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olimaz/Sites/expedientes/database/"/>
    </mc:Choice>
  </mc:AlternateContent>
  <xr:revisionPtr revIDLastSave="0" documentId="13_ncr:1_{E0049D15-D9D2-0448-82A7-452EAF8EF680}" xr6:coauthVersionLast="45" xr6:coauthVersionMax="45" xr10:uidLastSave="{00000000-0000-0000-0000-000000000000}"/>
  <bookViews>
    <workbookView xWindow="25600" yWindow="460" windowWidth="25600" windowHeight="13940" xr2:uid="{E4499C0D-7841-A446-B319-E3F5D03AD67E}"/>
  </bookViews>
  <sheets>
    <sheet name="Matriz " sheetId="1" r:id="rId1"/>
  </sheets>
  <externalReferences>
    <externalReference r:id="rId2"/>
    <externalReference r:id="rId3"/>
  </externalReferences>
  <definedNames>
    <definedName name="_xlnm._FilterDatabase" localSheetId="0" hidden="1">'Matriz '!$B$1:$W$2301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697" i="1" l="1"/>
  <c r="S3697" i="1"/>
  <c r="R3697" i="1"/>
  <c r="Q3697" i="1"/>
  <c r="P3697" i="1"/>
  <c r="O3697" i="1"/>
  <c r="U3697" i="1" s="1"/>
  <c r="N3697" i="1"/>
  <c r="M3697" i="1"/>
  <c r="X3697" i="1" s="1"/>
  <c r="L3697" i="1"/>
  <c r="K3697" i="1" s="1"/>
  <c r="T3696" i="1"/>
  <c r="S3696" i="1"/>
  <c r="R3696" i="1"/>
  <c r="Q3696" i="1"/>
  <c r="P3696" i="1"/>
  <c r="U3696" i="1" s="1"/>
  <c r="O3696" i="1"/>
  <c r="N3696" i="1"/>
  <c r="M3696" i="1"/>
  <c r="X3696" i="1" s="1"/>
  <c r="L3696" i="1"/>
  <c r="K3696" i="1" s="1"/>
  <c r="T3695" i="1"/>
  <c r="S3695" i="1"/>
  <c r="R3695" i="1"/>
  <c r="Q3695" i="1"/>
  <c r="U3695" i="1" s="1"/>
  <c r="P3695" i="1"/>
  <c r="O3695" i="1"/>
  <c r="N3695" i="1"/>
  <c r="W3695" i="1" s="1"/>
  <c r="L3695" i="1"/>
  <c r="K3695" i="1" s="1"/>
  <c r="T3694" i="1"/>
  <c r="S3694" i="1"/>
  <c r="R3694" i="1"/>
  <c r="Q3694" i="1"/>
  <c r="P3694" i="1"/>
  <c r="O3694" i="1"/>
  <c r="U3694" i="1" s="1"/>
  <c r="N3694" i="1"/>
  <c r="W3694" i="1" s="1"/>
  <c r="L3694" i="1"/>
  <c r="K3694" i="1"/>
  <c r="T3693" i="1"/>
  <c r="S3693" i="1"/>
  <c r="R3693" i="1"/>
  <c r="Q3693" i="1"/>
  <c r="P3693" i="1"/>
  <c r="O3693" i="1"/>
  <c r="U3693" i="1" s="1"/>
  <c r="N3693" i="1"/>
  <c r="L3693" i="1"/>
  <c r="K3693" i="1" s="1"/>
  <c r="T3692" i="1"/>
  <c r="S3692" i="1"/>
  <c r="R3692" i="1"/>
  <c r="Q3692" i="1"/>
  <c r="U3692" i="1" s="1"/>
  <c r="P3692" i="1"/>
  <c r="O3692" i="1"/>
  <c r="N3692" i="1"/>
  <c r="W3692" i="1" s="1"/>
  <c r="M3692" i="1"/>
  <c r="X3692" i="1" s="1"/>
  <c r="L3692" i="1"/>
  <c r="K3692" i="1" s="1"/>
  <c r="T3691" i="1"/>
  <c r="S3691" i="1"/>
  <c r="R3691" i="1"/>
  <c r="Q3691" i="1"/>
  <c r="U3691" i="1" s="1"/>
  <c r="P3691" i="1"/>
  <c r="O3691" i="1"/>
  <c r="N3691" i="1"/>
  <c r="L3691" i="1"/>
  <c r="K3691" i="1" s="1"/>
  <c r="T3690" i="1"/>
  <c r="S3690" i="1"/>
  <c r="R3690" i="1"/>
  <c r="Q3690" i="1"/>
  <c r="P3690" i="1"/>
  <c r="O3690" i="1"/>
  <c r="U3690" i="1" s="1"/>
  <c r="N3690" i="1"/>
  <c r="L3690" i="1"/>
  <c r="K3690" i="1"/>
  <c r="T3689" i="1"/>
  <c r="S3689" i="1"/>
  <c r="R3689" i="1"/>
  <c r="Q3689" i="1"/>
  <c r="P3689" i="1"/>
  <c r="O3689" i="1"/>
  <c r="U3689" i="1" s="1"/>
  <c r="N3689" i="1"/>
  <c r="W3689" i="1" s="1"/>
  <c r="L3689" i="1"/>
  <c r="K3689" i="1" s="1"/>
  <c r="T3688" i="1"/>
  <c r="S3688" i="1"/>
  <c r="R3688" i="1"/>
  <c r="Q3688" i="1"/>
  <c r="U3688" i="1" s="1"/>
  <c r="P3688" i="1"/>
  <c r="O3688" i="1"/>
  <c r="N3688" i="1"/>
  <c r="M3688" i="1"/>
  <c r="X3688" i="1" s="1"/>
  <c r="L3688" i="1"/>
  <c r="K3688" i="1" s="1"/>
  <c r="T3687" i="1"/>
  <c r="S3687" i="1"/>
  <c r="R3687" i="1"/>
  <c r="Q3687" i="1"/>
  <c r="U3687" i="1" s="1"/>
  <c r="P3687" i="1"/>
  <c r="O3687" i="1"/>
  <c r="N3687" i="1"/>
  <c r="W3687" i="1" s="1"/>
  <c r="L3687" i="1"/>
  <c r="K3687" i="1" s="1"/>
  <c r="T3686" i="1"/>
  <c r="S3686" i="1"/>
  <c r="R3686" i="1"/>
  <c r="Q3686" i="1"/>
  <c r="P3686" i="1"/>
  <c r="O3686" i="1"/>
  <c r="U3686" i="1" s="1"/>
  <c r="N3686" i="1"/>
  <c r="W3686" i="1" s="1"/>
  <c r="L3686" i="1"/>
  <c r="K3686" i="1"/>
  <c r="T3685" i="1"/>
  <c r="S3685" i="1"/>
  <c r="R3685" i="1"/>
  <c r="Q3685" i="1"/>
  <c r="P3685" i="1"/>
  <c r="O3685" i="1"/>
  <c r="U3685" i="1" s="1"/>
  <c r="N3685" i="1"/>
  <c r="L3685" i="1"/>
  <c r="K3685" i="1" s="1"/>
  <c r="T3684" i="1"/>
  <c r="S3684" i="1"/>
  <c r="R3684" i="1"/>
  <c r="Q3684" i="1"/>
  <c r="U3684" i="1" s="1"/>
  <c r="P3684" i="1"/>
  <c r="O3684" i="1"/>
  <c r="N3684" i="1"/>
  <c r="W3684" i="1" s="1"/>
  <c r="M3684" i="1"/>
  <c r="X3684" i="1" s="1"/>
  <c r="L3684" i="1"/>
  <c r="K3684" i="1" s="1"/>
  <c r="T3683" i="1"/>
  <c r="S3683" i="1"/>
  <c r="R3683" i="1"/>
  <c r="Q3683" i="1"/>
  <c r="U3683" i="1" s="1"/>
  <c r="P3683" i="1"/>
  <c r="O3683" i="1"/>
  <c r="N3683" i="1"/>
  <c r="L3683" i="1"/>
  <c r="K3683" i="1" s="1"/>
  <c r="T3682" i="1"/>
  <c r="S3682" i="1"/>
  <c r="R3682" i="1"/>
  <c r="Q3682" i="1"/>
  <c r="P3682" i="1"/>
  <c r="O3682" i="1"/>
  <c r="U3682" i="1" s="1"/>
  <c r="N3682" i="1"/>
  <c r="L3682" i="1"/>
  <c r="K3682" i="1"/>
  <c r="T3681" i="1"/>
  <c r="S3681" i="1"/>
  <c r="R3681" i="1"/>
  <c r="Q3681" i="1"/>
  <c r="P3681" i="1"/>
  <c r="O3681" i="1"/>
  <c r="U3681" i="1" s="1"/>
  <c r="N3681" i="1"/>
  <c r="W3681" i="1" s="1"/>
  <c r="L3681" i="1"/>
  <c r="K3681" i="1" s="1"/>
  <c r="T3680" i="1"/>
  <c r="S3680" i="1"/>
  <c r="R3680" i="1"/>
  <c r="Q3680" i="1"/>
  <c r="U3680" i="1" s="1"/>
  <c r="P3680" i="1"/>
  <c r="O3680" i="1"/>
  <c r="N3680" i="1"/>
  <c r="M3680" i="1"/>
  <c r="X3680" i="1" s="1"/>
  <c r="L3680" i="1"/>
  <c r="K3680" i="1" s="1"/>
  <c r="T3679" i="1"/>
  <c r="S3679" i="1"/>
  <c r="R3679" i="1"/>
  <c r="Q3679" i="1"/>
  <c r="U3679" i="1" s="1"/>
  <c r="P3679" i="1"/>
  <c r="O3679" i="1"/>
  <c r="N3679" i="1"/>
  <c r="W3679" i="1" s="1"/>
  <c r="L3679" i="1"/>
  <c r="K3679" i="1" s="1"/>
  <c r="T3678" i="1"/>
  <c r="S3678" i="1"/>
  <c r="R3678" i="1"/>
  <c r="Q3678" i="1"/>
  <c r="P3678" i="1"/>
  <c r="O3678" i="1"/>
  <c r="U3678" i="1" s="1"/>
  <c r="N3678" i="1"/>
  <c r="W3678" i="1" s="1"/>
  <c r="L3678" i="1"/>
  <c r="K3678" i="1"/>
  <c r="T3677" i="1"/>
  <c r="S3677" i="1"/>
  <c r="R3677" i="1"/>
  <c r="Q3677" i="1"/>
  <c r="P3677" i="1"/>
  <c r="O3677" i="1"/>
  <c r="U3677" i="1" s="1"/>
  <c r="N3677" i="1"/>
  <c r="L3677" i="1"/>
  <c r="K3677" i="1" s="1"/>
  <c r="T3676" i="1"/>
  <c r="S3676" i="1"/>
  <c r="R3676" i="1"/>
  <c r="Q3676" i="1"/>
  <c r="U3676" i="1" s="1"/>
  <c r="P3676" i="1"/>
  <c r="O3676" i="1"/>
  <c r="N3676" i="1"/>
  <c r="W3676" i="1" s="1"/>
  <c r="M3676" i="1"/>
  <c r="L3676" i="1"/>
  <c r="K3676" i="1" s="1"/>
  <c r="T3675" i="1"/>
  <c r="S3675" i="1"/>
  <c r="R3675" i="1"/>
  <c r="Q3675" i="1"/>
  <c r="U3675" i="1" s="1"/>
  <c r="P3675" i="1"/>
  <c r="O3675" i="1"/>
  <c r="N3675" i="1"/>
  <c r="L3675" i="1"/>
  <c r="K3675" i="1" s="1"/>
  <c r="T3674" i="1"/>
  <c r="S3674" i="1"/>
  <c r="R3674" i="1"/>
  <c r="Q3674" i="1"/>
  <c r="P3674" i="1"/>
  <c r="O3674" i="1"/>
  <c r="U3674" i="1" s="1"/>
  <c r="N3674" i="1"/>
  <c r="L3674" i="1"/>
  <c r="K3674" i="1"/>
  <c r="T3673" i="1"/>
  <c r="S3673" i="1"/>
  <c r="R3673" i="1"/>
  <c r="Q3673" i="1"/>
  <c r="P3673" i="1"/>
  <c r="O3673" i="1"/>
  <c r="U3673" i="1" s="1"/>
  <c r="N3673" i="1"/>
  <c r="W3673" i="1" s="1"/>
  <c r="L3673" i="1"/>
  <c r="K3673" i="1" s="1"/>
  <c r="T3672" i="1"/>
  <c r="S3672" i="1"/>
  <c r="R3672" i="1"/>
  <c r="Q3672" i="1"/>
  <c r="U3672" i="1" s="1"/>
  <c r="P3672" i="1"/>
  <c r="O3672" i="1"/>
  <c r="N3672" i="1"/>
  <c r="M3672" i="1"/>
  <c r="X3672" i="1" s="1"/>
  <c r="L3672" i="1"/>
  <c r="K3672" i="1" s="1"/>
  <c r="T3671" i="1"/>
  <c r="S3671" i="1"/>
  <c r="R3671" i="1"/>
  <c r="Q3671" i="1"/>
  <c r="U3671" i="1" s="1"/>
  <c r="P3671" i="1"/>
  <c r="O3671" i="1"/>
  <c r="N3671" i="1"/>
  <c r="W3671" i="1" s="1"/>
  <c r="L3671" i="1"/>
  <c r="K3671" i="1" s="1"/>
  <c r="T3670" i="1"/>
  <c r="S3670" i="1"/>
  <c r="R3670" i="1"/>
  <c r="Q3670" i="1"/>
  <c r="P3670" i="1"/>
  <c r="O3670" i="1"/>
  <c r="U3670" i="1" s="1"/>
  <c r="N3670" i="1"/>
  <c r="W3670" i="1" s="1"/>
  <c r="L3670" i="1"/>
  <c r="K3670" i="1"/>
  <c r="T3669" i="1"/>
  <c r="S3669" i="1"/>
  <c r="R3669" i="1"/>
  <c r="Q3669" i="1"/>
  <c r="P3669" i="1"/>
  <c r="O3669" i="1"/>
  <c r="U3669" i="1" s="1"/>
  <c r="N3669" i="1"/>
  <c r="L3669" i="1"/>
  <c r="K3669" i="1" s="1"/>
  <c r="T3668" i="1"/>
  <c r="S3668" i="1"/>
  <c r="R3668" i="1"/>
  <c r="Q3668" i="1"/>
  <c r="U3668" i="1" s="1"/>
  <c r="P3668" i="1"/>
  <c r="O3668" i="1"/>
  <c r="N3668" i="1"/>
  <c r="W3668" i="1" s="1"/>
  <c r="M3668" i="1"/>
  <c r="L3668" i="1"/>
  <c r="K3668" i="1" s="1"/>
  <c r="T3667" i="1"/>
  <c r="S3667" i="1"/>
  <c r="R3667" i="1"/>
  <c r="Q3667" i="1"/>
  <c r="U3667" i="1" s="1"/>
  <c r="P3667" i="1"/>
  <c r="O3667" i="1"/>
  <c r="N3667" i="1"/>
  <c r="L3667" i="1"/>
  <c r="K3667" i="1" s="1"/>
  <c r="T3666" i="1"/>
  <c r="S3666" i="1"/>
  <c r="R3666" i="1"/>
  <c r="Q3666" i="1"/>
  <c r="P3666" i="1"/>
  <c r="O3666" i="1"/>
  <c r="U3666" i="1" s="1"/>
  <c r="N3666" i="1"/>
  <c r="W3666" i="1" s="1"/>
  <c r="L3666" i="1"/>
  <c r="K3666" i="1"/>
  <c r="T3665" i="1"/>
  <c r="S3665" i="1"/>
  <c r="R3665" i="1"/>
  <c r="Q3665" i="1"/>
  <c r="P3665" i="1"/>
  <c r="O3665" i="1"/>
  <c r="U3665" i="1" s="1"/>
  <c r="N3665" i="1"/>
  <c r="W3665" i="1" s="1"/>
  <c r="L3665" i="1"/>
  <c r="K3665" i="1" s="1"/>
  <c r="T3664" i="1"/>
  <c r="S3664" i="1"/>
  <c r="R3664" i="1"/>
  <c r="Q3664" i="1"/>
  <c r="U3664" i="1" s="1"/>
  <c r="P3664" i="1"/>
  <c r="O3664" i="1"/>
  <c r="N3664" i="1"/>
  <c r="M3664" i="1"/>
  <c r="L3664" i="1"/>
  <c r="K3664" i="1" s="1"/>
  <c r="T3663" i="1"/>
  <c r="S3663" i="1"/>
  <c r="R3663" i="1"/>
  <c r="Q3663" i="1"/>
  <c r="U3663" i="1" s="1"/>
  <c r="W3663" i="1" s="1"/>
  <c r="P3663" i="1"/>
  <c r="O3663" i="1"/>
  <c r="N3663" i="1"/>
  <c r="M3663" i="1" s="1"/>
  <c r="X3663" i="1" s="1"/>
  <c r="L3663" i="1"/>
  <c r="K3663" i="1" s="1"/>
  <c r="T3662" i="1"/>
  <c r="S3662" i="1"/>
  <c r="R3662" i="1"/>
  <c r="Q3662" i="1"/>
  <c r="P3662" i="1"/>
  <c r="O3662" i="1"/>
  <c r="U3662" i="1" s="1"/>
  <c r="N3662" i="1"/>
  <c r="W3662" i="1" s="1"/>
  <c r="L3662" i="1"/>
  <c r="K3662" i="1"/>
  <c r="T3661" i="1"/>
  <c r="S3661" i="1"/>
  <c r="R3661" i="1"/>
  <c r="Q3661" i="1"/>
  <c r="P3661" i="1"/>
  <c r="O3661" i="1"/>
  <c r="U3661" i="1" s="1"/>
  <c r="N3661" i="1"/>
  <c r="L3661" i="1"/>
  <c r="K3661" i="1" s="1"/>
  <c r="T3660" i="1"/>
  <c r="S3660" i="1"/>
  <c r="R3660" i="1"/>
  <c r="Q3660" i="1"/>
  <c r="U3660" i="1" s="1"/>
  <c r="P3660" i="1"/>
  <c r="O3660" i="1"/>
  <c r="N3660" i="1"/>
  <c r="M3660" i="1"/>
  <c r="X3660" i="1" s="1"/>
  <c r="L3660" i="1"/>
  <c r="K3660" i="1" s="1"/>
  <c r="T3659" i="1"/>
  <c r="S3659" i="1"/>
  <c r="R3659" i="1"/>
  <c r="Q3659" i="1"/>
  <c r="P3659" i="1"/>
  <c r="O3659" i="1"/>
  <c r="N3659" i="1"/>
  <c r="M3659" i="1" s="1"/>
  <c r="X3659" i="1" s="1"/>
  <c r="L3659" i="1"/>
  <c r="K3659" i="1" s="1"/>
  <c r="T3658" i="1"/>
  <c r="S3658" i="1"/>
  <c r="R3658" i="1"/>
  <c r="Q3658" i="1"/>
  <c r="P3658" i="1"/>
  <c r="O3658" i="1"/>
  <c r="U3658" i="1" s="1"/>
  <c r="N3658" i="1"/>
  <c r="L3658" i="1"/>
  <c r="K3658" i="1"/>
  <c r="T3657" i="1"/>
  <c r="S3657" i="1"/>
  <c r="R3657" i="1"/>
  <c r="Q3657" i="1"/>
  <c r="P3657" i="1"/>
  <c r="O3657" i="1"/>
  <c r="N3657" i="1"/>
  <c r="L3657" i="1"/>
  <c r="K3657" i="1" s="1"/>
  <c r="T3656" i="1"/>
  <c r="S3656" i="1"/>
  <c r="R3656" i="1"/>
  <c r="Q3656" i="1"/>
  <c r="U3656" i="1" s="1"/>
  <c r="P3656" i="1"/>
  <c r="O3656" i="1"/>
  <c r="N3656" i="1"/>
  <c r="M3656" i="1"/>
  <c r="L3656" i="1"/>
  <c r="K3656" i="1" s="1"/>
  <c r="T3655" i="1"/>
  <c r="S3655" i="1"/>
  <c r="R3655" i="1"/>
  <c r="Q3655" i="1"/>
  <c r="U3655" i="1" s="1"/>
  <c r="P3655" i="1"/>
  <c r="O3655" i="1"/>
  <c r="N3655" i="1"/>
  <c r="M3655" i="1"/>
  <c r="L3655" i="1"/>
  <c r="K3655" i="1" s="1"/>
  <c r="T3654" i="1"/>
  <c r="S3654" i="1"/>
  <c r="R3654" i="1"/>
  <c r="Q3654" i="1"/>
  <c r="P3654" i="1"/>
  <c r="O3654" i="1"/>
  <c r="U3654" i="1" s="1"/>
  <c r="N3654" i="1"/>
  <c r="M3654" i="1" s="1"/>
  <c r="L3654" i="1"/>
  <c r="K3654" i="1"/>
  <c r="T3653" i="1"/>
  <c r="S3653" i="1"/>
  <c r="R3653" i="1"/>
  <c r="Q3653" i="1"/>
  <c r="P3653" i="1"/>
  <c r="O3653" i="1"/>
  <c r="N3653" i="1"/>
  <c r="L3653" i="1"/>
  <c r="K3653" i="1" s="1"/>
  <c r="T3652" i="1"/>
  <c r="S3652" i="1"/>
  <c r="R3652" i="1"/>
  <c r="Q3652" i="1"/>
  <c r="P3652" i="1"/>
  <c r="U3652" i="1" s="1"/>
  <c r="O3652" i="1"/>
  <c r="N3652" i="1"/>
  <c r="M3652" i="1"/>
  <c r="L3652" i="1"/>
  <c r="K3652" i="1" s="1"/>
  <c r="T3651" i="1"/>
  <c r="S3651" i="1"/>
  <c r="R3651" i="1"/>
  <c r="Q3651" i="1"/>
  <c r="U3651" i="1" s="1"/>
  <c r="P3651" i="1"/>
  <c r="O3651" i="1"/>
  <c r="N3651" i="1"/>
  <c r="M3651" i="1" s="1"/>
  <c r="L3651" i="1"/>
  <c r="K3651" i="1" s="1"/>
  <c r="T3650" i="1"/>
  <c r="S3650" i="1"/>
  <c r="R3650" i="1"/>
  <c r="Q3650" i="1"/>
  <c r="P3650" i="1"/>
  <c r="O3650" i="1"/>
  <c r="N3650" i="1"/>
  <c r="M3650" i="1" s="1"/>
  <c r="L3650" i="1"/>
  <c r="K3650" i="1"/>
  <c r="T3649" i="1"/>
  <c r="S3649" i="1"/>
  <c r="R3649" i="1"/>
  <c r="Q3649" i="1"/>
  <c r="P3649" i="1"/>
  <c r="O3649" i="1"/>
  <c r="U3649" i="1" s="1"/>
  <c r="N3649" i="1"/>
  <c r="L3649" i="1"/>
  <c r="K3649" i="1"/>
  <c r="T3648" i="1"/>
  <c r="S3648" i="1"/>
  <c r="R3648" i="1"/>
  <c r="Q3648" i="1"/>
  <c r="U3648" i="1" s="1"/>
  <c r="P3648" i="1"/>
  <c r="O3648" i="1"/>
  <c r="N3648" i="1"/>
  <c r="M3648" i="1"/>
  <c r="L3648" i="1"/>
  <c r="K3648" i="1" s="1"/>
  <c r="T3647" i="1"/>
  <c r="S3647" i="1"/>
  <c r="R3647" i="1"/>
  <c r="Q3647" i="1"/>
  <c r="P3647" i="1"/>
  <c r="U3647" i="1" s="1"/>
  <c r="O3647" i="1"/>
  <c r="N3647" i="1"/>
  <c r="M3647" i="1"/>
  <c r="L3647" i="1"/>
  <c r="K3647" i="1" s="1"/>
  <c r="T3646" i="1"/>
  <c r="S3646" i="1"/>
  <c r="R3646" i="1"/>
  <c r="Q3646" i="1"/>
  <c r="U3646" i="1" s="1"/>
  <c r="P3646" i="1"/>
  <c r="O3646" i="1"/>
  <c r="N3646" i="1"/>
  <c r="M3646" i="1"/>
  <c r="L3646" i="1"/>
  <c r="K3646" i="1" s="1"/>
  <c r="T3645" i="1"/>
  <c r="S3645" i="1"/>
  <c r="R3645" i="1"/>
  <c r="Q3645" i="1"/>
  <c r="U3645" i="1" s="1"/>
  <c r="P3645" i="1"/>
  <c r="O3645" i="1"/>
  <c r="N3645" i="1"/>
  <c r="M3645" i="1" s="1"/>
  <c r="L3645" i="1"/>
  <c r="K3645" i="1"/>
  <c r="T3644" i="1"/>
  <c r="S3644" i="1"/>
  <c r="R3644" i="1"/>
  <c r="Q3644" i="1"/>
  <c r="P3644" i="1"/>
  <c r="O3644" i="1"/>
  <c r="U3644" i="1" s="1"/>
  <c r="N3644" i="1"/>
  <c r="L3644" i="1"/>
  <c r="K3644" i="1"/>
  <c r="T3643" i="1"/>
  <c r="S3643" i="1"/>
  <c r="R3643" i="1"/>
  <c r="Q3643" i="1"/>
  <c r="P3643" i="1"/>
  <c r="O3643" i="1"/>
  <c r="U3643" i="1" s="1"/>
  <c r="N3643" i="1"/>
  <c r="M3643" i="1"/>
  <c r="L3643" i="1"/>
  <c r="K3643" i="1" s="1"/>
  <c r="T3642" i="1"/>
  <c r="S3642" i="1"/>
  <c r="R3642" i="1"/>
  <c r="Q3642" i="1"/>
  <c r="U3642" i="1" s="1"/>
  <c r="P3642" i="1"/>
  <c r="O3642" i="1"/>
  <c r="N3642" i="1"/>
  <c r="M3642" i="1" s="1"/>
  <c r="L3642" i="1"/>
  <c r="K3642" i="1" s="1"/>
  <c r="W3642" i="1" l="1"/>
  <c r="X3642" i="1" s="1"/>
  <c r="W3646" i="1"/>
  <c r="X3646" i="1"/>
  <c r="W3643" i="1"/>
  <c r="X3643" i="1" s="1"/>
  <c r="W3647" i="1"/>
  <c r="W3644" i="1"/>
  <c r="W3655" i="1"/>
  <c r="X3655" i="1" s="1"/>
  <c r="X3647" i="1"/>
  <c r="W3648" i="1"/>
  <c r="X3648" i="1" s="1"/>
  <c r="W3656" i="1"/>
  <c r="X3656" i="1" s="1"/>
  <c r="W3672" i="1"/>
  <c r="W3680" i="1"/>
  <c r="W3688" i="1"/>
  <c r="W3696" i="1"/>
  <c r="W3645" i="1"/>
  <c r="X3645" i="1" s="1"/>
  <c r="W3651" i="1"/>
  <c r="X3651" i="1" s="1"/>
  <c r="M3644" i="1"/>
  <c r="X3644" i="1" s="1"/>
  <c r="U3650" i="1"/>
  <c r="W3650" i="1" s="1"/>
  <c r="X3650" i="1" s="1"/>
  <c r="U3653" i="1"/>
  <c r="W3653" i="1" s="1"/>
  <c r="W3654" i="1"/>
  <c r="X3654" i="1" s="1"/>
  <c r="W3660" i="1"/>
  <c r="W3667" i="1"/>
  <c r="M3667" i="1"/>
  <c r="X3667" i="1" s="1"/>
  <c r="X3668" i="1"/>
  <c r="W3674" i="1"/>
  <c r="W3675" i="1"/>
  <c r="X3676" i="1"/>
  <c r="W3682" i="1"/>
  <c r="W3683" i="1"/>
  <c r="W3690" i="1"/>
  <c r="W3691" i="1"/>
  <c r="W3697" i="1"/>
  <c r="W3649" i="1"/>
  <c r="W3652" i="1"/>
  <c r="X3652" i="1" s="1"/>
  <c r="U3657" i="1"/>
  <c r="W3657" i="1" s="1"/>
  <c r="W3658" i="1"/>
  <c r="U3659" i="1"/>
  <c r="W3659" i="1"/>
  <c r="W3661" i="1"/>
  <c r="W3664" i="1"/>
  <c r="X3664" i="1" s="1"/>
  <c r="W3669" i="1"/>
  <c r="W3677" i="1"/>
  <c r="W3685" i="1"/>
  <c r="W3693" i="1"/>
  <c r="M3649" i="1"/>
  <c r="X3649" i="1" s="1"/>
  <c r="M3653" i="1"/>
  <c r="M3657" i="1"/>
  <c r="M3661" i="1"/>
  <c r="X3661" i="1" s="1"/>
  <c r="M3665" i="1"/>
  <c r="X3665" i="1" s="1"/>
  <c r="M3669" i="1"/>
  <c r="X3669" i="1" s="1"/>
  <c r="M3673" i="1"/>
  <c r="X3673" i="1" s="1"/>
  <c r="M3677" i="1"/>
  <c r="X3677" i="1" s="1"/>
  <c r="M3681" i="1"/>
  <c r="X3681" i="1" s="1"/>
  <c r="M3685" i="1"/>
  <c r="X3685" i="1" s="1"/>
  <c r="M3689" i="1"/>
  <c r="X3689" i="1" s="1"/>
  <c r="M3693" i="1"/>
  <c r="X3693" i="1" s="1"/>
  <c r="M3658" i="1"/>
  <c r="X3658" i="1" s="1"/>
  <c r="M3662" i="1"/>
  <c r="X3662" i="1" s="1"/>
  <c r="M3666" i="1"/>
  <c r="X3666" i="1" s="1"/>
  <c r="M3670" i="1"/>
  <c r="X3670" i="1" s="1"/>
  <c r="M3674" i="1"/>
  <c r="X3674" i="1" s="1"/>
  <c r="M3678" i="1"/>
  <c r="X3678" i="1" s="1"/>
  <c r="M3682" i="1"/>
  <c r="X3682" i="1" s="1"/>
  <c r="M3686" i="1"/>
  <c r="X3686" i="1" s="1"/>
  <c r="M3690" i="1"/>
  <c r="X3690" i="1" s="1"/>
  <c r="M3694" i="1"/>
  <c r="X3694" i="1" s="1"/>
  <c r="M3671" i="1"/>
  <c r="X3671" i="1" s="1"/>
  <c r="M3675" i="1"/>
  <c r="X3675" i="1" s="1"/>
  <c r="M3679" i="1"/>
  <c r="X3679" i="1" s="1"/>
  <c r="M3683" i="1"/>
  <c r="X3683" i="1" s="1"/>
  <c r="M3687" i="1"/>
  <c r="X3687" i="1" s="1"/>
  <c r="M3691" i="1"/>
  <c r="X3691" i="1" s="1"/>
  <c r="M3695" i="1"/>
  <c r="X3695" i="1" s="1"/>
  <c r="T3641" i="1"/>
  <c r="S3641" i="1"/>
  <c r="R3641" i="1"/>
  <c r="Q3641" i="1"/>
  <c r="P3641" i="1"/>
  <c r="O3641" i="1"/>
  <c r="U3641" i="1" s="1"/>
  <c r="N3641" i="1"/>
  <c r="W3641" i="1" s="1"/>
  <c r="L3641" i="1"/>
  <c r="K3641" i="1" s="1"/>
  <c r="T3640" i="1"/>
  <c r="S3640" i="1"/>
  <c r="R3640" i="1"/>
  <c r="Q3640" i="1"/>
  <c r="P3640" i="1"/>
  <c r="O3640" i="1"/>
  <c r="U3640" i="1" s="1"/>
  <c r="N3640" i="1"/>
  <c r="W3640" i="1" s="1"/>
  <c r="M3640" i="1"/>
  <c r="X3640" i="1" s="1"/>
  <c r="L3640" i="1"/>
  <c r="K3640" i="1" s="1"/>
  <c r="T3639" i="1"/>
  <c r="S3639" i="1"/>
  <c r="R3639" i="1"/>
  <c r="Q3639" i="1"/>
  <c r="P3639" i="1"/>
  <c r="O3639" i="1"/>
  <c r="U3639" i="1" s="1"/>
  <c r="N3639" i="1"/>
  <c r="M3639" i="1" s="1"/>
  <c r="L3639" i="1"/>
  <c r="K3639" i="1" s="1"/>
  <c r="T3638" i="1"/>
  <c r="S3638" i="1"/>
  <c r="R3638" i="1"/>
  <c r="Q3638" i="1"/>
  <c r="P3638" i="1"/>
  <c r="O3638" i="1"/>
  <c r="U3638" i="1" s="1"/>
  <c r="N3638" i="1"/>
  <c r="W3638" i="1" s="1"/>
  <c r="M3638" i="1"/>
  <c r="X3638" i="1" s="1"/>
  <c r="L3638" i="1"/>
  <c r="K3638" i="1"/>
  <c r="T3637" i="1"/>
  <c r="S3637" i="1"/>
  <c r="R3637" i="1"/>
  <c r="Q3637" i="1"/>
  <c r="P3637" i="1"/>
  <c r="O3637" i="1"/>
  <c r="U3637" i="1" s="1"/>
  <c r="N3637" i="1"/>
  <c r="W3637" i="1" s="1"/>
  <c r="L3637" i="1"/>
  <c r="K3637" i="1" s="1"/>
  <c r="T3636" i="1"/>
  <c r="S3636" i="1"/>
  <c r="R3636" i="1"/>
  <c r="Q3636" i="1"/>
  <c r="P3636" i="1"/>
  <c r="O3636" i="1"/>
  <c r="U3636" i="1" s="1"/>
  <c r="N3636" i="1"/>
  <c r="W3636" i="1" s="1"/>
  <c r="M3636" i="1"/>
  <c r="X3636" i="1" s="1"/>
  <c r="L3636" i="1"/>
  <c r="K3636" i="1" s="1"/>
  <c r="T3635" i="1"/>
  <c r="S3635" i="1"/>
  <c r="R3635" i="1"/>
  <c r="Q3635" i="1"/>
  <c r="P3635" i="1"/>
  <c r="U3635" i="1" s="1"/>
  <c r="O3635" i="1"/>
  <c r="N3635" i="1"/>
  <c r="M3635" i="1" s="1"/>
  <c r="X3635" i="1" s="1"/>
  <c r="L3635" i="1"/>
  <c r="K3635" i="1" s="1"/>
  <c r="T3634" i="1"/>
  <c r="S3634" i="1"/>
  <c r="R3634" i="1"/>
  <c r="Q3634" i="1"/>
  <c r="P3634" i="1"/>
  <c r="O3634" i="1"/>
  <c r="U3634" i="1" s="1"/>
  <c r="N3634" i="1"/>
  <c r="W3634" i="1" s="1"/>
  <c r="M3634" i="1"/>
  <c r="X3634" i="1" s="1"/>
  <c r="L3634" i="1"/>
  <c r="K3634" i="1"/>
  <c r="T3633" i="1"/>
  <c r="S3633" i="1"/>
  <c r="R3633" i="1"/>
  <c r="Q3633" i="1"/>
  <c r="P3633" i="1"/>
  <c r="O3633" i="1"/>
  <c r="U3633" i="1" s="1"/>
  <c r="N3633" i="1"/>
  <c r="L3633" i="1"/>
  <c r="K3633" i="1" s="1"/>
  <c r="T3632" i="1"/>
  <c r="S3632" i="1"/>
  <c r="R3632" i="1"/>
  <c r="Q3632" i="1"/>
  <c r="P3632" i="1"/>
  <c r="O3632" i="1"/>
  <c r="U3632" i="1" s="1"/>
  <c r="N3632" i="1"/>
  <c r="M3632" i="1"/>
  <c r="X3632" i="1" s="1"/>
  <c r="L3632" i="1"/>
  <c r="K3632" i="1" s="1"/>
  <c r="T3631" i="1"/>
  <c r="S3631" i="1"/>
  <c r="R3631" i="1"/>
  <c r="Q3631" i="1"/>
  <c r="P3631" i="1"/>
  <c r="O3631" i="1"/>
  <c r="U3631" i="1" s="1"/>
  <c r="N3631" i="1"/>
  <c r="M3631" i="1" s="1"/>
  <c r="X3631" i="1" s="1"/>
  <c r="L3631" i="1"/>
  <c r="K3631" i="1" s="1"/>
  <c r="T3630" i="1"/>
  <c r="S3630" i="1"/>
  <c r="R3630" i="1"/>
  <c r="Q3630" i="1"/>
  <c r="P3630" i="1"/>
  <c r="O3630" i="1"/>
  <c r="U3630" i="1" s="1"/>
  <c r="N3630" i="1"/>
  <c r="W3630" i="1" s="1"/>
  <c r="M3630" i="1"/>
  <c r="X3630" i="1" s="1"/>
  <c r="L3630" i="1"/>
  <c r="K3630" i="1"/>
  <c r="T3629" i="1"/>
  <c r="S3629" i="1"/>
  <c r="R3629" i="1"/>
  <c r="Q3629" i="1"/>
  <c r="P3629" i="1"/>
  <c r="O3629" i="1"/>
  <c r="U3629" i="1" s="1"/>
  <c r="N3629" i="1"/>
  <c r="W3629" i="1" s="1"/>
  <c r="L3629" i="1"/>
  <c r="K3629" i="1" s="1"/>
  <c r="T3628" i="1"/>
  <c r="S3628" i="1"/>
  <c r="R3628" i="1"/>
  <c r="Q3628" i="1"/>
  <c r="P3628" i="1"/>
  <c r="O3628" i="1"/>
  <c r="U3628" i="1" s="1"/>
  <c r="N3628" i="1"/>
  <c r="W3628" i="1" s="1"/>
  <c r="M3628" i="1"/>
  <c r="X3628" i="1" s="1"/>
  <c r="L3628" i="1"/>
  <c r="K3628" i="1"/>
  <c r="T3627" i="1"/>
  <c r="S3627" i="1"/>
  <c r="R3627" i="1"/>
  <c r="Q3627" i="1"/>
  <c r="P3627" i="1"/>
  <c r="O3627" i="1"/>
  <c r="U3627" i="1" s="1"/>
  <c r="N3627" i="1"/>
  <c r="M3627" i="1" s="1"/>
  <c r="L3627" i="1"/>
  <c r="K3627" i="1" s="1"/>
  <c r="T3626" i="1"/>
  <c r="S3626" i="1"/>
  <c r="R3626" i="1"/>
  <c r="Q3626" i="1"/>
  <c r="P3626" i="1"/>
  <c r="O3626" i="1"/>
  <c r="U3626" i="1" s="1"/>
  <c r="N3626" i="1"/>
  <c r="W3626" i="1" s="1"/>
  <c r="M3626" i="1"/>
  <c r="X3626" i="1" s="1"/>
  <c r="L3626" i="1"/>
  <c r="K3626" i="1"/>
  <c r="T3625" i="1"/>
  <c r="S3625" i="1"/>
  <c r="R3625" i="1"/>
  <c r="Q3625" i="1"/>
  <c r="P3625" i="1"/>
  <c r="O3625" i="1"/>
  <c r="U3625" i="1" s="1"/>
  <c r="N3625" i="1"/>
  <c r="W3625" i="1" s="1"/>
  <c r="L3625" i="1"/>
  <c r="K3625" i="1" s="1"/>
  <c r="T3624" i="1"/>
  <c r="S3624" i="1"/>
  <c r="R3624" i="1"/>
  <c r="Q3624" i="1"/>
  <c r="P3624" i="1"/>
  <c r="O3624" i="1"/>
  <c r="U3624" i="1" s="1"/>
  <c r="N3624" i="1"/>
  <c r="W3624" i="1" s="1"/>
  <c r="M3624" i="1"/>
  <c r="L3624" i="1"/>
  <c r="K3624" i="1"/>
  <c r="T3623" i="1"/>
  <c r="S3623" i="1"/>
  <c r="R3623" i="1"/>
  <c r="Q3623" i="1"/>
  <c r="P3623" i="1"/>
  <c r="O3623" i="1"/>
  <c r="U3623" i="1" s="1"/>
  <c r="N3623" i="1"/>
  <c r="M3623" i="1" s="1"/>
  <c r="L3623" i="1"/>
  <c r="K3623" i="1" s="1"/>
  <c r="T3622" i="1"/>
  <c r="S3622" i="1"/>
  <c r="R3622" i="1"/>
  <c r="Q3622" i="1"/>
  <c r="P3622" i="1"/>
  <c r="O3622" i="1"/>
  <c r="U3622" i="1" s="1"/>
  <c r="N3622" i="1"/>
  <c r="W3622" i="1" s="1"/>
  <c r="M3622" i="1"/>
  <c r="X3622" i="1" s="1"/>
  <c r="L3622" i="1"/>
  <c r="K3622" i="1"/>
  <c r="T3621" i="1"/>
  <c r="S3621" i="1"/>
  <c r="R3621" i="1"/>
  <c r="Q3621" i="1"/>
  <c r="P3621" i="1"/>
  <c r="O3621" i="1"/>
  <c r="U3621" i="1" s="1"/>
  <c r="N3621" i="1"/>
  <c r="W3621" i="1" s="1"/>
  <c r="L3621" i="1"/>
  <c r="K3621" i="1" s="1"/>
  <c r="T3620" i="1"/>
  <c r="S3620" i="1"/>
  <c r="R3620" i="1"/>
  <c r="Q3620" i="1"/>
  <c r="P3620" i="1"/>
  <c r="O3620" i="1"/>
  <c r="U3620" i="1" s="1"/>
  <c r="N3620" i="1"/>
  <c r="W3620" i="1" s="1"/>
  <c r="M3620" i="1"/>
  <c r="L3620" i="1"/>
  <c r="K3620" i="1"/>
  <c r="T3619" i="1"/>
  <c r="S3619" i="1"/>
  <c r="R3619" i="1"/>
  <c r="Q3619" i="1"/>
  <c r="P3619" i="1"/>
  <c r="O3619" i="1"/>
  <c r="U3619" i="1" s="1"/>
  <c r="N3619" i="1"/>
  <c r="M3619" i="1" s="1"/>
  <c r="L3619" i="1"/>
  <c r="K3619" i="1" s="1"/>
  <c r="T3618" i="1"/>
  <c r="S3618" i="1"/>
  <c r="R3618" i="1"/>
  <c r="Q3618" i="1"/>
  <c r="P3618" i="1"/>
  <c r="O3618" i="1"/>
  <c r="U3618" i="1" s="1"/>
  <c r="N3618" i="1"/>
  <c r="W3618" i="1" s="1"/>
  <c r="M3618" i="1"/>
  <c r="X3618" i="1" s="1"/>
  <c r="L3618" i="1"/>
  <c r="K3618" i="1"/>
  <c r="T3617" i="1"/>
  <c r="S3617" i="1"/>
  <c r="R3617" i="1"/>
  <c r="Q3617" i="1"/>
  <c r="P3617" i="1"/>
  <c r="O3617" i="1"/>
  <c r="U3617" i="1" s="1"/>
  <c r="N3617" i="1"/>
  <c r="W3617" i="1" s="1"/>
  <c r="L3617" i="1"/>
  <c r="K3617" i="1" s="1"/>
  <c r="T3616" i="1"/>
  <c r="S3616" i="1"/>
  <c r="R3616" i="1"/>
  <c r="Q3616" i="1"/>
  <c r="P3616" i="1"/>
  <c r="O3616" i="1"/>
  <c r="U3616" i="1" s="1"/>
  <c r="N3616" i="1"/>
  <c r="W3616" i="1" s="1"/>
  <c r="M3616" i="1"/>
  <c r="L3616" i="1"/>
  <c r="K3616" i="1"/>
  <c r="T3615" i="1"/>
  <c r="S3615" i="1"/>
  <c r="R3615" i="1"/>
  <c r="Q3615" i="1"/>
  <c r="P3615" i="1"/>
  <c r="O3615" i="1"/>
  <c r="U3615" i="1" s="1"/>
  <c r="N3615" i="1"/>
  <c r="M3615" i="1" s="1"/>
  <c r="L3615" i="1"/>
  <c r="K3615" i="1" s="1"/>
  <c r="T3614" i="1"/>
  <c r="S3614" i="1"/>
  <c r="R3614" i="1"/>
  <c r="Q3614" i="1"/>
  <c r="P3614" i="1"/>
  <c r="O3614" i="1"/>
  <c r="U3614" i="1" s="1"/>
  <c r="N3614" i="1"/>
  <c r="W3614" i="1" s="1"/>
  <c r="M3614" i="1"/>
  <c r="X3614" i="1" s="1"/>
  <c r="L3614" i="1"/>
  <c r="K3614" i="1"/>
  <c r="T3613" i="1"/>
  <c r="S3613" i="1"/>
  <c r="R3613" i="1"/>
  <c r="Q3613" i="1"/>
  <c r="P3613" i="1"/>
  <c r="O3613" i="1"/>
  <c r="U3613" i="1" s="1"/>
  <c r="N3613" i="1"/>
  <c r="W3613" i="1" s="1"/>
  <c r="L3613" i="1"/>
  <c r="K3613" i="1"/>
  <c r="T3612" i="1"/>
  <c r="S3612" i="1"/>
  <c r="R3612" i="1"/>
  <c r="Q3612" i="1"/>
  <c r="P3612" i="1"/>
  <c r="U3612" i="1" s="1"/>
  <c r="O3612" i="1"/>
  <c r="N3612" i="1"/>
  <c r="M3612" i="1"/>
  <c r="L3612" i="1"/>
  <c r="K3612" i="1" s="1"/>
  <c r="T3611" i="1"/>
  <c r="S3611" i="1"/>
  <c r="R3611" i="1"/>
  <c r="Q3611" i="1"/>
  <c r="U3611" i="1" s="1"/>
  <c r="P3611" i="1"/>
  <c r="O3611" i="1"/>
  <c r="N3611" i="1"/>
  <c r="M3611" i="1"/>
  <c r="X3611" i="1" s="1"/>
  <c r="L3611" i="1"/>
  <c r="K3611" i="1"/>
  <c r="T3610" i="1"/>
  <c r="S3610" i="1"/>
  <c r="R3610" i="1"/>
  <c r="Q3610" i="1"/>
  <c r="P3610" i="1"/>
  <c r="O3610" i="1"/>
  <c r="U3610" i="1" s="1"/>
  <c r="N3610" i="1"/>
  <c r="W3610" i="1" s="1"/>
  <c r="L3610" i="1"/>
  <c r="K3610" i="1" s="1"/>
  <c r="T3609" i="1"/>
  <c r="S3609" i="1"/>
  <c r="R3609" i="1"/>
  <c r="Q3609" i="1"/>
  <c r="U3609" i="1" s="1"/>
  <c r="P3609" i="1"/>
  <c r="O3609" i="1"/>
  <c r="N3609" i="1"/>
  <c r="M3609" i="1"/>
  <c r="X3609" i="1" s="1"/>
  <c r="L3609" i="1"/>
  <c r="K3609" i="1"/>
  <c r="T3608" i="1"/>
  <c r="S3608" i="1"/>
  <c r="R3608" i="1"/>
  <c r="Q3608" i="1"/>
  <c r="P3608" i="1"/>
  <c r="O3608" i="1"/>
  <c r="N3608" i="1"/>
  <c r="L3608" i="1"/>
  <c r="K3608" i="1" s="1"/>
  <c r="T3607" i="1"/>
  <c r="S3607" i="1"/>
  <c r="R3607" i="1"/>
  <c r="Q3607" i="1"/>
  <c r="P3607" i="1"/>
  <c r="O3607" i="1"/>
  <c r="U3607" i="1" s="1"/>
  <c r="N3607" i="1"/>
  <c r="L3607" i="1"/>
  <c r="K3607" i="1"/>
  <c r="T3606" i="1"/>
  <c r="S3606" i="1"/>
  <c r="R3606" i="1"/>
  <c r="Q3606" i="1"/>
  <c r="P3606" i="1"/>
  <c r="O3606" i="1"/>
  <c r="U3606" i="1" s="1"/>
  <c r="N3606" i="1"/>
  <c r="W3606" i="1" s="1"/>
  <c r="L3606" i="1"/>
  <c r="K3606" i="1" s="1"/>
  <c r="T3605" i="1"/>
  <c r="S3605" i="1"/>
  <c r="R3605" i="1"/>
  <c r="Q3605" i="1"/>
  <c r="U3605" i="1" s="1"/>
  <c r="P3605" i="1"/>
  <c r="O3605" i="1"/>
  <c r="N3605" i="1"/>
  <c r="M3605" i="1"/>
  <c r="X3605" i="1" s="1"/>
  <c r="L3605" i="1"/>
  <c r="K3605" i="1" s="1"/>
  <c r="T3604" i="1"/>
  <c r="S3604" i="1"/>
  <c r="R3604" i="1"/>
  <c r="Q3604" i="1"/>
  <c r="U3604" i="1" s="1"/>
  <c r="W3604" i="1" s="1"/>
  <c r="P3604" i="1"/>
  <c r="O3604" i="1"/>
  <c r="N3604" i="1"/>
  <c r="M3604" i="1" s="1"/>
  <c r="L3604" i="1"/>
  <c r="K3604" i="1" s="1"/>
  <c r="T3603" i="1"/>
  <c r="S3603" i="1"/>
  <c r="R3603" i="1"/>
  <c r="Q3603" i="1"/>
  <c r="P3603" i="1"/>
  <c r="O3603" i="1"/>
  <c r="N3603" i="1"/>
  <c r="M3603" i="1" s="1"/>
  <c r="L3603" i="1"/>
  <c r="K3603" i="1"/>
  <c r="T3602" i="1"/>
  <c r="S3602" i="1"/>
  <c r="R3602" i="1"/>
  <c r="Q3602" i="1"/>
  <c r="P3602" i="1"/>
  <c r="O3602" i="1"/>
  <c r="U3602" i="1" s="1"/>
  <c r="N3602" i="1"/>
  <c r="L3602" i="1"/>
  <c r="K3602" i="1"/>
  <c r="T3601" i="1"/>
  <c r="S3601" i="1"/>
  <c r="R3601" i="1"/>
  <c r="Q3601" i="1"/>
  <c r="U3601" i="1" s="1"/>
  <c r="P3601" i="1"/>
  <c r="O3601" i="1"/>
  <c r="N3601" i="1"/>
  <c r="M3601" i="1"/>
  <c r="L3601" i="1"/>
  <c r="K3601" i="1" s="1"/>
  <c r="T3600" i="1"/>
  <c r="S3600" i="1"/>
  <c r="R3600" i="1"/>
  <c r="Q3600" i="1"/>
  <c r="U3600" i="1" s="1"/>
  <c r="P3600" i="1"/>
  <c r="O3600" i="1"/>
  <c r="N3600" i="1"/>
  <c r="M3600" i="1"/>
  <c r="X3600" i="1" s="1"/>
  <c r="L3600" i="1"/>
  <c r="K3600" i="1" s="1"/>
  <c r="T3599" i="1"/>
  <c r="S3599" i="1"/>
  <c r="R3599" i="1"/>
  <c r="Q3599" i="1"/>
  <c r="P3599" i="1"/>
  <c r="O3599" i="1"/>
  <c r="N3599" i="1"/>
  <c r="M3599" i="1" s="1"/>
  <c r="L3599" i="1"/>
  <c r="K3599" i="1"/>
  <c r="T3598" i="1"/>
  <c r="S3598" i="1"/>
  <c r="R3598" i="1"/>
  <c r="Q3598" i="1"/>
  <c r="P3598" i="1"/>
  <c r="O3598" i="1"/>
  <c r="U3598" i="1" s="1"/>
  <c r="N3598" i="1"/>
  <c r="W3598" i="1" s="1"/>
  <c r="L3598" i="1"/>
  <c r="K3598" i="1" s="1"/>
  <c r="T3597" i="1"/>
  <c r="S3597" i="1"/>
  <c r="R3597" i="1"/>
  <c r="Q3597" i="1"/>
  <c r="U3597" i="1" s="1"/>
  <c r="P3597" i="1"/>
  <c r="O3597" i="1"/>
  <c r="N3597" i="1"/>
  <c r="M3597" i="1"/>
  <c r="L3597" i="1"/>
  <c r="K3597" i="1" s="1"/>
  <c r="T3596" i="1"/>
  <c r="S3596" i="1"/>
  <c r="R3596" i="1"/>
  <c r="Q3596" i="1"/>
  <c r="U3596" i="1" s="1"/>
  <c r="W3596" i="1" s="1"/>
  <c r="P3596" i="1"/>
  <c r="O3596" i="1"/>
  <c r="N3596" i="1"/>
  <c r="M3596" i="1" s="1"/>
  <c r="L3596" i="1"/>
  <c r="K3596" i="1" s="1"/>
  <c r="T3595" i="1"/>
  <c r="S3595" i="1"/>
  <c r="R3595" i="1"/>
  <c r="Q3595" i="1"/>
  <c r="P3595" i="1"/>
  <c r="O3595" i="1"/>
  <c r="N3595" i="1"/>
  <c r="M3595" i="1" s="1"/>
  <c r="L3595" i="1"/>
  <c r="K3595" i="1"/>
  <c r="T3594" i="1"/>
  <c r="S3594" i="1"/>
  <c r="R3594" i="1"/>
  <c r="Q3594" i="1"/>
  <c r="P3594" i="1"/>
  <c r="O3594" i="1"/>
  <c r="U3594" i="1" s="1"/>
  <c r="N3594" i="1"/>
  <c r="L3594" i="1"/>
  <c r="K3594" i="1"/>
  <c r="T3593" i="1"/>
  <c r="S3593" i="1"/>
  <c r="R3593" i="1"/>
  <c r="Q3593" i="1"/>
  <c r="U3593" i="1" s="1"/>
  <c r="P3593" i="1"/>
  <c r="O3593" i="1"/>
  <c r="N3593" i="1"/>
  <c r="M3593" i="1"/>
  <c r="X3593" i="1" s="1"/>
  <c r="L3593" i="1"/>
  <c r="K3593" i="1" s="1"/>
  <c r="T3592" i="1"/>
  <c r="S3592" i="1"/>
  <c r="R3592" i="1"/>
  <c r="Q3592" i="1"/>
  <c r="U3592" i="1" s="1"/>
  <c r="P3592" i="1"/>
  <c r="O3592" i="1"/>
  <c r="N3592" i="1"/>
  <c r="M3592" i="1"/>
  <c r="L3592" i="1"/>
  <c r="K3592" i="1" s="1"/>
  <c r="T3591" i="1"/>
  <c r="S3591" i="1"/>
  <c r="R3591" i="1"/>
  <c r="Q3591" i="1"/>
  <c r="P3591" i="1"/>
  <c r="O3591" i="1"/>
  <c r="N3591" i="1"/>
  <c r="M3591" i="1" s="1"/>
  <c r="X3591" i="1" s="1"/>
  <c r="L3591" i="1"/>
  <c r="K3591" i="1"/>
  <c r="T3590" i="1"/>
  <c r="S3590" i="1"/>
  <c r="R3590" i="1"/>
  <c r="Q3590" i="1"/>
  <c r="P3590" i="1"/>
  <c r="O3590" i="1"/>
  <c r="U3590" i="1" s="1"/>
  <c r="N3590" i="1"/>
  <c r="W3590" i="1" s="1"/>
  <c r="L3590" i="1"/>
  <c r="K3590" i="1" s="1"/>
  <c r="T3589" i="1"/>
  <c r="S3589" i="1"/>
  <c r="R3589" i="1"/>
  <c r="Q3589" i="1"/>
  <c r="U3589" i="1" s="1"/>
  <c r="P3589" i="1"/>
  <c r="O3589" i="1"/>
  <c r="N3589" i="1"/>
  <c r="M3589" i="1"/>
  <c r="X3589" i="1" s="1"/>
  <c r="L3589" i="1"/>
  <c r="K3589" i="1" s="1"/>
  <c r="T3588" i="1"/>
  <c r="S3588" i="1"/>
  <c r="R3588" i="1"/>
  <c r="Q3588" i="1"/>
  <c r="U3588" i="1" s="1"/>
  <c r="W3588" i="1" s="1"/>
  <c r="P3588" i="1"/>
  <c r="O3588" i="1"/>
  <c r="N3588" i="1"/>
  <c r="M3588" i="1" s="1"/>
  <c r="X3588" i="1" s="1"/>
  <c r="L3588" i="1"/>
  <c r="K3588" i="1" s="1"/>
  <c r="T3587" i="1"/>
  <c r="S3587" i="1"/>
  <c r="R3587" i="1"/>
  <c r="Q3587" i="1"/>
  <c r="P3587" i="1"/>
  <c r="O3587" i="1"/>
  <c r="N3587" i="1"/>
  <c r="M3587" i="1" s="1"/>
  <c r="L3587" i="1"/>
  <c r="K3587" i="1"/>
  <c r="T3586" i="1"/>
  <c r="S3586" i="1"/>
  <c r="R3586" i="1"/>
  <c r="Q3586" i="1"/>
  <c r="P3586" i="1"/>
  <c r="O3586" i="1"/>
  <c r="U3586" i="1" s="1"/>
  <c r="N3586" i="1"/>
  <c r="L3586" i="1"/>
  <c r="K3586" i="1"/>
  <c r="T3585" i="1"/>
  <c r="S3585" i="1"/>
  <c r="R3585" i="1"/>
  <c r="Q3585" i="1"/>
  <c r="U3585" i="1" s="1"/>
  <c r="P3585" i="1"/>
  <c r="O3585" i="1"/>
  <c r="N3585" i="1"/>
  <c r="M3585" i="1"/>
  <c r="L3585" i="1"/>
  <c r="K3585" i="1"/>
  <c r="T3584" i="1"/>
  <c r="S3584" i="1"/>
  <c r="R3584" i="1"/>
  <c r="Q3584" i="1"/>
  <c r="U3584" i="1" s="1"/>
  <c r="P3584" i="1"/>
  <c r="O3584" i="1"/>
  <c r="N3584" i="1"/>
  <c r="M3584" i="1"/>
  <c r="L3584" i="1"/>
  <c r="K3584" i="1" s="1"/>
  <c r="T3583" i="1"/>
  <c r="S3583" i="1"/>
  <c r="R3583" i="1"/>
  <c r="Q3583" i="1"/>
  <c r="U3583" i="1" s="1"/>
  <c r="P3583" i="1"/>
  <c r="O3583" i="1"/>
  <c r="N3583" i="1"/>
  <c r="W3583" i="1" s="1"/>
  <c r="M3583" i="1"/>
  <c r="L3583" i="1"/>
  <c r="K3583" i="1"/>
  <c r="T3582" i="1"/>
  <c r="S3582" i="1"/>
  <c r="R3582" i="1"/>
  <c r="Q3582" i="1"/>
  <c r="P3582" i="1"/>
  <c r="O3582" i="1"/>
  <c r="N3582" i="1"/>
  <c r="M3582" i="1" s="1"/>
  <c r="L3582" i="1"/>
  <c r="K3582" i="1" s="1"/>
  <c r="T3581" i="1"/>
  <c r="S3581" i="1"/>
  <c r="R3581" i="1"/>
  <c r="Q3581" i="1"/>
  <c r="P3581" i="1"/>
  <c r="U3581" i="1" s="1"/>
  <c r="O3581" i="1"/>
  <c r="N3581" i="1"/>
  <c r="M3581" i="1"/>
  <c r="L3581" i="1"/>
  <c r="K3581" i="1" s="1"/>
  <c r="T3580" i="1"/>
  <c r="S3580" i="1"/>
  <c r="R3580" i="1"/>
  <c r="Q3580" i="1"/>
  <c r="P3580" i="1"/>
  <c r="O3580" i="1"/>
  <c r="N3580" i="1"/>
  <c r="M3580" i="1" s="1"/>
  <c r="L3580" i="1"/>
  <c r="K3580" i="1" s="1"/>
  <c r="T3579" i="1"/>
  <c r="S3579" i="1"/>
  <c r="R3579" i="1"/>
  <c r="Q3579" i="1"/>
  <c r="U3579" i="1" s="1"/>
  <c r="P3579" i="1"/>
  <c r="O3579" i="1"/>
  <c r="N3579" i="1"/>
  <c r="M3579" i="1"/>
  <c r="L3579" i="1"/>
  <c r="K3579" i="1"/>
  <c r="T3578" i="1"/>
  <c r="S3578" i="1"/>
  <c r="R3578" i="1"/>
  <c r="Q3578" i="1"/>
  <c r="P3578" i="1"/>
  <c r="O3578" i="1"/>
  <c r="N3578" i="1"/>
  <c r="M3578" i="1" s="1"/>
  <c r="X3578" i="1" s="1"/>
  <c r="L3578" i="1"/>
  <c r="K3578" i="1" s="1"/>
  <c r="T3577" i="1"/>
  <c r="S3577" i="1"/>
  <c r="R3577" i="1"/>
  <c r="Q3577" i="1"/>
  <c r="P3577" i="1"/>
  <c r="O3577" i="1"/>
  <c r="N3577" i="1"/>
  <c r="M3577" i="1"/>
  <c r="L3577" i="1"/>
  <c r="K3577" i="1" s="1"/>
  <c r="T3576" i="1"/>
  <c r="S3576" i="1"/>
  <c r="R3576" i="1"/>
  <c r="Q3576" i="1"/>
  <c r="P3576" i="1"/>
  <c r="U3576" i="1" s="1"/>
  <c r="O3576" i="1"/>
  <c r="N3576" i="1"/>
  <c r="W3576" i="1" s="1"/>
  <c r="M3576" i="1"/>
  <c r="L3576" i="1"/>
  <c r="K3576" i="1" s="1"/>
  <c r="T3575" i="1"/>
  <c r="S3575" i="1"/>
  <c r="R3575" i="1"/>
  <c r="Q3575" i="1"/>
  <c r="U3575" i="1" s="1"/>
  <c r="P3575" i="1"/>
  <c r="O3575" i="1"/>
  <c r="N3575" i="1"/>
  <c r="M3575" i="1"/>
  <c r="L3575" i="1"/>
  <c r="K3575" i="1"/>
  <c r="T3574" i="1"/>
  <c r="S3574" i="1"/>
  <c r="R3574" i="1"/>
  <c r="Q3574" i="1"/>
  <c r="P3574" i="1"/>
  <c r="O3574" i="1"/>
  <c r="N3574" i="1"/>
  <c r="M3574" i="1" s="1"/>
  <c r="L3574" i="1"/>
  <c r="K3574" i="1"/>
  <c r="T3573" i="1"/>
  <c r="S3573" i="1"/>
  <c r="R3573" i="1"/>
  <c r="Q3573" i="1"/>
  <c r="P3573" i="1"/>
  <c r="O3573" i="1"/>
  <c r="U3573" i="1" s="1"/>
  <c r="N3573" i="1"/>
  <c r="W3573" i="1" s="1"/>
  <c r="X3573" i="1" s="1"/>
  <c r="M3573" i="1"/>
  <c r="L3573" i="1"/>
  <c r="K3573" i="1"/>
  <c r="T3572" i="1"/>
  <c r="S3572" i="1"/>
  <c r="R3572" i="1"/>
  <c r="Q3572" i="1"/>
  <c r="P3572" i="1"/>
  <c r="O3572" i="1"/>
  <c r="N3572" i="1"/>
  <c r="M3572" i="1" s="1"/>
  <c r="X3572" i="1" s="1"/>
  <c r="L3572" i="1"/>
  <c r="K3572" i="1" s="1"/>
  <c r="T3571" i="1"/>
  <c r="S3571" i="1"/>
  <c r="R3571" i="1"/>
  <c r="Q3571" i="1"/>
  <c r="P3571" i="1"/>
  <c r="O3571" i="1"/>
  <c r="N3571" i="1"/>
  <c r="M3571" i="1" s="1"/>
  <c r="L3571" i="1"/>
  <c r="K3571" i="1"/>
  <c r="T3570" i="1"/>
  <c r="S3570" i="1"/>
  <c r="R3570" i="1"/>
  <c r="Q3570" i="1"/>
  <c r="P3570" i="1"/>
  <c r="O3570" i="1"/>
  <c r="N3570" i="1"/>
  <c r="L3570" i="1"/>
  <c r="K3570" i="1"/>
  <c r="T3569" i="1"/>
  <c r="S3569" i="1"/>
  <c r="R3569" i="1"/>
  <c r="Q3569" i="1"/>
  <c r="U3569" i="1" s="1"/>
  <c r="P3569" i="1"/>
  <c r="O3569" i="1"/>
  <c r="N3569" i="1"/>
  <c r="M3569" i="1"/>
  <c r="L3569" i="1"/>
  <c r="K3569" i="1"/>
  <c r="T3568" i="1"/>
  <c r="S3568" i="1"/>
  <c r="R3568" i="1"/>
  <c r="Q3568" i="1"/>
  <c r="U3568" i="1" s="1"/>
  <c r="P3568" i="1"/>
  <c r="O3568" i="1"/>
  <c r="N3568" i="1"/>
  <c r="M3568" i="1"/>
  <c r="X3568" i="1" s="1"/>
  <c r="L3568" i="1"/>
  <c r="K3568" i="1" s="1"/>
  <c r="T3567" i="1"/>
  <c r="S3567" i="1"/>
  <c r="R3567" i="1"/>
  <c r="Q3567" i="1"/>
  <c r="U3567" i="1" s="1"/>
  <c r="P3567" i="1"/>
  <c r="O3567" i="1"/>
  <c r="N3567" i="1"/>
  <c r="M3567" i="1"/>
  <c r="X3567" i="1" s="1"/>
  <c r="L3567" i="1"/>
  <c r="K3567" i="1"/>
  <c r="T3566" i="1"/>
  <c r="S3566" i="1"/>
  <c r="R3566" i="1"/>
  <c r="Q3566" i="1"/>
  <c r="P3566" i="1"/>
  <c r="O3566" i="1"/>
  <c r="N3566" i="1"/>
  <c r="M3566" i="1" s="1"/>
  <c r="X3566" i="1" s="1"/>
  <c r="L3566" i="1"/>
  <c r="K3566" i="1" s="1"/>
  <c r="T3565" i="1"/>
  <c r="S3565" i="1"/>
  <c r="R3565" i="1"/>
  <c r="Q3565" i="1"/>
  <c r="P3565" i="1"/>
  <c r="O3565" i="1"/>
  <c r="N3565" i="1"/>
  <c r="L3565" i="1"/>
  <c r="K3565" i="1" s="1"/>
  <c r="T3564" i="1"/>
  <c r="S3564" i="1"/>
  <c r="R3564" i="1"/>
  <c r="Q3564" i="1"/>
  <c r="P3564" i="1"/>
  <c r="O3564" i="1"/>
  <c r="U3564" i="1" s="1"/>
  <c r="N3564" i="1"/>
  <c r="M3564" i="1" s="1"/>
  <c r="L3564" i="1"/>
  <c r="K3564" i="1"/>
  <c r="T3563" i="1"/>
  <c r="S3563" i="1"/>
  <c r="R3563" i="1"/>
  <c r="Q3563" i="1"/>
  <c r="P3563" i="1"/>
  <c r="O3563" i="1"/>
  <c r="N3563" i="1"/>
  <c r="L3563" i="1"/>
  <c r="K3563" i="1"/>
  <c r="T3562" i="1"/>
  <c r="S3562" i="1"/>
  <c r="R3562" i="1"/>
  <c r="Q3562" i="1"/>
  <c r="U3562" i="1" s="1"/>
  <c r="P3562" i="1"/>
  <c r="O3562" i="1"/>
  <c r="N3562" i="1"/>
  <c r="M3562" i="1"/>
  <c r="L3562" i="1"/>
  <c r="K3562" i="1"/>
  <c r="T3561" i="1"/>
  <c r="S3561" i="1"/>
  <c r="R3561" i="1"/>
  <c r="Q3561" i="1"/>
  <c r="U3561" i="1" s="1"/>
  <c r="P3561" i="1"/>
  <c r="O3561" i="1"/>
  <c r="N3561" i="1"/>
  <c r="M3561" i="1"/>
  <c r="L3561" i="1"/>
  <c r="K3561" i="1" s="1"/>
  <c r="T3560" i="1"/>
  <c r="S3560" i="1"/>
  <c r="R3560" i="1"/>
  <c r="Q3560" i="1"/>
  <c r="U3560" i="1" s="1"/>
  <c r="P3560" i="1"/>
  <c r="O3560" i="1"/>
  <c r="N3560" i="1"/>
  <c r="W3560" i="1" s="1"/>
  <c r="M3560" i="1"/>
  <c r="L3560" i="1"/>
  <c r="K3560" i="1"/>
  <c r="W3559" i="1"/>
  <c r="T3559" i="1"/>
  <c r="S3559" i="1"/>
  <c r="R3559" i="1"/>
  <c r="Q3559" i="1"/>
  <c r="P3559" i="1"/>
  <c r="O3559" i="1"/>
  <c r="U3559" i="1" s="1"/>
  <c r="N3559" i="1"/>
  <c r="M3559" i="1" s="1"/>
  <c r="X3559" i="1" s="1"/>
  <c r="L3559" i="1"/>
  <c r="K3559" i="1" s="1"/>
  <c r="T3558" i="1"/>
  <c r="S3558" i="1"/>
  <c r="R3558" i="1"/>
  <c r="Q3558" i="1"/>
  <c r="U3558" i="1" s="1"/>
  <c r="P3558" i="1"/>
  <c r="O3558" i="1"/>
  <c r="N3558" i="1"/>
  <c r="M3558" i="1"/>
  <c r="L3558" i="1"/>
  <c r="K3558" i="1" s="1"/>
  <c r="T3557" i="1"/>
  <c r="S3557" i="1"/>
  <c r="R3557" i="1"/>
  <c r="Q3557" i="1"/>
  <c r="U3557" i="1" s="1"/>
  <c r="P3557" i="1"/>
  <c r="O3557" i="1"/>
  <c r="N3557" i="1"/>
  <c r="W3557" i="1" s="1"/>
  <c r="M3557" i="1"/>
  <c r="L3557" i="1"/>
  <c r="K3557" i="1" s="1"/>
  <c r="T3556" i="1"/>
  <c r="S3556" i="1"/>
  <c r="R3556" i="1"/>
  <c r="Q3556" i="1"/>
  <c r="U3556" i="1" s="1"/>
  <c r="P3556" i="1"/>
  <c r="O3556" i="1"/>
  <c r="N3556" i="1"/>
  <c r="W3556" i="1" s="1"/>
  <c r="M3556" i="1"/>
  <c r="L3556" i="1"/>
  <c r="K3556" i="1"/>
  <c r="T3555" i="1"/>
  <c r="S3555" i="1"/>
  <c r="R3555" i="1"/>
  <c r="Q3555" i="1"/>
  <c r="P3555" i="1"/>
  <c r="O3555" i="1"/>
  <c r="N3555" i="1"/>
  <c r="M3555" i="1" s="1"/>
  <c r="L3555" i="1"/>
  <c r="K3555" i="1"/>
  <c r="T3554" i="1"/>
  <c r="S3554" i="1"/>
  <c r="R3554" i="1"/>
  <c r="Q3554" i="1"/>
  <c r="P3554" i="1"/>
  <c r="O3554" i="1"/>
  <c r="U3554" i="1" s="1"/>
  <c r="N3554" i="1"/>
  <c r="M3554" i="1" s="1"/>
  <c r="L3554" i="1"/>
  <c r="K3554" i="1"/>
  <c r="T3553" i="1"/>
  <c r="S3553" i="1"/>
  <c r="R3553" i="1"/>
  <c r="Q3553" i="1"/>
  <c r="U3553" i="1" s="1"/>
  <c r="P3553" i="1"/>
  <c r="O3553" i="1"/>
  <c r="N3553" i="1"/>
  <c r="M3553" i="1"/>
  <c r="L3553" i="1"/>
  <c r="K3553" i="1" s="1"/>
  <c r="T3552" i="1"/>
  <c r="S3552" i="1"/>
  <c r="R3552" i="1"/>
  <c r="Q3552" i="1"/>
  <c r="U3552" i="1" s="1"/>
  <c r="P3552" i="1"/>
  <c r="O3552" i="1"/>
  <c r="N3552" i="1"/>
  <c r="M3552" i="1"/>
  <c r="L3552" i="1"/>
  <c r="K3552" i="1"/>
  <c r="T3551" i="1"/>
  <c r="S3551" i="1"/>
  <c r="R3551" i="1"/>
  <c r="Q3551" i="1"/>
  <c r="P3551" i="1"/>
  <c r="O3551" i="1"/>
  <c r="U3551" i="1" s="1"/>
  <c r="N3551" i="1"/>
  <c r="M3551" i="1" s="1"/>
  <c r="L3551" i="1"/>
  <c r="K3551" i="1"/>
  <c r="T3550" i="1"/>
  <c r="S3550" i="1"/>
  <c r="R3550" i="1"/>
  <c r="Q3550" i="1"/>
  <c r="P3550" i="1"/>
  <c r="O3550" i="1"/>
  <c r="N3550" i="1"/>
  <c r="M3550" i="1" s="1"/>
  <c r="L3550" i="1"/>
  <c r="K3550" i="1" s="1"/>
  <c r="T3549" i="1"/>
  <c r="S3549" i="1"/>
  <c r="R3549" i="1"/>
  <c r="Q3549" i="1"/>
  <c r="P3549" i="1"/>
  <c r="U3549" i="1" s="1"/>
  <c r="O3549" i="1"/>
  <c r="N3549" i="1"/>
  <c r="M3549" i="1" s="1"/>
  <c r="L3549" i="1"/>
  <c r="K3549" i="1" s="1"/>
  <c r="T3548" i="1"/>
  <c r="S3548" i="1"/>
  <c r="R3548" i="1"/>
  <c r="Q3548" i="1"/>
  <c r="P3548" i="1"/>
  <c r="O3548" i="1"/>
  <c r="N3548" i="1"/>
  <c r="M3548" i="1" s="1"/>
  <c r="L3548" i="1"/>
  <c r="K3548" i="1"/>
  <c r="T3547" i="1"/>
  <c r="S3547" i="1"/>
  <c r="R3547" i="1"/>
  <c r="Q3547" i="1"/>
  <c r="P3547" i="1"/>
  <c r="O3547" i="1"/>
  <c r="N3547" i="1"/>
  <c r="L3547" i="1"/>
  <c r="K3547" i="1"/>
  <c r="T3546" i="1"/>
  <c r="S3546" i="1"/>
  <c r="R3546" i="1"/>
  <c r="Q3546" i="1"/>
  <c r="P3546" i="1"/>
  <c r="O3546" i="1"/>
  <c r="U3546" i="1" s="1"/>
  <c r="N3546" i="1"/>
  <c r="M3546" i="1" s="1"/>
  <c r="L3546" i="1"/>
  <c r="K3546" i="1" s="1"/>
  <c r="T3545" i="1"/>
  <c r="S3545" i="1"/>
  <c r="R3545" i="1"/>
  <c r="Q3545" i="1"/>
  <c r="U3545" i="1" s="1"/>
  <c r="P3545" i="1"/>
  <c r="O3545" i="1"/>
  <c r="N3545" i="1"/>
  <c r="W3545" i="1" s="1"/>
  <c r="L3545" i="1"/>
  <c r="K3545" i="1" s="1"/>
  <c r="T3544" i="1"/>
  <c r="S3544" i="1"/>
  <c r="R3544" i="1"/>
  <c r="Q3544" i="1"/>
  <c r="P3544" i="1"/>
  <c r="O3544" i="1"/>
  <c r="U3544" i="1" s="1"/>
  <c r="N3544" i="1"/>
  <c r="L3544" i="1"/>
  <c r="K3544" i="1"/>
  <c r="T3543" i="1"/>
  <c r="S3543" i="1"/>
  <c r="R3543" i="1"/>
  <c r="Q3543" i="1"/>
  <c r="P3543" i="1"/>
  <c r="O3543" i="1"/>
  <c r="U3543" i="1" s="1"/>
  <c r="N3543" i="1"/>
  <c r="M3543" i="1" s="1"/>
  <c r="X3543" i="1" s="1"/>
  <c r="L3543" i="1"/>
  <c r="K3543" i="1" s="1"/>
  <c r="T3542" i="1"/>
  <c r="S3542" i="1"/>
  <c r="R3542" i="1"/>
  <c r="Q3542" i="1"/>
  <c r="U3542" i="1" s="1"/>
  <c r="P3542" i="1"/>
  <c r="O3542" i="1"/>
  <c r="N3542" i="1"/>
  <c r="M3542" i="1"/>
  <c r="L3542" i="1"/>
  <c r="K3542" i="1" s="1"/>
  <c r="T3541" i="1"/>
  <c r="S3541" i="1"/>
  <c r="R3541" i="1"/>
  <c r="Q3541" i="1"/>
  <c r="P3541" i="1"/>
  <c r="U3541" i="1" s="1"/>
  <c r="O3541" i="1"/>
  <c r="N3541" i="1"/>
  <c r="W3541" i="1" s="1"/>
  <c r="L3541" i="1"/>
  <c r="K3541" i="1" s="1"/>
  <c r="T3540" i="1"/>
  <c r="S3540" i="1"/>
  <c r="R3540" i="1"/>
  <c r="Q3540" i="1"/>
  <c r="U3540" i="1" s="1"/>
  <c r="P3540" i="1"/>
  <c r="O3540" i="1"/>
  <c r="N3540" i="1"/>
  <c r="W3540" i="1" s="1"/>
  <c r="L3540" i="1"/>
  <c r="K3540" i="1" s="1"/>
  <c r="T3539" i="1"/>
  <c r="S3539" i="1"/>
  <c r="R3539" i="1"/>
  <c r="Q3539" i="1"/>
  <c r="P3539" i="1"/>
  <c r="O3539" i="1"/>
  <c r="N3539" i="1"/>
  <c r="M3539" i="1" s="1"/>
  <c r="L3539" i="1"/>
  <c r="K3539" i="1"/>
  <c r="T3538" i="1"/>
  <c r="S3538" i="1"/>
  <c r="R3538" i="1"/>
  <c r="Q3538" i="1"/>
  <c r="U3538" i="1" s="1"/>
  <c r="P3538" i="1"/>
  <c r="O3538" i="1"/>
  <c r="N3538" i="1"/>
  <c r="M3538" i="1"/>
  <c r="L3538" i="1"/>
  <c r="K3538" i="1" s="1"/>
  <c r="T3537" i="1"/>
  <c r="S3537" i="1"/>
  <c r="R3537" i="1"/>
  <c r="Q3537" i="1"/>
  <c r="P3537" i="1"/>
  <c r="U3537" i="1" s="1"/>
  <c r="O3537" i="1"/>
  <c r="N3537" i="1"/>
  <c r="M3537" i="1" s="1"/>
  <c r="L3537" i="1"/>
  <c r="K3537" i="1" s="1"/>
  <c r="T3536" i="1"/>
  <c r="S3536" i="1"/>
  <c r="R3536" i="1"/>
  <c r="Q3536" i="1"/>
  <c r="P3536" i="1"/>
  <c r="O3536" i="1"/>
  <c r="U3536" i="1" s="1"/>
  <c r="N3536" i="1"/>
  <c r="M3536" i="1"/>
  <c r="L3536" i="1"/>
  <c r="K3536" i="1"/>
  <c r="T3535" i="1"/>
  <c r="S3535" i="1"/>
  <c r="R3535" i="1"/>
  <c r="Q3535" i="1"/>
  <c r="P3535" i="1"/>
  <c r="O3535" i="1"/>
  <c r="U3535" i="1" s="1"/>
  <c r="N3535" i="1"/>
  <c r="M3535" i="1" s="1"/>
  <c r="L3535" i="1"/>
  <c r="K3535" i="1" s="1"/>
  <c r="T3534" i="1"/>
  <c r="S3534" i="1"/>
  <c r="R3534" i="1"/>
  <c r="Q3534" i="1"/>
  <c r="P3534" i="1"/>
  <c r="O3534" i="1"/>
  <c r="N3534" i="1"/>
  <c r="M3534" i="1"/>
  <c r="L3534" i="1"/>
  <c r="K3534" i="1" s="1"/>
  <c r="T3533" i="1"/>
  <c r="S3533" i="1"/>
  <c r="R3533" i="1"/>
  <c r="Q3533" i="1"/>
  <c r="P3533" i="1"/>
  <c r="U3533" i="1" s="1"/>
  <c r="O3533" i="1"/>
  <c r="N3533" i="1"/>
  <c r="M3533" i="1" s="1"/>
  <c r="L3533" i="1"/>
  <c r="K3533" i="1" s="1"/>
  <c r="T3532" i="1"/>
  <c r="S3532" i="1"/>
  <c r="R3532" i="1"/>
  <c r="Q3532" i="1"/>
  <c r="P3532" i="1"/>
  <c r="O3532" i="1"/>
  <c r="N3532" i="1"/>
  <c r="M3532" i="1" s="1"/>
  <c r="X3532" i="1" s="1"/>
  <c r="L3532" i="1"/>
  <c r="K3532" i="1"/>
  <c r="T3531" i="1"/>
  <c r="S3531" i="1"/>
  <c r="R3531" i="1"/>
  <c r="Q3531" i="1"/>
  <c r="P3531" i="1"/>
  <c r="O3531" i="1"/>
  <c r="U3531" i="1" s="1"/>
  <c r="N3531" i="1"/>
  <c r="L3531" i="1"/>
  <c r="K3531" i="1"/>
  <c r="T3530" i="1"/>
  <c r="S3530" i="1"/>
  <c r="R3530" i="1"/>
  <c r="Q3530" i="1"/>
  <c r="P3530" i="1"/>
  <c r="O3530" i="1"/>
  <c r="U3530" i="1" s="1"/>
  <c r="N3530" i="1"/>
  <c r="L3530" i="1"/>
  <c r="K3530" i="1"/>
  <c r="T3529" i="1"/>
  <c r="S3529" i="1"/>
  <c r="R3529" i="1"/>
  <c r="Q3529" i="1"/>
  <c r="P3529" i="1"/>
  <c r="O3529" i="1"/>
  <c r="N3529" i="1"/>
  <c r="M3529" i="1" s="1"/>
  <c r="L3529" i="1"/>
  <c r="K3529" i="1" s="1"/>
  <c r="T3528" i="1"/>
  <c r="S3528" i="1"/>
  <c r="R3528" i="1"/>
  <c r="Q3528" i="1"/>
  <c r="U3528" i="1" s="1"/>
  <c r="P3528" i="1"/>
  <c r="O3528" i="1"/>
  <c r="N3528" i="1"/>
  <c r="M3528" i="1"/>
  <c r="L3528" i="1"/>
  <c r="K3528" i="1" s="1"/>
  <c r="T3527" i="1"/>
  <c r="S3527" i="1"/>
  <c r="R3527" i="1"/>
  <c r="Q3527" i="1"/>
  <c r="U3527" i="1" s="1"/>
  <c r="P3527" i="1"/>
  <c r="O3527" i="1"/>
  <c r="N3527" i="1"/>
  <c r="M3527" i="1"/>
  <c r="X3527" i="1" s="1"/>
  <c r="L3527" i="1"/>
  <c r="K3527" i="1" s="1"/>
  <c r="T3526" i="1"/>
  <c r="S3526" i="1"/>
  <c r="R3526" i="1"/>
  <c r="Q3526" i="1"/>
  <c r="U3526" i="1" s="1"/>
  <c r="P3526" i="1"/>
  <c r="O3526" i="1"/>
  <c r="N3526" i="1"/>
  <c r="W3526" i="1" s="1"/>
  <c r="M3526" i="1"/>
  <c r="L3526" i="1"/>
  <c r="K3526" i="1"/>
  <c r="T3525" i="1"/>
  <c r="S3525" i="1"/>
  <c r="R3525" i="1"/>
  <c r="Q3525" i="1"/>
  <c r="P3525" i="1"/>
  <c r="O3525" i="1"/>
  <c r="N3525" i="1"/>
  <c r="M3525" i="1" s="1"/>
  <c r="L3525" i="1"/>
  <c r="K3525" i="1" s="1"/>
  <c r="T3524" i="1"/>
  <c r="S3524" i="1"/>
  <c r="R3524" i="1"/>
  <c r="Q3524" i="1"/>
  <c r="P3524" i="1"/>
  <c r="U3524" i="1" s="1"/>
  <c r="O3524" i="1"/>
  <c r="N3524" i="1"/>
  <c r="M3524" i="1"/>
  <c r="L3524" i="1"/>
  <c r="K3524" i="1" s="1"/>
  <c r="T3523" i="1"/>
  <c r="S3523" i="1"/>
  <c r="R3523" i="1"/>
  <c r="Q3523" i="1"/>
  <c r="P3523" i="1"/>
  <c r="U3523" i="1" s="1"/>
  <c r="O3523" i="1"/>
  <c r="N3523" i="1"/>
  <c r="W3523" i="1" s="1"/>
  <c r="L3523" i="1"/>
  <c r="K3523" i="1" s="1"/>
  <c r="T3522" i="1"/>
  <c r="S3522" i="1"/>
  <c r="R3522" i="1"/>
  <c r="Q3522" i="1"/>
  <c r="U3522" i="1" s="1"/>
  <c r="P3522" i="1"/>
  <c r="O3522" i="1"/>
  <c r="N3522" i="1"/>
  <c r="W3522" i="1" s="1"/>
  <c r="M3522" i="1"/>
  <c r="X3522" i="1" s="1"/>
  <c r="L3522" i="1"/>
  <c r="K3522" i="1"/>
  <c r="T3521" i="1"/>
  <c r="S3521" i="1"/>
  <c r="R3521" i="1"/>
  <c r="Q3521" i="1"/>
  <c r="P3521" i="1"/>
  <c r="O3521" i="1"/>
  <c r="N3521" i="1"/>
  <c r="M3521" i="1" s="1"/>
  <c r="X3521" i="1" s="1"/>
  <c r="L3521" i="1"/>
  <c r="K3521" i="1"/>
  <c r="X3520" i="1"/>
  <c r="T3520" i="1"/>
  <c r="S3520" i="1"/>
  <c r="R3520" i="1"/>
  <c r="Q3520" i="1"/>
  <c r="P3520" i="1"/>
  <c r="O3520" i="1"/>
  <c r="U3520" i="1" s="1"/>
  <c r="N3520" i="1"/>
  <c r="M3520" i="1"/>
  <c r="L3520" i="1"/>
  <c r="K3520" i="1"/>
  <c r="T3519" i="1"/>
  <c r="S3519" i="1"/>
  <c r="R3519" i="1"/>
  <c r="Q3519" i="1"/>
  <c r="P3519" i="1"/>
  <c r="U3519" i="1" s="1"/>
  <c r="O3519" i="1"/>
  <c r="N3519" i="1"/>
  <c r="L3519" i="1"/>
  <c r="K3519" i="1" s="1"/>
  <c r="T3518" i="1"/>
  <c r="S3518" i="1"/>
  <c r="R3518" i="1"/>
  <c r="Q3518" i="1"/>
  <c r="P3518" i="1"/>
  <c r="O3518" i="1"/>
  <c r="U3518" i="1" s="1"/>
  <c r="N3518" i="1"/>
  <c r="L3518" i="1"/>
  <c r="K3518" i="1"/>
  <c r="T3517" i="1"/>
  <c r="S3517" i="1"/>
  <c r="R3517" i="1"/>
  <c r="Q3517" i="1"/>
  <c r="P3517" i="1"/>
  <c r="O3517" i="1"/>
  <c r="U3517" i="1" s="1"/>
  <c r="N3517" i="1"/>
  <c r="M3517" i="1" s="1"/>
  <c r="L3517" i="1"/>
  <c r="K3517" i="1"/>
  <c r="T3516" i="1"/>
  <c r="S3516" i="1"/>
  <c r="R3516" i="1"/>
  <c r="Q3516" i="1"/>
  <c r="P3516" i="1"/>
  <c r="O3516" i="1"/>
  <c r="U3516" i="1" s="1"/>
  <c r="N3516" i="1"/>
  <c r="M3516" i="1"/>
  <c r="L3516" i="1"/>
  <c r="K3516" i="1"/>
  <c r="T3515" i="1"/>
  <c r="S3515" i="1"/>
  <c r="R3515" i="1"/>
  <c r="Q3515" i="1"/>
  <c r="U3515" i="1" s="1"/>
  <c r="P3515" i="1"/>
  <c r="O3515" i="1"/>
  <c r="N3515" i="1"/>
  <c r="M3515" i="1" s="1"/>
  <c r="L3515" i="1"/>
  <c r="K3515" i="1" s="1"/>
  <c r="T3514" i="1"/>
  <c r="S3514" i="1"/>
  <c r="R3514" i="1"/>
  <c r="Q3514" i="1"/>
  <c r="P3514" i="1"/>
  <c r="O3514" i="1"/>
  <c r="U3514" i="1" s="1"/>
  <c r="N3514" i="1"/>
  <c r="M3514" i="1" s="1"/>
  <c r="L3514" i="1"/>
  <c r="K3514" i="1"/>
  <c r="T3513" i="1"/>
  <c r="S3513" i="1"/>
  <c r="R3513" i="1"/>
  <c r="Q3513" i="1"/>
  <c r="P3513" i="1"/>
  <c r="O3513" i="1"/>
  <c r="N3513" i="1"/>
  <c r="M3513" i="1" s="1"/>
  <c r="L3513" i="1"/>
  <c r="K3513" i="1" s="1"/>
  <c r="T3512" i="1"/>
  <c r="S3512" i="1"/>
  <c r="R3512" i="1"/>
  <c r="Q3512" i="1"/>
  <c r="U3512" i="1" s="1"/>
  <c r="P3512" i="1"/>
  <c r="O3512" i="1"/>
  <c r="N3512" i="1"/>
  <c r="M3512" i="1" s="1"/>
  <c r="L3512" i="1"/>
  <c r="K3512" i="1" s="1"/>
  <c r="T3511" i="1"/>
  <c r="S3511" i="1"/>
  <c r="R3511" i="1"/>
  <c r="Q3511" i="1"/>
  <c r="U3511" i="1" s="1"/>
  <c r="P3511" i="1"/>
  <c r="O3511" i="1"/>
  <c r="N3511" i="1"/>
  <c r="W3511" i="1" s="1"/>
  <c r="M3511" i="1"/>
  <c r="L3511" i="1"/>
  <c r="K3511" i="1" s="1"/>
  <c r="T3510" i="1"/>
  <c r="S3510" i="1"/>
  <c r="R3510" i="1"/>
  <c r="Q3510" i="1"/>
  <c r="U3510" i="1" s="1"/>
  <c r="P3510" i="1"/>
  <c r="O3510" i="1"/>
  <c r="N3510" i="1"/>
  <c r="W3510" i="1" s="1"/>
  <c r="L3510" i="1"/>
  <c r="K3510" i="1" s="1"/>
  <c r="T3509" i="1"/>
  <c r="S3509" i="1"/>
  <c r="R3509" i="1"/>
  <c r="Q3509" i="1"/>
  <c r="P3509" i="1"/>
  <c r="O3509" i="1"/>
  <c r="N3509" i="1"/>
  <c r="M3509" i="1" s="1"/>
  <c r="L3509" i="1"/>
  <c r="K3509" i="1" s="1"/>
  <c r="T3508" i="1"/>
  <c r="S3508" i="1"/>
  <c r="R3508" i="1"/>
  <c r="Q3508" i="1"/>
  <c r="P3508" i="1"/>
  <c r="U3508" i="1" s="1"/>
  <c r="O3508" i="1"/>
  <c r="N3508" i="1"/>
  <c r="M3508" i="1" s="1"/>
  <c r="L3508" i="1"/>
  <c r="K3508" i="1" s="1"/>
  <c r="T3507" i="1"/>
  <c r="S3507" i="1"/>
  <c r="R3507" i="1"/>
  <c r="Q3507" i="1"/>
  <c r="P3507" i="1"/>
  <c r="U3507" i="1" s="1"/>
  <c r="O3507" i="1"/>
  <c r="N3507" i="1"/>
  <c r="W3507" i="1" s="1"/>
  <c r="M3507" i="1"/>
  <c r="L3507" i="1"/>
  <c r="K3507" i="1" s="1"/>
  <c r="T3506" i="1"/>
  <c r="S3506" i="1"/>
  <c r="R3506" i="1"/>
  <c r="Q3506" i="1"/>
  <c r="U3506" i="1" s="1"/>
  <c r="P3506" i="1"/>
  <c r="O3506" i="1"/>
  <c r="N3506" i="1"/>
  <c r="W3506" i="1" s="1"/>
  <c r="M3506" i="1"/>
  <c r="L3506" i="1"/>
  <c r="K3506" i="1"/>
  <c r="T3505" i="1"/>
  <c r="S3505" i="1"/>
  <c r="R3505" i="1"/>
  <c r="Q3505" i="1"/>
  <c r="P3505" i="1"/>
  <c r="O3505" i="1"/>
  <c r="N3505" i="1"/>
  <c r="M3505" i="1" s="1"/>
  <c r="L3505" i="1"/>
  <c r="K3505" i="1"/>
  <c r="T3504" i="1"/>
  <c r="S3504" i="1"/>
  <c r="R3504" i="1"/>
  <c r="Q3504" i="1"/>
  <c r="P3504" i="1"/>
  <c r="O3504" i="1"/>
  <c r="U3504" i="1" s="1"/>
  <c r="N3504" i="1"/>
  <c r="M3504" i="1"/>
  <c r="L3504" i="1"/>
  <c r="K3504" i="1"/>
  <c r="T3503" i="1"/>
  <c r="S3503" i="1"/>
  <c r="R3503" i="1"/>
  <c r="Q3503" i="1"/>
  <c r="P3503" i="1"/>
  <c r="U3503" i="1" s="1"/>
  <c r="O3503" i="1"/>
  <c r="N3503" i="1"/>
  <c r="L3503" i="1"/>
  <c r="K3503" i="1" s="1"/>
  <c r="T3502" i="1"/>
  <c r="S3502" i="1"/>
  <c r="R3502" i="1"/>
  <c r="Q3502" i="1"/>
  <c r="P3502" i="1"/>
  <c r="O3502" i="1"/>
  <c r="U3502" i="1" s="1"/>
  <c r="N3502" i="1"/>
  <c r="L3502" i="1"/>
  <c r="K3502" i="1"/>
  <c r="T3501" i="1"/>
  <c r="S3501" i="1"/>
  <c r="R3501" i="1"/>
  <c r="Q3501" i="1"/>
  <c r="P3501" i="1"/>
  <c r="O3501" i="1"/>
  <c r="U3501" i="1" s="1"/>
  <c r="N3501" i="1"/>
  <c r="M3501" i="1" s="1"/>
  <c r="L3501" i="1"/>
  <c r="K3501" i="1"/>
  <c r="T3500" i="1"/>
  <c r="S3500" i="1"/>
  <c r="R3500" i="1"/>
  <c r="Q3500" i="1"/>
  <c r="P3500" i="1"/>
  <c r="O3500" i="1"/>
  <c r="U3500" i="1" s="1"/>
  <c r="N3500" i="1"/>
  <c r="M3500" i="1"/>
  <c r="L3500" i="1"/>
  <c r="K3500" i="1"/>
  <c r="T3499" i="1"/>
  <c r="S3499" i="1"/>
  <c r="R3499" i="1"/>
  <c r="Q3499" i="1"/>
  <c r="U3499" i="1" s="1"/>
  <c r="P3499" i="1"/>
  <c r="O3499" i="1"/>
  <c r="N3499" i="1"/>
  <c r="M3499" i="1" s="1"/>
  <c r="L3499" i="1"/>
  <c r="K3499" i="1" s="1"/>
  <c r="T3498" i="1"/>
  <c r="S3498" i="1"/>
  <c r="R3498" i="1"/>
  <c r="Q3498" i="1"/>
  <c r="P3498" i="1"/>
  <c r="O3498" i="1"/>
  <c r="U3498" i="1" s="1"/>
  <c r="N3498" i="1"/>
  <c r="M3498" i="1" s="1"/>
  <c r="L3498" i="1"/>
  <c r="K3498" i="1"/>
  <c r="T3497" i="1"/>
  <c r="S3497" i="1"/>
  <c r="R3497" i="1"/>
  <c r="Q3497" i="1"/>
  <c r="P3497" i="1"/>
  <c r="O3497" i="1"/>
  <c r="N3497" i="1"/>
  <c r="M3497" i="1" s="1"/>
  <c r="L3497" i="1"/>
  <c r="K3497" i="1" s="1"/>
  <c r="T3496" i="1"/>
  <c r="S3496" i="1"/>
  <c r="R3496" i="1"/>
  <c r="Q3496" i="1"/>
  <c r="U3496" i="1" s="1"/>
  <c r="P3496" i="1"/>
  <c r="O3496" i="1"/>
  <c r="N3496" i="1"/>
  <c r="M3496" i="1"/>
  <c r="L3496" i="1"/>
  <c r="K3496" i="1" s="1"/>
  <c r="T3495" i="1"/>
  <c r="S3495" i="1"/>
  <c r="R3495" i="1"/>
  <c r="Q3495" i="1"/>
  <c r="U3495" i="1" s="1"/>
  <c r="P3495" i="1"/>
  <c r="O3495" i="1"/>
  <c r="N3495" i="1"/>
  <c r="W3495" i="1" s="1"/>
  <c r="M3495" i="1"/>
  <c r="L3495" i="1"/>
  <c r="K3495" i="1" s="1"/>
  <c r="T3494" i="1"/>
  <c r="S3494" i="1"/>
  <c r="R3494" i="1"/>
  <c r="Q3494" i="1"/>
  <c r="U3494" i="1" s="1"/>
  <c r="P3494" i="1"/>
  <c r="O3494" i="1"/>
  <c r="N3494" i="1"/>
  <c r="W3494" i="1" s="1"/>
  <c r="L3494" i="1"/>
  <c r="K3494" i="1" s="1"/>
  <c r="T3493" i="1"/>
  <c r="S3493" i="1"/>
  <c r="R3493" i="1"/>
  <c r="Q3493" i="1"/>
  <c r="P3493" i="1"/>
  <c r="O3493" i="1"/>
  <c r="N3493" i="1"/>
  <c r="M3493" i="1" s="1"/>
  <c r="L3493" i="1"/>
  <c r="K3493" i="1" s="1"/>
  <c r="T3492" i="1"/>
  <c r="S3492" i="1"/>
  <c r="R3492" i="1"/>
  <c r="Q3492" i="1"/>
  <c r="P3492" i="1"/>
  <c r="U3492" i="1" s="1"/>
  <c r="O3492" i="1"/>
  <c r="N3492" i="1"/>
  <c r="M3492" i="1"/>
  <c r="L3492" i="1"/>
  <c r="K3492" i="1" s="1"/>
  <c r="T3491" i="1"/>
  <c r="S3491" i="1"/>
  <c r="R3491" i="1"/>
  <c r="Q3491" i="1"/>
  <c r="P3491" i="1"/>
  <c r="U3491" i="1" s="1"/>
  <c r="O3491" i="1"/>
  <c r="N3491" i="1"/>
  <c r="W3491" i="1" s="1"/>
  <c r="M3491" i="1"/>
  <c r="X3491" i="1" s="1"/>
  <c r="L3491" i="1"/>
  <c r="K3491" i="1" s="1"/>
  <c r="T3490" i="1"/>
  <c r="S3490" i="1"/>
  <c r="R3490" i="1"/>
  <c r="Q3490" i="1"/>
  <c r="U3490" i="1" s="1"/>
  <c r="P3490" i="1"/>
  <c r="O3490" i="1"/>
  <c r="N3490" i="1"/>
  <c r="W3490" i="1" s="1"/>
  <c r="M3490" i="1"/>
  <c r="L3490" i="1"/>
  <c r="K3490" i="1"/>
  <c r="T3489" i="1"/>
  <c r="S3489" i="1"/>
  <c r="R3489" i="1"/>
  <c r="Q3489" i="1"/>
  <c r="P3489" i="1"/>
  <c r="O3489" i="1"/>
  <c r="N3489" i="1"/>
  <c r="M3489" i="1" s="1"/>
  <c r="L3489" i="1"/>
  <c r="K3489" i="1"/>
  <c r="T3488" i="1"/>
  <c r="S3488" i="1"/>
  <c r="R3488" i="1"/>
  <c r="Q3488" i="1"/>
  <c r="P3488" i="1"/>
  <c r="O3488" i="1"/>
  <c r="U3488" i="1" s="1"/>
  <c r="N3488" i="1"/>
  <c r="M3488" i="1"/>
  <c r="L3488" i="1"/>
  <c r="K3488" i="1"/>
  <c r="T3487" i="1"/>
  <c r="S3487" i="1"/>
  <c r="R3487" i="1"/>
  <c r="Q3487" i="1"/>
  <c r="P3487" i="1"/>
  <c r="U3487" i="1" s="1"/>
  <c r="O3487" i="1"/>
  <c r="N3487" i="1"/>
  <c r="L3487" i="1"/>
  <c r="K3487" i="1" s="1"/>
  <c r="T3486" i="1"/>
  <c r="S3486" i="1"/>
  <c r="R3486" i="1"/>
  <c r="Q3486" i="1"/>
  <c r="P3486" i="1"/>
  <c r="O3486" i="1"/>
  <c r="U3486" i="1" s="1"/>
  <c r="N3486" i="1"/>
  <c r="L3486" i="1"/>
  <c r="K3486" i="1"/>
  <c r="T3485" i="1"/>
  <c r="S3485" i="1"/>
  <c r="R3485" i="1"/>
  <c r="Q3485" i="1"/>
  <c r="P3485" i="1"/>
  <c r="O3485" i="1"/>
  <c r="U3485" i="1" s="1"/>
  <c r="N3485" i="1"/>
  <c r="M3485" i="1" s="1"/>
  <c r="L3485" i="1"/>
  <c r="K3485" i="1"/>
  <c r="T3484" i="1"/>
  <c r="S3484" i="1"/>
  <c r="R3484" i="1"/>
  <c r="Q3484" i="1"/>
  <c r="P3484" i="1"/>
  <c r="O3484" i="1"/>
  <c r="U3484" i="1" s="1"/>
  <c r="N3484" i="1"/>
  <c r="M3484" i="1" s="1"/>
  <c r="L3484" i="1"/>
  <c r="K3484" i="1" s="1"/>
  <c r="T3483" i="1"/>
  <c r="S3483" i="1"/>
  <c r="R3483" i="1"/>
  <c r="Q3483" i="1"/>
  <c r="U3483" i="1" s="1"/>
  <c r="P3483" i="1"/>
  <c r="O3483" i="1"/>
  <c r="N3483" i="1"/>
  <c r="M3483" i="1" s="1"/>
  <c r="L3483" i="1"/>
  <c r="K3483" i="1" s="1"/>
  <c r="T3482" i="1"/>
  <c r="S3482" i="1"/>
  <c r="R3482" i="1"/>
  <c r="Q3482" i="1"/>
  <c r="P3482" i="1"/>
  <c r="O3482" i="1"/>
  <c r="U3482" i="1" s="1"/>
  <c r="N3482" i="1"/>
  <c r="M3482" i="1" s="1"/>
  <c r="L3482" i="1"/>
  <c r="K3482" i="1"/>
  <c r="T3481" i="1"/>
  <c r="S3481" i="1"/>
  <c r="R3481" i="1"/>
  <c r="Q3481" i="1"/>
  <c r="P3481" i="1"/>
  <c r="O3481" i="1"/>
  <c r="N3481" i="1"/>
  <c r="M3481" i="1" s="1"/>
  <c r="L3481" i="1"/>
  <c r="K3481" i="1" s="1"/>
  <c r="T3480" i="1"/>
  <c r="S3480" i="1"/>
  <c r="R3480" i="1"/>
  <c r="Q3480" i="1"/>
  <c r="U3480" i="1" s="1"/>
  <c r="P3480" i="1"/>
  <c r="O3480" i="1"/>
  <c r="N3480" i="1"/>
  <c r="M3480" i="1"/>
  <c r="L3480" i="1"/>
  <c r="K3480" i="1" s="1"/>
  <c r="T3479" i="1"/>
  <c r="S3479" i="1"/>
  <c r="R3479" i="1"/>
  <c r="Q3479" i="1"/>
  <c r="U3479" i="1" s="1"/>
  <c r="P3479" i="1"/>
  <c r="O3479" i="1"/>
  <c r="N3479" i="1"/>
  <c r="W3479" i="1" s="1"/>
  <c r="M3479" i="1"/>
  <c r="L3479" i="1"/>
  <c r="K3479" i="1" s="1"/>
  <c r="T3478" i="1"/>
  <c r="S3478" i="1"/>
  <c r="R3478" i="1"/>
  <c r="Q3478" i="1"/>
  <c r="U3478" i="1" s="1"/>
  <c r="P3478" i="1"/>
  <c r="O3478" i="1"/>
  <c r="N3478" i="1"/>
  <c r="M3478" i="1"/>
  <c r="L3478" i="1"/>
  <c r="K3478" i="1"/>
  <c r="T3477" i="1"/>
  <c r="S3477" i="1"/>
  <c r="R3477" i="1"/>
  <c r="Q3477" i="1"/>
  <c r="P3477" i="1"/>
  <c r="O3477" i="1"/>
  <c r="N3477" i="1"/>
  <c r="M3477" i="1" s="1"/>
  <c r="L3477" i="1"/>
  <c r="K3477" i="1" s="1"/>
  <c r="T3476" i="1"/>
  <c r="S3476" i="1"/>
  <c r="R3476" i="1"/>
  <c r="Q3476" i="1"/>
  <c r="P3476" i="1"/>
  <c r="U3476" i="1" s="1"/>
  <c r="O3476" i="1"/>
  <c r="N3476" i="1"/>
  <c r="M3476" i="1"/>
  <c r="L3476" i="1"/>
  <c r="K3476" i="1" s="1"/>
  <c r="T3475" i="1"/>
  <c r="S3475" i="1"/>
  <c r="R3475" i="1"/>
  <c r="Q3475" i="1"/>
  <c r="P3475" i="1"/>
  <c r="U3475" i="1" s="1"/>
  <c r="O3475" i="1"/>
  <c r="N3475" i="1"/>
  <c r="W3475" i="1" s="1"/>
  <c r="M3475" i="1"/>
  <c r="L3475" i="1"/>
  <c r="K3475" i="1" s="1"/>
  <c r="T3474" i="1"/>
  <c r="S3474" i="1"/>
  <c r="R3474" i="1"/>
  <c r="Q3474" i="1"/>
  <c r="U3474" i="1" s="1"/>
  <c r="P3474" i="1"/>
  <c r="O3474" i="1"/>
  <c r="N3474" i="1"/>
  <c r="W3474" i="1" s="1"/>
  <c r="M3474" i="1"/>
  <c r="L3474" i="1"/>
  <c r="K3474" i="1"/>
  <c r="T3473" i="1"/>
  <c r="S3473" i="1"/>
  <c r="R3473" i="1"/>
  <c r="Q3473" i="1"/>
  <c r="P3473" i="1"/>
  <c r="O3473" i="1"/>
  <c r="N3473" i="1"/>
  <c r="M3473" i="1" s="1"/>
  <c r="L3473" i="1"/>
  <c r="K3473" i="1"/>
  <c r="T3472" i="1"/>
  <c r="S3472" i="1"/>
  <c r="R3472" i="1"/>
  <c r="Q3472" i="1"/>
  <c r="P3472" i="1"/>
  <c r="O3472" i="1"/>
  <c r="U3472" i="1" s="1"/>
  <c r="N3472" i="1"/>
  <c r="M3472" i="1"/>
  <c r="L3472" i="1"/>
  <c r="K3472" i="1"/>
  <c r="T3471" i="1"/>
  <c r="S3471" i="1"/>
  <c r="R3471" i="1"/>
  <c r="Q3471" i="1"/>
  <c r="P3471" i="1"/>
  <c r="U3471" i="1" s="1"/>
  <c r="O3471" i="1"/>
  <c r="N3471" i="1"/>
  <c r="L3471" i="1"/>
  <c r="K3471" i="1" s="1"/>
  <c r="T3470" i="1"/>
  <c r="S3470" i="1"/>
  <c r="R3470" i="1"/>
  <c r="Q3470" i="1"/>
  <c r="P3470" i="1"/>
  <c r="O3470" i="1"/>
  <c r="U3470" i="1" s="1"/>
  <c r="N3470" i="1"/>
  <c r="L3470" i="1"/>
  <c r="K3470" i="1"/>
  <c r="T3469" i="1"/>
  <c r="S3469" i="1"/>
  <c r="R3469" i="1"/>
  <c r="Q3469" i="1"/>
  <c r="P3469" i="1"/>
  <c r="O3469" i="1"/>
  <c r="U3469" i="1" s="1"/>
  <c r="N3469" i="1"/>
  <c r="M3469" i="1" s="1"/>
  <c r="L3469" i="1"/>
  <c r="K3469" i="1"/>
  <c r="T3468" i="1"/>
  <c r="S3468" i="1"/>
  <c r="R3468" i="1"/>
  <c r="Q3468" i="1"/>
  <c r="P3468" i="1"/>
  <c r="O3468" i="1"/>
  <c r="U3468" i="1" s="1"/>
  <c r="N3468" i="1"/>
  <c r="M3468" i="1"/>
  <c r="L3468" i="1"/>
  <c r="K3468" i="1"/>
  <c r="T3467" i="1"/>
  <c r="S3467" i="1"/>
  <c r="R3467" i="1"/>
  <c r="Q3467" i="1"/>
  <c r="P3467" i="1"/>
  <c r="O3467" i="1"/>
  <c r="N3467" i="1"/>
  <c r="M3467" i="1" s="1"/>
  <c r="L3467" i="1"/>
  <c r="K3467" i="1" s="1"/>
  <c r="T3466" i="1"/>
  <c r="S3466" i="1"/>
  <c r="R3466" i="1"/>
  <c r="Q3466" i="1"/>
  <c r="P3466" i="1"/>
  <c r="O3466" i="1"/>
  <c r="U3466" i="1" s="1"/>
  <c r="N3466" i="1"/>
  <c r="M3466" i="1" s="1"/>
  <c r="L3466" i="1"/>
  <c r="K3466" i="1"/>
  <c r="T3465" i="1"/>
  <c r="S3465" i="1"/>
  <c r="R3465" i="1"/>
  <c r="Q3465" i="1"/>
  <c r="P3465" i="1"/>
  <c r="O3465" i="1"/>
  <c r="N3465" i="1"/>
  <c r="L3465" i="1"/>
  <c r="K3465" i="1" s="1"/>
  <c r="T3464" i="1"/>
  <c r="S3464" i="1"/>
  <c r="R3464" i="1"/>
  <c r="Q3464" i="1"/>
  <c r="U3464" i="1" s="1"/>
  <c r="P3464" i="1"/>
  <c r="O3464" i="1"/>
  <c r="N3464" i="1"/>
  <c r="M3464" i="1"/>
  <c r="L3464" i="1"/>
  <c r="K3464" i="1" s="1"/>
  <c r="T3463" i="1"/>
  <c r="S3463" i="1"/>
  <c r="R3463" i="1"/>
  <c r="Q3463" i="1"/>
  <c r="U3463" i="1" s="1"/>
  <c r="P3463" i="1"/>
  <c r="O3463" i="1"/>
  <c r="N3463" i="1"/>
  <c r="M3463" i="1"/>
  <c r="L3463" i="1"/>
  <c r="K3463" i="1" s="1"/>
  <c r="T3462" i="1"/>
  <c r="S3462" i="1"/>
  <c r="R3462" i="1"/>
  <c r="Q3462" i="1"/>
  <c r="U3462" i="1" s="1"/>
  <c r="P3462" i="1"/>
  <c r="O3462" i="1"/>
  <c r="N3462" i="1"/>
  <c r="M3462" i="1"/>
  <c r="L3462" i="1"/>
  <c r="K3462" i="1"/>
  <c r="T3461" i="1"/>
  <c r="S3461" i="1"/>
  <c r="R3461" i="1"/>
  <c r="Q3461" i="1"/>
  <c r="P3461" i="1"/>
  <c r="O3461" i="1"/>
  <c r="N3461" i="1"/>
  <c r="M3461" i="1" s="1"/>
  <c r="L3461" i="1"/>
  <c r="K3461" i="1" s="1"/>
  <c r="T3460" i="1"/>
  <c r="S3460" i="1"/>
  <c r="R3460" i="1"/>
  <c r="Q3460" i="1"/>
  <c r="P3460" i="1"/>
  <c r="U3460" i="1" s="1"/>
  <c r="O3460" i="1"/>
  <c r="N3460" i="1"/>
  <c r="M3460" i="1"/>
  <c r="L3460" i="1"/>
  <c r="K3460" i="1" s="1"/>
  <c r="T3459" i="1"/>
  <c r="S3459" i="1"/>
  <c r="R3459" i="1"/>
  <c r="Q3459" i="1"/>
  <c r="P3459" i="1"/>
  <c r="U3459" i="1" s="1"/>
  <c r="O3459" i="1"/>
  <c r="N3459" i="1"/>
  <c r="W3459" i="1" s="1"/>
  <c r="M3459" i="1"/>
  <c r="L3459" i="1"/>
  <c r="K3459" i="1" s="1"/>
  <c r="T3458" i="1"/>
  <c r="S3458" i="1"/>
  <c r="R3458" i="1"/>
  <c r="Q3458" i="1"/>
  <c r="U3458" i="1" s="1"/>
  <c r="P3458" i="1"/>
  <c r="O3458" i="1"/>
  <c r="N3458" i="1"/>
  <c r="W3458" i="1" s="1"/>
  <c r="M3458" i="1"/>
  <c r="L3458" i="1"/>
  <c r="K3458" i="1"/>
  <c r="T3457" i="1"/>
  <c r="S3457" i="1"/>
  <c r="R3457" i="1"/>
  <c r="Q3457" i="1"/>
  <c r="P3457" i="1"/>
  <c r="O3457" i="1"/>
  <c r="N3457" i="1"/>
  <c r="M3457" i="1" s="1"/>
  <c r="L3457" i="1"/>
  <c r="K3457" i="1"/>
  <c r="T3456" i="1"/>
  <c r="S3456" i="1"/>
  <c r="R3456" i="1"/>
  <c r="Q3456" i="1"/>
  <c r="P3456" i="1"/>
  <c r="O3456" i="1"/>
  <c r="U3456" i="1" s="1"/>
  <c r="N3456" i="1"/>
  <c r="M3456" i="1"/>
  <c r="L3456" i="1"/>
  <c r="K3456" i="1"/>
  <c r="T3455" i="1"/>
  <c r="S3455" i="1"/>
  <c r="R3455" i="1"/>
  <c r="Q3455" i="1"/>
  <c r="P3455" i="1"/>
  <c r="U3455" i="1" s="1"/>
  <c r="O3455" i="1"/>
  <c r="N3455" i="1"/>
  <c r="L3455" i="1"/>
  <c r="K3455" i="1" s="1"/>
  <c r="T3454" i="1"/>
  <c r="S3454" i="1"/>
  <c r="R3454" i="1"/>
  <c r="Q3454" i="1"/>
  <c r="P3454" i="1"/>
  <c r="O3454" i="1"/>
  <c r="U3454" i="1" s="1"/>
  <c r="N3454" i="1"/>
  <c r="W3454" i="1" s="1"/>
  <c r="L3454" i="1"/>
  <c r="K3454" i="1"/>
  <c r="T3453" i="1"/>
  <c r="S3453" i="1"/>
  <c r="R3453" i="1"/>
  <c r="Q3453" i="1"/>
  <c r="P3453" i="1"/>
  <c r="O3453" i="1"/>
  <c r="U3453" i="1" s="1"/>
  <c r="N3453" i="1"/>
  <c r="M3453" i="1" s="1"/>
  <c r="L3453" i="1"/>
  <c r="K3453" i="1"/>
  <c r="T3452" i="1"/>
  <c r="S3452" i="1"/>
  <c r="R3452" i="1"/>
  <c r="Q3452" i="1"/>
  <c r="P3452" i="1"/>
  <c r="O3452" i="1"/>
  <c r="U3452" i="1" s="1"/>
  <c r="N3452" i="1"/>
  <c r="M3452" i="1"/>
  <c r="L3452" i="1"/>
  <c r="K3452" i="1"/>
  <c r="T3451" i="1"/>
  <c r="S3451" i="1"/>
  <c r="R3451" i="1"/>
  <c r="Q3451" i="1"/>
  <c r="P3451" i="1"/>
  <c r="O3451" i="1"/>
  <c r="N3451" i="1"/>
  <c r="M3451" i="1" s="1"/>
  <c r="L3451" i="1"/>
  <c r="K3451" i="1" s="1"/>
  <c r="W3450" i="1"/>
  <c r="T3450" i="1"/>
  <c r="S3450" i="1"/>
  <c r="R3450" i="1"/>
  <c r="Q3450" i="1"/>
  <c r="P3450" i="1"/>
  <c r="O3450" i="1"/>
  <c r="U3450" i="1" s="1"/>
  <c r="N3450" i="1"/>
  <c r="M3450" i="1" s="1"/>
  <c r="L3450" i="1"/>
  <c r="K3450" i="1"/>
  <c r="T3449" i="1"/>
  <c r="S3449" i="1"/>
  <c r="R3449" i="1"/>
  <c r="Q3449" i="1"/>
  <c r="P3449" i="1"/>
  <c r="O3449" i="1"/>
  <c r="N3449" i="1"/>
  <c r="L3449" i="1"/>
  <c r="K3449" i="1" s="1"/>
  <c r="T3448" i="1"/>
  <c r="S3448" i="1"/>
  <c r="R3448" i="1"/>
  <c r="Q3448" i="1"/>
  <c r="U3448" i="1" s="1"/>
  <c r="P3448" i="1"/>
  <c r="O3448" i="1"/>
  <c r="N3448" i="1"/>
  <c r="M3448" i="1"/>
  <c r="L3448" i="1"/>
  <c r="K3448" i="1" s="1"/>
  <c r="T3447" i="1"/>
  <c r="S3447" i="1"/>
  <c r="R3447" i="1"/>
  <c r="Q3447" i="1"/>
  <c r="U3447" i="1" s="1"/>
  <c r="P3447" i="1"/>
  <c r="O3447" i="1"/>
  <c r="N3447" i="1"/>
  <c r="M3447" i="1"/>
  <c r="L3447" i="1"/>
  <c r="K3447" i="1" s="1"/>
  <c r="T3446" i="1"/>
  <c r="S3446" i="1"/>
  <c r="R3446" i="1"/>
  <c r="Q3446" i="1"/>
  <c r="U3446" i="1" s="1"/>
  <c r="P3446" i="1"/>
  <c r="O3446" i="1"/>
  <c r="N3446" i="1"/>
  <c r="M3446" i="1"/>
  <c r="L3446" i="1"/>
  <c r="K3446" i="1"/>
  <c r="T3445" i="1"/>
  <c r="S3445" i="1"/>
  <c r="R3445" i="1"/>
  <c r="Q3445" i="1"/>
  <c r="P3445" i="1"/>
  <c r="O3445" i="1"/>
  <c r="N3445" i="1"/>
  <c r="M3445" i="1" s="1"/>
  <c r="L3445" i="1"/>
  <c r="K3445" i="1" s="1"/>
  <c r="T3444" i="1"/>
  <c r="S3444" i="1"/>
  <c r="R3444" i="1"/>
  <c r="Q3444" i="1"/>
  <c r="P3444" i="1"/>
  <c r="U3444" i="1" s="1"/>
  <c r="O3444" i="1"/>
  <c r="N3444" i="1"/>
  <c r="M3444" i="1"/>
  <c r="L3444" i="1"/>
  <c r="K3444" i="1" s="1"/>
  <c r="T3443" i="1"/>
  <c r="S3443" i="1"/>
  <c r="R3443" i="1"/>
  <c r="Q3443" i="1"/>
  <c r="P3443" i="1"/>
  <c r="U3443" i="1" s="1"/>
  <c r="O3443" i="1"/>
  <c r="N3443" i="1"/>
  <c r="M3443" i="1"/>
  <c r="L3443" i="1"/>
  <c r="K3443" i="1" s="1"/>
  <c r="T3442" i="1"/>
  <c r="S3442" i="1"/>
  <c r="R3442" i="1"/>
  <c r="Q3442" i="1"/>
  <c r="U3442" i="1" s="1"/>
  <c r="P3442" i="1"/>
  <c r="O3442" i="1"/>
  <c r="N3442" i="1"/>
  <c r="M3442" i="1"/>
  <c r="L3442" i="1"/>
  <c r="K3442" i="1"/>
  <c r="T3441" i="1"/>
  <c r="S3441" i="1"/>
  <c r="R3441" i="1"/>
  <c r="Q3441" i="1"/>
  <c r="P3441" i="1"/>
  <c r="O3441" i="1"/>
  <c r="N3441" i="1"/>
  <c r="M3441" i="1" s="1"/>
  <c r="L3441" i="1"/>
  <c r="K3441" i="1" s="1"/>
  <c r="T3440" i="1"/>
  <c r="S3440" i="1"/>
  <c r="R3440" i="1"/>
  <c r="Q3440" i="1"/>
  <c r="P3440" i="1"/>
  <c r="O3440" i="1"/>
  <c r="U3440" i="1" s="1"/>
  <c r="N3440" i="1"/>
  <c r="M3440" i="1"/>
  <c r="L3440" i="1"/>
  <c r="K3440" i="1"/>
  <c r="T3439" i="1"/>
  <c r="S3439" i="1"/>
  <c r="R3439" i="1"/>
  <c r="Q3439" i="1"/>
  <c r="P3439" i="1"/>
  <c r="U3439" i="1" s="1"/>
  <c r="O3439" i="1"/>
  <c r="N3439" i="1"/>
  <c r="W3439" i="1" s="1"/>
  <c r="L3439" i="1"/>
  <c r="K3439" i="1" s="1"/>
  <c r="T3438" i="1"/>
  <c r="S3438" i="1"/>
  <c r="R3438" i="1"/>
  <c r="Q3438" i="1"/>
  <c r="P3438" i="1"/>
  <c r="O3438" i="1"/>
  <c r="U3438" i="1" s="1"/>
  <c r="N3438" i="1"/>
  <c r="W3438" i="1" s="1"/>
  <c r="L3438" i="1"/>
  <c r="K3438" i="1"/>
  <c r="T3437" i="1"/>
  <c r="S3437" i="1"/>
  <c r="R3437" i="1"/>
  <c r="Q3437" i="1"/>
  <c r="P3437" i="1"/>
  <c r="O3437" i="1"/>
  <c r="U3437" i="1" s="1"/>
  <c r="N3437" i="1"/>
  <c r="L3437" i="1"/>
  <c r="K3437" i="1"/>
  <c r="T3436" i="1"/>
  <c r="S3436" i="1"/>
  <c r="R3436" i="1"/>
  <c r="Q3436" i="1"/>
  <c r="P3436" i="1"/>
  <c r="U3436" i="1" s="1"/>
  <c r="O3436" i="1"/>
  <c r="N3436" i="1"/>
  <c r="M3436" i="1"/>
  <c r="L3436" i="1"/>
  <c r="K3436" i="1" s="1"/>
  <c r="T3435" i="1"/>
  <c r="S3435" i="1"/>
  <c r="R3435" i="1"/>
  <c r="Q3435" i="1"/>
  <c r="U3435" i="1" s="1"/>
  <c r="P3435" i="1"/>
  <c r="O3435" i="1"/>
  <c r="N3435" i="1"/>
  <c r="M3435" i="1"/>
  <c r="L3435" i="1"/>
  <c r="K3435" i="1" s="1"/>
  <c r="W3434" i="1"/>
  <c r="T3434" i="1"/>
  <c r="S3434" i="1"/>
  <c r="R3434" i="1"/>
  <c r="Q3434" i="1"/>
  <c r="P3434" i="1"/>
  <c r="O3434" i="1"/>
  <c r="U3434" i="1" s="1"/>
  <c r="N3434" i="1"/>
  <c r="M3434" i="1" s="1"/>
  <c r="L3434" i="1"/>
  <c r="K3434" i="1"/>
  <c r="T3433" i="1"/>
  <c r="S3433" i="1"/>
  <c r="R3433" i="1"/>
  <c r="Q3433" i="1"/>
  <c r="P3433" i="1"/>
  <c r="O3433" i="1"/>
  <c r="U3433" i="1" s="1"/>
  <c r="N3433" i="1"/>
  <c r="L3433" i="1"/>
  <c r="K3433" i="1"/>
  <c r="X3657" i="1" l="1"/>
  <c r="X3653" i="1"/>
  <c r="M3494" i="1"/>
  <c r="X3494" i="1" s="1"/>
  <c r="M3541" i="1"/>
  <c r="X3541" i="1" s="1"/>
  <c r="M3523" i="1"/>
  <c r="X3523" i="1" s="1"/>
  <c r="M3510" i="1"/>
  <c r="X3510" i="1" s="1"/>
  <c r="W3435" i="1"/>
  <c r="M3449" i="1"/>
  <c r="X3492" i="1"/>
  <c r="X3463" i="1"/>
  <c r="W3527" i="1"/>
  <c r="W3561" i="1"/>
  <c r="W3579" i="1"/>
  <c r="W3584" i="1"/>
  <c r="X3434" i="1"/>
  <c r="W3436" i="1"/>
  <c r="W3442" i="1"/>
  <c r="X3442" i="1" s="1"/>
  <c r="X3450" i="1"/>
  <c r="U3451" i="1"/>
  <c r="W3451" i="1" s="1"/>
  <c r="X3451" i="1" s="1"/>
  <c r="W3452" i="1"/>
  <c r="X3452" i="1" s="1"/>
  <c r="W3455" i="1"/>
  <c r="X3458" i="1"/>
  <c r="W3463" i="1"/>
  <c r="W3466" i="1"/>
  <c r="W3470" i="1"/>
  <c r="X3479" i="1"/>
  <c r="W3486" i="1"/>
  <c r="W3487" i="1"/>
  <c r="X3490" i="1"/>
  <c r="W3502" i="1"/>
  <c r="W3503" i="1"/>
  <c r="X3506" i="1"/>
  <c r="X3515" i="1"/>
  <c r="W3518" i="1"/>
  <c r="W3519" i="1"/>
  <c r="W3473" i="1"/>
  <c r="X3473" i="1" s="1"/>
  <c r="X3436" i="1"/>
  <c r="W3447" i="1"/>
  <c r="X3447" i="1" s="1"/>
  <c r="M3465" i="1"/>
  <c r="W3478" i="1"/>
  <c r="X3478" i="1" s="1"/>
  <c r="X3435" i="1"/>
  <c r="W3437" i="1"/>
  <c r="W3443" i="1"/>
  <c r="W3446" i="1"/>
  <c r="X3446" i="1" s="1"/>
  <c r="X3462" i="1"/>
  <c r="X3466" i="1"/>
  <c r="U3467" i="1"/>
  <c r="W3467" i="1"/>
  <c r="X3467" i="1" s="1"/>
  <c r="W3468" i="1"/>
  <c r="X3468" i="1" s="1"/>
  <c r="W3471" i="1"/>
  <c r="X3474" i="1"/>
  <c r="X3480" i="1"/>
  <c r="X3526" i="1"/>
  <c r="W3544" i="1"/>
  <c r="X3560" i="1"/>
  <c r="X3445" i="1"/>
  <c r="W3462" i="1"/>
  <c r="X3495" i="1"/>
  <c r="W3498" i="1"/>
  <c r="X3498" i="1" s="1"/>
  <c r="W3499" i="1"/>
  <c r="X3499" i="1" s="1"/>
  <c r="W3500" i="1"/>
  <c r="X3500" i="1" s="1"/>
  <c r="X3511" i="1"/>
  <c r="W3514" i="1"/>
  <c r="X3514" i="1" s="1"/>
  <c r="W3515" i="1"/>
  <c r="W3516" i="1"/>
  <c r="X3516" i="1" s="1"/>
  <c r="W3530" i="1"/>
  <c r="X3535" i="1"/>
  <c r="X3557" i="1"/>
  <c r="W3558" i="1"/>
  <c r="X3558" i="1" s="1"/>
  <c r="M3570" i="1"/>
  <c r="X3584" i="1"/>
  <c r="X3585" i="1"/>
  <c r="X3601" i="1"/>
  <c r="W3448" i="1"/>
  <c r="X3448" i="1" s="1"/>
  <c r="U3465" i="1"/>
  <c r="W3465" i="1" s="1"/>
  <c r="W3480" i="1"/>
  <c r="U3497" i="1"/>
  <c r="X3507" i="1"/>
  <c r="W3512" i="1"/>
  <c r="X3512" i="1" s="1"/>
  <c r="U3513" i="1"/>
  <c r="W3528" i="1"/>
  <c r="X3528" i="1" s="1"/>
  <c r="U3529" i="1"/>
  <c r="W3542" i="1"/>
  <c r="X3542" i="1" s="1"/>
  <c r="U3548" i="1"/>
  <c r="W3549" i="1"/>
  <c r="W3553" i="1"/>
  <c r="X3553" i="1" s="1"/>
  <c r="X3556" i="1"/>
  <c r="X3561" i="1"/>
  <c r="M3563" i="1"/>
  <c r="X3563" i="1" s="1"/>
  <c r="W3563" i="1"/>
  <c r="M3565" i="1"/>
  <c r="X3565" i="1" s="1"/>
  <c r="W3567" i="1"/>
  <c r="X3569" i="1"/>
  <c r="W3575" i="1"/>
  <c r="X3575" i="1" s="1"/>
  <c r="X3579" i="1"/>
  <c r="X3583" i="1"/>
  <c r="W3585" i="1"/>
  <c r="W3593" i="1"/>
  <c r="W3601" i="1"/>
  <c r="W3482" i="1"/>
  <c r="X3482" i="1" s="1"/>
  <c r="W3484" i="1"/>
  <c r="X3484" i="1" s="1"/>
  <c r="X3475" i="1"/>
  <c r="U3481" i="1"/>
  <c r="W3496" i="1"/>
  <c r="X3496" i="1" s="1"/>
  <c r="M3437" i="1"/>
  <c r="X3437" i="1" s="1"/>
  <c r="M3438" i="1"/>
  <c r="X3438" i="1" s="1"/>
  <c r="M3439" i="1"/>
  <c r="X3439" i="1" s="1"/>
  <c r="W3444" i="1"/>
  <c r="X3444" i="1" s="1"/>
  <c r="U3445" i="1"/>
  <c r="W3445" i="1" s="1"/>
  <c r="W3453" i="1"/>
  <c r="X3453" i="1" s="1"/>
  <c r="M3454" i="1"/>
  <c r="X3454" i="1" s="1"/>
  <c r="M3455" i="1"/>
  <c r="X3455" i="1" s="1"/>
  <c r="W3460" i="1"/>
  <c r="X3460" i="1" s="1"/>
  <c r="U3461" i="1"/>
  <c r="W3461" i="1" s="1"/>
  <c r="X3461" i="1" s="1"/>
  <c r="W3469" i="1"/>
  <c r="X3469" i="1" s="1"/>
  <c r="M3470" i="1"/>
  <c r="X3470" i="1" s="1"/>
  <c r="M3471" i="1"/>
  <c r="X3471" i="1" s="1"/>
  <c r="W3476" i="1"/>
  <c r="X3476" i="1" s="1"/>
  <c r="U3477" i="1"/>
  <c r="W3477" i="1" s="1"/>
  <c r="X3477" i="1" s="1"/>
  <c r="W3485" i="1"/>
  <c r="X3485" i="1" s="1"/>
  <c r="M3486" i="1"/>
  <c r="X3486" i="1" s="1"/>
  <c r="M3487" i="1"/>
  <c r="W3492" i="1"/>
  <c r="U3493" i="1"/>
  <c r="W3493" i="1" s="1"/>
  <c r="X3493" i="1" s="1"/>
  <c r="W3501" i="1"/>
  <c r="X3501" i="1" s="1"/>
  <c r="M3502" i="1"/>
  <c r="M3503" i="1"/>
  <c r="X3503" i="1" s="1"/>
  <c r="W3508" i="1"/>
  <c r="X3508" i="1" s="1"/>
  <c r="U3509" i="1"/>
  <c r="W3509" i="1" s="1"/>
  <c r="X3509" i="1" s="1"/>
  <c r="W3517" i="1"/>
  <c r="X3517" i="1" s="1"/>
  <c r="M3518" i="1"/>
  <c r="X3518" i="1" s="1"/>
  <c r="M3519" i="1"/>
  <c r="X3519" i="1" s="1"/>
  <c r="W3524" i="1"/>
  <c r="X3524" i="1" s="1"/>
  <c r="U3525" i="1"/>
  <c r="W3525" i="1" s="1"/>
  <c r="X3525" i="1" s="1"/>
  <c r="U3532" i="1"/>
  <c r="W3532" i="1" s="1"/>
  <c r="W3533" i="1"/>
  <c r="W3537" i="1"/>
  <c r="X3537" i="1" s="1"/>
  <c r="M3540" i="1"/>
  <c r="X3540" i="1" s="1"/>
  <c r="W3543" i="1"/>
  <c r="M3544" i="1"/>
  <c r="M3545" i="1"/>
  <c r="X3545" i="1" s="1"/>
  <c r="M3547" i="1"/>
  <c r="X3549" i="1"/>
  <c r="U3550" i="1"/>
  <c r="W3550" i="1" s="1"/>
  <c r="X3550" i="1" s="1"/>
  <c r="W3551" i="1"/>
  <c r="X3551" i="1" s="1"/>
  <c r="W3552" i="1"/>
  <c r="X3552" i="1" s="1"/>
  <c r="W3562" i="1"/>
  <c r="X3562" i="1" s="1"/>
  <c r="U3563" i="1"/>
  <c r="W3564" i="1"/>
  <c r="X3564" i="1" s="1"/>
  <c r="U3580" i="1"/>
  <c r="X3597" i="1"/>
  <c r="M3608" i="1"/>
  <c r="X3608" i="1" s="1"/>
  <c r="W3483" i="1"/>
  <c r="X3483" i="1" s="1"/>
  <c r="X3443" i="1"/>
  <c r="U3449" i="1"/>
  <c r="W3449" i="1" s="1"/>
  <c r="X3459" i="1"/>
  <c r="W3464" i="1"/>
  <c r="X3464" i="1" s="1"/>
  <c r="W3440" i="1"/>
  <c r="X3440" i="1" s="1"/>
  <c r="U3441" i="1"/>
  <c r="W3441" i="1" s="1"/>
  <c r="X3441" i="1" s="1"/>
  <c r="W3456" i="1"/>
  <c r="X3456" i="1" s="1"/>
  <c r="U3457" i="1"/>
  <c r="W3457" i="1" s="1"/>
  <c r="X3457" i="1" s="1"/>
  <c r="W3472" i="1"/>
  <c r="X3472" i="1" s="1"/>
  <c r="U3473" i="1"/>
  <c r="W3481" i="1"/>
  <c r="X3481" i="1" s="1"/>
  <c r="W3488" i="1"/>
  <c r="X3488" i="1" s="1"/>
  <c r="U3489" i="1"/>
  <c r="W3489" i="1" s="1"/>
  <c r="X3489" i="1" s="1"/>
  <c r="W3497" i="1"/>
  <c r="X3497" i="1" s="1"/>
  <c r="W3504" i="1"/>
  <c r="X3504" i="1" s="1"/>
  <c r="U3505" i="1"/>
  <c r="W3505" i="1" s="1"/>
  <c r="X3505" i="1" s="1"/>
  <c r="W3513" i="1"/>
  <c r="X3513" i="1" s="1"/>
  <c r="W3520" i="1"/>
  <c r="U3521" i="1"/>
  <c r="W3521" i="1" s="1"/>
  <c r="W3529" i="1"/>
  <c r="X3529" i="1" s="1"/>
  <c r="M3530" i="1"/>
  <c r="X3530" i="1" s="1"/>
  <c r="M3531" i="1"/>
  <c r="X3531" i="1" s="1"/>
  <c r="W3531" i="1"/>
  <c r="X3533" i="1"/>
  <c r="U3534" i="1"/>
  <c r="W3534" i="1" s="1"/>
  <c r="X3534" i="1" s="1"/>
  <c r="W3535" i="1"/>
  <c r="W3536" i="1"/>
  <c r="X3536" i="1" s="1"/>
  <c r="W3546" i="1"/>
  <c r="X3546" i="1" s="1"/>
  <c r="U3547" i="1"/>
  <c r="W3547" i="1" s="1"/>
  <c r="W3548" i="1"/>
  <c r="X3548" i="1" s="1"/>
  <c r="U3565" i="1"/>
  <c r="W3565" i="1" s="1"/>
  <c r="W3568" i="1"/>
  <c r="U3571" i="1"/>
  <c r="W3571" i="1" s="1"/>
  <c r="X3571" i="1" s="1"/>
  <c r="U3577" i="1"/>
  <c r="W3577" i="1" s="1"/>
  <c r="X3577" i="1" s="1"/>
  <c r="W3580" i="1"/>
  <c r="X3580" i="1" s="1"/>
  <c r="U3591" i="1"/>
  <c r="W3591" i="1"/>
  <c r="W3592" i="1"/>
  <c r="X3592" i="1" s="1"/>
  <c r="U3599" i="1"/>
  <c r="W3599" i="1"/>
  <c r="X3599" i="1" s="1"/>
  <c r="W3600" i="1"/>
  <c r="W3569" i="1"/>
  <c r="U3570" i="1"/>
  <c r="W3570" i="1" s="1"/>
  <c r="U3582" i="1"/>
  <c r="W3582" i="1" s="1"/>
  <c r="X3582" i="1" s="1"/>
  <c r="U3587" i="1"/>
  <c r="W3587" i="1" s="1"/>
  <c r="X3587" i="1" s="1"/>
  <c r="U3595" i="1"/>
  <c r="W3595" i="1" s="1"/>
  <c r="X3595" i="1" s="1"/>
  <c r="U3603" i="1"/>
  <c r="W3603" i="1" s="1"/>
  <c r="X3603" i="1" s="1"/>
  <c r="W3611" i="1"/>
  <c r="X3615" i="1"/>
  <c r="W3538" i="1"/>
  <c r="X3538" i="1" s="1"/>
  <c r="U3539" i="1"/>
  <c r="W3539" i="1" s="1"/>
  <c r="X3539" i="1" s="1"/>
  <c r="W3554" i="1"/>
  <c r="X3554" i="1" s="1"/>
  <c r="U3555" i="1"/>
  <c r="W3555" i="1" s="1"/>
  <c r="X3555" i="1" s="1"/>
  <c r="U3566" i="1"/>
  <c r="W3566" i="1" s="1"/>
  <c r="U3572" i="1"/>
  <c r="W3572" i="1" s="1"/>
  <c r="U3574" i="1"/>
  <c r="W3574" i="1" s="1"/>
  <c r="X3574" i="1" s="1"/>
  <c r="X3576" i="1"/>
  <c r="W3581" i="1"/>
  <c r="X3581" i="1" s="1"/>
  <c r="X3596" i="1"/>
  <c r="X3604" i="1"/>
  <c r="U3608" i="1"/>
  <c r="W3608" i="1" s="1"/>
  <c r="U3578" i="1"/>
  <c r="W3578" i="1" s="1"/>
  <c r="W3586" i="1"/>
  <c r="W3589" i="1"/>
  <c r="W3594" i="1"/>
  <c r="W3597" i="1"/>
  <c r="W3602" i="1"/>
  <c r="W3605" i="1"/>
  <c r="M3607" i="1"/>
  <c r="X3607" i="1" s="1"/>
  <c r="W3607" i="1"/>
  <c r="W3609" i="1"/>
  <c r="W3612" i="1"/>
  <c r="X3612" i="1" s="1"/>
  <c r="X3616" i="1"/>
  <c r="X3620" i="1"/>
  <c r="X3624" i="1"/>
  <c r="W3632" i="1"/>
  <c r="W3633" i="1"/>
  <c r="W3615" i="1"/>
  <c r="W3619" i="1"/>
  <c r="X3619" i="1" s="1"/>
  <c r="W3623" i="1"/>
  <c r="X3623" i="1" s="1"/>
  <c r="W3627" i="1"/>
  <c r="X3627" i="1" s="1"/>
  <c r="W3631" i="1"/>
  <c r="W3635" i="1"/>
  <c r="W3639" i="1"/>
  <c r="X3639" i="1" s="1"/>
  <c r="M3613" i="1"/>
  <c r="X3613" i="1" s="1"/>
  <c r="M3617" i="1"/>
  <c r="X3617" i="1" s="1"/>
  <c r="M3621" i="1"/>
  <c r="X3621" i="1" s="1"/>
  <c r="M3625" i="1"/>
  <c r="X3625" i="1" s="1"/>
  <c r="M3629" i="1"/>
  <c r="X3629" i="1" s="1"/>
  <c r="M3633" i="1"/>
  <c r="M3637" i="1"/>
  <c r="X3637" i="1" s="1"/>
  <c r="M3641" i="1"/>
  <c r="X3641" i="1" s="1"/>
  <c r="M3586" i="1"/>
  <c r="X3586" i="1" s="1"/>
  <c r="M3590" i="1"/>
  <c r="X3590" i="1" s="1"/>
  <c r="M3594" i="1"/>
  <c r="X3594" i="1" s="1"/>
  <c r="M3598" i="1"/>
  <c r="X3598" i="1" s="1"/>
  <c r="M3602" i="1"/>
  <c r="X3602" i="1" s="1"/>
  <c r="M3606" i="1"/>
  <c r="X3606" i="1" s="1"/>
  <c r="M3610" i="1"/>
  <c r="X3610" i="1" s="1"/>
  <c r="W3433" i="1"/>
  <c r="M3433" i="1"/>
  <c r="X3433" i="1" s="1"/>
  <c r="T3432" i="1"/>
  <c r="S3432" i="1"/>
  <c r="R3432" i="1"/>
  <c r="Q3432" i="1"/>
  <c r="P3432" i="1"/>
  <c r="O3432" i="1"/>
  <c r="U3432" i="1" s="1"/>
  <c r="N3432" i="1"/>
  <c r="L3432" i="1"/>
  <c r="K3432" i="1" s="1"/>
  <c r="T3431" i="1"/>
  <c r="S3431" i="1"/>
  <c r="R3431" i="1"/>
  <c r="Q3431" i="1"/>
  <c r="P3431" i="1"/>
  <c r="O3431" i="1"/>
  <c r="U3431" i="1" s="1"/>
  <c r="N3431" i="1"/>
  <c r="L3431" i="1"/>
  <c r="K3431" i="1"/>
  <c r="T3430" i="1"/>
  <c r="S3430" i="1"/>
  <c r="R3430" i="1"/>
  <c r="Q3430" i="1"/>
  <c r="P3430" i="1"/>
  <c r="O3430" i="1"/>
  <c r="U3430" i="1" s="1"/>
  <c r="N3430" i="1"/>
  <c r="M3430" i="1" s="1"/>
  <c r="L3430" i="1"/>
  <c r="K3430" i="1" s="1"/>
  <c r="T3429" i="1"/>
  <c r="S3429" i="1"/>
  <c r="R3429" i="1"/>
  <c r="Q3429" i="1"/>
  <c r="U3429" i="1" s="1"/>
  <c r="P3429" i="1"/>
  <c r="O3429" i="1"/>
  <c r="N3429" i="1"/>
  <c r="W3429" i="1" s="1"/>
  <c r="M3429" i="1"/>
  <c r="L3429" i="1"/>
  <c r="K3429" i="1" s="1"/>
  <c r="T3428" i="1"/>
  <c r="S3428" i="1"/>
  <c r="R3428" i="1"/>
  <c r="Q3428" i="1"/>
  <c r="P3428" i="1"/>
  <c r="U3428" i="1" s="1"/>
  <c r="O3428" i="1"/>
  <c r="N3428" i="1"/>
  <c r="L3428" i="1"/>
  <c r="K3428" i="1" s="1"/>
  <c r="T3427" i="1"/>
  <c r="S3427" i="1"/>
  <c r="R3427" i="1"/>
  <c r="Q3427" i="1"/>
  <c r="P3427" i="1"/>
  <c r="O3427" i="1"/>
  <c r="U3427" i="1" s="1"/>
  <c r="N3427" i="1"/>
  <c r="M3427" i="1"/>
  <c r="L3427" i="1"/>
  <c r="K3427" i="1"/>
  <c r="T3426" i="1"/>
  <c r="S3426" i="1"/>
  <c r="R3426" i="1"/>
  <c r="Q3426" i="1"/>
  <c r="P3426" i="1"/>
  <c r="O3426" i="1"/>
  <c r="U3426" i="1" s="1"/>
  <c r="N3426" i="1"/>
  <c r="M3426" i="1" s="1"/>
  <c r="L3426" i="1"/>
  <c r="K3426" i="1" s="1"/>
  <c r="T3425" i="1"/>
  <c r="S3425" i="1"/>
  <c r="R3425" i="1"/>
  <c r="Q3425" i="1"/>
  <c r="U3425" i="1" s="1"/>
  <c r="P3425" i="1"/>
  <c r="O3425" i="1"/>
  <c r="N3425" i="1"/>
  <c r="M3425" i="1"/>
  <c r="L3425" i="1"/>
  <c r="K3425" i="1"/>
  <c r="T3424" i="1"/>
  <c r="S3424" i="1"/>
  <c r="R3424" i="1"/>
  <c r="Q3424" i="1"/>
  <c r="P3424" i="1"/>
  <c r="U3424" i="1" s="1"/>
  <c r="O3424" i="1"/>
  <c r="N3424" i="1"/>
  <c r="M3424" i="1" s="1"/>
  <c r="L3424" i="1"/>
  <c r="K3424" i="1" s="1"/>
  <c r="T3423" i="1"/>
  <c r="S3423" i="1"/>
  <c r="R3423" i="1"/>
  <c r="Q3423" i="1"/>
  <c r="P3423" i="1"/>
  <c r="O3423" i="1"/>
  <c r="U3423" i="1" s="1"/>
  <c r="N3423" i="1"/>
  <c r="M3423" i="1"/>
  <c r="L3423" i="1"/>
  <c r="K3423" i="1"/>
  <c r="T3422" i="1"/>
  <c r="S3422" i="1"/>
  <c r="R3422" i="1"/>
  <c r="Q3422" i="1"/>
  <c r="P3422" i="1"/>
  <c r="O3422" i="1"/>
  <c r="U3422" i="1" s="1"/>
  <c r="N3422" i="1"/>
  <c r="M3422" i="1" s="1"/>
  <c r="L3422" i="1"/>
  <c r="K3422" i="1" s="1"/>
  <c r="X3547" i="1" l="1"/>
  <c r="X3544" i="1"/>
  <c r="X3570" i="1"/>
  <c r="X3465" i="1"/>
  <c r="X3449" i="1"/>
  <c r="X3633" i="1"/>
  <c r="X3502" i="1"/>
  <c r="X3487" i="1"/>
  <c r="X3426" i="1"/>
  <c r="W3431" i="1"/>
  <c r="W3432" i="1"/>
  <c r="W3425" i="1"/>
  <c r="X3425" i="1" s="1"/>
  <c r="W3423" i="1"/>
  <c r="X3423" i="1" s="1"/>
  <c r="W3427" i="1"/>
  <c r="X3427" i="1" s="1"/>
  <c r="W3428" i="1"/>
  <c r="X3429" i="1"/>
  <c r="W3422" i="1"/>
  <c r="X3422" i="1" s="1"/>
  <c r="W3426" i="1"/>
  <c r="W3430" i="1"/>
  <c r="X3430" i="1" s="1"/>
  <c r="M3431" i="1"/>
  <c r="X3431" i="1" s="1"/>
  <c r="W3424" i="1"/>
  <c r="X3424" i="1" s="1"/>
  <c r="M3428" i="1"/>
  <c r="M3432" i="1"/>
  <c r="X3432" i="1" s="1"/>
  <c r="T3421" i="1"/>
  <c r="S3421" i="1"/>
  <c r="R3421" i="1"/>
  <c r="Q3421" i="1"/>
  <c r="P3421" i="1"/>
  <c r="O3421" i="1"/>
  <c r="N3421" i="1"/>
  <c r="M3421" i="1"/>
  <c r="L3421" i="1"/>
  <c r="K3421" i="1" s="1"/>
  <c r="T3420" i="1"/>
  <c r="S3420" i="1"/>
  <c r="R3420" i="1"/>
  <c r="Q3420" i="1"/>
  <c r="P3420" i="1"/>
  <c r="O3420" i="1"/>
  <c r="N3420" i="1"/>
  <c r="M3420" i="1" s="1"/>
  <c r="L3420" i="1"/>
  <c r="K3420" i="1" s="1"/>
  <c r="T3419" i="1"/>
  <c r="S3419" i="1"/>
  <c r="R3419" i="1"/>
  <c r="Q3419" i="1"/>
  <c r="P3419" i="1"/>
  <c r="O3419" i="1"/>
  <c r="N3419" i="1"/>
  <c r="M3419" i="1" s="1"/>
  <c r="L3419" i="1"/>
  <c r="K3419" i="1" s="1"/>
  <c r="T3418" i="1"/>
  <c r="S3418" i="1"/>
  <c r="R3418" i="1"/>
  <c r="Q3418" i="1"/>
  <c r="P3418" i="1"/>
  <c r="O3418" i="1"/>
  <c r="N3418" i="1"/>
  <c r="L3418" i="1"/>
  <c r="K3418" i="1" s="1"/>
  <c r="T3417" i="1"/>
  <c r="S3417" i="1"/>
  <c r="R3417" i="1"/>
  <c r="Q3417" i="1"/>
  <c r="P3417" i="1"/>
  <c r="O3417" i="1"/>
  <c r="N3417" i="1"/>
  <c r="M3417" i="1" s="1"/>
  <c r="L3417" i="1"/>
  <c r="K3417" i="1" s="1"/>
  <c r="T3416" i="1"/>
  <c r="S3416" i="1"/>
  <c r="R3416" i="1"/>
  <c r="Q3416" i="1"/>
  <c r="P3416" i="1"/>
  <c r="O3416" i="1"/>
  <c r="N3416" i="1"/>
  <c r="M3416" i="1" s="1"/>
  <c r="L3416" i="1"/>
  <c r="K3416" i="1" s="1"/>
  <c r="T3415" i="1"/>
  <c r="S3415" i="1"/>
  <c r="R3415" i="1"/>
  <c r="Q3415" i="1"/>
  <c r="P3415" i="1"/>
  <c r="O3415" i="1"/>
  <c r="N3415" i="1"/>
  <c r="M3415" i="1" s="1"/>
  <c r="L3415" i="1"/>
  <c r="K3415" i="1" s="1"/>
  <c r="T3414" i="1"/>
  <c r="S3414" i="1"/>
  <c r="R3414" i="1"/>
  <c r="Q3414" i="1"/>
  <c r="P3414" i="1"/>
  <c r="O3414" i="1"/>
  <c r="N3414" i="1"/>
  <c r="L3414" i="1"/>
  <c r="K3414" i="1" s="1"/>
  <c r="T3413" i="1"/>
  <c r="S3413" i="1"/>
  <c r="R3413" i="1"/>
  <c r="Q3413" i="1"/>
  <c r="P3413" i="1"/>
  <c r="O3413" i="1"/>
  <c r="N3413" i="1"/>
  <c r="L3413" i="1"/>
  <c r="K3413" i="1" s="1"/>
  <c r="T3412" i="1"/>
  <c r="S3412" i="1"/>
  <c r="R3412" i="1"/>
  <c r="Q3412" i="1"/>
  <c r="P3412" i="1"/>
  <c r="O3412" i="1"/>
  <c r="N3412" i="1"/>
  <c r="M3412" i="1" s="1"/>
  <c r="L3412" i="1"/>
  <c r="K3412" i="1" s="1"/>
  <c r="T3411" i="1"/>
  <c r="S3411" i="1"/>
  <c r="R3411" i="1"/>
  <c r="Q3411" i="1"/>
  <c r="P3411" i="1"/>
  <c r="O3411" i="1"/>
  <c r="N3411" i="1"/>
  <c r="M3411" i="1" s="1"/>
  <c r="L3411" i="1"/>
  <c r="K3411" i="1" s="1"/>
  <c r="T3410" i="1"/>
  <c r="S3410" i="1"/>
  <c r="R3410" i="1"/>
  <c r="Q3410" i="1"/>
  <c r="P3410" i="1"/>
  <c r="O3410" i="1"/>
  <c r="N3410" i="1"/>
  <c r="L3410" i="1"/>
  <c r="K3410" i="1" s="1"/>
  <c r="T3409" i="1"/>
  <c r="S3409" i="1"/>
  <c r="R3409" i="1"/>
  <c r="Q3409" i="1"/>
  <c r="P3409" i="1"/>
  <c r="O3409" i="1"/>
  <c r="N3409" i="1"/>
  <c r="L3409" i="1"/>
  <c r="K3409" i="1" s="1"/>
  <c r="T3408" i="1"/>
  <c r="S3408" i="1"/>
  <c r="R3408" i="1"/>
  <c r="Q3408" i="1"/>
  <c r="P3408" i="1"/>
  <c r="O3408" i="1"/>
  <c r="N3408" i="1"/>
  <c r="M3408" i="1" s="1"/>
  <c r="L3408" i="1"/>
  <c r="K3408" i="1" s="1"/>
  <c r="T3407" i="1"/>
  <c r="S3407" i="1"/>
  <c r="R3407" i="1"/>
  <c r="Q3407" i="1"/>
  <c r="P3407" i="1"/>
  <c r="O3407" i="1"/>
  <c r="N3407" i="1"/>
  <c r="M3407" i="1" s="1"/>
  <c r="L3407" i="1"/>
  <c r="K3407" i="1" s="1"/>
  <c r="T3406" i="1"/>
  <c r="S3406" i="1"/>
  <c r="R3406" i="1"/>
  <c r="Q3406" i="1"/>
  <c r="P3406" i="1"/>
  <c r="O3406" i="1"/>
  <c r="N3406" i="1"/>
  <c r="L3406" i="1"/>
  <c r="K3406" i="1" s="1"/>
  <c r="T3405" i="1"/>
  <c r="S3405" i="1"/>
  <c r="R3405" i="1"/>
  <c r="Q3405" i="1"/>
  <c r="P3405" i="1"/>
  <c r="O3405" i="1"/>
  <c r="N3405" i="1"/>
  <c r="M3405" i="1" s="1"/>
  <c r="L3405" i="1"/>
  <c r="K3405" i="1" s="1"/>
  <c r="T3404" i="1"/>
  <c r="S3404" i="1"/>
  <c r="R3404" i="1"/>
  <c r="Q3404" i="1"/>
  <c r="P3404" i="1"/>
  <c r="O3404" i="1"/>
  <c r="N3404" i="1"/>
  <c r="M3404" i="1" s="1"/>
  <c r="L3404" i="1"/>
  <c r="K3404" i="1" s="1"/>
  <c r="T3403" i="1"/>
  <c r="S3403" i="1"/>
  <c r="R3403" i="1"/>
  <c r="Q3403" i="1"/>
  <c r="P3403" i="1"/>
  <c r="O3403" i="1"/>
  <c r="N3403" i="1"/>
  <c r="M3403" i="1" s="1"/>
  <c r="L3403" i="1"/>
  <c r="K3403" i="1" s="1"/>
  <c r="T3402" i="1"/>
  <c r="S3402" i="1"/>
  <c r="R3402" i="1"/>
  <c r="Q3402" i="1"/>
  <c r="P3402" i="1"/>
  <c r="O3402" i="1"/>
  <c r="N3402" i="1"/>
  <c r="L3402" i="1"/>
  <c r="K3402" i="1" s="1"/>
  <c r="T3401" i="1"/>
  <c r="S3401" i="1"/>
  <c r="R3401" i="1"/>
  <c r="Q3401" i="1"/>
  <c r="P3401" i="1"/>
  <c r="O3401" i="1"/>
  <c r="N3401" i="1"/>
  <c r="M3401" i="1" s="1"/>
  <c r="L3401" i="1"/>
  <c r="K3401" i="1" s="1"/>
  <c r="T3400" i="1"/>
  <c r="S3400" i="1"/>
  <c r="R3400" i="1"/>
  <c r="Q3400" i="1"/>
  <c r="P3400" i="1"/>
  <c r="O3400" i="1"/>
  <c r="N3400" i="1"/>
  <c r="M3400" i="1" s="1"/>
  <c r="L3400" i="1"/>
  <c r="K3400" i="1" s="1"/>
  <c r="T3399" i="1"/>
  <c r="S3399" i="1"/>
  <c r="R3399" i="1"/>
  <c r="Q3399" i="1"/>
  <c r="P3399" i="1"/>
  <c r="O3399" i="1"/>
  <c r="N3399" i="1"/>
  <c r="M3399" i="1" s="1"/>
  <c r="L3399" i="1"/>
  <c r="K3399" i="1" s="1"/>
  <c r="T3398" i="1"/>
  <c r="S3398" i="1"/>
  <c r="R3398" i="1"/>
  <c r="Q3398" i="1"/>
  <c r="P3398" i="1"/>
  <c r="O3398" i="1"/>
  <c r="N3398" i="1"/>
  <c r="L3398" i="1"/>
  <c r="K3398" i="1" s="1"/>
  <c r="T3397" i="1"/>
  <c r="S3397" i="1"/>
  <c r="R3397" i="1"/>
  <c r="Q3397" i="1"/>
  <c r="P3397" i="1"/>
  <c r="O3397" i="1"/>
  <c r="N3397" i="1"/>
  <c r="L3397" i="1"/>
  <c r="K3397" i="1" s="1"/>
  <c r="T3396" i="1"/>
  <c r="S3396" i="1"/>
  <c r="R3396" i="1"/>
  <c r="Q3396" i="1"/>
  <c r="P3396" i="1"/>
  <c r="O3396" i="1"/>
  <c r="N3396" i="1"/>
  <c r="M3396" i="1" s="1"/>
  <c r="L3396" i="1"/>
  <c r="K3396" i="1" s="1"/>
  <c r="T3395" i="1"/>
  <c r="S3395" i="1"/>
  <c r="R3395" i="1"/>
  <c r="Q3395" i="1"/>
  <c r="P3395" i="1"/>
  <c r="O3395" i="1"/>
  <c r="N3395" i="1"/>
  <c r="M3395" i="1" s="1"/>
  <c r="L3395" i="1"/>
  <c r="K3395" i="1" s="1"/>
  <c r="T3394" i="1"/>
  <c r="S3394" i="1"/>
  <c r="R3394" i="1"/>
  <c r="Q3394" i="1"/>
  <c r="P3394" i="1"/>
  <c r="O3394" i="1"/>
  <c r="N3394" i="1"/>
  <c r="L3394" i="1"/>
  <c r="K3394" i="1" s="1"/>
  <c r="T3393" i="1"/>
  <c r="S3393" i="1"/>
  <c r="R3393" i="1"/>
  <c r="Q3393" i="1"/>
  <c r="P3393" i="1"/>
  <c r="O3393" i="1"/>
  <c r="N3393" i="1"/>
  <c r="L3393" i="1"/>
  <c r="K3393" i="1" s="1"/>
  <c r="T3392" i="1"/>
  <c r="S3392" i="1"/>
  <c r="R3392" i="1"/>
  <c r="Q3392" i="1"/>
  <c r="P3392" i="1"/>
  <c r="O3392" i="1"/>
  <c r="N3392" i="1"/>
  <c r="M3392" i="1" s="1"/>
  <c r="L3392" i="1"/>
  <c r="K3392" i="1" s="1"/>
  <c r="T3391" i="1"/>
  <c r="S3391" i="1"/>
  <c r="R3391" i="1"/>
  <c r="Q3391" i="1"/>
  <c r="P3391" i="1"/>
  <c r="O3391" i="1"/>
  <c r="N3391" i="1"/>
  <c r="M3391" i="1" s="1"/>
  <c r="L3391" i="1"/>
  <c r="K3391" i="1" s="1"/>
  <c r="T3390" i="1"/>
  <c r="S3390" i="1"/>
  <c r="R3390" i="1"/>
  <c r="Q3390" i="1"/>
  <c r="P3390" i="1"/>
  <c r="O3390" i="1"/>
  <c r="N3390" i="1"/>
  <c r="L3390" i="1"/>
  <c r="K3390" i="1" s="1"/>
  <c r="T3389" i="1"/>
  <c r="S3389" i="1"/>
  <c r="R3389" i="1"/>
  <c r="Q3389" i="1"/>
  <c r="P3389" i="1"/>
  <c r="O3389" i="1"/>
  <c r="N3389" i="1"/>
  <c r="M3389" i="1" s="1"/>
  <c r="L3389" i="1"/>
  <c r="K3389" i="1" s="1"/>
  <c r="T3388" i="1"/>
  <c r="S3388" i="1"/>
  <c r="R3388" i="1"/>
  <c r="Q3388" i="1"/>
  <c r="P3388" i="1"/>
  <c r="O3388" i="1"/>
  <c r="N3388" i="1"/>
  <c r="M3388" i="1" s="1"/>
  <c r="L3388" i="1"/>
  <c r="K3388" i="1" s="1"/>
  <c r="T3387" i="1"/>
  <c r="S3387" i="1"/>
  <c r="R3387" i="1"/>
  <c r="Q3387" i="1"/>
  <c r="P3387" i="1"/>
  <c r="O3387" i="1"/>
  <c r="N3387" i="1"/>
  <c r="M3387" i="1" s="1"/>
  <c r="L3387" i="1"/>
  <c r="K3387" i="1" s="1"/>
  <c r="T3386" i="1"/>
  <c r="S3386" i="1"/>
  <c r="R3386" i="1"/>
  <c r="Q3386" i="1"/>
  <c r="P3386" i="1"/>
  <c r="O3386" i="1"/>
  <c r="N3386" i="1"/>
  <c r="L3386" i="1"/>
  <c r="K3386" i="1" s="1"/>
  <c r="T3385" i="1"/>
  <c r="S3385" i="1"/>
  <c r="R3385" i="1"/>
  <c r="Q3385" i="1"/>
  <c r="P3385" i="1"/>
  <c r="O3385" i="1"/>
  <c r="N3385" i="1"/>
  <c r="M3385" i="1" s="1"/>
  <c r="L3385" i="1"/>
  <c r="K3385" i="1" s="1"/>
  <c r="T3384" i="1"/>
  <c r="S3384" i="1"/>
  <c r="R3384" i="1"/>
  <c r="Q3384" i="1"/>
  <c r="P3384" i="1"/>
  <c r="O3384" i="1"/>
  <c r="N3384" i="1"/>
  <c r="M3384" i="1" s="1"/>
  <c r="L3384" i="1"/>
  <c r="K3384" i="1" s="1"/>
  <c r="T3383" i="1"/>
  <c r="S3383" i="1"/>
  <c r="R3383" i="1"/>
  <c r="Q3383" i="1"/>
  <c r="P3383" i="1"/>
  <c r="O3383" i="1"/>
  <c r="N3383" i="1"/>
  <c r="M3383" i="1" s="1"/>
  <c r="L3383" i="1"/>
  <c r="K3383" i="1" s="1"/>
  <c r="T3382" i="1"/>
  <c r="S3382" i="1"/>
  <c r="R3382" i="1"/>
  <c r="Q3382" i="1"/>
  <c r="P3382" i="1"/>
  <c r="O3382" i="1"/>
  <c r="N3382" i="1"/>
  <c r="L3382" i="1"/>
  <c r="K3382" i="1" s="1"/>
  <c r="T3381" i="1"/>
  <c r="S3381" i="1"/>
  <c r="R3381" i="1"/>
  <c r="Q3381" i="1"/>
  <c r="P3381" i="1"/>
  <c r="O3381" i="1"/>
  <c r="N3381" i="1"/>
  <c r="L3381" i="1"/>
  <c r="K3381" i="1" s="1"/>
  <c r="T3380" i="1"/>
  <c r="S3380" i="1"/>
  <c r="R3380" i="1"/>
  <c r="Q3380" i="1"/>
  <c r="P3380" i="1"/>
  <c r="O3380" i="1"/>
  <c r="N3380" i="1"/>
  <c r="M3380" i="1" s="1"/>
  <c r="L3380" i="1"/>
  <c r="K3380" i="1" s="1"/>
  <c r="T3379" i="1"/>
  <c r="S3379" i="1"/>
  <c r="R3379" i="1"/>
  <c r="Q3379" i="1"/>
  <c r="P3379" i="1"/>
  <c r="O3379" i="1"/>
  <c r="N3379" i="1"/>
  <c r="M3379" i="1" s="1"/>
  <c r="L3379" i="1"/>
  <c r="K3379" i="1" s="1"/>
  <c r="T3378" i="1"/>
  <c r="S3378" i="1"/>
  <c r="R3378" i="1"/>
  <c r="Q3378" i="1"/>
  <c r="P3378" i="1"/>
  <c r="O3378" i="1"/>
  <c r="N3378" i="1"/>
  <c r="L3378" i="1"/>
  <c r="K3378" i="1" s="1"/>
  <c r="T3377" i="1"/>
  <c r="S3377" i="1"/>
  <c r="R3377" i="1"/>
  <c r="Q3377" i="1"/>
  <c r="P3377" i="1"/>
  <c r="O3377" i="1"/>
  <c r="N3377" i="1"/>
  <c r="L3377" i="1"/>
  <c r="K3377" i="1" s="1"/>
  <c r="T3376" i="1"/>
  <c r="S3376" i="1"/>
  <c r="R3376" i="1"/>
  <c r="Q3376" i="1"/>
  <c r="P3376" i="1"/>
  <c r="O3376" i="1"/>
  <c r="N3376" i="1"/>
  <c r="M3376" i="1" s="1"/>
  <c r="L3376" i="1"/>
  <c r="K3376" i="1" s="1"/>
  <c r="T3375" i="1"/>
  <c r="S3375" i="1"/>
  <c r="R3375" i="1"/>
  <c r="Q3375" i="1"/>
  <c r="P3375" i="1"/>
  <c r="O3375" i="1"/>
  <c r="N3375" i="1"/>
  <c r="M3375" i="1" s="1"/>
  <c r="L3375" i="1"/>
  <c r="K3375" i="1" s="1"/>
  <c r="T3374" i="1"/>
  <c r="S3374" i="1"/>
  <c r="R3374" i="1"/>
  <c r="Q3374" i="1"/>
  <c r="P3374" i="1"/>
  <c r="O3374" i="1"/>
  <c r="N3374" i="1"/>
  <c r="L3374" i="1"/>
  <c r="K3374" i="1" s="1"/>
  <c r="T3373" i="1"/>
  <c r="S3373" i="1"/>
  <c r="R3373" i="1"/>
  <c r="Q3373" i="1"/>
  <c r="P3373" i="1"/>
  <c r="O3373" i="1"/>
  <c r="N3373" i="1"/>
  <c r="M3373" i="1" s="1"/>
  <c r="L3373" i="1"/>
  <c r="K3373" i="1" s="1"/>
  <c r="T3372" i="1"/>
  <c r="S3372" i="1"/>
  <c r="R3372" i="1"/>
  <c r="Q3372" i="1"/>
  <c r="P3372" i="1"/>
  <c r="O3372" i="1"/>
  <c r="N3372" i="1"/>
  <c r="M3372" i="1" s="1"/>
  <c r="L3372" i="1"/>
  <c r="K3372" i="1" s="1"/>
  <c r="T3371" i="1"/>
  <c r="S3371" i="1"/>
  <c r="R3371" i="1"/>
  <c r="Q3371" i="1"/>
  <c r="P3371" i="1"/>
  <c r="O3371" i="1"/>
  <c r="N3371" i="1"/>
  <c r="M3371" i="1" s="1"/>
  <c r="L3371" i="1"/>
  <c r="K3371" i="1" s="1"/>
  <c r="T3370" i="1"/>
  <c r="S3370" i="1"/>
  <c r="R3370" i="1"/>
  <c r="Q3370" i="1"/>
  <c r="P3370" i="1"/>
  <c r="O3370" i="1"/>
  <c r="N3370" i="1"/>
  <c r="L3370" i="1"/>
  <c r="K3370" i="1" s="1"/>
  <c r="T3369" i="1"/>
  <c r="S3369" i="1"/>
  <c r="R3369" i="1"/>
  <c r="Q3369" i="1"/>
  <c r="P3369" i="1"/>
  <c r="O3369" i="1"/>
  <c r="N3369" i="1"/>
  <c r="M3369" i="1" s="1"/>
  <c r="L3369" i="1"/>
  <c r="K3369" i="1" s="1"/>
  <c r="T3368" i="1"/>
  <c r="S3368" i="1"/>
  <c r="R3368" i="1"/>
  <c r="Q3368" i="1"/>
  <c r="P3368" i="1"/>
  <c r="O3368" i="1"/>
  <c r="N3368" i="1"/>
  <c r="M3368" i="1" s="1"/>
  <c r="L3368" i="1"/>
  <c r="K3368" i="1" s="1"/>
  <c r="T3367" i="1"/>
  <c r="S3367" i="1"/>
  <c r="R3367" i="1"/>
  <c r="Q3367" i="1"/>
  <c r="P3367" i="1"/>
  <c r="O3367" i="1"/>
  <c r="N3367" i="1"/>
  <c r="M3367" i="1" s="1"/>
  <c r="L3367" i="1"/>
  <c r="K3367" i="1" s="1"/>
  <c r="T3366" i="1"/>
  <c r="S3366" i="1"/>
  <c r="R3366" i="1"/>
  <c r="Q3366" i="1"/>
  <c r="P3366" i="1"/>
  <c r="O3366" i="1"/>
  <c r="N3366" i="1"/>
  <c r="L3366" i="1"/>
  <c r="K3366" i="1" s="1"/>
  <c r="T3365" i="1"/>
  <c r="S3365" i="1"/>
  <c r="R3365" i="1"/>
  <c r="Q3365" i="1"/>
  <c r="P3365" i="1"/>
  <c r="O3365" i="1"/>
  <c r="N3365" i="1"/>
  <c r="L3365" i="1"/>
  <c r="K3365" i="1" s="1"/>
  <c r="T3364" i="1"/>
  <c r="S3364" i="1"/>
  <c r="R3364" i="1"/>
  <c r="Q3364" i="1"/>
  <c r="P3364" i="1"/>
  <c r="O3364" i="1"/>
  <c r="N3364" i="1"/>
  <c r="M3364" i="1" s="1"/>
  <c r="L3364" i="1"/>
  <c r="K3364" i="1" s="1"/>
  <c r="T3363" i="1"/>
  <c r="S3363" i="1"/>
  <c r="R3363" i="1"/>
  <c r="Q3363" i="1"/>
  <c r="P3363" i="1"/>
  <c r="O3363" i="1"/>
  <c r="N3363" i="1"/>
  <c r="M3363" i="1" s="1"/>
  <c r="L3363" i="1"/>
  <c r="K3363" i="1" s="1"/>
  <c r="T3362" i="1"/>
  <c r="S3362" i="1"/>
  <c r="R3362" i="1"/>
  <c r="Q3362" i="1"/>
  <c r="P3362" i="1"/>
  <c r="O3362" i="1"/>
  <c r="N3362" i="1"/>
  <c r="L3362" i="1"/>
  <c r="K3362" i="1" s="1"/>
  <c r="T3361" i="1"/>
  <c r="S3361" i="1"/>
  <c r="R3361" i="1"/>
  <c r="Q3361" i="1"/>
  <c r="P3361" i="1"/>
  <c r="O3361" i="1"/>
  <c r="N3361" i="1"/>
  <c r="M3361" i="1" s="1"/>
  <c r="L3361" i="1"/>
  <c r="K3361" i="1" s="1"/>
  <c r="T3360" i="1"/>
  <c r="S3360" i="1"/>
  <c r="R3360" i="1"/>
  <c r="Q3360" i="1"/>
  <c r="P3360" i="1"/>
  <c r="O3360" i="1"/>
  <c r="N3360" i="1"/>
  <c r="L3360" i="1"/>
  <c r="K3360" i="1" s="1"/>
  <c r="T3359" i="1"/>
  <c r="S3359" i="1"/>
  <c r="R3359" i="1"/>
  <c r="Q3359" i="1"/>
  <c r="P3359" i="1"/>
  <c r="O3359" i="1"/>
  <c r="N3359" i="1"/>
  <c r="L3359" i="1"/>
  <c r="K3359" i="1" s="1"/>
  <c r="T3358" i="1"/>
  <c r="S3358" i="1"/>
  <c r="R3358" i="1"/>
  <c r="Q3358" i="1"/>
  <c r="P3358" i="1"/>
  <c r="O3358" i="1"/>
  <c r="N3358" i="1"/>
  <c r="M3358" i="1" s="1"/>
  <c r="L3358" i="1"/>
  <c r="K3358" i="1" s="1"/>
  <c r="T3357" i="1"/>
  <c r="S3357" i="1"/>
  <c r="R3357" i="1"/>
  <c r="Q3357" i="1"/>
  <c r="P3357" i="1"/>
  <c r="O3357" i="1"/>
  <c r="N3357" i="1"/>
  <c r="M3357" i="1" s="1"/>
  <c r="L3357" i="1"/>
  <c r="K3357" i="1" s="1"/>
  <c r="T3356" i="1"/>
  <c r="S3356" i="1"/>
  <c r="R3356" i="1"/>
  <c r="Q3356" i="1"/>
  <c r="P3356" i="1"/>
  <c r="O3356" i="1"/>
  <c r="N3356" i="1"/>
  <c r="M3356" i="1" s="1"/>
  <c r="L3356" i="1"/>
  <c r="K3356" i="1" s="1"/>
  <c r="T3355" i="1"/>
  <c r="S3355" i="1"/>
  <c r="R3355" i="1"/>
  <c r="Q3355" i="1"/>
  <c r="P3355" i="1"/>
  <c r="O3355" i="1"/>
  <c r="N3355" i="1"/>
  <c r="M3355" i="1" s="1"/>
  <c r="L3355" i="1"/>
  <c r="K3355" i="1" s="1"/>
  <c r="T3354" i="1"/>
  <c r="S3354" i="1"/>
  <c r="R3354" i="1"/>
  <c r="Q3354" i="1"/>
  <c r="P3354" i="1"/>
  <c r="O3354" i="1"/>
  <c r="N3354" i="1"/>
  <c r="L3354" i="1"/>
  <c r="K3354" i="1" s="1"/>
  <c r="T3353" i="1"/>
  <c r="S3353" i="1"/>
  <c r="R3353" i="1"/>
  <c r="Q3353" i="1"/>
  <c r="P3353" i="1"/>
  <c r="O3353" i="1"/>
  <c r="N3353" i="1"/>
  <c r="M3353" i="1" s="1"/>
  <c r="L3353" i="1"/>
  <c r="K3353" i="1" s="1"/>
  <c r="T3352" i="1"/>
  <c r="S3352" i="1"/>
  <c r="R3352" i="1"/>
  <c r="Q3352" i="1"/>
  <c r="P3352" i="1"/>
  <c r="O3352" i="1"/>
  <c r="N3352" i="1"/>
  <c r="L3352" i="1"/>
  <c r="K3352" i="1" s="1"/>
  <c r="T3351" i="1"/>
  <c r="S3351" i="1"/>
  <c r="R3351" i="1"/>
  <c r="Q3351" i="1"/>
  <c r="P3351" i="1"/>
  <c r="O3351" i="1"/>
  <c r="N3351" i="1"/>
  <c r="M3351" i="1" s="1"/>
  <c r="L3351" i="1"/>
  <c r="K3351" i="1" s="1"/>
  <c r="T3350" i="1"/>
  <c r="S3350" i="1"/>
  <c r="R3350" i="1"/>
  <c r="Q3350" i="1"/>
  <c r="P3350" i="1"/>
  <c r="O3350" i="1"/>
  <c r="N3350" i="1"/>
  <c r="M3350" i="1" s="1"/>
  <c r="L3350" i="1"/>
  <c r="K3350" i="1" s="1"/>
  <c r="T3349" i="1"/>
  <c r="S3349" i="1"/>
  <c r="R3349" i="1"/>
  <c r="Q3349" i="1"/>
  <c r="P3349" i="1"/>
  <c r="O3349" i="1"/>
  <c r="N3349" i="1"/>
  <c r="M3349" i="1" s="1"/>
  <c r="L3349" i="1"/>
  <c r="K3349" i="1" s="1"/>
  <c r="T3348" i="1"/>
  <c r="S3348" i="1"/>
  <c r="R3348" i="1"/>
  <c r="Q3348" i="1"/>
  <c r="P3348" i="1"/>
  <c r="O3348" i="1"/>
  <c r="N3348" i="1"/>
  <c r="L3348" i="1"/>
  <c r="K3348" i="1" s="1"/>
  <c r="T3347" i="1"/>
  <c r="S3347" i="1"/>
  <c r="R3347" i="1"/>
  <c r="Q3347" i="1"/>
  <c r="P3347" i="1"/>
  <c r="O3347" i="1"/>
  <c r="N3347" i="1"/>
  <c r="M3347" i="1" s="1"/>
  <c r="L3347" i="1"/>
  <c r="K3347" i="1" s="1"/>
  <c r="T3346" i="1"/>
  <c r="S3346" i="1"/>
  <c r="R3346" i="1"/>
  <c r="Q3346" i="1"/>
  <c r="P3346" i="1"/>
  <c r="O3346" i="1"/>
  <c r="N3346" i="1"/>
  <c r="M3346" i="1" s="1"/>
  <c r="L3346" i="1"/>
  <c r="K3346" i="1" s="1"/>
  <c r="T3345" i="1"/>
  <c r="S3345" i="1"/>
  <c r="R3345" i="1"/>
  <c r="Q3345" i="1"/>
  <c r="P3345" i="1"/>
  <c r="O3345" i="1"/>
  <c r="N3345" i="1"/>
  <c r="M3345" i="1" s="1"/>
  <c r="L3345" i="1"/>
  <c r="K3345" i="1" s="1"/>
  <c r="T3344" i="1"/>
  <c r="S3344" i="1"/>
  <c r="R3344" i="1"/>
  <c r="Q3344" i="1"/>
  <c r="P3344" i="1"/>
  <c r="O3344" i="1"/>
  <c r="N3344" i="1"/>
  <c r="L3344" i="1"/>
  <c r="K3344" i="1" s="1"/>
  <c r="T3343" i="1"/>
  <c r="S3343" i="1"/>
  <c r="R3343" i="1"/>
  <c r="Q3343" i="1"/>
  <c r="P3343" i="1"/>
  <c r="O3343" i="1"/>
  <c r="N3343" i="1"/>
  <c r="M3343" i="1" s="1"/>
  <c r="L3343" i="1"/>
  <c r="K3343" i="1" s="1"/>
  <c r="T3342" i="1"/>
  <c r="S3342" i="1"/>
  <c r="R3342" i="1"/>
  <c r="Q3342" i="1"/>
  <c r="P3342" i="1"/>
  <c r="O3342" i="1"/>
  <c r="N3342" i="1"/>
  <c r="M3342" i="1" s="1"/>
  <c r="L3342" i="1"/>
  <c r="K3342" i="1" s="1"/>
  <c r="T3341" i="1"/>
  <c r="S3341" i="1"/>
  <c r="R3341" i="1"/>
  <c r="Q3341" i="1"/>
  <c r="P3341" i="1"/>
  <c r="O3341" i="1"/>
  <c r="N3341" i="1"/>
  <c r="M3341" i="1" s="1"/>
  <c r="L3341" i="1"/>
  <c r="K3341" i="1" s="1"/>
  <c r="T3340" i="1"/>
  <c r="S3340" i="1"/>
  <c r="R3340" i="1"/>
  <c r="Q3340" i="1"/>
  <c r="P3340" i="1"/>
  <c r="O3340" i="1"/>
  <c r="N3340" i="1"/>
  <c r="L3340" i="1"/>
  <c r="K3340" i="1" s="1"/>
  <c r="T3339" i="1"/>
  <c r="S3339" i="1"/>
  <c r="R3339" i="1"/>
  <c r="Q3339" i="1"/>
  <c r="P3339" i="1"/>
  <c r="O3339" i="1"/>
  <c r="N3339" i="1"/>
  <c r="M3339" i="1" s="1"/>
  <c r="L3339" i="1"/>
  <c r="K3339" i="1" s="1"/>
  <c r="T3338" i="1"/>
  <c r="S3338" i="1"/>
  <c r="R3338" i="1"/>
  <c r="Q3338" i="1"/>
  <c r="P3338" i="1"/>
  <c r="O3338" i="1"/>
  <c r="N3338" i="1"/>
  <c r="M3338" i="1" s="1"/>
  <c r="L3338" i="1"/>
  <c r="K3338" i="1" s="1"/>
  <c r="T3337" i="1"/>
  <c r="S3337" i="1"/>
  <c r="R3337" i="1"/>
  <c r="Q3337" i="1"/>
  <c r="P3337" i="1"/>
  <c r="O3337" i="1"/>
  <c r="N3337" i="1"/>
  <c r="M3337" i="1" s="1"/>
  <c r="L3337" i="1"/>
  <c r="K3337" i="1" s="1"/>
  <c r="T3336" i="1"/>
  <c r="S3336" i="1"/>
  <c r="R3336" i="1"/>
  <c r="Q3336" i="1"/>
  <c r="P3336" i="1"/>
  <c r="O3336" i="1"/>
  <c r="N3336" i="1"/>
  <c r="L3336" i="1"/>
  <c r="K3336" i="1" s="1"/>
  <c r="T3335" i="1"/>
  <c r="S3335" i="1"/>
  <c r="R3335" i="1"/>
  <c r="Q3335" i="1"/>
  <c r="P3335" i="1"/>
  <c r="O3335" i="1"/>
  <c r="N3335" i="1"/>
  <c r="M3335" i="1" s="1"/>
  <c r="L3335" i="1"/>
  <c r="K3335" i="1" s="1"/>
  <c r="T3334" i="1"/>
  <c r="S3334" i="1"/>
  <c r="R3334" i="1"/>
  <c r="Q3334" i="1"/>
  <c r="P3334" i="1"/>
  <c r="O3334" i="1"/>
  <c r="N3334" i="1"/>
  <c r="M3334" i="1" s="1"/>
  <c r="L3334" i="1"/>
  <c r="K3334" i="1" s="1"/>
  <c r="T3333" i="1"/>
  <c r="S3333" i="1"/>
  <c r="R3333" i="1"/>
  <c r="Q3333" i="1"/>
  <c r="P3333" i="1"/>
  <c r="O3333" i="1"/>
  <c r="N3333" i="1"/>
  <c r="M3333" i="1" s="1"/>
  <c r="L3333" i="1"/>
  <c r="K3333" i="1" s="1"/>
  <c r="T3332" i="1"/>
  <c r="S3332" i="1"/>
  <c r="R3332" i="1"/>
  <c r="Q3332" i="1"/>
  <c r="P3332" i="1"/>
  <c r="O3332" i="1"/>
  <c r="N3332" i="1"/>
  <c r="L3332" i="1"/>
  <c r="K3332" i="1" s="1"/>
  <c r="T3331" i="1"/>
  <c r="S3331" i="1"/>
  <c r="R3331" i="1"/>
  <c r="Q3331" i="1"/>
  <c r="P3331" i="1"/>
  <c r="O3331" i="1"/>
  <c r="N3331" i="1"/>
  <c r="M3331" i="1" s="1"/>
  <c r="L3331" i="1"/>
  <c r="K3331" i="1" s="1"/>
  <c r="T3330" i="1"/>
  <c r="S3330" i="1"/>
  <c r="R3330" i="1"/>
  <c r="Q3330" i="1"/>
  <c r="P3330" i="1"/>
  <c r="O3330" i="1"/>
  <c r="N3330" i="1"/>
  <c r="M3330" i="1" s="1"/>
  <c r="L3330" i="1"/>
  <c r="K3330" i="1" s="1"/>
  <c r="T3329" i="1"/>
  <c r="S3329" i="1"/>
  <c r="R3329" i="1"/>
  <c r="Q3329" i="1"/>
  <c r="P3329" i="1"/>
  <c r="O3329" i="1"/>
  <c r="N3329" i="1"/>
  <c r="M3329" i="1" s="1"/>
  <c r="L3329" i="1"/>
  <c r="K3329" i="1" s="1"/>
  <c r="T3328" i="1"/>
  <c r="S3328" i="1"/>
  <c r="R3328" i="1"/>
  <c r="Q3328" i="1"/>
  <c r="P3328" i="1"/>
  <c r="O3328" i="1"/>
  <c r="N3328" i="1"/>
  <c r="L3328" i="1"/>
  <c r="K3328" i="1" s="1"/>
  <c r="T3327" i="1"/>
  <c r="S3327" i="1"/>
  <c r="R3327" i="1"/>
  <c r="Q3327" i="1"/>
  <c r="P3327" i="1"/>
  <c r="O3327" i="1"/>
  <c r="N3327" i="1"/>
  <c r="M3327" i="1" s="1"/>
  <c r="L3327" i="1"/>
  <c r="K3327" i="1" s="1"/>
  <c r="T3326" i="1"/>
  <c r="S3326" i="1"/>
  <c r="R3326" i="1"/>
  <c r="Q3326" i="1"/>
  <c r="P3326" i="1"/>
  <c r="O3326" i="1"/>
  <c r="N3326" i="1"/>
  <c r="M3326" i="1" s="1"/>
  <c r="L3326" i="1"/>
  <c r="K3326" i="1" s="1"/>
  <c r="T3325" i="1"/>
  <c r="S3325" i="1"/>
  <c r="R3325" i="1"/>
  <c r="Q3325" i="1"/>
  <c r="P3325" i="1"/>
  <c r="O3325" i="1"/>
  <c r="N3325" i="1"/>
  <c r="M3325" i="1" s="1"/>
  <c r="L3325" i="1"/>
  <c r="K3325" i="1" s="1"/>
  <c r="T3324" i="1"/>
  <c r="S3324" i="1"/>
  <c r="R3324" i="1"/>
  <c r="Q3324" i="1"/>
  <c r="P3324" i="1"/>
  <c r="O3324" i="1"/>
  <c r="N3324" i="1"/>
  <c r="L3324" i="1"/>
  <c r="K3324" i="1" s="1"/>
  <c r="T3323" i="1"/>
  <c r="S3323" i="1"/>
  <c r="R3323" i="1"/>
  <c r="Q3323" i="1"/>
  <c r="P3323" i="1"/>
  <c r="O3323" i="1"/>
  <c r="N3323" i="1"/>
  <c r="M3323" i="1" s="1"/>
  <c r="L3323" i="1"/>
  <c r="K3323" i="1" s="1"/>
  <c r="X3428" i="1" l="1"/>
  <c r="U3358" i="1"/>
  <c r="U3357" i="1"/>
  <c r="U3359" i="1"/>
  <c r="W3359" i="1" s="1"/>
  <c r="U3323" i="1"/>
  <c r="W3323" i="1" s="1"/>
  <c r="X3323" i="1" s="1"/>
  <c r="U3339" i="1"/>
  <c r="W3339" i="1" s="1"/>
  <c r="X3339" i="1" s="1"/>
  <c r="U3345" i="1"/>
  <c r="W3345" i="1" s="1"/>
  <c r="U3353" i="1"/>
  <c r="W3353" i="1" s="1"/>
  <c r="U3360" i="1"/>
  <c r="W3360" i="1" s="1"/>
  <c r="U3362" i="1"/>
  <c r="W3362" i="1" s="1"/>
  <c r="U3364" i="1"/>
  <c r="U3365" i="1"/>
  <c r="W3365" i="1" s="1"/>
  <c r="U3366" i="1"/>
  <c r="W3366" i="1" s="1"/>
  <c r="U3368" i="1"/>
  <c r="U3369" i="1"/>
  <c r="U3370" i="1"/>
  <c r="U3372" i="1"/>
  <c r="W3372" i="1" s="1"/>
  <c r="X3372" i="1" s="1"/>
  <c r="U3373" i="1"/>
  <c r="U3374" i="1"/>
  <c r="U3376" i="1"/>
  <c r="W3376" i="1" s="1"/>
  <c r="X3376" i="1" s="1"/>
  <c r="U3377" i="1"/>
  <c r="W3377" i="1" s="1"/>
  <c r="U3378" i="1"/>
  <c r="W3378" i="1" s="1"/>
  <c r="U3380" i="1"/>
  <c r="U3381" i="1"/>
  <c r="W3381" i="1" s="1"/>
  <c r="U3382" i="1"/>
  <c r="W3382" i="1" s="1"/>
  <c r="U3384" i="1"/>
  <c r="U3385" i="1"/>
  <c r="U3386" i="1"/>
  <c r="U3388" i="1"/>
  <c r="W3388" i="1" s="1"/>
  <c r="X3388" i="1" s="1"/>
  <c r="U3389" i="1"/>
  <c r="U3390" i="1"/>
  <c r="U3392" i="1"/>
  <c r="U3393" i="1"/>
  <c r="W3393" i="1" s="1"/>
  <c r="U3394" i="1"/>
  <c r="W3394" i="1" s="1"/>
  <c r="U3396" i="1"/>
  <c r="U3397" i="1"/>
  <c r="W3397" i="1" s="1"/>
  <c r="U3398" i="1"/>
  <c r="W3398" i="1" s="1"/>
  <c r="U3400" i="1"/>
  <c r="U3401" i="1"/>
  <c r="U3402" i="1"/>
  <c r="W3402" i="1" s="1"/>
  <c r="U3404" i="1"/>
  <c r="W3404" i="1" s="1"/>
  <c r="X3404" i="1" s="1"/>
  <c r="U3405" i="1"/>
  <c r="U3406" i="1"/>
  <c r="U3408" i="1"/>
  <c r="U3409" i="1"/>
  <c r="W3409" i="1" s="1"/>
  <c r="U3410" i="1"/>
  <c r="W3410" i="1" s="1"/>
  <c r="U3412" i="1"/>
  <c r="U3413" i="1"/>
  <c r="W3413" i="1" s="1"/>
  <c r="U3414" i="1"/>
  <c r="W3414" i="1" s="1"/>
  <c r="U3416" i="1"/>
  <c r="U3417" i="1"/>
  <c r="U3418" i="1"/>
  <c r="W3324" i="1"/>
  <c r="U3327" i="1"/>
  <c r="W3327" i="1" s="1"/>
  <c r="X3327" i="1" s="1"/>
  <c r="U3329" i="1"/>
  <c r="W3329" i="1" s="1"/>
  <c r="U3331" i="1"/>
  <c r="U3333" i="1"/>
  <c r="W3333" i="1" s="1"/>
  <c r="X3333" i="1" s="1"/>
  <c r="U3337" i="1"/>
  <c r="W3337" i="1" s="1"/>
  <c r="U3343" i="1"/>
  <c r="W3343" i="1" s="1"/>
  <c r="X3343" i="1" s="1"/>
  <c r="U3347" i="1"/>
  <c r="U3349" i="1"/>
  <c r="W3349" i="1" s="1"/>
  <c r="X3349" i="1" s="1"/>
  <c r="U3324" i="1"/>
  <c r="U3326" i="1"/>
  <c r="U3328" i="1"/>
  <c r="W3328" i="1" s="1"/>
  <c r="U3330" i="1"/>
  <c r="W3330" i="1" s="1"/>
  <c r="X3330" i="1" s="1"/>
  <c r="U3332" i="1"/>
  <c r="W3332" i="1" s="1"/>
  <c r="U3334" i="1"/>
  <c r="U3336" i="1"/>
  <c r="W3336" i="1" s="1"/>
  <c r="U3338" i="1"/>
  <c r="W3338" i="1" s="1"/>
  <c r="X3338" i="1" s="1"/>
  <c r="U3340" i="1"/>
  <c r="W3340" i="1" s="1"/>
  <c r="U3342" i="1"/>
  <c r="U3344" i="1"/>
  <c r="W3344" i="1" s="1"/>
  <c r="U3346" i="1"/>
  <c r="W3346" i="1" s="1"/>
  <c r="X3346" i="1" s="1"/>
  <c r="U3348" i="1"/>
  <c r="W3348" i="1" s="1"/>
  <c r="U3350" i="1"/>
  <c r="U3352" i="1"/>
  <c r="W3352" i="1" s="1"/>
  <c r="U3356" i="1"/>
  <c r="W3356" i="1" s="1"/>
  <c r="X3356" i="1" s="1"/>
  <c r="U3361" i="1"/>
  <c r="U3363" i="1"/>
  <c r="M3365" i="1"/>
  <c r="U3367" i="1"/>
  <c r="W3367" i="1" s="1"/>
  <c r="X3367" i="1" s="1"/>
  <c r="M3377" i="1"/>
  <c r="U3379" i="1"/>
  <c r="M3381" i="1"/>
  <c r="U3383" i="1"/>
  <c r="W3383" i="1" s="1"/>
  <c r="X3383" i="1" s="1"/>
  <c r="M3393" i="1"/>
  <c r="U3395" i="1"/>
  <c r="M3397" i="1"/>
  <c r="U3399" i="1"/>
  <c r="W3399" i="1" s="1"/>
  <c r="X3399" i="1" s="1"/>
  <c r="M3409" i="1"/>
  <c r="U3411" i="1"/>
  <c r="M3413" i="1"/>
  <c r="U3415" i="1"/>
  <c r="W3415" i="1" s="1"/>
  <c r="X3415" i="1" s="1"/>
  <c r="U3419" i="1"/>
  <c r="W3419" i="1" s="1"/>
  <c r="X3419" i="1" s="1"/>
  <c r="U3420" i="1"/>
  <c r="U3421" i="1"/>
  <c r="W3334" i="1"/>
  <c r="X3334" i="1" s="1"/>
  <c r="W3326" i="1"/>
  <c r="X3326" i="1" s="1"/>
  <c r="M3354" i="1"/>
  <c r="X3337" i="1"/>
  <c r="W3342" i="1"/>
  <c r="X3342" i="1" s="1"/>
  <c r="U3325" i="1"/>
  <c r="W3325" i="1" s="1"/>
  <c r="X3325" i="1" s="1"/>
  <c r="X3329" i="1"/>
  <c r="W3331" i="1"/>
  <c r="X3331" i="1" s="1"/>
  <c r="U3335" i="1"/>
  <c r="W3335" i="1" s="1"/>
  <c r="X3335" i="1" s="1"/>
  <c r="U3341" i="1"/>
  <c r="W3341" i="1" s="1"/>
  <c r="X3341" i="1" s="1"/>
  <c r="X3345" i="1"/>
  <c r="W3347" i="1"/>
  <c r="X3347" i="1" s="1"/>
  <c r="U3351" i="1"/>
  <c r="W3351" i="1" s="1"/>
  <c r="X3351" i="1" s="1"/>
  <c r="U3355" i="1"/>
  <c r="W3355" i="1" s="1"/>
  <c r="X3355" i="1" s="1"/>
  <c r="W3350" i="1"/>
  <c r="X3350" i="1" s="1"/>
  <c r="X3353" i="1"/>
  <c r="W3368" i="1"/>
  <c r="X3368" i="1" s="1"/>
  <c r="W3384" i="1"/>
  <c r="X3384" i="1" s="1"/>
  <c r="W3400" i="1"/>
  <c r="X3400" i="1" s="1"/>
  <c r="U3354" i="1"/>
  <c r="W3354" i="1" s="1"/>
  <c r="W3363" i="1"/>
  <c r="X3363" i="1" s="1"/>
  <c r="W3364" i="1"/>
  <c r="X3364" i="1" s="1"/>
  <c r="W3373" i="1"/>
  <c r="X3373" i="1" s="1"/>
  <c r="U3375" i="1"/>
  <c r="W3375" i="1" s="1"/>
  <c r="X3375" i="1" s="1"/>
  <c r="W3380" i="1"/>
  <c r="X3380" i="1" s="1"/>
  <c r="W3389" i="1"/>
  <c r="X3389" i="1" s="1"/>
  <c r="U3391" i="1"/>
  <c r="W3391" i="1" s="1"/>
  <c r="X3391" i="1" s="1"/>
  <c r="W3396" i="1"/>
  <c r="X3396" i="1" s="1"/>
  <c r="W3405" i="1"/>
  <c r="X3405" i="1" s="1"/>
  <c r="U3407" i="1"/>
  <c r="W3412" i="1"/>
  <c r="X3412" i="1" s="1"/>
  <c r="W3421" i="1"/>
  <c r="X3421" i="1" s="1"/>
  <c r="W3357" i="1"/>
  <c r="X3357" i="1" s="1"/>
  <c r="W3416" i="1"/>
  <c r="X3416" i="1" s="1"/>
  <c r="M3324" i="1"/>
  <c r="M3328" i="1"/>
  <c r="M3332" i="1"/>
  <c r="M3336" i="1"/>
  <c r="M3340" i="1"/>
  <c r="M3344" i="1"/>
  <c r="M3348" i="1"/>
  <c r="M3352" i="1"/>
  <c r="W3358" i="1"/>
  <c r="X3358" i="1" s="1"/>
  <c r="M3359" i="1"/>
  <c r="M3360" i="1"/>
  <c r="W3361" i="1"/>
  <c r="X3361" i="1" s="1"/>
  <c r="W3369" i="1"/>
  <c r="X3369" i="1" s="1"/>
  <c r="U3371" i="1"/>
  <c r="W3371" i="1" s="1"/>
  <c r="X3371" i="1" s="1"/>
  <c r="W3374" i="1"/>
  <c r="W3379" i="1"/>
  <c r="X3379" i="1" s="1"/>
  <c r="W3385" i="1"/>
  <c r="X3385" i="1" s="1"/>
  <c r="U3387" i="1"/>
  <c r="W3387" i="1" s="1"/>
  <c r="X3387" i="1" s="1"/>
  <c r="W3390" i="1"/>
  <c r="W3392" i="1"/>
  <c r="X3392" i="1" s="1"/>
  <c r="W3395" i="1"/>
  <c r="X3395" i="1" s="1"/>
  <c r="W3401" i="1"/>
  <c r="X3401" i="1" s="1"/>
  <c r="U3403" i="1"/>
  <c r="W3403" i="1" s="1"/>
  <c r="X3403" i="1" s="1"/>
  <c r="W3406" i="1"/>
  <c r="W3408" i="1"/>
  <c r="X3408" i="1" s="1"/>
  <c r="W3411" i="1"/>
  <c r="X3411" i="1" s="1"/>
  <c r="W3417" i="1"/>
  <c r="X3417" i="1" s="1"/>
  <c r="W3370" i="1"/>
  <c r="W3386" i="1"/>
  <c r="W3407" i="1"/>
  <c r="X3407" i="1" s="1"/>
  <c r="W3418" i="1"/>
  <c r="W3420" i="1"/>
  <c r="X3420" i="1" s="1"/>
  <c r="M3362" i="1"/>
  <c r="M3366" i="1"/>
  <c r="M3370" i="1"/>
  <c r="M3374" i="1"/>
  <c r="M3378" i="1"/>
  <c r="M3382" i="1"/>
  <c r="M3386" i="1"/>
  <c r="M3390" i="1"/>
  <c r="M3394" i="1"/>
  <c r="M3398" i="1"/>
  <c r="M3402" i="1"/>
  <c r="M3406" i="1"/>
  <c r="M3410" i="1"/>
  <c r="X3410" i="1" s="1"/>
  <c r="M3414" i="1"/>
  <c r="M3418" i="1"/>
  <c r="X3418" i="1" s="1"/>
  <c r="N2450" i="1"/>
  <c r="N2451" i="1"/>
  <c r="N2452" i="1"/>
  <c r="M2452" i="1" s="1"/>
  <c r="N2453" i="1"/>
  <c r="M2453" i="1" s="1"/>
  <c r="N2454" i="1"/>
  <c r="N2455" i="1"/>
  <c r="N2456" i="1"/>
  <c r="M2456" i="1" s="1"/>
  <c r="N2457" i="1"/>
  <c r="M2457" i="1" s="1"/>
  <c r="N2458" i="1"/>
  <c r="N2459" i="1"/>
  <c r="N2460" i="1"/>
  <c r="M2460" i="1" s="1"/>
  <c r="N2461" i="1"/>
  <c r="M2461" i="1" s="1"/>
  <c r="N2462" i="1"/>
  <c r="N2463" i="1"/>
  <c r="N2464" i="1"/>
  <c r="N2465" i="1"/>
  <c r="M2465" i="1" s="1"/>
  <c r="N2466" i="1"/>
  <c r="N2467" i="1"/>
  <c r="N2468" i="1"/>
  <c r="M2468" i="1" s="1"/>
  <c r="N2469" i="1"/>
  <c r="N2470" i="1"/>
  <c r="N2471" i="1"/>
  <c r="N2472" i="1"/>
  <c r="N2473" i="1"/>
  <c r="M2473" i="1" s="1"/>
  <c r="X2473" i="1" s="1"/>
  <c r="N2474" i="1"/>
  <c r="N2475" i="1"/>
  <c r="N2476" i="1"/>
  <c r="M2476" i="1" s="1"/>
  <c r="X2476" i="1" s="1"/>
  <c r="N2477" i="1"/>
  <c r="N2478" i="1"/>
  <c r="N2479" i="1"/>
  <c r="N2480" i="1"/>
  <c r="N2481" i="1"/>
  <c r="M2481" i="1" s="1"/>
  <c r="N2482" i="1"/>
  <c r="N2483" i="1"/>
  <c r="N2484" i="1"/>
  <c r="M2484" i="1" s="1"/>
  <c r="N2485" i="1"/>
  <c r="N2486" i="1"/>
  <c r="N2487" i="1"/>
  <c r="N2488" i="1"/>
  <c r="N2489" i="1"/>
  <c r="M2489" i="1" s="1"/>
  <c r="N2490" i="1"/>
  <c r="N2491" i="1"/>
  <c r="N2492" i="1"/>
  <c r="M2492" i="1" s="1"/>
  <c r="X2492" i="1" s="1"/>
  <c r="N2493" i="1"/>
  <c r="N2494" i="1"/>
  <c r="N2495" i="1"/>
  <c r="N2496" i="1"/>
  <c r="N2497" i="1"/>
  <c r="M2497" i="1" s="1"/>
  <c r="N2498" i="1"/>
  <c r="N2499" i="1"/>
  <c r="N2500" i="1"/>
  <c r="M2500" i="1" s="1"/>
  <c r="X2500" i="1" s="1"/>
  <c r="N2501" i="1"/>
  <c r="N2502" i="1"/>
  <c r="N2503" i="1"/>
  <c r="N2504" i="1"/>
  <c r="N2505" i="1"/>
  <c r="M2505" i="1" s="1"/>
  <c r="N2506" i="1"/>
  <c r="N2507" i="1"/>
  <c r="N2508" i="1"/>
  <c r="M2508" i="1" s="1"/>
  <c r="N2509" i="1"/>
  <c r="N2510" i="1"/>
  <c r="N2511" i="1"/>
  <c r="N2512" i="1"/>
  <c r="N2513" i="1"/>
  <c r="M2513" i="1" s="1"/>
  <c r="N2514" i="1"/>
  <c r="N2515" i="1"/>
  <c r="N2516" i="1"/>
  <c r="M2516" i="1" s="1"/>
  <c r="N2517" i="1"/>
  <c r="N2518" i="1"/>
  <c r="N2519" i="1"/>
  <c r="N2520" i="1"/>
  <c r="N2521" i="1"/>
  <c r="M2521" i="1" s="1"/>
  <c r="N2522" i="1"/>
  <c r="N2523" i="1"/>
  <c r="N2524" i="1"/>
  <c r="M2524" i="1" s="1"/>
  <c r="N2525" i="1"/>
  <c r="N2526" i="1"/>
  <c r="N2527" i="1"/>
  <c r="N2528" i="1"/>
  <c r="N2529" i="1"/>
  <c r="M2529" i="1" s="1"/>
  <c r="X2529" i="1" s="1"/>
  <c r="N2530" i="1"/>
  <c r="N2531" i="1"/>
  <c r="N2532" i="1"/>
  <c r="M2532" i="1" s="1"/>
  <c r="N2533" i="1"/>
  <c r="N2534" i="1"/>
  <c r="N2535" i="1"/>
  <c r="N2536" i="1"/>
  <c r="N2537" i="1"/>
  <c r="N2538" i="1"/>
  <c r="N2539" i="1"/>
  <c r="N2540" i="1"/>
  <c r="N2541" i="1"/>
  <c r="M2541" i="1" s="1"/>
  <c r="X2541" i="1" s="1"/>
  <c r="N2542" i="1"/>
  <c r="N2543" i="1"/>
  <c r="N2544" i="1"/>
  <c r="N2545" i="1"/>
  <c r="N2546" i="1"/>
  <c r="N2547" i="1"/>
  <c r="N2548" i="1"/>
  <c r="N2549" i="1"/>
  <c r="N2550" i="1"/>
  <c r="N2551" i="1"/>
  <c r="N2552" i="1"/>
  <c r="N2553" i="1"/>
  <c r="N2554" i="1"/>
  <c r="N2555" i="1"/>
  <c r="N2556" i="1"/>
  <c r="N2557" i="1"/>
  <c r="M2557" i="1" s="1"/>
  <c r="X2557" i="1" s="1"/>
  <c r="N2558" i="1"/>
  <c r="N2559" i="1"/>
  <c r="N2560" i="1"/>
  <c r="N2561" i="1"/>
  <c r="N2562" i="1"/>
  <c r="N2563" i="1"/>
  <c r="N2564" i="1"/>
  <c r="N2565" i="1"/>
  <c r="N2566" i="1"/>
  <c r="N2567" i="1"/>
  <c r="N2568" i="1"/>
  <c r="N2569" i="1"/>
  <c r="N2570" i="1"/>
  <c r="N2571" i="1"/>
  <c r="N2572" i="1"/>
  <c r="N2573" i="1"/>
  <c r="M2573" i="1" s="1"/>
  <c r="N2574" i="1"/>
  <c r="N2575" i="1"/>
  <c r="N2576" i="1"/>
  <c r="N2577" i="1"/>
  <c r="N2578" i="1"/>
  <c r="N2579" i="1"/>
  <c r="N2580" i="1"/>
  <c r="N2581" i="1"/>
  <c r="N2582" i="1"/>
  <c r="N2583" i="1"/>
  <c r="N2584" i="1"/>
  <c r="N2585" i="1"/>
  <c r="N2586" i="1"/>
  <c r="N2587" i="1"/>
  <c r="N2588" i="1"/>
  <c r="N2589" i="1"/>
  <c r="M2589" i="1" s="1"/>
  <c r="N2590" i="1"/>
  <c r="N2591" i="1"/>
  <c r="N2592" i="1"/>
  <c r="N2593" i="1"/>
  <c r="N2594" i="1"/>
  <c r="N2595" i="1"/>
  <c r="N2596" i="1"/>
  <c r="N2597" i="1"/>
  <c r="N2598" i="1"/>
  <c r="N2599" i="1"/>
  <c r="N2600" i="1"/>
  <c r="N2601" i="1"/>
  <c r="N2602" i="1"/>
  <c r="N2603" i="1"/>
  <c r="N2604" i="1"/>
  <c r="N2605" i="1"/>
  <c r="M2605" i="1" s="1"/>
  <c r="N2606" i="1"/>
  <c r="N2607" i="1"/>
  <c r="N2608" i="1"/>
  <c r="N2609" i="1"/>
  <c r="N2610" i="1"/>
  <c r="N2611" i="1"/>
  <c r="N2612" i="1"/>
  <c r="N2613" i="1"/>
  <c r="N2614" i="1"/>
  <c r="N2615" i="1"/>
  <c r="N2616" i="1"/>
  <c r="N2617" i="1"/>
  <c r="N2618" i="1"/>
  <c r="N2619" i="1"/>
  <c r="N2620" i="1"/>
  <c r="N2621" i="1"/>
  <c r="M2621" i="1" s="1"/>
  <c r="N2622" i="1"/>
  <c r="N2623" i="1"/>
  <c r="N2624" i="1"/>
  <c r="N2625" i="1"/>
  <c r="N2626" i="1"/>
  <c r="N2627" i="1"/>
  <c r="N2628" i="1"/>
  <c r="N2629" i="1"/>
  <c r="N2630" i="1"/>
  <c r="N2631" i="1"/>
  <c r="N2632" i="1"/>
  <c r="N2633" i="1"/>
  <c r="N2634" i="1"/>
  <c r="N2635" i="1"/>
  <c r="N2636" i="1"/>
  <c r="N2637" i="1"/>
  <c r="M2637" i="1" s="1"/>
  <c r="N2638" i="1"/>
  <c r="N2639" i="1"/>
  <c r="N2640" i="1"/>
  <c r="N2641" i="1"/>
  <c r="N2642" i="1"/>
  <c r="N2643" i="1"/>
  <c r="N2644" i="1"/>
  <c r="N2645" i="1"/>
  <c r="N2646" i="1"/>
  <c r="N2647" i="1"/>
  <c r="N2648" i="1"/>
  <c r="N2649" i="1"/>
  <c r="N2650" i="1"/>
  <c r="N2651" i="1"/>
  <c r="N2652" i="1"/>
  <c r="N2653" i="1"/>
  <c r="M2653" i="1" s="1"/>
  <c r="N2654" i="1"/>
  <c r="N2655" i="1"/>
  <c r="N2656" i="1"/>
  <c r="N2657" i="1"/>
  <c r="N2658" i="1"/>
  <c r="N2659" i="1"/>
  <c r="N2660" i="1"/>
  <c r="N2661" i="1"/>
  <c r="N2662" i="1"/>
  <c r="N2663" i="1"/>
  <c r="N2664" i="1"/>
  <c r="N2665" i="1"/>
  <c r="N2666" i="1"/>
  <c r="N2667" i="1"/>
  <c r="N2668" i="1"/>
  <c r="N2669" i="1"/>
  <c r="M2669" i="1" s="1"/>
  <c r="X2669" i="1" s="1"/>
  <c r="N2670" i="1"/>
  <c r="N2671" i="1"/>
  <c r="N2672" i="1"/>
  <c r="N2673" i="1"/>
  <c r="N2674" i="1"/>
  <c r="N2675" i="1"/>
  <c r="N2676" i="1"/>
  <c r="N2677" i="1"/>
  <c r="N2678" i="1"/>
  <c r="N2679" i="1"/>
  <c r="N2680" i="1"/>
  <c r="N2681" i="1"/>
  <c r="N2682" i="1"/>
  <c r="N2683" i="1"/>
  <c r="N2684" i="1"/>
  <c r="N2685" i="1"/>
  <c r="M2685" i="1" s="1"/>
  <c r="N2686" i="1"/>
  <c r="N2687" i="1"/>
  <c r="N2688" i="1"/>
  <c r="N2689" i="1"/>
  <c r="N2690" i="1"/>
  <c r="N2691" i="1"/>
  <c r="N2692" i="1"/>
  <c r="N2693" i="1"/>
  <c r="N2694" i="1"/>
  <c r="N2695" i="1"/>
  <c r="N2696" i="1"/>
  <c r="N2697" i="1"/>
  <c r="N2698" i="1"/>
  <c r="N2699" i="1"/>
  <c r="N2700" i="1"/>
  <c r="N2701" i="1"/>
  <c r="M2701" i="1" s="1"/>
  <c r="N2702" i="1"/>
  <c r="N2703" i="1"/>
  <c r="N2704" i="1"/>
  <c r="N2705" i="1"/>
  <c r="N2706" i="1"/>
  <c r="N2707" i="1"/>
  <c r="N2708" i="1"/>
  <c r="N2709" i="1"/>
  <c r="N2710" i="1"/>
  <c r="N2711" i="1"/>
  <c r="N2712" i="1"/>
  <c r="N2713" i="1"/>
  <c r="N2714" i="1"/>
  <c r="N2715" i="1"/>
  <c r="N2716" i="1"/>
  <c r="N2717" i="1"/>
  <c r="M2717" i="1" s="1"/>
  <c r="N2718" i="1"/>
  <c r="N2719" i="1"/>
  <c r="N2720" i="1"/>
  <c r="N2721" i="1"/>
  <c r="N2722" i="1"/>
  <c r="N2723" i="1"/>
  <c r="N2724" i="1"/>
  <c r="N2725" i="1"/>
  <c r="N2726" i="1"/>
  <c r="N2727" i="1"/>
  <c r="N2728" i="1"/>
  <c r="N2729" i="1"/>
  <c r="N2730" i="1"/>
  <c r="N2731" i="1"/>
  <c r="N2732" i="1"/>
  <c r="N2733" i="1"/>
  <c r="M2733" i="1" s="1"/>
  <c r="N2734" i="1"/>
  <c r="N2735" i="1"/>
  <c r="N2736" i="1"/>
  <c r="N2737" i="1"/>
  <c r="N2738" i="1"/>
  <c r="N2739" i="1"/>
  <c r="N2740" i="1"/>
  <c r="N2741" i="1"/>
  <c r="N2742" i="1"/>
  <c r="N2743" i="1"/>
  <c r="N2744" i="1"/>
  <c r="N2745" i="1"/>
  <c r="N2746" i="1"/>
  <c r="N2747" i="1"/>
  <c r="N2748" i="1"/>
  <c r="N2749" i="1"/>
  <c r="M2749" i="1" s="1"/>
  <c r="N2750" i="1"/>
  <c r="N2751" i="1"/>
  <c r="N2752" i="1"/>
  <c r="N2753" i="1"/>
  <c r="N2754" i="1"/>
  <c r="N2755" i="1"/>
  <c r="N2756" i="1"/>
  <c r="N2757" i="1"/>
  <c r="N2758" i="1"/>
  <c r="N2759" i="1"/>
  <c r="N2760" i="1"/>
  <c r="N2761" i="1"/>
  <c r="N2762" i="1"/>
  <c r="N2763" i="1"/>
  <c r="N2764" i="1"/>
  <c r="N2765" i="1"/>
  <c r="M2765" i="1" s="1"/>
  <c r="N2766" i="1"/>
  <c r="N2767" i="1"/>
  <c r="N2768" i="1"/>
  <c r="N2769" i="1"/>
  <c r="N2770" i="1"/>
  <c r="N2771" i="1"/>
  <c r="N2772" i="1"/>
  <c r="N2773" i="1"/>
  <c r="N2774" i="1"/>
  <c r="N2775" i="1"/>
  <c r="N2776" i="1"/>
  <c r="N2777" i="1"/>
  <c r="N2778" i="1"/>
  <c r="N2779" i="1"/>
  <c r="N2780" i="1"/>
  <c r="N2781" i="1"/>
  <c r="M2781" i="1" s="1"/>
  <c r="N2782" i="1"/>
  <c r="N2783" i="1"/>
  <c r="N2784" i="1"/>
  <c r="N2785" i="1"/>
  <c r="N2786" i="1"/>
  <c r="N2787" i="1"/>
  <c r="N2788" i="1"/>
  <c r="N2789" i="1"/>
  <c r="N2790" i="1"/>
  <c r="N2791" i="1"/>
  <c r="N2792" i="1"/>
  <c r="N2793" i="1"/>
  <c r="N2794" i="1"/>
  <c r="N2795" i="1"/>
  <c r="N2796" i="1"/>
  <c r="N2797" i="1"/>
  <c r="M2797" i="1" s="1"/>
  <c r="N2798" i="1"/>
  <c r="N2799" i="1"/>
  <c r="N2800" i="1"/>
  <c r="N2801" i="1"/>
  <c r="N2802" i="1"/>
  <c r="N2803" i="1"/>
  <c r="N2804" i="1"/>
  <c r="N2805" i="1"/>
  <c r="N2806" i="1"/>
  <c r="N2807" i="1"/>
  <c r="N2808" i="1"/>
  <c r="N2809" i="1"/>
  <c r="N2810" i="1"/>
  <c r="N2811" i="1"/>
  <c r="N2812" i="1"/>
  <c r="N2813" i="1"/>
  <c r="M2813" i="1" s="1"/>
  <c r="N2814" i="1"/>
  <c r="N2815" i="1"/>
  <c r="N2816" i="1"/>
  <c r="N2817" i="1"/>
  <c r="N2818" i="1"/>
  <c r="N2819" i="1"/>
  <c r="N2820" i="1"/>
  <c r="N2821" i="1"/>
  <c r="N2822" i="1"/>
  <c r="N2823" i="1"/>
  <c r="N2824" i="1"/>
  <c r="N2825" i="1"/>
  <c r="N2826" i="1"/>
  <c r="N2827" i="1"/>
  <c r="N2828" i="1"/>
  <c r="N2829" i="1"/>
  <c r="M2829" i="1" s="1"/>
  <c r="N2830" i="1"/>
  <c r="N2831" i="1"/>
  <c r="N2832" i="1"/>
  <c r="N2833" i="1"/>
  <c r="N2834" i="1"/>
  <c r="N2835" i="1"/>
  <c r="N2836" i="1"/>
  <c r="N2837" i="1"/>
  <c r="N2838" i="1"/>
  <c r="N2839" i="1"/>
  <c r="N2840" i="1"/>
  <c r="N2841" i="1"/>
  <c r="N2842" i="1"/>
  <c r="N2843" i="1"/>
  <c r="N2844" i="1"/>
  <c r="N2845" i="1"/>
  <c r="M2845" i="1" s="1"/>
  <c r="N2846" i="1"/>
  <c r="N2847" i="1"/>
  <c r="N2848" i="1"/>
  <c r="N2849" i="1"/>
  <c r="N2850" i="1"/>
  <c r="N2851" i="1"/>
  <c r="N2852" i="1"/>
  <c r="N2853" i="1"/>
  <c r="N2854" i="1"/>
  <c r="N2855" i="1"/>
  <c r="N2856" i="1"/>
  <c r="N2857" i="1"/>
  <c r="N2858" i="1"/>
  <c r="N2859" i="1"/>
  <c r="N2860" i="1"/>
  <c r="N2861" i="1"/>
  <c r="M2861" i="1" s="1"/>
  <c r="N2862" i="1"/>
  <c r="N2863" i="1"/>
  <c r="N2864" i="1"/>
  <c r="N2865" i="1"/>
  <c r="N2866" i="1"/>
  <c r="N2867" i="1"/>
  <c r="N2868" i="1"/>
  <c r="N2869" i="1"/>
  <c r="N2870" i="1"/>
  <c r="N2871" i="1"/>
  <c r="N2872" i="1"/>
  <c r="N2873" i="1"/>
  <c r="N2874" i="1"/>
  <c r="N2875" i="1"/>
  <c r="N2876" i="1"/>
  <c r="N2877" i="1"/>
  <c r="M2877" i="1" s="1"/>
  <c r="N2878" i="1"/>
  <c r="N2879" i="1"/>
  <c r="N2880" i="1"/>
  <c r="N2881" i="1"/>
  <c r="N2882" i="1"/>
  <c r="N2883" i="1"/>
  <c r="N2884" i="1"/>
  <c r="N2885" i="1"/>
  <c r="N2886" i="1"/>
  <c r="N2887" i="1"/>
  <c r="N2888" i="1"/>
  <c r="N2889" i="1"/>
  <c r="N2890" i="1"/>
  <c r="N2891" i="1"/>
  <c r="N2892" i="1"/>
  <c r="N2893" i="1"/>
  <c r="M2893" i="1" s="1"/>
  <c r="N2894" i="1"/>
  <c r="N2895" i="1"/>
  <c r="N2896" i="1"/>
  <c r="N2897" i="1"/>
  <c r="N2898" i="1"/>
  <c r="N2899" i="1"/>
  <c r="N2900" i="1"/>
  <c r="N2901" i="1"/>
  <c r="N2902" i="1"/>
  <c r="N2903" i="1"/>
  <c r="N2904" i="1"/>
  <c r="N2905" i="1"/>
  <c r="N2906" i="1"/>
  <c r="N2907" i="1"/>
  <c r="N2908" i="1"/>
  <c r="N2909" i="1"/>
  <c r="M2909" i="1" s="1"/>
  <c r="N2910" i="1"/>
  <c r="N2911" i="1"/>
  <c r="N2912" i="1"/>
  <c r="N2913" i="1"/>
  <c r="N2914" i="1"/>
  <c r="N2915" i="1"/>
  <c r="N2916" i="1"/>
  <c r="N2917" i="1"/>
  <c r="N2918" i="1"/>
  <c r="N2919" i="1"/>
  <c r="N2920" i="1"/>
  <c r="N2921" i="1"/>
  <c r="N2922" i="1"/>
  <c r="N2923" i="1"/>
  <c r="N2924" i="1"/>
  <c r="N2925" i="1"/>
  <c r="M2925" i="1" s="1"/>
  <c r="N2926" i="1"/>
  <c r="N2927" i="1"/>
  <c r="N2928" i="1"/>
  <c r="N2929" i="1"/>
  <c r="N2930" i="1"/>
  <c r="N2931" i="1"/>
  <c r="N2932" i="1"/>
  <c r="N2933" i="1"/>
  <c r="N2934" i="1"/>
  <c r="N2935" i="1"/>
  <c r="N2936" i="1"/>
  <c r="N2937" i="1"/>
  <c r="N2938" i="1"/>
  <c r="N2939" i="1"/>
  <c r="N2940" i="1"/>
  <c r="N2941" i="1"/>
  <c r="M2941" i="1" s="1"/>
  <c r="N2942" i="1"/>
  <c r="N2943" i="1"/>
  <c r="N2944" i="1"/>
  <c r="N2945" i="1"/>
  <c r="N2946" i="1"/>
  <c r="N2947" i="1"/>
  <c r="N2948" i="1"/>
  <c r="N2949" i="1"/>
  <c r="N2950" i="1"/>
  <c r="N2951" i="1"/>
  <c r="N2952" i="1"/>
  <c r="N2953" i="1"/>
  <c r="N2954" i="1"/>
  <c r="N2955" i="1"/>
  <c r="N2956" i="1"/>
  <c r="N2957" i="1"/>
  <c r="M2957" i="1" s="1"/>
  <c r="N2958" i="1"/>
  <c r="N2959" i="1"/>
  <c r="N2960" i="1"/>
  <c r="N2961" i="1"/>
  <c r="N2962" i="1"/>
  <c r="N2963" i="1"/>
  <c r="N2964" i="1"/>
  <c r="N2965" i="1"/>
  <c r="N2966" i="1"/>
  <c r="N2967" i="1"/>
  <c r="N2968" i="1"/>
  <c r="N2969" i="1"/>
  <c r="N2970" i="1"/>
  <c r="N2971" i="1"/>
  <c r="N2972" i="1"/>
  <c r="N2973" i="1"/>
  <c r="M2973" i="1" s="1"/>
  <c r="N2974" i="1"/>
  <c r="N2975" i="1"/>
  <c r="N2976" i="1"/>
  <c r="N2977" i="1"/>
  <c r="N2978" i="1"/>
  <c r="N2979" i="1"/>
  <c r="N2980" i="1"/>
  <c r="N2981" i="1"/>
  <c r="N2982" i="1"/>
  <c r="N2983" i="1"/>
  <c r="N2984" i="1"/>
  <c r="N2985" i="1"/>
  <c r="N2986" i="1"/>
  <c r="N2987" i="1"/>
  <c r="N2988" i="1"/>
  <c r="N2989" i="1"/>
  <c r="M2989" i="1" s="1"/>
  <c r="N2990" i="1"/>
  <c r="N2991" i="1"/>
  <c r="N2992" i="1"/>
  <c r="N2993" i="1"/>
  <c r="N2994" i="1"/>
  <c r="N2995" i="1"/>
  <c r="N2996" i="1"/>
  <c r="N2997" i="1"/>
  <c r="N2998" i="1"/>
  <c r="N2999" i="1"/>
  <c r="N3000" i="1"/>
  <c r="N3001" i="1"/>
  <c r="N3002" i="1"/>
  <c r="N3003" i="1"/>
  <c r="N3004" i="1"/>
  <c r="N3005" i="1"/>
  <c r="M3005" i="1" s="1"/>
  <c r="N3006" i="1"/>
  <c r="N3007" i="1"/>
  <c r="N3008" i="1"/>
  <c r="N3009" i="1"/>
  <c r="N3010" i="1"/>
  <c r="N3011" i="1"/>
  <c r="N3012" i="1"/>
  <c r="N3013" i="1"/>
  <c r="N3014" i="1"/>
  <c r="N3015" i="1"/>
  <c r="N3016" i="1"/>
  <c r="N3017" i="1"/>
  <c r="N3018" i="1"/>
  <c r="N3019" i="1"/>
  <c r="N3020" i="1"/>
  <c r="N3021" i="1"/>
  <c r="M3021" i="1" s="1"/>
  <c r="X3021" i="1" s="1"/>
  <c r="N3022" i="1"/>
  <c r="N3023" i="1"/>
  <c r="N3024" i="1"/>
  <c r="N3025" i="1"/>
  <c r="N3026" i="1"/>
  <c r="N3027" i="1"/>
  <c r="N3028" i="1"/>
  <c r="N3029" i="1"/>
  <c r="N3030" i="1"/>
  <c r="N3031" i="1"/>
  <c r="N3032" i="1"/>
  <c r="N3033" i="1"/>
  <c r="N3034" i="1"/>
  <c r="N3035" i="1"/>
  <c r="N3036" i="1"/>
  <c r="N3037" i="1"/>
  <c r="M3037" i="1" s="1"/>
  <c r="N3038" i="1"/>
  <c r="N3039" i="1"/>
  <c r="N3040" i="1"/>
  <c r="N3041" i="1"/>
  <c r="N3042" i="1"/>
  <c r="N3043" i="1"/>
  <c r="N3044" i="1"/>
  <c r="N3045" i="1"/>
  <c r="N3046" i="1"/>
  <c r="N3047" i="1"/>
  <c r="N3048" i="1"/>
  <c r="N3049" i="1"/>
  <c r="N3050" i="1"/>
  <c r="N3051" i="1"/>
  <c r="N3052" i="1"/>
  <c r="N3053" i="1"/>
  <c r="M3053" i="1" s="1"/>
  <c r="N3054" i="1"/>
  <c r="N3055" i="1"/>
  <c r="N3056" i="1"/>
  <c r="N3057" i="1"/>
  <c r="N3058" i="1"/>
  <c r="N3059" i="1"/>
  <c r="N3060" i="1"/>
  <c r="N3061" i="1"/>
  <c r="N3062" i="1"/>
  <c r="N3063" i="1"/>
  <c r="N3064" i="1"/>
  <c r="N3065" i="1"/>
  <c r="N3066" i="1"/>
  <c r="N3067" i="1"/>
  <c r="N3068" i="1"/>
  <c r="N3069" i="1"/>
  <c r="M3069" i="1" s="1"/>
  <c r="N3070" i="1"/>
  <c r="N3071" i="1"/>
  <c r="N3072" i="1"/>
  <c r="N3073" i="1"/>
  <c r="N3074" i="1"/>
  <c r="N3075" i="1"/>
  <c r="N3076" i="1"/>
  <c r="N3077" i="1"/>
  <c r="N3078" i="1"/>
  <c r="N3079" i="1"/>
  <c r="N3080" i="1"/>
  <c r="N3081" i="1"/>
  <c r="N3082" i="1"/>
  <c r="N3083" i="1"/>
  <c r="N3084" i="1"/>
  <c r="N3085" i="1"/>
  <c r="M3085" i="1" s="1"/>
  <c r="N3086" i="1"/>
  <c r="N3087" i="1"/>
  <c r="N3088" i="1"/>
  <c r="N3089" i="1"/>
  <c r="N3090" i="1"/>
  <c r="N3091" i="1"/>
  <c r="N3092" i="1"/>
  <c r="N3093" i="1"/>
  <c r="N3094" i="1"/>
  <c r="N3095" i="1"/>
  <c r="N3096" i="1"/>
  <c r="N3097" i="1"/>
  <c r="N3098" i="1"/>
  <c r="N3099" i="1"/>
  <c r="N3100" i="1"/>
  <c r="N3101" i="1"/>
  <c r="M3101" i="1" s="1"/>
  <c r="N3102" i="1"/>
  <c r="N3103" i="1"/>
  <c r="N3104" i="1"/>
  <c r="N3105" i="1"/>
  <c r="N3106" i="1"/>
  <c r="N3107" i="1"/>
  <c r="N3108" i="1"/>
  <c r="N3109" i="1"/>
  <c r="N3110" i="1"/>
  <c r="N3111" i="1"/>
  <c r="N3112" i="1"/>
  <c r="N3113" i="1"/>
  <c r="N3114" i="1"/>
  <c r="N3115" i="1"/>
  <c r="N3116" i="1"/>
  <c r="N3117" i="1"/>
  <c r="M3117" i="1" s="1"/>
  <c r="X3117" i="1" s="1"/>
  <c r="N3118" i="1"/>
  <c r="N3119" i="1"/>
  <c r="N3120" i="1"/>
  <c r="N3121" i="1"/>
  <c r="N3122" i="1"/>
  <c r="N3123" i="1"/>
  <c r="N3124" i="1"/>
  <c r="N3125" i="1"/>
  <c r="N3126" i="1"/>
  <c r="N3127" i="1"/>
  <c r="N3128" i="1"/>
  <c r="N3129" i="1"/>
  <c r="N3130" i="1"/>
  <c r="N3131" i="1"/>
  <c r="N3132" i="1"/>
  <c r="N3133" i="1"/>
  <c r="M3133" i="1" s="1"/>
  <c r="N3134" i="1"/>
  <c r="N3135" i="1"/>
  <c r="N3136" i="1"/>
  <c r="N3137" i="1"/>
  <c r="N3138" i="1"/>
  <c r="N3139" i="1"/>
  <c r="N3140" i="1"/>
  <c r="N3141" i="1"/>
  <c r="N3142" i="1"/>
  <c r="N3143" i="1"/>
  <c r="N3144" i="1"/>
  <c r="N3145" i="1"/>
  <c r="N3146" i="1"/>
  <c r="N3147" i="1"/>
  <c r="N3148" i="1"/>
  <c r="N3149" i="1"/>
  <c r="M3149" i="1" s="1"/>
  <c r="N3150" i="1"/>
  <c r="N3151" i="1"/>
  <c r="N3152" i="1"/>
  <c r="N3153" i="1"/>
  <c r="N3154" i="1"/>
  <c r="N3155" i="1"/>
  <c r="N3156" i="1"/>
  <c r="N3157" i="1"/>
  <c r="N3158" i="1"/>
  <c r="N3159" i="1"/>
  <c r="N3160" i="1"/>
  <c r="N3161" i="1"/>
  <c r="N3162" i="1"/>
  <c r="N3163" i="1"/>
  <c r="N3164" i="1"/>
  <c r="N3165" i="1"/>
  <c r="N3166" i="1"/>
  <c r="N3167" i="1"/>
  <c r="N3168" i="1"/>
  <c r="N3169" i="1"/>
  <c r="N3170" i="1"/>
  <c r="N3171" i="1"/>
  <c r="M3171" i="1" s="1"/>
  <c r="X3171" i="1" s="1"/>
  <c r="N3172" i="1"/>
  <c r="N3173" i="1"/>
  <c r="N3174" i="1"/>
  <c r="N3175" i="1"/>
  <c r="N3176" i="1"/>
  <c r="N3177" i="1"/>
  <c r="N3178" i="1"/>
  <c r="N3179" i="1"/>
  <c r="M3179" i="1" s="1"/>
  <c r="N3180" i="1"/>
  <c r="N3181" i="1"/>
  <c r="N3182" i="1"/>
  <c r="N3183" i="1"/>
  <c r="N3184" i="1"/>
  <c r="N3185" i="1"/>
  <c r="N3186" i="1"/>
  <c r="N3187" i="1"/>
  <c r="M3187" i="1" s="1"/>
  <c r="N3188" i="1"/>
  <c r="N3189" i="1"/>
  <c r="N3190" i="1"/>
  <c r="N3191" i="1"/>
  <c r="N3192" i="1"/>
  <c r="N3193" i="1"/>
  <c r="N3194" i="1"/>
  <c r="N3195" i="1"/>
  <c r="N3196" i="1"/>
  <c r="N3197" i="1"/>
  <c r="N3198" i="1"/>
  <c r="N3199" i="1"/>
  <c r="N3200" i="1"/>
  <c r="N3201" i="1"/>
  <c r="N3202" i="1"/>
  <c r="N3203" i="1"/>
  <c r="M3203" i="1" s="1"/>
  <c r="N3204" i="1"/>
  <c r="N3205" i="1"/>
  <c r="N3206" i="1"/>
  <c r="N3207" i="1"/>
  <c r="N3208" i="1"/>
  <c r="N3209" i="1"/>
  <c r="N3210" i="1"/>
  <c r="N3211" i="1"/>
  <c r="M3211" i="1" s="1"/>
  <c r="X3211" i="1" s="1"/>
  <c r="N3212" i="1"/>
  <c r="N3213" i="1"/>
  <c r="N3214" i="1"/>
  <c r="N3215" i="1"/>
  <c r="N3216" i="1"/>
  <c r="N3217" i="1"/>
  <c r="N3218" i="1"/>
  <c r="N3219" i="1"/>
  <c r="M3219" i="1" s="1"/>
  <c r="N3220" i="1"/>
  <c r="N3221" i="1"/>
  <c r="N3222" i="1"/>
  <c r="N3223" i="1"/>
  <c r="N3224" i="1"/>
  <c r="N3225" i="1"/>
  <c r="N3226" i="1"/>
  <c r="N3227" i="1"/>
  <c r="N3228" i="1"/>
  <c r="N3229" i="1"/>
  <c r="N3230" i="1"/>
  <c r="N3231" i="1"/>
  <c r="N3232" i="1"/>
  <c r="N3233" i="1"/>
  <c r="N3234" i="1"/>
  <c r="N3235" i="1"/>
  <c r="M3235" i="1" s="1"/>
  <c r="N3236" i="1"/>
  <c r="N3237" i="1"/>
  <c r="N3238" i="1"/>
  <c r="N3239" i="1"/>
  <c r="N3240" i="1"/>
  <c r="N3241" i="1"/>
  <c r="N3242" i="1"/>
  <c r="N3243" i="1"/>
  <c r="M3243" i="1" s="1"/>
  <c r="N3244" i="1"/>
  <c r="N3245" i="1"/>
  <c r="N3246" i="1"/>
  <c r="N3247" i="1"/>
  <c r="N3248" i="1"/>
  <c r="N3249" i="1"/>
  <c r="N3250" i="1"/>
  <c r="N3251" i="1"/>
  <c r="M3251" i="1" s="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T3322" i="1"/>
  <c r="S3322" i="1"/>
  <c r="R3322" i="1"/>
  <c r="Q3322" i="1"/>
  <c r="P3322" i="1"/>
  <c r="O3322" i="1"/>
  <c r="L3322" i="1"/>
  <c r="T3321" i="1"/>
  <c r="S3321" i="1"/>
  <c r="R3321" i="1"/>
  <c r="Q3321" i="1"/>
  <c r="P3321" i="1"/>
  <c r="O3321" i="1"/>
  <c r="L3321" i="1"/>
  <c r="T3320" i="1"/>
  <c r="S3320" i="1"/>
  <c r="R3320" i="1"/>
  <c r="Q3320" i="1"/>
  <c r="P3320" i="1"/>
  <c r="O3320" i="1"/>
  <c r="L3320" i="1"/>
  <c r="T3319" i="1"/>
  <c r="S3319" i="1"/>
  <c r="R3319" i="1"/>
  <c r="Q3319" i="1"/>
  <c r="P3319" i="1"/>
  <c r="O3319" i="1"/>
  <c r="L3319" i="1"/>
  <c r="T3318" i="1"/>
  <c r="S3318" i="1"/>
  <c r="R3318" i="1"/>
  <c r="Q3318" i="1"/>
  <c r="P3318" i="1"/>
  <c r="O3318" i="1"/>
  <c r="L3318" i="1"/>
  <c r="T3317" i="1"/>
  <c r="S3317" i="1"/>
  <c r="R3317" i="1"/>
  <c r="Q3317" i="1"/>
  <c r="P3317" i="1"/>
  <c r="O3317" i="1"/>
  <c r="L3317" i="1"/>
  <c r="T3316" i="1"/>
  <c r="S3316" i="1"/>
  <c r="R3316" i="1"/>
  <c r="Q3316" i="1"/>
  <c r="P3316" i="1"/>
  <c r="O3316" i="1"/>
  <c r="L3316" i="1"/>
  <c r="T3315" i="1"/>
  <c r="S3315" i="1"/>
  <c r="R3315" i="1"/>
  <c r="Q3315" i="1"/>
  <c r="P3315" i="1"/>
  <c r="O3315" i="1"/>
  <c r="L3315" i="1"/>
  <c r="T3314" i="1"/>
  <c r="S3314" i="1"/>
  <c r="R3314" i="1"/>
  <c r="Q3314" i="1"/>
  <c r="P3314" i="1"/>
  <c r="O3314" i="1"/>
  <c r="L3314" i="1"/>
  <c r="T3313" i="1"/>
  <c r="S3313" i="1"/>
  <c r="R3313" i="1"/>
  <c r="Q3313" i="1"/>
  <c r="P3313" i="1"/>
  <c r="O3313" i="1"/>
  <c r="L3313" i="1"/>
  <c r="T3312" i="1"/>
  <c r="S3312" i="1"/>
  <c r="R3312" i="1"/>
  <c r="Q3312" i="1"/>
  <c r="P3312" i="1"/>
  <c r="O3312" i="1"/>
  <c r="L3312" i="1"/>
  <c r="T3311" i="1"/>
  <c r="S3311" i="1"/>
  <c r="R3311" i="1"/>
  <c r="Q3311" i="1"/>
  <c r="P3311" i="1"/>
  <c r="O3311" i="1"/>
  <c r="L3311" i="1"/>
  <c r="T3310" i="1"/>
  <c r="S3310" i="1"/>
  <c r="R3310" i="1"/>
  <c r="Q3310" i="1"/>
  <c r="P3310" i="1"/>
  <c r="O3310" i="1"/>
  <c r="L3310" i="1"/>
  <c r="T3309" i="1"/>
  <c r="S3309" i="1"/>
  <c r="R3309" i="1"/>
  <c r="Q3309" i="1"/>
  <c r="P3309" i="1"/>
  <c r="O3309" i="1"/>
  <c r="L3309" i="1"/>
  <c r="T3308" i="1"/>
  <c r="S3308" i="1"/>
  <c r="R3308" i="1"/>
  <c r="Q3308" i="1"/>
  <c r="P3308" i="1"/>
  <c r="O3308" i="1"/>
  <c r="L3308" i="1"/>
  <c r="T3307" i="1"/>
  <c r="S3307" i="1"/>
  <c r="R3307" i="1"/>
  <c r="Q3307" i="1"/>
  <c r="P3307" i="1"/>
  <c r="O3307" i="1"/>
  <c r="L3307" i="1"/>
  <c r="T3306" i="1"/>
  <c r="S3306" i="1"/>
  <c r="R3306" i="1"/>
  <c r="Q3306" i="1"/>
  <c r="P3306" i="1"/>
  <c r="O3306" i="1"/>
  <c r="L3306" i="1"/>
  <c r="K3306" i="1" s="1"/>
  <c r="T3305" i="1"/>
  <c r="S3305" i="1"/>
  <c r="R3305" i="1"/>
  <c r="Q3305" i="1"/>
  <c r="P3305" i="1"/>
  <c r="O3305" i="1"/>
  <c r="L3305" i="1"/>
  <c r="T3304" i="1"/>
  <c r="S3304" i="1"/>
  <c r="R3304" i="1"/>
  <c r="Q3304" i="1"/>
  <c r="P3304" i="1"/>
  <c r="O3304" i="1"/>
  <c r="L3304" i="1"/>
  <c r="K3304" i="1" s="1"/>
  <c r="T3303" i="1"/>
  <c r="S3303" i="1"/>
  <c r="R3303" i="1"/>
  <c r="Q3303" i="1"/>
  <c r="P3303" i="1"/>
  <c r="O3303" i="1"/>
  <c r="L3303" i="1"/>
  <c r="T3302" i="1"/>
  <c r="S3302" i="1"/>
  <c r="R3302" i="1"/>
  <c r="Q3302" i="1"/>
  <c r="P3302" i="1"/>
  <c r="O3302" i="1"/>
  <c r="L3302" i="1"/>
  <c r="K3302" i="1" s="1"/>
  <c r="T3301" i="1"/>
  <c r="S3301" i="1"/>
  <c r="R3301" i="1"/>
  <c r="Q3301" i="1"/>
  <c r="P3301" i="1"/>
  <c r="O3301" i="1"/>
  <c r="L3301" i="1"/>
  <c r="T3300" i="1"/>
  <c r="S3300" i="1"/>
  <c r="R3300" i="1"/>
  <c r="Q3300" i="1"/>
  <c r="P3300" i="1"/>
  <c r="O3300" i="1"/>
  <c r="L3300" i="1"/>
  <c r="T3299" i="1"/>
  <c r="S3299" i="1"/>
  <c r="R3299" i="1"/>
  <c r="Q3299" i="1"/>
  <c r="P3299" i="1"/>
  <c r="O3299" i="1"/>
  <c r="L3299" i="1"/>
  <c r="T3298" i="1"/>
  <c r="S3298" i="1"/>
  <c r="R3298" i="1"/>
  <c r="Q3298" i="1"/>
  <c r="P3298" i="1"/>
  <c r="O3298" i="1"/>
  <c r="L3298" i="1"/>
  <c r="K3298" i="1" s="1"/>
  <c r="T3297" i="1"/>
  <c r="S3297" i="1"/>
  <c r="R3297" i="1"/>
  <c r="Q3297" i="1"/>
  <c r="P3297" i="1"/>
  <c r="O3297" i="1"/>
  <c r="L3297" i="1"/>
  <c r="T3296" i="1"/>
  <c r="S3296" i="1"/>
  <c r="R3296" i="1"/>
  <c r="Q3296" i="1"/>
  <c r="P3296" i="1"/>
  <c r="O3296" i="1"/>
  <c r="L3296" i="1"/>
  <c r="K3296" i="1" s="1"/>
  <c r="T3295" i="1"/>
  <c r="S3295" i="1"/>
  <c r="R3295" i="1"/>
  <c r="Q3295" i="1"/>
  <c r="P3295" i="1"/>
  <c r="O3295" i="1"/>
  <c r="L3295" i="1"/>
  <c r="T3294" i="1"/>
  <c r="S3294" i="1"/>
  <c r="R3294" i="1"/>
  <c r="Q3294" i="1"/>
  <c r="P3294" i="1"/>
  <c r="O3294" i="1"/>
  <c r="L3294" i="1"/>
  <c r="K3294" i="1" s="1"/>
  <c r="T3293" i="1"/>
  <c r="S3293" i="1"/>
  <c r="R3293" i="1"/>
  <c r="Q3293" i="1"/>
  <c r="P3293" i="1"/>
  <c r="O3293" i="1"/>
  <c r="L3293" i="1"/>
  <c r="T3292" i="1"/>
  <c r="S3292" i="1"/>
  <c r="R3292" i="1"/>
  <c r="Q3292" i="1"/>
  <c r="P3292" i="1"/>
  <c r="O3292" i="1"/>
  <c r="L3292" i="1"/>
  <c r="T3291" i="1"/>
  <c r="S3291" i="1"/>
  <c r="R3291" i="1"/>
  <c r="Q3291" i="1"/>
  <c r="P3291" i="1"/>
  <c r="O3291" i="1"/>
  <c r="L3291" i="1"/>
  <c r="T3290" i="1"/>
  <c r="S3290" i="1"/>
  <c r="R3290" i="1"/>
  <c r="Q3290" i="1"/>
  <c r="P3290" i="1"/>
  <c r="O3290" i="1"/>
  <c r="L3290" i="1"/>
  <c r="K3290" i="1" s="1"/>
  <c r="T3289" i="1"/>
  <c r="S3289" i="1"/>
  <c r="R3289" i="1"/>
  <c r="Q3289" i="1"/>
  <c r="P3289" i="1"/>
  <c r="O3289" i="1"/>
  <c r="L3289" i="1"/>
  <c r="T3288" i="1"/>
  <c r="S3288" i="1"/>
  <c r="R3288" i="1"/>
  <c r="Q3288" i="1"/>
  <c r="P3288" i="1"/>
  <c r="O3288" i="1"/>
  <c r="L3288" i="1"/>
  <c r="K3288" i="1" s="1"/>
  <c r="T3287" i="1"/>
  <c r="S3287" i="1"/>
  <c r="R3287" i="1"/>
  <c r="Q3287" i="1"/>
  <c r="P3287" i="1"/>
  <c r="O3287" i="1"/>
  <c r="L3287" i="1"/>
  <c r="T3286" i="1"/>
  <c r="S3286" i="1"/>
  <c r="R3286" i="1"/>
  <c r="Q3286" i="1"/>
  <c r="P3286" i="1"/>
  <c r="O3286" i="1"/>
  <c r="L3286" i="1"/>
  <c r="K3286" i="1" s="1"/>
  <c r="T3285" i="1"/>
  <c r="S3285" i="1"/>
  <c r="R3285" i="1"/>
  <c r="Q3285" i="1"/>
  <c r="P3285" i="1"/>
  <c r="O3285" i="1"/>
  <c r="L3285" i="1"/>
  <c r="T3284" i="1"/>
  <c r="S3284" i="1"/>
  <c r="R3284" i="1"/>
  <c r="Q3284" i="1"/>
  <c r="P3284" i="1"/>
  <c r="O3284" i="1"/>
  <c r="L3284" i="1"/>
  <c r="T3283" i="1"/>
  <c r="S3283" i="1"/>
  <c r="R3283" i="1"/>
  <c r="Q3283" i="1"/>
  <c r="P3283" i="1"/>
  <c r="O3283" i="1"/>
  <c r="L3283" i="1"/>
  <c r="T3282" i="1"/>
  <c r="S3282" i="1"/>
  <c r="R3282" i="1"/>
  <c r="Q3282" i="1"/>
  <c r="P3282" i="1"/>
  <c r="O3282" i="1"/>
  <c r="L3282" i="1"/>
  <c r="K3282" i="1" s="1"/>
  <c r="T3281" i="1"/>
  <c r="S3281" i="1"/>
  <c r="R3281" i="1"/>
  <c r="Q3281" i="1"/>
  <c r="P3281" i="1"/>
  <c r="O3281" i="1"/>
  <c r="L3281" i="1"/>
  <c r="T3280" i="1"/>
  <c r="S3280" i="1"/>
  <c r="R3280" i="1"/>
  <c r="Q3280" i="1"/>
  <c r="P3280" i="1"/>
  <c r="O3280" i="1"/>
  <c r="L3280" i="1"/>
  <c r="K3280" i="1" s="1"/>
  <c r="T3279" i="1"/>
  <c r="S3279" i="1"/>
  <c r="R3279" i="1"/>
  <c r="Q3279" i="1"/>
  <c r="P3279" i="1"/>
  <c r="O3279" i="1"/>
  <c r="L3279" i="1"/>
  <c r="T3278" i="1"/>
  <c r="S3278" i="1"/>
  <c r="R3278" i="1"/>
  <c r="Q3278" i="1"/>
  <c r="P3278" i="1"/>
  <c r="O3278" i="1"/>
  <c r="L3278" i="1"/>
  <c r="K3278" i="1" s="1"/>
  <c r="T3277" i="1"/>
  <c r="S3277" i="1"/>
  <c r="R3277" i="1"/>
  <c r="Q3277" i="1"/>
  <c r="P3277" i="1"/>
  <c r="O3277" i="1"/>
  <c r="L3277" i="1"/>
  <c r="T3276" i="1"/>
  <c r="S3276" i="1"/>
  <c r="R3276" i="1"/>
  <c r="Q3276" i="1"/>
  <c r="P3276" i="1"/>
  <c r="O3276" i="1"/>
  <c r="L3276" i="1"/>
  <c r="K3276" i="1" s="1"/>
  <c r="T3275" i="1"/>
  <c r="S3275" i="1"/>
  <c r="R3275" i="1"/>
  <c r="Q3275" i="1"/>
  <c r="P3275" i="1"/>
  <c r="O3275" i="1"/>
  <c r="L3275" i="1"/>
  <c r="K3275" i="1" s="1"/>
  <c r="T3274" i="1"/>
  <c r="S3274" i="1"/>
  <c r="R3274" i="1"/>
  <c r="Q3274" i="1"/>
  <c r="P3274" i="1"/>
  <c r="O3274" i="1"/>
  <c r="L3274" i="1"/>
  <c r="K3274" i="1" s="1"/>
  <c r="T3273" i="1"/>
  <c r="S3273" i="1"/>
  <c r="R3273" i="1"/>
  <c r="Q3273" i="1"/>
  <c r="P3273" i="1"/>
  <c r="O3273" i="1"/>
  <c r="L3273" i="1"/>
  <c r="K3273" i="1" s="1"/>
  <c r="T3272" i="1"/>
  <c r="S3272" i="1"/>
  <c r="R3272" i="1"/>
  <c r="Q3272" i="1"/>
  <c r="P3272" i="1"/>
  <c r="O3272" i="1"/>
  <c r="L3272" i="1"/>
  <c r="K3272" i="1" s="1"/>
  <c r="T3271" i="1"/>
  <c r="S3271" i="1"/>
  <c r="R3271" i="1"/>
  <c r="Q3271" i="1"/>
  <c r="P3271" i="1"/>
  <c r="O3271" i="1"/>
  <c r="L3271" i="1"/>
  <c r="K3271" i="1" s="1"/>
  <c r="T3270" i="1"/>
  <c r="S3270" i="1"/>
  <c r="R3270" i="1"/>
  <c r="Q3270" i="1"/>
  <c r="P3270" i="1"/>
  <c r="O3270" i="1"/>
  <c r="L3270" i="1"/>
  <c r="K3270" i="1" s="1"/>
  <c r="T3269" i="1"/>
  <c r="S3269" i="1"/>
  <c r="R3269" i="1"/>
  <c r="Q3269" i="1"/>
  <c r="P3269" i="1"/>
  <c r="O3269" i="1"/>
  <c r="L3269" i="1"/>
  <c r="K3269" i="1" s="1"/>
  <c r="T3268" i="1"/>
  <c r="S3268" i="1"/>
  <c r="R3268" i="1"/>
  <c r="Q3268" i="1"/>
  <c r="P3268" i="1"/>
  <c r="O3268" i="1"/>
  <c r="L3268" i="1"/>
  <c r="K3268" i="1" s="1"/>
  <c r="T3267" i="1"/>
  <c r="S3267" i="1"/>
  <c r="R3267" i="1"/>
  <c r="Q3267" i="1"/>
  <c r="P3267" i="1"/>
  <c r="O3267" i="1"/>
  <c r="L3267" i="1"/>
  <c r="K3267" i="1" s="1"/>
  <c r="T3266" i="1"/>
  <c r="S3266" i="1"/>
  <c r="R3266" i="1"/>
  <c r="Q3266" i="1"/>
  <c r="P3266" i="1"/>
  <c r="O3266" i="1"/>
  <c r="L3266" i="1"/>
  <c r="K3266" i="1" s="1"/>
  <c r="T3265" i="1"/>
  <c r="S3265" i="1"/>
  <c r="R3265" i="1"/>
  <c r="Q3265" i="1"/>
  <c r="P3265" i="1"/>
  <c r="O3265" i="1"/>
  <c r="L3265" i="1"/>
  <c r="K3265" i="1" s="1"/>
  <c r="T3264" i="1"/>
  <c r="S3264" i="1"/>
  <c r="R3264" i="1"/>
  <c r="Q3264" i="1"/>
  <c r="P3264" i="1"/>
  <c r="O3264" i="1"/>
  <c r="L3264" i="1"/>
  <c r="K3264" i="1" s="1"/>
  <c r="T3263" i="1"/>
  <c r="S3263" i="1"/>
  <c r="R3263" i="1"/>
  <c r="Q3263" i="1"/>
  <c r="P3263" i="1"/>
  <c r="O3263" i="1"/>
  <c r="L3263" i="1"/>
  <c r="K3263" i="1" s="1"/>
  <c r="T3262" i="1"/>
  <c r="S3262" i="1"/>
  <c r="R3262" i="1"/>
  <c r="Q3262" i="1"/>
  <c r="P3262" i="1"/>
  <c r="O3262" i="1"/>
  <c r="L3262" i="1"/>
  <c r="K3262" i="1" s="1"/>
  <c r="T3261" i="1"/>
  <c r="S3261" i="1"/>
  <c r="R3261" i="1"/>
  <c r="Q3261" i="1"/>
  <c r="P3261" i="1"/>
  <c r="O3261" i="1"/>
  <c r="L3261" i="1"/>
  <c r="K3261" i="1" s="1"/>
  <c r="T3260" i="1"/>
  <c r="S3260" i="1"/>
  <c r="R3260" i="1"/>
  <c r="Q3260" i="1"/>
  <c r="P3260" i="1"/>
  <c r="O3260" i="1"/>
  <c r="L3260" i="1"/>
  <c r="K3260" i="1" s="1"/>
  <c r="T3259" i="1"/>
  <c r="S3259" i="1"/>
  <c r="R3259" i="1"/>
  <c r="Q3259" i="1"/>
  <c r="P3259" i="1"/>
  <c r="O3259" i="1"/>
  <c r="L3259" i="1"/>
  <c r="K3259" i="1" s="1"/>
  <c r="T3258" i="1"/>
  <c r="S3258" i="1"/>
  <c r="R3258" i="1"/>
  <c r="Q3258" i="1"/>
  <c r="P3258" i="1"/>
  <c r="O3258" i="1"/>
  <c r="L3258" i="1"/>
  <c r="K3258" i="1" s="1"/>
  <c r="T3257" i="1"/>
  <c r="S3257" i="1"/>
  <c r="R3257" i="1"/>
  <c r="Q3257" i="1"/>
  <c r="P3257" i="1"/>
  <c r="O3257" i="1"/>
  <c r="L3257" i="1"/>
  <c r="K3257" i="1" s="1"/>
  <c r="T3256" i="1"/>
  <c r="S3256" i="1"/>
  <c r="R3256" i="1"/>
  <c r="Q3256" i="1"/>
  <c r="P3256" i="1"/>
  <c r="O3256" i="1"/>
  <c r="L3256" i="1"/>
  <c r="K3256" i="1" s="1"/>
  <c r="T3255" i="1"/>
  <c r="S3255" i="1"/>
  <c r="R3255" i="1"/>
  <c r="Q3255" i="1"/>
  <c r="P3255" i="1"/>
  <c r="O3255" i="1"/>
  <c r="L3255" i="1"/>
  <c r="K3255" i="1" s="1"/>
  <c r="T3254" i="1"/>
  <c r="S3254" i="1"/>
  <c r="R3254" i="1"/>
  <c r="Q3254" i="1"/>
  <c r="P3254" i="1"/>
  <c r="O3254" i="1"/>
  <c r="L3254" i="1"/>
  <c r="K3254" i="1" s="1"/>
  <c r="T3253" i="1"/>
  <c r="S3253" i="1"/>
  <c r="R3253" i="1"/>
  <c r="Q3253" i="1"/>
  <c r="P3253" i="1"/>
  <c r="O3253" i="1"/>
  <c r="L3253" i="1"/>
  <c r="K3253" i="1" s="1"/>
  <c r="T3252" i="1"/>
  <c r="S3252" i="1"/>
  <c r="R3252" i="1"/>
  <c r="Q3252" i="1"/>
  <c r="P3252" i="1"/>
  <c r="O3252" i="1"/>
  <c r="L3252" i="1"/>
  <c r="K3252" i="1" s="1"/>
  <c r="T3251" i="1"/>
  <c r="S3251" i="1"/>
  <c r="R3251" i="1"/>
  <c r="Q3251" i="1"/>
  <c r="P3251" i="1"/>
  <c r="O3251" i="1"/>
  <c r="L3251" i="1"/>
  <c r="K3251" i="1" s="1"/>
  <c r="T3250" i="1"/>
  <c r="S3250" i="1"/>
  <c r="R3250" i="1"/>
  <c r="Q3250" i="1"/>
  <c r="P3250" i="1"/>
  <c r="O3250" i="1"/>
  <c r="L3250" i="1"/>
  <c r="K3250" i="1" s="1"/>
  <c r="T3249" i="1"/>
  <c r="S3249" i="1"/>
  <c r="R3249" i="1"/>
  <c r="Q3249" i="1"/>
  <c r="P3249" i="1"/>
  <c r="O3249" i="1"/>
  <c r="L3249" i="1"/>
  <c r="K3249" i="1" s="1"/>
  <c r="T3248" i="1"/>
  <c r="S3248" i="1"/>
  <c r="R3248" i="1"/>
  <c r="Q3248" i="1"/>
  <c r="P3248" i="1"/>
  <c r="O3248" i="1"/>
  <c r="L3248" i="1"/>
  <c r="K3248" i="1" s="1"/>
  <c r="T3247" i="1"/>
  <c r="S3247" i="1"/>
  <c r="R3247" i="1"/>
  <c r="Q3247" i="1"/>
  <c r="P3247" i="1"/>
  <c r="O3247" i="1"/>
  <c r="L3247" i="1"/>
  <c r="K3247" i="1" s="1"/>
  <c r="T3246" i="1"/>
  <c r="S3246" i="1"/>
  <c r="R3246" i="1"/>
  <c r="Q3246" i="1"/>
  <c r="P3246" i="1"/>
  <c r="O3246" i="1"/>
  <c r="L3246" i="1"/>
  <c r="K3246" i="1" s="1"/>
  <c r="T3245" i="1"/>
  <c r="S3245" i="1"/>
  <c r="R3245" i="1"/>
  <c r="Q3245" i="1"/>
  <c r="P3245" i="1"/>
  <c r="O3245" i="1"/>
  <c r="L3245" i="1"/>
  <c r="K3245" i="1" s="1"/>
  <c r="T3244" i="1"/>
  <c r="S3244" i="1"/>
  <c r="R3244" i="1"/>
  <c r="Q3244" i="1"/>
  <c r="P3244" i="1"/>
  <c r="O3244" i="1"/>
  <c r="L3244" i="1"/>
  <c r="K3244" i="1" s="1"/>
  <c r="T3243" i="1"/>
  <c r="S3243" i="1"/>
  <c r="R3243" i="1"/>
  <c r="Q3243" i="1"/>
  <c r="P3243" i="1"/>
  <c r="O3243" i="1"/>
  <c r="L3243" i="1"/>
  <c r="K3243" i="1" s="1"/>
  <c r="T3242" i="1"/>
  <c r="S3242" i="1"/>
  <c r="R3242" i="1"/>
  <c r="Q3242" i="1"/>
  <c r="P3242" i="1"/>
  <c r="O3242" i="1"/>
  <c r="L3242" i="1"/>
  <c r="K3242" i="1" s="1"/>
  <c r="T3241" i="1"/>
  <c r="S3241" i="1"/>
  <c r="R3241" i="1"/>
  <c r="Q3241" i="1"/>
  <c r="P3241" i="1"/>
  <c r="O3241" i="1"/>
  <c r="L3241" i="1"/>
  <c r="K3241" i="1" s="1"/>
  <c r="T3240" i="1"/>
  <c r="S3240" i="1"/>
  <c r="R3240" i="1"/>
  <c r="Q3240" i="1"/>
  <c r="P3240" i="1"/>
  <c r="O3240" i="1"/>
  <c r="L3240" i="1"/>
  <c r="T3239" i="1"/>
  <c r="S3239" i="1"/>
  <c r="R3239" i="1"/>
  <c r="Q3239" i="1"/>
  <c r="P3239" i="1"/>
  <c r="O3239" i="1"/>
  <c r="L3239" i="1"/>
  <c r="K3239" i="1" s="1"/>
  <c r="T3238" i="1"/>
  <c r="S3238" i="1"/>
  <c r="R3238" i="1"/>
  <c r="Q3238" i="1"/>
  <c r="P3238" i="1"/>
  <c r="O3238" i="1"/>
  <c r="L3238" i="1"/>
  <c r="K3238" i="1" s="1"/>
  <c r="T3237" i="1"/>
  <c r="S3237" i="1"/>
  <c r="R3237" i="1"/>
  <c r="Q3237" i="1"/>
  <c r="P3237" i="1"/>
  <c r="O3237" i="1"/>
  <c r="L3237" i="1"/>
  <c r="K3237" i="1" s="1"/>
  <c r="T3236" i="1"/>
  <c r="S3236" i="1"/>
  <c r="R3236" i="1"/>
  <c r="Q3236" i="1"/>
  <c r="P3236" i="1"/>
  <c r="O3236" i="1"/>
  <c r="L3236" i="1"/>
  <c r="K3236" i="1" s="1"/>
  <c r="T3235" i="1"/>
  <c r="S3235" i="1"/>
  <c r="R3235" i="1"/>
  <c r="Q3235" i="1"/>
  <c r="P3235" i="1"/>
  <c r="O3235" i="1"/>
  <c r="L3235" i="1"/>
  <c r="K3235" i="1" s="1"/>
  <c r="T3234" i="1"/>
  <c r="S3234" i="1"/>
  <c r="R3234" i="1"/>
  <c r="Q3234" i="1"/>
  <c r="P3234" i="1"/>
  <c r="O3234" i="1"/>
  <c r="L3234" i="1"/>
  <c r="K3234" i="1" s="1"/>
  <c r="T3233" i="1"/>
  <c r="S3233" i="1"/>
  <c r="R3233" i="1"/>
  <c r="Q3233" i="1"/>
  <c r="P3233" i="1"/>
  <c r="O3233" i="1"/>
  <c r="L3233" i="1"/>
  <c r="K3233" i="1" s="1"/>
  <c r="T3232" i="1"/>
  <c r="S3232" i="1"/>
  <c r="R3232" i="1"/>
  <c r="Q3232" i="1"/>
  <c r="P3232" i="1"/>
  <c r="O3232" i="1"/>
  <c r="L3232" i="1"/>
  <c r="K3232" i="1" s="1"/>
  <c r="T3231" i="1"/>
  <c r="S3231" i="1"/>
  <c r="R3231" i="1"/>
  <c r="Q3231" i="1"/>
  <c r="P3231" i="1"/>
  <c r="O3231" i="1"/>
  <c r="L3231" i="1"/>
  <c r="K3231" i="1" s="1"/>
  <c r="T3230" i="1"/>
  <c r="S3230" i="1"/>
  <c r="R3230" i="1"/>
  <c r="Q3230" i="1"/>
  <c r="P3230" i="1"/>
  <c r="O3230" i="1"/>
  <c r="L3230" i="1"/>
  <c r="K3230" i="1" s="1"/>
  <c r="T3229" i="1"/>
  <c r="S3229" i="1"/>
  <c r="R3229" i="1"/>
  <c r="Q3229" i="1"/>
  <c r="P3229" i="1"/>
  <c r="O3229" i="1"/>
  <c r="L3229" i="1"/>
  <c r="K3229" i="1" s="1"/>
  <c r="T3228" i="1"/>
  <c r="S3228" i="1"/>
  <c r="R3228" i="1"/>
  <c r="Q3228" i="1"/>
  <c r="P3228" i="1"/>
  <c r="O3228" i="1"/>
  <c r="L3228" i="1"/>
  <c r="K3228" i="1" s="1"/>
  <c r="T3227" i="1"/>
  <c r="S3227" i="1"/>
  <c r="R3227" i="1"/>
  <c r="Q3227" i="1"/>
  <c r="P3227" i="1"/>
  <c r="O3227" i="1"/>
  <c r="L3227" i="1"/>
  <c r="K3227" i="1" s="1"/>
  <c r="T3226" i="1"/>
  <c r="S3226" i="1"/>
  <c r="R3226" i="1"/>
  <c r="Q3226" i="1"/>
  <c r="P3226" i="1"/>
  <c r="O3226" i="1"/>
  <c r="L3226" i="1"/>
  <c r="K3226" i="1" s="1"/>
  <c r="T3225" i="1"/>
  <c r="S3225" i="1"/>
  <c r="R3225" i="1"/>
  <c r="Q3225" i="1"/>
  <c r="P3225" i="1"/>
  <c r="O3225" i="1"/>
  <c r="L3225" i="1"/>
  <c r="K3225" i="1" s="1"/>
  <c r="T3224" i="1"/>
  <c r="S3224" i="1"/>
  <c r="R3224" i="1"/>
  <c r="Q3224" i="1"/>
  <c r="P3224" i="1"/>
  <c r="O3224" i="1"/>
  <c r="L3224" i="1"/>
  <c r="K3224" i="1" s="1"/>
  <c r="T3223" i="1"/>
  <c r="S3223" i="1"/>
  <c r="R3223" i="1"/>
  <c r="Q3223" i="1"/>
  <c r="P3223" i="1"/>
  <c r="O3223" i="1"/>
  <c r="L3223" i="1"/>
  <c r="K3223" i="1" s="1"/>
  <c r="T3222" i="1"/>
  <c r="S3222" i="1"/>
  <c r="R3222" i="1"/>
  <c r="Q3222" i="1"/>
  <c r="P3222" i="1"/>
  <c r="O3222" i="1"/>
  <c r="L3222" i="1"/>
  <c r="K3222" i="1" s="1"/>
  <c r="T3221" i="1"/>
  <c r="S3221" i="1"/>
  <c r="R3221" i="1"/>
  <c r="Q3221" i="1"/>
  <c r="P3221" i="1"/>
  <c r="O3221" i="1"/>
  <c r="L3221" i="1"/>
  <c r="K3221" i="1" s="1"/>
  <c r="T3220" i="1"/>
  <c r="S3220" i="1"/>
  <c r="R3220" i="1"/>
  <c r="Q3220" i="1"/>
  <c r="P3220" i="1"/>
  <c r="O3220" i="1"/>
  <c r="L3220" i="1"/>
  <c r="K3220" i="1" s="1"/>
  <c r="T3219" i="1"/>
  <c r="S3219" i="1"/>
  <c r="R3219" i="1"/>
  <c r="Q3219" i="1"/>
  <c r="P3219" i="1"/>
  <c r="O3219" i="1"/>
  <c r="L3219" i="1"/>
  <c r="K3219" i="1" s="1"/>
  <c r="T3218" i="1"/>
  <c r="S3218" i="1"/>
  <c r="R3218" i="1"/>
  <c r="Q3218" i="1"/>
  <c r="P3218" i="1"/>
  <c r="O3218" i="1"/>
  <c r="L3218" i="1"/>
  <c r="K3218" i="1" s="1"/>
  <c r="T3217" i="1"/>
  <c r="S3217" i="1"/>
  <c r="R3217" i="1"/>
  <c r="Q3217" i="1"/>
  <c r="P3217" i="1"/>
  <c r="O3217" i="1"/>
  <c r="L3217" i="1"/>
  <c r="K3217" i="1" s="1"/>
  <c r="T3216" i="1"/>
  <c r="S3216" i="1"/>
  <c r="R3216" i="1"/>
  <c r="Q3216" i="1"/>
  <c r="P3216" i="1"/>
  <c r="O3216" i="1"/>
  <c r="L3216" i="1"/>
  <c r="K3216" i="1" s="1"/>
  <c r="T3215" i="1"/>
  <c r="S3215" i="1"/>
  <c r="R3215" i="1"/>
  <c r="Q3215" i="1"/>
  <c r="P3215" i="1"/>
  <c r="O3215" i="1"/>
  <c r="L3215" i="1"/>
  <c r="K3215" i="1" s="1"/>
  <c r="T3214" i="1"/>
  <c r="S3214" i="1"/>
  <c r="R3214" i="1"/>
  <c r="Q3214" i="1"/>
  <c r="P3214" i="1"/>
  <c r="O3214" i="1"/>
  <c r="L3214" i="1"/>
  <c r="K3214" i="1" s="1"/>
  <c r="T3213" i="1"/>
  <c r="S3213" i="1"/>
  <c r="R3213" i="1"/>
  <c r="Q3213" i="1"/>
  <c r="P3213" i="1"/>
  <c r="O3213" i="1"/>
  <c r="L3213" i="1"/>
  <c r="K3213" i="1" s="1"/>
  <c r="T3212" i="1"/>
  <c r="S3212" i="1"/>
  <c r="R3212" i="1"/>
  <c r="Q3212" i="1"/>
  <c r="P3212" i="1"/>
  <c r="O3212" i="1"/>
  <c r="L3212" i="1"/>
  <c r="K3212" i="1" s="1"/>
  <c r="T3211" i="1"/>
  <c r="S3211" i="1"/>
  <c r="R3211" i="1"/>
  <c r="Q3211" i="1"/>
  <c r="P3211" i="1"/>
  <c r="O3211" i="1"/>
  <c r="L3211" i="1"/>
  <c r="K3211" i="1" s="1"/>
  <c r="T3210" i="1"/>
  <c r="S3210" i="1"/>
  <c r="R3210" i="1"/>
  <c r="Q3210" i="1"/>
  <c r="P3210" i="1"/>
  <c r="O3210" i="1"/>
  <c r="L3210" i="1"/>
  <c r="K3210" i="1" s="1"/>
  <c r="T3209" i="1"/>
  <c r="S3209" i="1"/>
  <c r="R3209" i="1"/>
  <c r="Q3209" i="1"/>
  <c r="P3209" i="1"/>
  <c r="O3209" i="1"/>
  <c r="L3209" i="1"/>
  <c r="K3209" i="1" s="1"/>
  <c r="T3208" i="1"/>
  <c r="S3208" i="1"/>
  <c r="R3208" i="1"/>
  <c r="Q3208" i="1"/>
  <c r="P3208" i="1"/>
  <c r="O3208" i="1"/>
  <c r="L3208" i="1"/>
  <c r="K3208" i="1" s="1"/>
  <c r="T3207" i="1"/>
  <c r="S3207" i="1"/>
  <c r="R3207" i="1"/>
  <c r="Q3207" i="1"/>
  <c r="P3207" i="1"/>
  <c r="O3207" i="1"/>
  <c r="L3207" i="1"/>
  <c r="K3207" i="1" s="1"/>
  <c r="T3206" i="1"/>
  <c r="S3206" i="1"/>
  <c r="R3206" i="1"/>
  <c r="Q3206" i="1"/>
  <c r="P3206" i="1"/>
  <c r="O3206" i="1"/>
  <c r="L3206" i="1"/>
  <c r="K3206" i="1" s="1"/>
  <c r="T3205" i="1"/>
  <c r="S3205" i="1"/>
  <c r="R3205" i="1"/>
  <c r="Q3205" i="1"/>
  <c r="P3205" i="1"/>
  <c r="O3205" i="1"/>
  <c r="L3205" i="1"/>
  <c r="K3205" i="1" s="1"/>
  <c r="T3204" i="1"/>
  <c r="S3204" i="1"/>
  <c r="R3204" i="1"/>
  <c r="Q3204" i="1"/>
  <c r="P3204" i="1"/>
  <c r="O3204" i="1"/>
  <c r="L3204" i="1"/>
  <c r="K3204" i="1" s="1"/>
  <c r="T3203" i="1"/>
  <c r="S3203" i="1"/>
  <c r="R3203" i="1"/>
  <c r="Q3203" i="1"/>
  <c r="P3203" i="1"/>
  <c r="O3203" i="1"/>
  <c r="L3203" i="1"/>
  <c r="K3203" i="1" s="1"/>
  <c r="T3202" i="1"/>
  <c r="S3202" i="1"/>
  <c r="R3202" i="1"/>
  <c r="Q3202" i="1"/>
  <c r="P3202" i="1"/>
  <c r="O3202" i="1"/>
  <c r="L3202" i="1"/>
  <c r="K3202" i="1" s="1"/>
  <c r="T3201" i="1"/>
  <c r="S3201" i="1"/>
  <c r="R3201" i="1"/>
  <c r="Q3201" i="1"/>
  <c r="P3201" i="1"/>
  <c r="O3201" i="1"/>
  <c r="L3201" i="1"/>
  <c r="K3201" i="1" s="1"/>
  <c r="T3200" i="1"/>
  <c r="S3200" i="1"/>
  <c r="R3200" i="1"/>
  <c r="Q3200" i="1"/>
  <c r="P3200" i="1"/>
  <c r="O3200" i="1"/>
  <c r="L3200" i="1"/>
  <c r="K3200" i="1" s="1"/>
  <c r="T3199" i="1"/>
  <c r="S3199" i="1"/>
  <c r="R3199" i="1"/>
  <c r="Q3199" i="1"/>
  <c r="P3199" i="1"/>
  <c r="O3199" i="1"/>
  <c r="L3199" i="1"/>
  <c r="K3199" i="1" s="1"/>
  <c r="T3198" i="1"/>
  <c r="S3198" i="1"/>
  <c r="R3198" i="1"/>
  <c r="Q3198" i="1"/>
  <c r="P3198" i="1"/>
  <c r="O3198" i="1"/>
  <c r="L3198" i="1"/>
  <c r="K3198" i="1" s="1"/>
  <c r="T3197" i="1"/>
  <c r="S3197" i="1"/>
  <c r="R3197" i="1"/>
  <c r="Q3197" i="1"/>
  <c r="P3197" i="1"/>
  <c r="O3197" i="1"/>
  <c r="L3197" i="1"/>
  <c r="K3197" i="1" s="1"/>
  <c r="T3196" i="1"/>
  <c r="S3196" i="1"/>
  <c r="R3196" i="1"/>
  <c r="Q3196" i="1"/>
  <c r="P3196" i="1"/>
  <c r="O3196" i="1"/>
  <c r="L3196" i="1"/>
  <c r="K3196" i="1" s="1"/>
  <c r="T3195" i="1"/>
  <c r="S3195" i="1"/>
  <c r="R3195" i="1"/>
  <c r="Q3195" i="1"/>
  <c r="P3195" i="1"/>
  <c r="O3195" i="1"/>
  <c r="L3195" i="1"/>
  <c r="K3195" i="1" s="1"/>
  <c r="T3194" i="1"/>
  <c r="S3194" i="1"/>
  <c r="R3194" i="1"/>
  <c r="Q3194" i="1"/>
  <c r="P3194" i="1"/>
  <c r="O3194" i="1"/>
  <c r="L3194" i="1"/>
  <c r="K3194" i="1" s="1"/>
  <c r="T3193" i="1"/>
  <c r="S3193" i="1"/>
  <c r="R3193" i="1"/>
  <c r="Q3193" i="1"/>
  <c r="P3193" i="1"/>
  <c r="O3193" i="1"/>
  <c r="L3193" i="1"/>
  <c r="K3193" i="1" s="1"/>
  <c r="T3192" i="1"/>
  <c r="S3192" i="1"/>
  <c r="R3192" i="1"/>
  <c r="Q3192" i="1"/>
  <c r="P3192" i="1"/>
  <c r="O3192" i="1"/>
  <c r="L3192" i="1"/>
  <c r="K3192" i="1" s="1"/>
  <c r="T3191" i="1"/>
  <c r="S3191" i="1"/>
  <c r="R3191" i="1"/>
  <c r="Q3191" i="1"/>
  <c r="P3191" i="1"/>
  <c r="O3191" i="1"/>
  <c r="L3191" i="1"/>
  <c r="K3191" i="1" s="1"/>
  <c r="T3190" i="1"/>
  <c r="S3190" i="1"/>
  <c r="R3190" i="1"/>
  <c r="Q3190" i="1"/>
  <c r="P3190" i="1"/>
  <c r="O3190" i="1"/>
  <c r="L3190" i="1"/>
  <c r="K3190" i="1" s="1"/>
  <c r="T3189" i="1"/>
  <c r="S3189" i="1"/>
  <c r="R3189" i="1"/>
  <c r="Q3189" i="1"/>
  <c r="P3189" i="1"/>
  <c r="O3189" i="1"/>
  <c r="L3189" i="1"/>
  <c r="K3189" i="1" s="1"/>
  <c r="T3188" i="1"/>
  <c r="S3188" i="1"/>
  <c r="R3188" i="1"/>
  <c r="Q3188" i="1"/>
  <c r="P3188" i="1"/>
  <c r="O3188" i="1"/>
  <c r="L3188" i="1"/>
  <c r="K3188" i="1" s="1"/>
  <c r="T3187" i="1"/>
  <c r="S3187" i="1"/>
  <c r="R3187" i="1"/>
  <c r="Q3187" i="1"/>
  <c r="P3187" i="1"/>
  <c r="O3187" i="1"/>
  <c r="L3187" i="1"/>
  <c r="K3187" i="1" s="1"/>
  <c r="T3186" i="1"/>
  <c r="S3186" i="1"/>
  <c r="R3186" i="1"/>
  <c r="Q3186" i="1"/>
  <c r="P3186" i="1"/>
  <c r="O3186" i="1"/>
  <c r="L3186" i="1"/>
  <c r="K3186" i="1" s="1"/>
  <c r="T3185" i="1"/>
  <c r="S3185" i="1"/>
  <c r="R3185" i="1"/>
  <c r="Q3185" i="1"/>
  <c r="P3185" i="1"/>
  <c r="O3185" i="1"/>
  <c r="L3185" i="1"/>
  <c r="K3185" i="1" s="1"/>
  <c r="T3184" i="1"/>
  <c r="S3184" i="1"/>
  <c r="R3184" i="1"/>
  <c r="Q3184" i="1"/>
  <c r="P3184" i="1"/>
  <c r="O3184" i="1"/>
  <c r="L3184" i="1"/>
  <c r="K3184" i="1" s="1"/>
  <c r="T3183" i="1"/>
  <c r="S3183" i="1"/>
  <c r="R3183" i="1"/>
  <c r="Q3183" i="1"/>
  <c r="P3183" i="1"/>
  <c r="O3183" i="1"/>
  <c r="L3183" i="1"/>
  <c r="K3183" i="1" s="1"/>
  <c r="T3182" i="1"/>
  <c r="S3182" i="1"/>
  <c r="R3182" i="1"/>
  <c r="Q3182" i="1"/>
  <c r="P3182" i="1"/>
  <c r="O3182" i="1"/>
  <c r="L3182" i="1"/>
  <c r="K3182" i="1" s="1"/>
  <c r="T3181" i="1"/>
  <c r="S3181" i="1"/>
  <c r="R3181" i="1"/>
  <c r="Q3181" i="1"/>
  <c r="P3181" i="1"/>
  <c r="O3181" i="1"/>
  <c r="L3181" i="1"/>
  <c r="K3181" i="1" s="1"/>
  <c r="T3180" i="1"/>
  <c r="S3180" i="1"/>
  <c r="R3180" i="1"/>
  <c r="Q3180" i="1"/>
  <c r="P3180" i="1"/>
  <c r="O3180" i="1"/>
  <c r="L3180" i="1"/>
  <c r="K3180" i="1" s="1"/>
  <c r="T3179" i="1"/>
  <c r="S3179" i="1"/>
  <c r="R3179" i="1"/>
  <c r="Q3179" i="1"/>
  <c r="P3179" i="1"/>
  <c r="O3179" i="1"/>
  <c r="L3179" i="1"/>
  <c r="K3179" i="1" s="1"/>
  <c r="T3178" i="1"/>
  <c r="S3178" i="1"/>
  <c r="R3178" i="1"/>
  <c r="Q3178" i="1"/>
  <c r="P3178" i="1"/>
  <c r="O3178" i="1"/>
  <c r="L3178" i="1"/>
  <c r="K3178" i="1" s="1"/>
  <c r="T3177" i="1"/>
  <c r="S3177" i="1"/>
  <c r="R3177" i="1"/>
  <c r="Q3177" i="1"/>
  <c r="P3177" i="1"/>
  <c r="O3177" i="1"/>
  <c r="L3177" i="1"/>
  <c r="K3177" i="1" s="1"/>
  <c r="T3176" i="1"/>
  <c r="S3176" i="1"/>
  <c r="R3176" i="1"/>
  <c r="Q3176" i="1"/>
  <c r="P3176" i="1"/>
  <c r="O3176" i="1"/>
  <c r="L3176" i="1"/>
  <c r="K3176" i="1" s="1"/>
  <c r="T3175" i="1"/>
  <c r="S3175" i="1"/>
  <c r="R3175" i="1"/>
  <c r="Q3175" i="1"/>
  <c r="P3175" i="1"/>
  <c r="O3175" i="1"/>
  <c r="L3175" i="1"/>
  <c r="K3175" i="1" s="1"/>
  <c r="T3174" i="1"/>
  <c r="S3174" i="1"/>
  <c r="R3174" i="1"/>
  <c r="Q3174" i="1"/>
  <c r="P3174" i="1"/>
  <c r="O3174" i="1"/>
  <c r="L3174" i="1"/>
  <c r="K3174" i="1" s="1"/>
  <c r="T3173" i="1"/>
  <c r="S3173" i="1"/>
  <c r="R3173" i="1"/>
  <c r="Q3173" i="1"/>
  <c r="P3173" i="1"/>
  <c r="O3173" i="1"/>
  <c r="L3173" i="1"/>
  <c r="K3173" i="1" s="1"/>
  <c r="T3172" i="1"/>
  <c r="S3172" i="1"/>
  <c r="R3172" i="1"/>
  <c r="Q3172" i="1"/>
  <c r="P3172" i="1"/>
  <c r="O3172" i="1"/>
  <c r="L3172" i="1"/>
  <c r="K3172" i="1" s="1"/>
  <c r="T3171" i="1"/>
  <c r="S3171" i="1"/>
  <c r="R3171" i="1"/>
  <c r="Q3171" i="1"/>
  <c r="P3171" i="1"/>
  <c r="O3171" i="1"/>
  <c r="L3171" i="1"/>
  <c r="K3171" i="1" s="1"/>
  <c r="T3170" i="1"/>
  <c r="S3170" i="1"/>
  <c r="R3170" i="1"/>
  <c r="Q3170" i="1"/>
  <c r="P3170" i="1"/>
  <c r="O3170" i="1"/>
  <c r="L3170" i="1"/>
  <c r="K3170" i="1" s="1"/>
  <c r="T3169" i="1"/>
  <c r="S3169" i="1"/>
  <c r="R3169" i="1"/>
  <c r="Q3169" i="1"/>
  <c r="P3169" i="1"/>
  <c r="O3169" i="1"/>
  <c r="L3169" i="1"/>
  <c r="K3169" i="1" s="1"/>
  <c r="T3168" i="1"/>
  <c r="S3168" i="1"/>
  <c r="R3168" i="1"/>
  <c r="Q3168" i="1"/>
  <c r="P3168" i="1"/>
  <c r="O3168" i="1"/>
  <c r="L3168" i="1"/>
  <c r="K3168" i="1" s="1"/>
  <c r="T3167" i="1"/>
  <c r="S3167" i="1"/>
  <c r="R3167" i="1"/>
  <c r="Q3167" i="1"/>
  <c r="P3167" i="1"/>
  <c r="O3167" i="1"/>
  <c r="L3167" i="1"/>
  <c r="K3167" i="1" s="1"/>
  <c r="T3166" i="1"/>
  <c r="S3166" i="1"/>
  <c r="R3166" i="1"/>
  <c r="Q3166" i="1"/>
  <c r="P3166" i="1"/>
  <c r="O3166" i="1"/>
  <c r="L3166" i="1"/>
  <c r="K3166" i="1" s="1"/>
  <c r="T3165" i="1"/>
  <c r="S3165" i="1"/>
  <c r="R3165" i="1"/>
  <c r="Q3165" i="1"/>
  <c r="P3165" i="1"/>
  <c r="O3165" i="1"/>
  <c r="L3165" i="1"/>
  <c r="K3165" i="1" s="1"/>
  <c r="T3164" i="1"/>
  <c r="S3164" i="1"/>
  <c r="R3164" i="1"/>
  <c r="Q3164" i="1"/>
  <c r="P3164" i="1"/>
  <c r="O3164" i="1"/>
  <c r="L3164" i="1"/>
  <c r="K3164" i="1" s="1"/>
  <c r="T3163" i="1"/>
  <c r="S3163" i="1"/>
  <c r="R3163" i="1"/>
  <c r="Q3163" i="1"/>
  <c r="P3163" i="1"/>
  <c r="O3163" i="1"/>
  <c r="L3163" i="1"/>
  <c r="K3163" i="1" s="1"/>
  <c r="T3162" i="1"/>
  <c r="S3162" i="1"/>
  <c r="R3162" i="1"/>
  <c r="Q3162" i="1"/>
  <c r="P3162" i="1"/>
  <c r="O3162" i="1"/>
  <c r="L3162" i="1"/>
  <c r="K3162" i="1" s="1"/>
  <c r="T3161" i="1"/>
  <c r="S3161" i="1"/>
  <c r="R3161" i="1"/>
  <c r="Q3161" i="1"/>
  <c r="P3161" i="1"/>
  <c r="O3161" i="1"/>
  <c r="L3161" i="1"/>
  <c r="K3161" i="1" s="1"/>
  <c r="T3160" i="1"/>
  <c r="S3160" i="1"/>
  <c r="R3160" i="1"/>
  <c r="Q3160" i="1"/>
  <c r="P3160" i="1"/>
  <c r="O3160" i="1"/>
  <c r="L3160" i="1"/>
  <c r="K3160" i="1" s="1"/>
  <c r="T3159" i="1"/>
  <c r="S3159" i="1"/>
  <c r="R3159" i="1"/>
  <c r="Q3159" i="1"/>
  <c r="P3159" i="1"/>
  <c r="O3159" i="1"/>
  <c r="L3159" i="1"/>
  <c r="K3159" i="1" s="1"/>
  <c r="T3158" i="1"/>
  <c r="S3158" i="1"/>
  <c r="R3158" i="1"/>
  <c r="Q3158" i="1"/>
  <c r="P3158" i="1"/>
  <c r="O3158" i="1"/>
  <c r="L3158" i="1"/>
  <c r="K3158" i="1" s="1"/>
  <c r="T3157" i="1"/>
  <c r="S3157" i="1"/>
  <c r="R3157" i="1"/>
  <c r="Q3157" i="1"/>
  <c r="P3157" i="1"/>
  <c r="O3157" i="1"/>
  <c r="L3157" i="1"/>
  <c r="K3157" i="1" s="1"/>
  <c r="T3156" i="1"/>
  <c r="S3156" i="1"/>
  <c r="R3156" i="1"/>
  <c r="Q3156" i="1"/>
  <c r="P3156" i="1"/>
  <c r="O3156" i="1"/>
  <c r="L3156" i="1"/>
  <c r="K3156" i="1" s="1"/>
  <c r="T3155" i="1"/>
  <c r="S3155" i="1"/>
  <c r="R3155" i="1"/>
  <c r="Q3155" i="1"/>
  <c r="P3155" i="1"/>
  <c r="O3155" i="1"/>
  <c r="L3155" i="1"/>
  <c r="K3155" i="1" s="1"/>
  <c r="T3154" i="1"/>
  <c r="S3154" i="1"/>
  <c r="R3154" i="1"/>
  <c r="Q3154" i="1"/>
  <c r="P3154" i="1"/>
  <c r="O3154" i="1"/>
  <c r="L3154" i="1"/>
  <c r="K3154" i="1" s="1"/>
  <c r="T3153" i="1"/>
  <c r="S3153" i="1"/>
  <c r="R3153" i="1"/>
  <c r="Q3153" i="1"/>
  <c r="P3153" i="1"/>
  <c r="O3153" i="1"/>
  <c r="L3153" i="1"/>
  <c r="K3153" i="1" s="1"/>
  <c r="T3152" i="1"/>
  <c r="S3152" i="1"/>
  <c r="R3152" i="1"/>
  <c r="Q3152" i="1"/>
  <c r="P3152" i="1"/>
  <c r="O3152" i="1"/>
  <c r="L3152" i="1"/>
  <c r="K3152" i="1" s="1"/>
  <c r="T3151" i="1"/>
  <c r="S3151" i="1"/>
  <c r="R3151" i="1"/>
  <c r="Q3151" i="1"/>
  <c r="P3151" i="1"/>
  <c r="O3151" i="1"/>
  <c r="L3151" i="1"/>
  <c r="K3151" i="1" s="1"/>
  <c r="T3150" i="1"/>
  <c r="S3150" i="1"/>
  <c r="R3150" i="1"/>
  <c r="Q3150" i="1"/>
  <c r="P3150" i="1"/>
  <c r="O3150" i="1"/>
  <c r="L3150" i="1"/>
  <c r="K3150" i="1" s="1"/>
  <c r="T3149" i="1"/>
  <c r="S3149" i="1"/>
  <c r="R3149" i="1"/>
  <c r="Q3149" i="1"/>
  <c r="P3149" i="1"/>
  <c r="O3149" i="1"/>
  <c r="L3149" i="1"/>
  <c r="K3149" i="1" s="1"/>
  <c r="T3148" i="1"/>
  <c r="S3148" i="1"/>
  <c r="R3148" i="1"/>
  <c r="Q3148" i="1"/>
  <c r="P3148" i="1"/>
  <c r="O3148" i="1"/>
  <c r="L3148" i="1"/>
  <c r="K3148" i="1" s="1"/>
  <c r="T3147" i="1"/>
  <c r="S3147" i="1"/>
  <c r="R3147" i="1"/>
  <c r="Q3147" i="1"/>
  <c r="P3147" i="1"/>
  <c r="O3147" i="1"/>
  <c r="L3147" i="1"/>
  <c r="K3147" i="1" s="1"/>
  <c r="T3146" i="1"/>
  <c r="S3146" i="1"/>
  <c r="R3146" i="1"/>
  <c r="Q3146" i="1"/>
  <c r="P3146" i="1"/>
  <c r="O3146" i="1"/>
  <c r="L3146" i="1"/>
  <c r="K3146" i="1" s="1"/>
  <c r="T3145" i="1"/>
  <c r="S3145" i="1"/>
  <c r="R3145" i="1"/>
  <c r="Q3145" i="1"/>
  <c r="P3145" i="1"/>
  <c r="O3145" i="1"/>
  <c r="L3145" i="1"/>
  <c r="K3145" i="1" s="1"/>
  <c r="T3144" i="1"/>
  <c r="S3144" i="1"/>
  <c r="R3144" i="1"/>
  <c r="Q3144" i="1"/>
  <c r="P3144" i="1"/>
  <c r="O3144" i="1"/>
  <c r="L3144" i="1"/>
  <c r="K3144" i="1" s="1"/>
  <c r="T3143" i="1"/>
  <c r="S3143" i="1"/>
  <c r="R3143" i="1"/>
  <c r="Q3143" i="1"/>
  <c r="P3143" i="1"/>
  <c r="O3143" i="1"/>
  <c r="L3143" i="1"/>
  <c r="K3143" i="1" s="1"/>
  <c r="T3142" i="1"/>
  <c r="S3142" i="1"/>
  <c r="R3142" i="1"/>
  <c r="Q3142" i="1"/>
  <c r="P3142" i="1"/>
  <c r="O3142" i="1"/>
  <c r="L3142" i="1"/>
  <c r="K3142" i="1" s="1"/>
  <c r="T3141" i="1"/>
  <c r="S3141" i="1"/>
  <c r="R3141" i="1"/>
  <c r="Q3141" i="1"/>
  <c r="P3141" i="1"/>
  <c r="O3141" i="1"/>
  <c r="L3141" i="1"/>
  <c r="K3141" i="1" s="1"/>
  <c r="T3140" i="1"/>
  <c r="S3140" i="1"/>
  <c r="R3140" i="1"/>
  <c r="Q3140" i="1"/>
  <c r="P3140" i="1"/>
  <c r="O3140" i="1"/>
  <c r="L3140" i="1"/>
  <c r="K3140" i="1" s="1"/>
  <c r="T3139" i="1"/>
  <c r="S3139" i="1"/>
  <c r="R3139" i="1"/>
  <c r="Q3139" i="1"/>
  <c r="P3139" i="1"/>
  <c r="O3139" i="1"/>
  <c r="L3139" i="1"/>
  <c r="K3139" i="1" s="1"/>
  <c r="T3138" i="1"/>
  <c r="S3138" i="1"/>
  <c r="R3138" i="1"/>
  <c r="Q3138" i="1"/>
  <c r="P3138" i="1"/>
  <c r="O3138" i="1"/>
  <c r="L3138" i="1"/>
  <c r="K3138" i="1" s="1"/>
  <c r="T3137" i="1"/>
  <c r="S3137" i="1"/>
  <c r="R3137" i="1"/>
  <c r="Q3137" i="1"/>
  <c r="P3137" i="1"/>
  <c r="O3137" i="1"/>
  <c r="L3137" i="1"/>
  <c r="K3137" i="1" s="1"/>
  <c r="T3136" i="1"/>
  <c r="S3136" i="1"/>
  <c r="R3136" i="1"/>
  <c r="Q3136" i="1"/>
  <c r="P3136" i="1"/>
  <c r="O3136" i="1"/>
  <c r="L3136" i="1"/>
  <c r="K3136" i="1" s="1"/>
  <c r="T3135" i="1"/>
  <c r="S3135" i="1"/>
  <c r="R3135" i="1"/>
  <c r="Q3135" i="1"/>
  <c r="P3135" i="1"/>
  <c r="O3135" i="1"/>
  <c r="L3135" i="1"/>
  <c r="K3135" i="1" s="1"/>
  <c r="T3134" i="1"/>
  <c r="S3134" i="1"/>
  <c r="R3134" i="1"/>
  <c r="Q3134" i="1"/>
  <c r="P3134" i="1"/>
  <c r="O3134" i="1"/>
  <c r="L3134" i="1"/>
  <c r="K3134" i="1" s="1"/>
  <c r="T3133" i="1"/>
  <c r="S3133" i="1"/>
  <c r="R3133" i="1"/>
  <c r="Q3133" i="1"/>
  <c r="P3133" i="1"/>
  <c r="O3133" i="1"/>
  <c r="L3133" i="1"/>
  <c r="K3133" i="1" s="1"/>
  <c r="T3132" i="1"/>
  <c r="S3132" i="1"/>
  <c r="R3132" i="1"/>
  <c r="Q3132" i="1"/>
  <c r="P3132" i="1"/>
  <c r="O3132" i="1"/>
  <c r="L3132" i="1"/>
  <c r="T3131" i="1"/>
  <c r="S3131" i="1"/>
  <c r="R3131" i="1"/>
  <c r="Q3131" i="1"/>
  <c r="P3131" i="1"/>
  <c r="O3131" i="1"/>
  <c r="L3131" i="1"/>
  <c r="T3130" i="1"/>
  <c r="S3130" i="1"/>
  <c r="R3130" i="1"/>
  <c r="Q3130" i="1"/>
  <c r="P3130" i="1"/>
  <c r="O3130" i="1"/>
  <c r="L3130" i="1"/>
  <c r="K3130" i="1" s="1"/>
  <c r="T3129" i="1"/>
  <c r="S3129" i="1"/>
  <c r="R3129" i="1"/>
  <c r="Q3129" i="1"/>
  <c r="P3129" i="1"/>
  <c r="O3129" i="1"/>
  <c r="L3129" i="1"/>
  <c r="T3128" i="1"/>
  <c r="S3128" i="1"/>
  <c r="R3128" i="1"/>
  <c r="Q3128" i="1"/>
  <c r="P3128" i="1"/>
  <c r="O3128" i="1"/>
  <c r="L3128" i="1"/>
  <c r="K3128" i="1" s="1"/>
  <c r="T3127" i="1"/>
  <c r="S3127" i="1"/>
  <c r="R3127" i="1"/>
  <c r="Q3127" i="1"/>
  <c r="P3127" i="1"/>
  <c r="O3127" i="1"/>
  <c r="L3127" i="1"/>
  <c r="T3126" i="1"/>
  <c r="S3126" i="1"/>
  <c r="R3126" i="1"/>
  <c r="Q3126" i="1"/>
  <c r="P3126" i="1"/>
  <c r="O3126" i="1"/>
  <c r="L3126" i="1"/>
  <c r="K3126" i="1" s="1"/>
  <c r="T3125" i="1"/>
  <c r="S3125" i="1"/>
  <c r="R3125" i="1"/>
  <c r="Q3125" i="1"/>
  <c r="P3125" i="1"/>
  <c r="O3125" i="1"/>
  <c r="L3125" i="1"/>
  <c r="T3124" i="1"/>
  <c r="S3124" i="1"/>
  <c r="R3124" i="1"/>
  <c r="Q3124" i="1"/>
  <c r="P3124" i="1"/>
  <c r="O3124" i="1"/>
  <c r="L3124" i="1"/>
  <c r="K3124" i="1" s="1"/>
  <c r="T3123" i="1"/>
  <c r="S3123" i="1"/>
  <c r="R3123" i="1"/>
  <c r="Q3123" i="1"/>
  <c r="P3123" i="1"/>
  <c r="O3123" i="1"/>
  <c r="L3123" i="1"/>
  <c r="T3122" i="1"/>
  <c r="S3122" i="1"/>
  <c r="R3122" i="1"/>
  <c r="Q3122" i="1"/>
  <c r="P3122" i="1"/>
  <c r="O3122" i="1"/>
  <c r="L3122" i="1"/>
  <c r="K3122" i="1" s="1"/>
  <c r="T3121" i="1"/>
  <c r="S3121" i="1"/>
  <c r="R3121" i="1"/>
  <c r="Q3121" i="1"/>
  <c r="P3121" i="1"/>
  <c r="O3121" i="1"/>
  <c r="L3121" i="1"/>
  <c r="T3120" i="1"/>
  <c r="S3120" i="1"/>
  <c r="R3120" i="1"/>
  <c r="Q3120" i="1"/>
  <c r="P3120" i="1"/>
  <c r="O3120" i="1"/>
  <c r="L3120" i="1"/>
  <c r="K3120" i="1" s="1"/>
  <c r="T3119" i="1"/>
  <c r="S3119" i="1"/>
  <c r="R3119" i="1"/>
  <c r="Q3119" i="1"/>
  <c r="P3119" i="1"/>
  <c r="O3119" i="1"/>
  <c r="L3119" i="1"/>
  <c r="T3118" i="1"/>
  <c r="S3118" i="1"/>
  <c r="R3118" i="1"/>
  <c r="Q3118" i="1"/>
  <c r="P3118" i="1"/>
  <c r="O3118" i="1"/>
  <c r="L3118" i="1"/>
  <c r="K3118" i="1" s="1"/>
  <c r="T3117" i="1"/>
  <c r="S3117" i="1"/>
  <c r="R3117" i="1"/>
  <c r="Q3117" i="1"/>
  <c r="P3117" i="1"/>
  <c r="O3117" i="1"/>
  <c r="L3117" i="1"/>
  <c r="K3117" i="1" s="1"/>
  <c r="T3116" i="1"/>
  <c r="S3116" i="1"/>
  <c r="R3116" i="1"/>
  <c r="Q3116" i="1"/>
  <c r="P3116" i="1"/>
  <c r="O3116" i="1"/>
  <c r="L3116" i="1"/>
  <c r="K3116" i="1" s="1"/>
  <c r="T3115" i="1"/>
  <c r="S3115" i="1"/>
  <c r="R3115" i="1"/>
  <c r="Q3115" i="1"/>
  <c r="P3115" i="1"/>
  <c r="O3115" i="1"/>
  <c r="L3115" i="1"/>
  <c r="T3114" i="1"/>
  <c r="S3114" i="1"/>
  <c r="R3114" i="1"/>
  <c r="Q3114" i="1"/>
  <c r="P3114" i="1"/>
  <c r="O3114" i="1"/>
  <c r="L3114" i="1"/>
  <c r="K3114" i="1" s="1"/>
  <c r="T3113" i="1"/>
  <c r="S3113" i="1"/>
  <c r="R3113" i="1"/>
  <c r="Q3113" i="1"/>
  <c r="P3113" i="1"/>
  <c r="O3113" i="1"/>
  <c r="L3113" i="1"/>
  <c r="K3113" i="1" s="1"/>
  <c r="T3112" i="1"/>
  <c r="S3112" i="1"/>
  <c r="R3112" i="1"/>
  <c r="Q3112" i="1"/>
  <c r="P3112" i="1"/>
  <c r="O3112" i="1"/>
  <c r="L3112" i="1"/>
  <c r="K3112" i="1" s="1"/>
  <c r="T3111" i="1"/>
  <c r="S3111" i="1"/>
  <c r="R3111" i="1"/>
  <c r="Q3111" i="1"/>
  <c r="P3111" i="1"/>
  <c r="O3111" i="1"/>
  <c r="L3111" i="1"/>
  <c r="T3110" i="1"/>
  <c r="S3110" i="1"/>
  <c r="R3110" i="1"/>
  <c r="Q3110" i="1"/>
  <c r="P3110" i="1"/>
  <c r="O3110" i="1"/>
  <c r="L3110" i="1"/>
  <c r="K3110" i="1" s="1"/>
  <c r="T3109" i="1"/>
  <c r="S3109" i="1"/>
  <c r="R3109" i="1"/>
  <c r="Q3109" i="1"/>
  <c r="P3109" i="1"/>
  <c r="O3109" i="1"/>
  <c r="L3109" i="1"/>
  <c r="K3109" i="1" s="1"/>
  <c r="T3108" i="1"/>
  <c r="S3108" i="1"/>
  <c r="R3108" i="1"/>
  <c r="Q3108" i="1"/>
  <c r="P3108" i="1"/>
  <c r="O3108" i="1"/>
  <c r="L3108" i="1"/>
  <c r="K3108" i="1" s="1"/>
  <c r="T3107" i="1"/>
  <c r="S3107" i="1"/>
  <c r="R3107" i="1"/>
  <c r="Q3107" i="1"/>
  <c r="P3107" i="1"/>
  <c r="O3107" i="1"/>
  <c r="L3107" i="1"/>
  <c r="T3106" i="1"/>
  <c r="S3106" i="1"/>
  <c r="R3106" i="1"/>
  <c r="Q3106" i="1"/>
  <c r="P3106" i="1"/>
  <c r="O3106" i="1"/>
  <c r="L3106" i="1"/>
  <c r="K3106" i="1" s="1"/>
  <c r="T3105" i="1"/>
  <c r="S3105" i="1"/>
  <c r="R3105" i="1"/>
  <c r="Q3105" i="1"/>
  <c r="P3105" i="1"/>
  <c r="O3105" i="1"/>
  <c r="L3105" i="1"/>
  <c r="K3105" i="1" s="1"/>
  <c r="T3104" i="1"/>
  <c r="S3104" i="1"/>
  <c r="R3104" i="1"/>
  <c r="Q3104" i="1"/>
  <c r="P3104" i="1"/>
  <c r="O3104" i="1"/>
  <c r="L3104" i="1"/>
  <c r="K3104" i="1" s="1"/>
  <c r="T3103" i="1"/>
  <c r="S3103" i="1"/>
  <c r="R3103" i="1"/>
  <c r="Q3103" i="1"/>
  <c r="P3103" i="1"/>
  <c r="O3103" i="1"/>
  <c r="L3103" i="1"/>
  <c r="T3102" i="1"/>
  <c r="S3102" i="1"/>
  <c r="R3102" i="1"/>
  <c r="Q3102" i="1"/>
  <c r="P3102" i="1"/>
  <c r="O3102" i="1"/>
  <c r="L3102" i="1"/>
  <c r="K3102" i="1" s="1"/>
  <c r="T3101" i="1"/>
  <c r="S3101" i="1"/>
  <c r="R3101" i="1"/>
  <c r="Q3101" i="1"/>
  <c r="P3101" i="1"/>
  <c r="O3101" i="1"/>
  <c r="L3101" i="1"/>
  <c r="K3101" i="1" s="1"/>
  <c r="T3100" i="1"/>
  <c r="S3100" i="1"/>
  <c r="R3100" i="1"/>
  <c r="Q3100" i="1"/>
  <c r="P3100" i="1"/>
  <c r="O3100" i="1"/>
  <c r="L3100" i="1"/>
  <c r="K3100" i="1" s="1"/>
  <c r="T3099" i="1"/>
  <c r="S3099" i="1"/>
  <c r="R3099" i="1"/>
  <c r="Q3099" i="1"/>
  <c r="P3099" i="1"/>
  <c r="O3099" i="1"/>
  <c r="L3099" i="1"/>
  <c r="K3099" i="1" s="1"/>
  <c r="T3098" i="1"/>
  <c r="S3098" i="1"/>
  <c r="R3098" i="1"/>
  <c r="Q3098" i="1"/>
  <c r="P3098" i="1"/>
  <c r="O3098" i="1"/>
  <c r="L3098" i="1"/>
  <c r="K3098" i="1" s="1"/>
  <c r="T3097" i="1"/>
  <c r="S3097" i="1"/>
  <c r="R3097" i="1"/>
  <c r="Q3097" i="1"/>
  <c r="P3097" i="1"/>
  <c r="O3097" i="1"/>
  <c r="L3097" i="1"/>
  <c r="K3097" i="1" s="1"/>
  <c r="T3096" i="1"/>
  <c r="S3096" i="1"/>
  <c r="R3096" i="1"/>
  <c r="Q3096" i="1"/>
  <c r="P3096" i="1"/>
  <c r="O3096" i="1"/>
  <c r="L3096" i="1"/>
  <c r="K3096" i="1" s="1"/>
  <c r="T3095" i="1"/>
  <c r="S3095" i="1"/>
  <c r="R3095" i="1"/>
  <c r="Q3095" i="1"/>
  <c r="P3095" i="1"/>
  <c r="O3095" i="1"/>
  <c r="L3095" i="1"/>
  <c r="K3095" i="1" s="1"/>
  <c r="T3094" i="1"/>
  <c r="S3094" i="1"/>
  <c r="R3094" i="1"/>
  <c r="Q3094" i="1"/>
  <c r="P3094" i="1"/>
  <c r="O3094" i="1"/>
  <c r="L3094" i="1"/>
  <c r="K3094" i="1" s="1"/>
  <c r="T3093" i="1"/>
  <c r="S3093" i="1"/>
  <c r="R3093" i="1"/>
  <c r="Q3093" i="1"/>
  <c r="P3093" i="1"/>
  <c r="O3093" i="1"/>
  <c r="L3093" i="1"/>
  <c r="K3093" i="1" s="1"/>
  <c r="T3092" i="1"/>
  <c r="S3092" i="1"/>
  <c r="R3092" i="1"/>
  <c r="Q3092" i="1"/>
  <c r="P3092" i="1"/>
  <c r="O3092" i="1"/>
  <c r="L3092" i="1"/>
  <c r="K3092" i="1" s="1"/>
  <c r="T3091" i="1"/>
  <c r="S3091" i="1"/>
  <c r="R3091" i="1"/>
  <c r="Q3091" i="1"/>
  <c r="P3091" i="1"/>
  <c r="O3091" i="1"/>
  <c r="L3091" i="1"/>
  <c r="K3091" i="1" s="1"/>
  <c r="T3090" i="1"/>
  <c r="S3090" i="1"/>
  <c r="R3090" i="1"/>
  <c r="Q3090" i="1"/>
  <c r="P3090" i="1"/>
  <c r="O3090" i="1"/>
  <c r="L3090" i="1"/>
  <c r="K3090" i="1" s="1"/>
  <c r="T3089" i="1"/>
  <c r="S3089" i="1"/>
  <c r="R3089" i="1"/>
  <c r="Q3089" i="1"/>
  <c r="P3089" i="1"/>
  <c r="O3089" i="1"/>
  <c r="L3089" i="1"/>
  <c r="K3089" i="1" s="1"/>
  <c r="T3088" i="1"/>
  <c r="S3088" i="1"/>
  <c r="R3088" i="1"/>
  <c r="Q3088" i="1"/>
  <c r="P3088" i="1"/>
  <c r="O3088" i="1"/>
  <c r="L3088" i="1"/>
  <c r="K3088" i="1" s="1"/>
  <c r="T3087" i="1"/>
  <c r="S3087" i="1"/>
  <c r="R3087" i="1"/>
  <c r="Q3087" i="1"/>
  <c r="P3087" i="1"/>
  <c r="O3087" i="1"/>
  <c r="L3087" i="1"/>
  <c r="K3087" i="1" s="1"/>
  <c r="T3086" i="1"/>
  <c r="S3086" i="1"/>
  <c r="R3086" i="1"/>
  <c r="Q3086" i="1"/>
  <c r="P3086" i="1"/>
  <c r="O3086" i="1"/>
  <c r="L3086" i="1"/>
  <c r="K3086" i="1" s="1"/>
  <c r="T3085" i="1"/>
  <c r="S3085" i="1"/>
  <c r="R3085" i="1"/>
  <c r="Q3085" i="1"/>
  <c r="P3085" i="1"/>
  <c r="O3085" i="1"/>
  <c r="L3085" i="1"/>
  <c r="K3085" i="1" s="1"/>
  <c r="T3084" i="1"/>
  <c r="S3084" i="1"/>
  <c r="R3084" i="1"/>
  <c r="Q3084" i="1"/>
  <c r="P3084" i="1"/>
  <c r="O3084" i="1"/>
  <c r="L3084" i="1"/>
  <c r="K3084" i="1" s="1"/>
  <c r="T3083" i="1"/>
  <c r="S3083" i="1"/>
  <c r="R3083" i="1"/>
  <c r="Q3083" i="1"/>
  <c r="P3083" i="1"/>
  <c r="O3083" i="1"/>
  <c r="L3083" i="1"/>
  <c r="K3083" i="1" s="1"/>
  <c r="T3082" i="1"/>
  <c r="S3082" i="1"/>
  <c r="R3082" i="1"/>
  <c r="Q3082" i="1"/>
  <c r="P3082" i="1"/>
  <c r="O3082" i="1"/>
  <c r="L3082" i="1"/>
  <c r="K3082" i="1" s="1"/>
  <c r="T3081" i="1"/>
  <c r="S3081" i="1"/>
  <c r="R3081" i="1"/>
  <c r="Q3081" i="1"/>
  <c r="P3081" i="1"/>
  <c r="O3081" i="1"/>
  <c r="L3081" i="1"/>
  <c r="K3081" i="1" s="1"/>
  <c r="T3080" i="1"/>
  <c r="S3080" i="1"/>
  <c r="R3080" i="1"/>
  <c r="Q3080" i="1"/>
  <c r="P3080" i="1"/>
  <c r="O3080" i="1"/>
  <c r="L3080" i="1"/>
  <c r="K3080" i="1" s="1"/>
  <c r="T3079" i="1"/>
  <c r="S3079" i="1"/>
  <c r="R3079" i="1"/>
  <c r="Q3079" i="1"/>
  <c r="P3079" i="1"/>
  <c r="O3079" i="1"/>
  <c r="L3079" i="1"/>
  <c r="K3079" i="1" s="1"/>
  <c r="T3078" i="1"/>
  <c r="S3078" i="1"/>
  <c r="R3078" i="1"/>
  <c r="Q3078" i="1"/>
  <c r="P3078" i="1"/>
  <c r="O3078" i="1"/>
  <c r="L3078" i="1"/>
  <c r="K3078" i="1" s="1"/>
  <c r="T3077" i="1"/>
  <c r="S3077" i="1"/>
  <c r="R3077" i="1"/>
  <c r="Q3077" i="1"/>
  <c r="P3077" i="1"/>
  <c r="O3077" i="1"/>
  <c r="L3077" i="1"/>
  <c r="T3076" i="1"/>
  <c r="S3076" i="1"/>
  <c r="R3076" i="1"/>
  <c r="Q3076" i="1"/>
  <c r="P3076" i="1"/>
  <c r="O3076" i="1"/>
  <c r="L3076" i="1"/>
  <c r="K3076" i="1" s="1"/>
  <c r="T3075" i="1"/>
  <c r="S3075" i="1"/>
  <c r="R3075" i="1"/>
  <c r="Q3075" i="1"/>
  <c r="P3075" i="1"/>
  <c r="O3075" i="1"/>
  <c r="L3075" i="1"/>
  <c r="T3074" i="1"/>
  <c r="S3074" i="1"/>
  <c r="R3074" i="1"/>
  <c r="Q3074" i="1"/>
  <c r="P3074" i="1"/>
  <c r="O3074" i="1"/>
  <c r="L3074" i="1"/>
  <c r="K3074" i="1" s="1"/>
  <c r="T3073" i="1"/>
  <c r="S3073" i="1"/>
  <c r="R3073" i="1"/>
  <c r="Q3073" i="1"/>
  <c r="P3073" i="1"/>
  <c r="O3073" i="1"/>
  <c r="L3073" i="1"/>
  <c r="K3073" i="1" s="1"/>
  <c r="T3072" i="1"/>
  <c r="S3072" i="1"/>
  <c r="R3072" i="1"/>
  <c r="Q3072" i="1"/>
  <c r="P3072" i="1"/>
  <c r="O3072" i="1"/>
  <c r="L3072" i="1"/>
  <c r="K3072" i="1" s="1"/>
  <c r="T3071" i="1"/>
  <c r="S3071" i="1"/>
  <c r="R3071" i="1"/>
  <c r="Q3071" i="1"/>
  <c r="P3071" i="1"/>
  <c r="O3071" i="1"/>
  <c r="L3071" i="1"/>
  <c r="T3070" i="1"/>
  <c r="S3070" i="1"/>
  <c r="R3070" i="1"/>
  <c r="Q3070" i="1"/>
  <c r="P3070" i="1"/>
  <c r="O3070" i="1"/>
  <c r="L3070" i="1"/>
  <c r="K3070" i="1" s="1"/>
  <c r="T3069" i="1"/>
  <c r="S3069" i="1"/>
  <c r="R3069" i="1"/>
  <c r="Q3069" i="1"/>
  <c r="P3069" i="1"/>
  <c r="O3069" i="1"/>
  <c r="L3069" i="1"/>
  <c r="K3069" i="1" s="1"/>
  <c r="T3068" i="1"/>
  <c r="S3068" i="1"/>
  <c r="R3068" i="1"/>
  <c r="Q3068" i="1"/>
  <c r="P3068" i="1"/>
  <c r="O3068" i="1"/>
  <c r="L3068" i="1"/>
  <c r="K3068" i="1" s="1"/>
  <c r="T3067" i="1"/>
  <c r="S3067" i="1"/>
  <c r="R3067" i="1"/>
  <c r="Q3067" i="1"/>
  <c r="P3067" i="1"/>
  <c r="O3067" i="1"/>
  <c r="L3067" i="1"/>
  <c r="T3066" i="1"/>
  <c r="S3066" i="1"/>
  <c r="R3066" i="1"/>
  <c r="Q3066" i="1"/>
  <c r="P3066" i="1"/>
  <c r="O3066" i="1"/>
  <c r="L3066" i="1"/>
  <c r="K3066" i="1" s="1"/>
  <c r="T3065" i="1"/>
  <c r="S3065" i="1"/>
  <c r="R3065" i="1"/>
  <c r="Q3065" i="1"/>
  <c r="P3065" i="1"/>
  <c r="O3065" i="1"/>
  <c r="L3065" i="1"/>
  <c r="K3065" i="1" s="1"/>
  <c r="T3064" i="1"/>
  <c r="S3064" i="1"/>
  <c r="R3064" i="1"/>
  <c r="Q3064" i="1"/>
  <c r="P3064" i="1"/>
  <c r="O3064" i="1"/>
  <c r="L3064" i="1"/>
  <c r="T3063" i="1"/>
  <c r="S3063" i="1"/>
  <c r="R3063" i="1"/>
  <c r="Q3063" i="1"/>
  <c r="P3063" i="1"/>
  <c r="O3063" i="1"/>
  <c r="L3063" i="1"/>
  <c r="K3063" i="1" s="1"/>
  <c r="T3062" i="1"/>
  <c r="S3062" i="1"/>
  <c r="R3062" i="1"/>
  <c r="Q3062" i="1"/>
  <c r="P3062" i="1"/>
  <c r="O3062" i="1"/>
  <c r="L3062" i="1"/>
  <c r="T3061" i="1"/>
  <c r="S3061" i="1"/>
  <c r="R3061" i="1"/>
  <c r="Q3061" i="1"/>
  <c r="P3061" i="1"/>
  <c r="O3061" i="1"/>
  <c r="L3061" i="1"/>
  <c r="K3061" i="1" s="1"/>
  <c r="T3060" i="1"/>
  <c r="S3060" i="1"/>
  <c r="R3060" i="1"/>
  <c r="Q3060" i="1"/>
  <c r="P3060" i="1"/>
  <c r="O3060" i="1"/>
  <c r="L3060" i="1"/>
  <c r="T3059" i="1"/>
  <c r="S3059" i="1"/>
  <c r="R3059" i="1"/>
  <c r="Q3059" i="1"/>
  <c r="P3059" i="1"/>
  <c r="O3059" i="1"/>
  <c r="L3059" i="1"/>
  <c r="K3059" i="1" s="1"/>
  <c r="T3058" i="1"/>
  <c r="S3058" i="1"/>
  <c r="R3058" i="1"/>
  <c r="Q3058" i="1"/>
  <c r="P3058" i="1"/>
  <c r="O3058" i="1"/>
  <c r="L3058" i="1"/>
  <c r="T3057" i="1"/>
  <c r="S3057" i="1"/>
  <c r="R3057" i="1"/>
  <c r="Q3057" i="1"/>
  <c r="P3057" i="1"/>
  <c r="O3057" i="1"/>
  <c r="L3057" i="1"/>
  <c r="K3057" i="1" s="1"/>
  <c r="T3056" i="1"/>
  <c r="S3056" i="1"/>
  <c r="R3056" i="1"/>
  <c r="Q3056" i="1"/>
  <c r="P3056" i="1"/>
  <c r="O3056" i="1"/>
  <c r="L3056" i="1"/>
  <c r="T3055" i="1"/>
  <c r="S3055" i="1"/>
  <c r="R3055" i="1"/>
  <c r="Q3055" i="1"/>
  <c r="P3055" i="1"/>
  <c r="O3055" i="1"/>
  <c r="L3055" i="1"/>
  <c r="K3055" i="1" s="1"/>
  <c r="T3054" i="1"/>
  <c r="S3054" i="1"/>
  <c r="R3054" i="1"/>
  <c r="Q3054" i="1"/>
  <c r="P3054" i="1"/>
  <c r="O3054" i="1"/>
  <c r="L3054" i="1"/>
  <c r="T3053" i="1"/>
  <c r="S3053" i="1"/>
  <c r="R3053" i="1"/>
  <c r="Q3053" i="1"/>
  <c r="P3053" i="1"/>
  <c r="O3053" i="1"/>
  <c r="L3053" i="1"/>
  <c r="K3053" i="1" s="1"/>
  <c r="T3052" i="1"/>
  <c r="S3052" i="1"/>
  <c r="R3052" i="1"/>
  <c r="Q3052" i="1"/>
  <c r="P3052" i="1"/>
  <c r="O3052" i="1"/>
  <c r="L3052" i="1"/>
  <c r="T3051" i="1"/>
  <c r="S3051" i="1"/>
  <c r="R3051" i="1"/>
  <c r="Q3051" i="1"/>
  <c r="P3051" i="1"/>
  <c r="O3051" i="1"/>
  <c r="L3051" i="1"/>
  <c r="K3051" i="1" s="1"/>
  <c r="T3050" i="1"/>
  <c r="S3050" i="1"/>
  <c r="R3050" i="1"/>
  <c r="Q3050" i="1"/>
  <c r="P3050" i="1"/>
  <c r="O3050" i="1"/>
  <c r="L3050" i="1"/>
  <c r="T3049" i="1"/>
  <c r="S3049" i="1"/>
  <c r="R3049" i="1"/>
  <c r="Q3049" i="1"/>
  <c r="P3049" i="1"/>
  <c r="O3049" i="1"/>
  <c r="L3049" i="1"/>
  <c r="K3049" i="1" s="1"/>
  <c r="T3048" i="1"/>
  <c r="S3048" i="1"/>
  <c r="R3048" i="1"/>
  <c r="Q3048" i="1"/>
  <c r="P3048" i="1"/>
  <c r="O3048" i="1"/>
  <c r="L3048" i="1"/>
  <c r="T3047" i="1"/>
  <c r="S3047" i="1"/>
  <c r="R3047" i="1"/>
  <c r="Q3047" i="1"/>
  <c r="P3047" i="1"/>
  <c r="O3047" i="1"/>
  <c r="L3047" i="1"/>
  <c r="K3047" i="1" s="1"/>
  <c r="T3046" i="1"/>
  <c r="S3046" i="1"/>
  <c r="R3046" i="1"/>
  <c r="Q3046" i="1"/>
  <c r="P3046" i="1"/>
  <c r="O3046" i="1"/>
  <c r="L3046" i="1"/>
  <c r="T3045" i="1"/>
  <c r="S3045" i="1"/>
  <c r="R3045" i="1"/>
  <c r="Q3045" i="1"/>
  <c r="P3045" i="1"/>
  <c r="O3045" i="1"/>
  <c r="L3045" i="1"/>
  <c r="K3045" i="1" s="1"/>
  <c r="T3044" i="1"/>
  <c r="S3044" i="1"/>
  <c r="R3044" i="1"/>
  <c r="Q3044" i="1"/>
  <c r="P3044" i="1"/>
  <c r="O3044" i="1"/>
  <c r="L3044" i="1"/>
  <c r="T3043" i="1"/>
  <c r="S3043" i="1"/>
  <c r="R3043" i="1"/>
  <c r="Q3043" i="1"/>
  <c r="P3043" i="1"/>
  <c r="O3043" i="1"/>
  <c r="L3043" i="1"/>
  <c r="K3043" i="1" s="1"/>
  <c r="T3042" i="1"/>
  <c r="S3042" i="1"/>
  <c r="R3042" i="1"/>
  <c r="Q3042" i="1"/>
  <c r="P3042" i="1"/>
  <c r="O3042" i="1"/>
  <c r="L3042" i="1"/>
  <c r="T3041" i="1"/>
  <c r="S3041" i="1"/>
  <c r="R3041" i="1"/>
  <c r="Q3041" i="1"/>
  <c r="P3041" i="1"/>
  <c r="O3041" i="1"/>
  <c r="L3041" i="1"/>
  <c r="K3041" i="1" s="1"/>
  <c r="T3040" i="1"/>
  <c r="S3040" i="1"/>
  <c r="R3040" i="1"/>
  <c r="Q3040" i="1"/>
  <c r="P3040" i="1"/>
  <c r="O3040" i="1"/>
  <c r="L3040" i="1"/>
  <c r="T3039" i="1"/>
  <c r="S3039" i="1"/>
  <c r="R3039" i="1"/>
  <c r="Q3039" i="1"/>
  <c r="P3039" i="1"/>
  <c r="O3039" i="1"/>
  <c r="L3039" i="1"/>
  <c r="K3039" i="1" s="1"/>
  <c r="T3038" i="1"/>
  <c r="S3038" i="1"/>
  <c r="R3038" i="1"/>
  <c r="Q3038" i="1"/>
  <c r="P3038" i="1"/>
  <c r="O3038" i="1"/>
  <c r="L3038" i="1"/>
  <c r="T3037" i="1"/>
  <c r="S3037" i="1"/>
  <c r="R3037" i="1"/>
  <c r="Q3037" i="1"/>
  <c r="P3037" i="1"/>
  <c r="O3037" i="1"/>
  <c r="L3037" i="1"/>
  <c r="K3037" i="1" s="1"/>
  <c r="T3036" i="1"/>
  <c r="S3036" i="1"/>
  <c r="R3036" i="1"/>
  <c r="Q3036" i="1"/>
  <c r="P3036" i="1"/>
  <c r="O3036" i="1"/>
  <c r="L3036" i="1"/>
  <c r="T3035" i="1"/>
  <c r="S3035" i="1"/>
  <c r="R3035" i="1"/>
  <c r="Q3035" i="1"/>
  <c r="P3035" i="1"/>
  <c r="O3035" i="1"/>
  <c r="L3035" i="1"/>
  <c r="K3035" i="1" s="1"/>
  <c r="T3034" i="1"/>
  <c r="S3034" i="1"/>
  <c r="R3034" i="1"/>
  <c r="Q3034" i="1"/>
  <c r="P3034" i="1"/>
  <c r="O3034" i="1"/>
  <c r="L3034" i="1"/>
  <c r="T3033" i="1"/>
  <c r="S3033" i="1"/>
  <c r="R3033" i="1"/>
  <c r="Q3033" i="1"/>
  <c r="P3033" i="1"/>
  <c r="O3033" i="1"/>
  <c r="L3033" i="1"/>
  <c r="K3033" i="1" s="1"/>
  <c r="T3032" i="1"/>
  <c r="S3032" i="1"/>
  <c r="R3032" i="1"/>
  <c r="Q3032" i="1"/>
  <c r="P3032" i="1"/>
  <c r="O3032" i="1"/>
  <c r="L3032" i="1"/>
  <c r="T3031" i="1"/>
  <c r="S3031" i="1"/>
  <c r="R3031" i="1"/>
  <c r="Q3031" i="1"/>
  <c r="P3031" i="1"/>
  <c r="O3031" i="1"/>
  <c r="L3031" i="1"/>
  <c r="K3031" i="1" s="1"/>
  <c r="T3030" i="1"/>
  <c r="S3030" i="1"/>
  <c r="R3030" i="1"/>
  <c r="Q3030" i="1"/>
  <c r="P3030" i="1"/>
  <c r="O3030" i="1"/>
  <c r="L3030" i="1"/>
  <c r="T3029" i="1"/>
  <c r="S3029" i="1"/>
  <c r="R3029" i="1"/>
  <c r="Q3029" i="1"/>
  <c r="P3029" i="1"/>
  <c r="O3029" i="1"/>
  <c r="L3029" i="1"/>
  <c r="K3029" i="1" s="1"/>
  <c r="T3028" i="1"/>
  <c r="S3028" i="1"/>
  <c r="R3028" i="1"/>
  <c r="Q3028" i="1"/>
  <c r="P3028" i="1"/>
  <c r="O3028" i="1"/>
  <c r="L3028" i="1"/>
  <c r="T3027" i="1"/>
  <c r="S3027" i="1"/>
  <c r="R3027" i="1"/>
  <c r="Q3027" i="1"/>
  <c r="P3027" i="1"/>
  <c r="O3027" i="1"/>
  <c r="L3027" i="1"/>
  <c r="K3027" i="1" s="1"/>
  <c r="T3026" i="1"/>
  <c r="S3026" i="1"/>
  <c r="R3026" i="1"/>
  <c r="Q3026" i="1"/>
  <c r="P3026" i="1"/>
  <c r="O3026" i="1"/>
  <c r="L3026" i="1"/>
  <c r="T3025" i="1"/>
  <c r="S3025" i="1"/>
  <c r="R3025" i="1"/>
  <c r="Q3025" i="1"/>
  <c r="P3025" i="1"/>
  <c r="O3025" i="1"/>
  <c r="L3025" i="1"/>
  <c r="K3025" i="1" s="1"/>
  <c r="T3024" i="1"/>
  <c r="S3024" i="1"/>
  <c r="R3024" i="1"/>
  <c r="Q3024" i="1"/>
  <c r="P3024" i="1"/>
  <c r="O3024" i="1"/>
  <c r="L3024" i="1"/>
  <c r="T3023" i="1"/>
  <c r="S3023" i="1"/>
  <c r="R3023" i="1"/>
  <c r="Q3023" i="1"/>
  <c r="P3023" i="1"/>
  <c r="O3023" i="1"/>
  <c r="L3023" i="1"/>
  <c r="K3023" i="1" s="1"/>
  <c r="T3022" i="1"/>
  <c r="S3022" i="1"/>
  <c r="R3022" i="1"/>
  <c r="Q3022" i="1"/>
  <c r="P3022" i="1"/>
  <c r="O3022" i="1"/>
  <c r="L3022" i="1"/>
  <c r="T3021" i="1"/>
  <c r="S3021" i="1"/>
  <c r="R3021" i="1"/>
  <c r="Q3021" i="1"/>
  <c r="P3021" i="1"/>
  <c r="O3021" i="1"/>
  <c r="L3021" i="1"/>
  <c r="K3021" i="1" s="1"/>
  <c r="T3020" i="1"/>
  <c r="S3020" i="1"/>
  <c r="R3020" i="1"/>
  <c r="Q3020" i="1"/>
  <c r="P3020" i="1"/>
  <c r="O3020" i="1"/>
  <c r="L3020" i="1"/>
  <c r="T3019" i="1"/>
  <c r="S3019" i="1"/>
  <c r="R3019" i="1"/>
  <c r="Q3019" i="1"/>
  <c r="P3019" i="1"/>
  <c r="O3019" i="1"/>
  <c r="L3019" i="1"/>
  <c r="K3019" i="1" s="1"/>
  <c r="T3018" i="1"/>
  <c r="S3018" i="1"/>
  <c r="R3018" i="1"/>
  <c r="Q3018" i="1"/>
  <c r="P3018" i="1"/>
  <c r="O3018" i="1"/>
  <c r="L3018" i="1"/>
  <c r="T3017" i="1"/>
  <c r="S3017" i="1"/>
  <c r="R3017" i="1"/>
  <c r="Q3017" i="1"/>
  <c r="P3017" i="1"/>
  <c r="O3017" i="1"/>
  <c r="L3017" i="1"/>
  <c r="K3017" i="1" s="1"/>
  <c r="T3016" i="1"/>
  <c r="S3016" i="1"/>
  <c r="R3016" i="1"/>
  <c r="Q3016" i="1"/>
  <c r="P3016" i="1"/>
  <c r="O3016" i="1"/>
  <c r="L3016" i="1"/>
  <c r="T3015" i="1"/>
  <c r="S3015" i="1"/>
  <c r="R3015" i="1"/>
  <c r="Q3015" i="1"/>
  <c r="P3015" i="1"/>
  <c r="O3015" i="1"/>
  <c r="L3015" i="1"/>
  <c r="K3015" i="1" s="1"/>
  <c r="T3014" i="1"/>
  <c r="S3014" i="1"/>
  <c r="R3014" i="1"/>
  <c r="Q3014" i="1"/>
  <c r="P3014" i="1"/>
  <c r="O3014" i="1"/>
  <c r="L3014" i="1"/>
  <c r="T3013" i="1"/>
  <c r="S3013" i="1"/>
  <c r="R3013" i="1"/>
  <c r="Q3013" i="1"/>
  <c r="P3013" i="1"/>
  <c r="O3013" i="1"/>
  <c r="L3013" i="1"/>
  <c r="K3013" i="1" s="1"/>
  <c r="T3012" i="1"/>
  <c r="S3012" i="1"/>
  <c r="R3012" i="1"/>
  <c r="Q3012" i="1"/>
  <c r="P3012" i="1"/>
  <c r="O3012" i="1"/>
  <c r="L3012" i="1"/>
  <c r="T3011" i="1"/>
  <c r="S3011" i="1"/>
  <c r="R3011" i="1"/>
  <c r="Q3011" i="1"/>
  <c r="P3011" i="1"/>
  <c r="O3011" i="1"/>
  <c r="L3011" i="1"/>
  <c r="K3011" i="1" s="1"/>
  <c r="T3010" i="1"/>
  <c r="S3010" i="1"/>
  <c r="R3010" i="1"/>
  <c r="Q3010" i="1"/>
  <c r="P3010" i="1"/>
  <c r="O3010" i="1"/>
  <c r="L3010" i="1"/>
  <c r="T3009" i="1"/>
  <c r="S3009" i="1"/>
  <c r="R3009" i="1"/>
  <c r="Q3009" i="1"/>
  <c r="P3009" i="1"/>
  <c r="O3009" i="1"/>
  <c r="L3009" i="1"/>
  <c r="K3009" i="1" s="1"/>
  <c r="T3008" i="1"/>
  <c r="S3008" i="1"/>
  <c r="R3008" i="1"/>
  <c r="Q3008" i="1"/>
  <c r="P3008" i="1"/>
  <c r="O3008" i="1"/>
  <c r="L3008" i="1"/>
  <c r="T3007" i="1"/>
  <c r="S3007" i="1"/>
  <c r="R3007" i="1"/>
  <c r="Q3007" i="1"/>
  <c r="P3007" i="1"/>
  <c r="O3007" i="1"/>
  <c r="L3007" i="1"/>
  <c r="K3007" i="1" s="1"/>
  <c r="T3006" i="1"/>
  <c r="S3006" i="1"/>
  <c r="R3006" i="1"/>
  <c r="Q3006" i="1"/>
  <c r="P3006" i="1"/>
  <c r="O3006" i="1"/>
  <c r="L3006" i="1"/>
  <c r="T3005" i="1"/>
  <c r="S3005" i="1"/>
  <c r="R3005" i="1"/>
  <c r="Q3005" i="1"/>
  <c r="P3005" i="1"/>
  <c r="O3005" i="1"/>
  <c r="L3005" i="1"/>
  <c r="K3005" i="1" s="1"/>
  <c r="T3004" i="1"/>
  <c r="S3004" i="1"/>
  <c r="R3004" i="1"/>
  <c r="Q3004" i="1"/>
  <c r="P3004" i="1"/>
  <c r="O3004" i="1"/>
  <c r="L3004" i="1"/>
  <c r="T3003" i="1"/>
  <c r="S3003" i="1"/>
  <c r="R3003" i="1"/>
  <c r="Q3003" i="1"/>
  <c r="P3003" i="1"/>
  <c r="O3003" i="1"/>
  <c r="L3003" i="1"/>
  <c r="K3003" i="1" s="1"/>
  <c r="T3002" i="1"/>
  <c r="S3002" i="1"/>
  <c r="R3002" i="1"/>
  <c r="Q3002" i="1"/>
  <c r="P3002" i="1"/>
  <c r="O3002" i="1"/>
  <c r="L3002" i="1"/>
  <c r="T3001" i="1"/>
  <c r="S3001" i="1"/>
  <c r="R3001" i="1"/>
  <c r="Q3001" i="1"/>
  <c r="P3001" i="1"/>
  <c r="O3001" i="1"/>
  <c r="L3001" i="1"/>
  <c r="K3001" i="1" s="1"/>
  <c r="T3000" i="1"/>
  <c r="S3000" i="1"/>
  <c r="R3000" i="1"/>
  <c r="Q3000" i="1"/>
  <c r="P3000" i="1"/>
  <c r="O3000" i="1"/>
  <c r="L3000" i="1"/>
  <c r="K3000" i="1" s="1"/>
  <c r="T2999" i="1"/>
  <c r="S2999" i="1"/>
  <c r="R2999" i="1"/>
  <c r="Q2999" i="1"/>
  <c r="P2999" i="1"/>
  <c r="O2999" i="1"/>
  <c r="L2999" i="1"/>
  <c r="K2999" i="1" s="1"/>
  <c r="T2998" i="1"/>
  <c r="S2998" i="1"/>
  <c r="R2998" i="1"/>
  <c r="Q2998" i="1"/>
  <c r="P2998" i="1"/>
  <c r="O2998" i="1"/>
  <c r="L2998" i="1"/>
  <c r="K2998" i="1" s="1"/>
  <c r="T2997" i="1"/>
  <c r="S2997" i="1"/>
  <c r="R2997" i="1"/>
  <c r="Q2997" i="1"/>
  <c r="P2997" i="1"/>
  <c r="O2997" i="1"/>
  <c r="L2997" i="1"/>
  <c r="K2997" i="1" s="1"/>
  <c r="T2996" i="1"/>
  <c r="S2996" i="1"/>
  <c r="R2996" i="1"/>
  <c r="Q2996" i="1"/>
  <c r="P2996" i="1"/>
  <c r="O2996" i="1"/>
  <c r="L2996" i="1"/>
  <c r="K2996" i="1" s="1"/>
  <c r="T2995" i="1"/>
  <c r="S2995" i="1"/>
  <c r="R2995" i="1"/>
  <c r="Q2995" i="1"/>
  <c r="P2995" i="1"/>
  <c r="O2995" i="1"/>
  <c r="L2995" i="1"/>
  <c r="K2995" i="1" s="1"/>
  <c r="T2994" i="1"/>
  <c r="S2994" i="1"/>
  <c r="R2994" i="1"/>
  <c r="Q2994" i="1"/>
  <c r="P2994" i="1"/>
  <c r="O2994" i="1"/>
  <c r="L2994" i="1"/>
  <c r="K2994" i="1" s="1"/>
  <c r="T2993" i="1"/>
  <c r="S2993" i="1"/>
  <c r="R2993" i="1"/>
  <c r="Q2993" i="1"/>
  <c r="P2993" i="1"/>
  <c r="O2993" i="1"/>
  <c r="L2993" i="1"/>
  <c r="K2993" i="1" s="1"/>
  <c r="T2992" i="1"/>
  <c r="S2992" i="1"/>
  <c r="R2992" i="1"/>
  <c r="Q2992" i="1"/>
  <c r="P2992" i="1"/>
  <c r="O2992" i="1"/>
  <c r="L2992" i="1"/>
  <c r="K2992" i="1" s="1"/>
  <c r="T2991" i="1"/>
  <c r="S2991" i="1"/>
  <c r="R2991" i="1"/>
  <c r="Q2991" i="1"/>
  <c r="P2991" i="1"/>
  <c r="O2991" i="1"/>
  <c r="L2991" i="1"/>
  <c r="K2991" i="1" s="1"/>
  <c r="T2990" i="1"/>
  <c r="S2990" i="1"/>
  <c r="R2990" i="1"/>
  <c r="Q2990" i="1"/>
  <c r="P2990" i="1"/>
  <c r="O2990" i="1"/>
  <c r="L2990" i="1"/>
  <c r="K2990" i="1" s="1"/>
  <c r="T2989" i="1"/>
  <c r="S2989" i="1"/>
  <c r="R2989" i="1"/>
  <c r="Q2989" i="1"/>
  <c r="P2989" i="1"/>
  <c r="O2989" i="1"/>
  <c r="L2989" i="1"/>
  <c r="K2989" i="1" s="1"/>
  <c r="T2988" i="1"/>
  <c r="S2988" i="1"/>
  <c r="R2988" i="1"/>
  <c r="Q2988" i="1"/>
  <c r="P2988" i="1"/>
  <c r="O2988" i="1"/>
  <c r="L2988" i="1"/>
  <c r="K2988" i="1" s="1"/>
  <c r="T2987" i="1"/>
  <c r="S2987" i="1"/>
  <c r="R2987" i="1"/>
  <c r="Q2987" i="1"/>
  <c r="P2987" i="1"/>
  <c r="O2987" i="1"/>
  <c r="L2987" i="1"/>
  <c r="K2987" i="1" s="1"/>
  <c r="T2986" i="1"/>
  <c r="S2986" i="1"/>
  <c r="R2986" i="1"/>
  <c r="Q2986" i="1"/>
  <c r="P2986" i="1"/>
  <c r="O2986" i="1"/>
  <c r="L2986" i="1"/>
  <c r="K2986" i="1" s="1"/>
  <c r="T2985" i="1"/>
  <c r="S2985" i="1"/>
  <c r="R2985" i="1"/>
  <c r="Q2985" i="1"/>
  <c r="P2985" i="1"/>
  <c r="O2985" i="1"/>
  <c r="L2985" i="1"/>
  <c r="K2985" i="1" s="1"/>
  <c r="T2984" i="1"/>
  <c r="S2984" i="1"/>
  <c r="R2984" i="1"/>
  <c r="Q2984" i="1"/>
  <c r="P2984" i="1"/>
  <c r="O2984" i="1"/>
  <c r="L2984" i="1"/>
  <c r="K2984" i="1" s="1"/>
  <c r="T2983" i="1"/>
  <c r="S2983" i="1"/>
  <c r="R2983" i="1"/>
  <c r="Q2983" i="1"/>
  <c r="P2983" i="1"/>
  <c r="O2983" i="1"/>
  <c r="L2983" i="1"/>
  <c r="K2983" i="1" s="1"/>
  <c r="T2982" i="1"/>
  <c r="S2982" i="1"/>
  <c r="R2982" i="1"/>
  <c r="Q2982" i="1"/>
  <c r="P2982" i="1"/>
  <c r="O2982" i="1"/>
  <c r="L2982" i="1"/>
  <c r="K2982" i="1" s="1"/>
  <c r="T2981" i="1"/>
  <c r="S2981" i="1"/>
  <c r="R2981" i="1"/>
  <c r="Q2981" i="1"/>
  <c r="P2981" i="1"/>
  <c r="O2981" i="1"/>
  <c r="L2981" i="1"/>
  <c r="K2981" i="1" s="1"/>
  <c r="T2980" i="1"/>
  <c r="S2980" i="1"/>
  <c r="R2980" i="1"/>
  <c r="Q2980" i="1"/>
  <c r="P2980" i="1"/>
  <c r="O2980" i="1"/>
  <c r="L2980" i="1"/>
  <c r="K2980" i="1" s="1"/>
  <c r="T2979" i="1"/>
  <c r="S2979" i="1"/>
  <c r="R2979" i="1"/>
  <c r="Q2979" i="1"/>
  <c r="P2979" i="1"/>
  <c r="O2979" i="1"/>
  <c r="L2979" i="1"/>
  <c r="K2979" i="1" s="1"/>
  <c r="T2978" i="1"/>
  <c r="S2978" i="1"/>
  <c r="R2978" i="1"/>
  <c r="Q2978" i="1"/>
  <c r="P2978" i="1"/>
  <c r="O2978" i="1"/>
  <c r="L2978" i="1"/>
  <c r="K2978" i="1" s="1"/>
  <c r="T2977" i="1"/>
  <c r="S2977" i="1"/>
  <c r="R2977" i="1"/>
  <c r="Q2977" i="1"/>
  <c r="P2977" i="1"/>
  <c r="O2977" i="1"/>
  <c r="L2977" i="1"/>
  <c r="K2977" i="1" s="1"/>
  <c r="T2976" i="1"/>
  <c r="S2976" i="1"/>
  <c r="R2976" i="1"/>
  <c r="Q2976" i="1"/>
  <c r="P2976" i="1"/>
  <c r="O2976" i="1"/>
  <c r="L2976" i="1"/>
  <c r="K2976" i="1" s="1"/>
  <c r="T2975" i="1"/>
  <c r="S2975" i="1"/>
  <c r="R2975" i="1"/>
  <c r="Q2975" i="1"/>
  <c r="P2975" i="1"/>
  <c r="O2975" i="1"/>
  <c r="L2975" i="1"/>
  <c r="K2975" i="1" s="1"/>
  <c r="T2974" i="1"/>
  <c r="S2974" i="1"/>
  <c r="R2974" i="1"/>
  <c r="Q2974" i="1"/>
  <c r="P2974" i="1"/>
  <c r="O2974" i="1"/>
  <c r="L2974" i="1"/>
  <c r="K2974" i="1" s="1"/>
  <c r="T2973" i="1"/>
  <c r="S2973" i="1"/>
  <c r="R2973" i="1"/>
  <c r="Q2973" i="1"/>
  <c r="P2973" i="1"/>
  <c r="O2973" i="1"/>
  <c r="L2973" i="1"/>
  <c r="K2973" i="1" s="1"/>
  <c r="T2972" i="1"/>
  <c r="S2972" i="1"/>
  <c r="R2972" i="1"/>
  <c r="Q2972" i="1"/>
  <c r="P2972" i="1"/>
  <c r="O2972" i="1"/>
  <c r="L2972" i="1"/>
  <c r="K2972" i="1" s="1"/>
  <c r="T2971" i="1"/>
  <c r="S2971" i="1"/>
  <c r="R2971" i="1"/>
  <c r="Q2971" i="1"/>
  <c r="P2971" i="1"/>
  <c r="O2971" i="1"/>
  <c r="L2971" i="1"/>
  <c r="K2971" i="1" s="1"/>
  <c r="T2970" i="1"/>
  <c r="S2970" i="1"/>
  <c r="R2970" i="1"/>
  <c r="Q2970" i="1"/>
  <c r="P2970" i="1"/>
  <c r="O2970" i="1"/>
  <c r="L2970" i="1"/>
  <c r="K2970" i="1" s="1"/>
  <c r="T2969" i="1"/>
  <c r="S2969" i="1"/>
  <c r="R2969" i="1"/>
  <c r="Q2969" i="1"/>
  <c r="P2969" i="1"/>
  <c r="O2969" i="1"/>
  <c r="L2969" i="1"/>
  <c r="K2969" i="1" s="1"/>
  <c r="T2968" i="1"/>
  <c r="S2968" i="1"/>
  <c r="R2968" i="1"/>
  <c r="Q2968" i="1"/>
  <c r="P2968" i="1"/>
  <c r="O2968" i="1"/>
  <c r="L2968" i="1"/>
  <c r="K2968" i="1" s="1"/>
  <c r="T2967" i="1"/>
  <c r="S2967" i="1"/>
  <c r="R2967" i="1"/>
  <c r="Q2967" i="1"/>
  <c r="P2967" i="1"/>
  <c r="O2967" i="1"/>
  <c r="L2967" i="1"/>
  <c r="K2967" i="1" s="1"/>
  <c r="T2966" i="1"/>
  <c r="S2966" i="1"/>
  <c r="R2966" i="1"/>
  <c r="Q2966" i="1"/>
  <c r="P2966" i="1"/>
  <c r="O2966" i="1"/>
  <c r="L2966" i="1"/>
  <c r="K2966" i="1" s="1"/>
  <c r="T2965" i="1"/>
  <c r="S2965" i="1"/>
  <c r="R2965" i="1"/>
  <c r="Q2965" i="1"/>
  <c r="P2965" i="1"/>
  <c r="O2965" i="1"/>
  <c r="L2965" i="1"/>
  <c r="K2965" i="1" s="1"/>
  <c r="T2964" i="1"/>
  <c r="S2964" i="1"/>
  <c r="R2964" i="1"/>
  <c r="Q2964" i="1"/>
  <c r="P2964" i="1"/>
  <c r="O2964" i="1"/>
  <c r="L2964" i="1"/>
  <c r="K2964" i="1" s="1"/>
  <c r="T2963" i="1"/>
  <c r="S2963" i="1"/>
  <c r="R2963" i="1"/>
  <c r="Q2963" i="1"/>
  <c r="P2963" i="1"/>
  <c r="O2963" i="1"/>
  <c r="L2963" i="1"/>
  <c r="K2963" i="1" s="1"/>
  <c r="T2962" i="1"/>
  <c r="S2962" i="1"/>
  <c r="R2962" i="1"/>
  <c r="Q2962" i="1"/>
  <c r="P2962" i="1"/>
  <c r="O2962" i="1"/>
  <c r="L2962" i="1"/>
  <c r="K2962" i="1" s="1"/>
  <c r="T2961" i="1"/>
  <c r="S2961" i="1"/>
  <c r="R2961" i="1"/>
  <c r="Q2961" i="1"/>
  <c r="P2961" i="1"/>
  <c r="O2961" i="1"/>
  <c r="L2961" i="1"/>
  <c r="K2961" i="1" s="1"/>
  <c r="T2960" i="1"/>
  <c r="S2960" i="1"/>
  <c r="R2960" i="1"/>
  <c r="Q2960" i="1"/>
  <c r="P2960" i="1"/>
  <c r="O2960" i="1"/>
  <c r="L2960" i="1"/>
  <c r="K2960" i="1" s="1"/>
  <c r="T2959" i="1"/>
  <c r="S2959" i="1"/>
  <c r="R2959" i="1"/>
  <c r="Q2959" i="1"/>
  <c r="P2959" i="1"/>
  <c r="O2959" i="1"/>
  <c r="L2959" i="1"/>
  <c r="K2959" i="1" s="1"/>
  <c r="T2958" i="1"/>
  <c r="S2958" i="1"/>
  <c r="R2958" i="1"/>
  <c r="Q2958" i="1"/>
  <c r="P2958" i="1"/>
  <c r="O2958" i="1"/>
  <c r="L2958" i="1"/>
  <c r="K2958" i="1" s="1"/>
  <c r="T2957" i="1"/>
  <c r="S2957" i="1"/>
  <c r="R2957" i="1"/>
  <c r="Q2957" i="1"/>
  <c r="P2957" i="1"/>
  <c r="O2957" i="1"/>
  <c r="L2957" i="1"/>
  <c r="K2957" i="1" s="1"/>
  <c r="T2956" i="1"/>
  <c r="S2956" i="1"/>
  <c r="R2956" i="1"/>
  <c r="Q2956" i="1"/>
  <c r="P2956" i="1"/>
  <c r="O2956" i="1"/>
  <c r="L2956" i="1"/>
  <c r="K2956" i="1" s="1"/>
  <c r="T2955" i="1"/>
  <c r="S2955" i="1"/>
  <c r="R2955" i="1"/>
  <c r="Q2955" i="1"/>
  <c r="P2955" i="1"/>
  <c r="O2955" i="1"/>
  <c r="L2955" i="1"/>
  <c r="K2955" i="1" s="1"/>
  <c r="T2954" i="1"/>
  <c r="S2954" i="1"/>
  <c r="R2954" i="1"/>
  <c r="Q2954" i="1"/>
  <c r="P2954" i="1"/>
  <c r="O2954" i="1"/>
  <c r="L2954" i="1"/>
  <c r="K2954" i="1" s="1"/>
  <c r="T2953" i="1"/>
  <c r="S2953" i="1"/>
  <c r="R2953" i="1"/>
  <c r="Q2953" i="1"/>
  <c r="P2953" i="1"/>
  <c r="O2953" i="1"/>
  <c r="L2953" i="1"/>
  <c r="K2953" i="1" s="1"/>
  <c r="T2952" i="1"/>
  <c r="S2952" i="1"/>
  <c r="R2952" i="1"/>
  <c r="Q2952" i="1"/>
  <c r="P2952" i="1"/>
  <c r="O2952" i="1"/>
  <c r="L2952" i="1"/>
  <c r="K2952" i="1" s="1"/>
  <c r="T2951" i="1"/>
  <c r="S2951" i="1"/>
  <c r="R2951" i="1"/>
  <c r="Q2951" i="1"/>
  <c r="P2951" i="1"/>
  <c r="O2951" i="1"/>
  <c r="L2951" i="1"/>
  <c r="K2951" i="1" s="1"/>
  <c r="T2950" i="1"/>
  <c r="S2950" i="1"/>
  <c r="R2950" i="1"/>
  <c r="Q2950" i="1"/>
  <c r="P2950" i="1"/>
  <c r="O2950" i="1"/>
  <c r="L2950" i="1"/>
  <c r="K2950" i="1" s="1"/>
  <c r="T2949" i="1"/>
  <c r="S2949" i="1"/>
  <c r="R2949" i="1"/>
  <c r="Q2949" i="1"/>
  <c r="P2949" i="1"/>
  <c r="O2949" i="1"/>
  <c r="L2949" i="1"/>
  <c r="K2949" i="1" s="1"/>
  <c r="T2948" i="1"/>
  <c r="S2948" i="1"/>
  <c r="R2948" i="1"/>
  <c r="Q2948" i="1"/>
  <c r="P2948" i="1"/>
  <c r="O2948" i="1"/>
  <c r="L2948" i="1"/>
  <c r="K2948" i="1" s="1"/>
  <c r="T2947" i="1"/>
  <c r="S2947" i="1"/>
  <c r="R2947" i="1"/>
  <c r="Q2947" i="1"/>
  <c r="P2947" i="1"/>
  <c r="O2947" i="1"/>
  <c r="L2947" i="1"/>
  <c r="K2947" i="1" s="1"/>
  <c r="T2946" i="1"/>
  <c r="S2946" i="1"/>
  <c r="R2946" i="1"/>
  <c r="Q2946" i="1"/>
  <c r="P2946" i="1"/>
  <c r="O2946" i="1"/>
  <c r="L2946" i="1"/>
  <c r="K2946" i="1" s="1"/>
  <c r="T2945" i="1"/>
  <c r="S2945" i="1"/>
  <c r="R2945" i="1"/>
  <c r="Q2945" i="1"/>
  <c r="P2945" i="1"/>
  <c r="O2945" i="1"/>
  <c r="L2945" i="1"/>
  <c r="K2945" i="1" s="1"/>
  <c r="T2944" i="1"/>
  <c r="S2944" i="1"/>
  <c r="R2944" i="1"/>
  <c r="Q2944" i="1"/>
  <c r="P2944" i="1"/>
  <c r="O2944" i="1"/>
  <c r="L2944" i="1"/>
  <c r="K2944" i="1" s="1"/>
  <c r="T2943" i="1"/>
  <c r="S2943" i="1"/>
  <c r="R2943" i="1"/>
  <c r="Q2943" i="1"/>
  <c r="P2943" i="1"/>
  <c r="O2943" i="1"/>
  <c r="L2943" i="1"/>
  <c r="K2943" i="1" s="1"/>
  <c r="T2942" i="1"/>
  <c r="S2942" i="1"/>
  <c r="R2942" i="1"/>
  <c r="Q2942" i="1"/>
  <c r="P2942" i="1"/>
  <c r="O2942" i="1"/>
  <c r="L2942" i="1"/>
  <c r="K2942" i="1" s="1"/>
  <c r="T2941" i="1"/>
  <c r="S2941" i="1"/>
  <c r="R2941" i="1"/>
  <c r="Q2941" i="1"/>
  <c r="P2941" i="1"/>
  <c r="O2941" i="1"/>
  <c r="L2941" i="1"/>
  <c r="K2941" i="1" s="1"/>
  <c r="T2940" i="1"/>
  <c r="S2940" i="1"/>
  <c r="R2940" i="1"/>
  <c r="Q2940" i="1"/>
  <c r="P2940" i="1"/>
  <c r="O2940" i="1"/>
  <c r="L2940" i="1"/>
  <c r="K2940" i="1" s="1"/>
  <c r="T2939" i="1"/>
  <c r="S2939" i="1"/>
  <c r="R2939" i="1"/>
  <c r="Q2939" i="1"/>
  <c r="P2939" i="1"/>
  <c r="O2939" i="1"/>
  <c r="L2939" i="1"/>
  <c r="K2939" i="1" s="1"/>
  <c r="T2938" i="1"/>
  <c r="S2938" i="1"/>
  <c r="R2938" i="1"/>
  <c r="Q2938" i="1"/>
  <c r="P2938" i="1"/>
  <c r="O2938" i="1"/>
  <c r="L2938" i="1"/>
  <c r="K2938" i="1" s="1"/>
  <c r="T2937" i="1"/>
  <c r="S2937" i="1"/>
  <c r="R2937" i="1"/>
  <c r="Q2937" i="1"/>
  <c r="P2937" i="1"/>
  <c r="O2937" i="1"/>
  <c r="L2937" i="1"/>
  <c r="K2937" i="1" s="1"/>
  <c r="T2936" i="1"/>
  <c r="S2936" i="1"/>
  <c r="R2936" i="1"/>
  <c r="Q2936" i="1"/>
  <c r="P2936" i="1"/>
  <c r="O2936" i="1"/>
  <c r="L2936" i="1"/>
  <c r="K2936" i="1" s="1"/>
  <c r="T2935" i="1"/>
  <c r="S2935" i="1"/>
  <c r="R2935" i="1"/>
  <c r="Q2935" i="1"/>
  <c r="P2935" i="1"/>
  <c r="O2935" i="1"/>
  <c r="L2935" i="1"/>
  <c r="K2935" i="1" s="1"/>
  <c r="T2934" i="1"/>
  <c r="S2934" i="1"/>
  <c r="R2934" i="1"/>
  <c r="Q2934" i="1"/>
  <c r="P2934" i="1"/>
  <c r="O2934" i="1"/>
  <c r="L2934" i="1"/>
  <c r="K2934" i="1" s="1"/>
  <c r="T2933" i="1"/>
  <c r="S2933" i="1"/>
  <c r="R2933" i="1"/>
  <c r="Q2933" i="1"/>
  <c r="P2933" i="1"/>
  <c r="O2933" i="1"/>
  <c r="L2933" i="1"/>
  <c r="K2933" i="1" s="1"/>
  <c r="T2932" i="1"/>
  <c r="S2932" i="1"/>
  <c r="R2932" i="1"/>
  <c r="Q2932" i="1"/>
  <c r="P2932" i="1"/>
  <c r="O2932" i="1"/>
  <c r="L2932" i="1"/>
  <c r="K2932" i="1" s="1"/>
  <c r="T2931" i="1"/>
  <c r="S2931" i="1"/>
  <c r="R2931" i="1"/>
  <c r="Q2931" i="1"/>
  <c r="P2931" i="1"/>
  <c r="O2931" i="1"/>
  <c r="L2931" i="1"/>
  <c r="K2931" i="1" s="1"/>
  <c r="T2930" i="1"/>
  <c r="S2930" i="1"/>
  <c r="R2930" i="1"/>
  <c r="Q2930" i="1"/>
  <c r="P2930" i="1"/>
  <c r="O2930" i="1"/>
  <c r="L2930" i="1"/>
  <c r="T2929" i="1"/>
  <c r="S2929" i="1"/>
  <c r="R2929" i="1"/>
  <c r="Q2929" i="1"/>
  <c r="P2929" i="1"/>
  <c r="O2929" i="1"/>
  <c r="L2929" i="1"/>
  <c r="K2929" i="1" s="1"/>
  <c r="T2928" i="1"/>
  <c r="S2928" i="1"/>
  <c r="R2928" i="1"/>
  <c r="Q2928" i="1"/>
  <c r="P2928" i="1"/>
  <c r="O2928" i="1"/>
  <c r="L2928" i="1"/>
  <c r="K2928" i="1" s="1"/>
  <c r="T2927" i="1"/>
  <c r="S2927" i="1"/>
  <c r="R2927" i="1"/>
  <c r="Q2927" i="1"/>
  <c r="P2927" i="1"/>
  <c r="O2927" i="1"/>
  <c r="L2927" i="1"/>
  <c r="K2927" i="1" s="1"/>
  <c r="T2926" i="1"/>
  <c r="S2926" i="1"/>
  <c r="R2926" i="1"/>
  <c r="Q2926" i="1"/>
  <c r="P2926" i="1"/>
  <c r="O2926" i="1"/>
  <c r="L2926" i="1"/>
  <c r="T2925" i="1"/>
  <c r="S2925" i="1"/>
  <c r="R2925" i="1"/>
  <c r="Q2925" i="1"/>
  <c r="P2925" i="1"/>
  <c r="O2925" i="1"/>
  <c r="L2925" i="1"/>
  <c r="K2925" i="1" s="1"/>
  <c r="T2924" i="1"/>
  <c r="S2924" i="1"/>
  <c r="R2924" i="1"/>
  <c r="Q2924" i="1"/>
  <c r="P2924" i="1"/>
  <c r="O2924" i="1"/>
  <c r="L2924" i="1"/>
  <c r="K2924" i="1" s="1"/>
  <c r="T2923" i="1"/>
  <c r="S2923" i="1"/>
  <c r="R2923" i="1"/>
  <c r="Q2923" i="1"/>
  <c r="P2923" i="1"/>
  <c r="O2923" i="1"/>
  <c r="L2923" i="1"/>
  <c r="K2923" i="1" s="1"/>
  <c r="T2922" i="1"/>
  <c r="S2922" i="1"/>
  <c r="R2922" i="1"/>
  <c r="Q2922" i="1"/>
  <c r="P2922" i="1"/>
  <c r="O2922" i="1"/>
  <c r="L2922" i="1"/>
  <c r="T2921" i="1"/>
  <c r="S2921" i="1"/>
  <c r="R2921" i="1"/>
  <c r="Q2921" i="1"/>
  <c r="P2921" i="1"/>
  <c r="O2921" i="1"/>
  <c r="L2921" i="1"/>
  <c r="K2921" i="1" s="1"/>
  <c r="T2920" i="1"/>
  <c r="S2920" i="1"/>
  <c r="R2920" i="1"/>
  <c r="Q2920" i="1"/>
  <c r="P2920" i="1"/>
  <c r="O2920" i="1"/>
  <c r="L2920" i="1"/>
  <c r="K2920" i="1" s="1"/>
  <c r="T2919" i="1"/>
  <c r="S2919" i="1"/>
  <c r="R2919" i="1"/>
  <c r="Q2919" i="1"/>
  <c r="P2919" i="1"/>
  <c r="O2919" i="1"/>
  <c r="L2919" i="1"/>
  <c r="K2919" i="1" s="1"/>
  <c r="T2918" i="1"/>
  <c r="S2918" i="1"/>
  <c r="R2918" i="1"/>
  <c r="Q2918" i="1"/>
  <c r="P2918" i="1"/>
  <c r="O2918" i="1"/>
  <c r="L2918" i="1"/>
  <c r="T2917" i="1"/>
  <c r="S2917" i="1"/>
  <c r="R2917" i="1"/>
  <c r="Q2917" i="1"/>
  <c r="P2917" i="1"/>
  <c r="O2917" i="1"/>
  <c r="L2917" i="1"/>
  <c r="K2917" i="1" s="1"/>
  <c r="T2916" i="1"/>
  <c r="S2916" i="1"/>
  <c r="R2916" i="1"/>
  <c r="Q2916" i="1"/>
  <c r="P2916" i="1"/>
  <c r="O2916" i="1"/>
  <c r="L2916" i="1"/>
  <c r="K2916" i="1" s="1"/>
  <c r="T2915" i="1"/>
  <c r="S2915" i="1"/>
  <c r="R2915" i="1"/>
  <c r="Q2915" i="1"/>
  <c r="P2915" i="1"/>
  <c r="O2915" i="1"/>
  <c r="L2915" i="1"/>
  <c r="K2915" i="1" s="1"/>
  <c r="T2914" i="1"/>
  <c r="S2914" i="1"/>
  <c r="R2914" i="1"/>
  <c r="Q2914" i="1"/>
  <c r="P2914" i="1"/>
  <c r="O2914" i="1"/>
  <c r="L2914" i="1"/>
  <c r="T2913" i="1"/>
  <c r="S2913" i="1"/>
  <c r="R2913" i="1"/>
  <c r="Q2913" i="1"/>
  <c r="P2913" i="1"/>
  <c r="O2913" i="1"/>
  <c r="L2913" i="1"/>
  <c r="K2913" i="1" s="1"/>
  <c r="T2912" i="1"/>
  <c r="S2912" i="1"/>
  <c r="R2912" i="1"/>
  <c r="Q2912" i="1"/>
  <c r="P2912" i="1"/>
  <c r="O2912" i="1"/>
  <c r="L2912" i="1"/>
  <c r="K2912" i="1" s="1"/>
  <c r="T2911" i="1"/>
  <c r="S2911" i="1"/>
  <c r="R2911" i="1"/>
  <c r="Q2911" i="1"/>
  <c r="P2911" i="1"/>
  <c r="O2911" i="1"/>
  <c r="L2911" i="1"/>
  <c r="K2911" i="1" s="1"/>
  <c r="T2910" i="1"/>
  <c r="S2910" i="1"/>
  <c r="R2910" i="1"/>
  <c r="Q2910" i="1"/>
  <c r="P2910" i="1"/>
  <c r="O2910" i="1"/>
  <c r="L2910" i="1"/>
  <c r="T2909" i="1"/>
  <c r="S2909" i="1"/>
  <c r="R2909" i="1"/>
  <c r="Q2909" i="1"/>
  <c r="P2909" i="1"/>
  <c r="O2909" i="1"/>
  <c r="L2909" i="1"/>
  <c r="K2909" i="1" s="1"/>
  <c r="T2908" i="1"/>
  <c r="S2908" i="1"/>
  <c r="R2908" i="1"/>
  <c r="Q2908" i="1"/>
  <c r="P2908" i="1"/>
  <c r="O2908" i="1"/>
  <c r="L2908" i="1"/>
  <c r="K2908" i="1" s="1"/>
  <c r="T2907" i="1"/>
  <c r="S2907" i="1"/>
  <c r="R2907" i="1"/>
  <c r="Q2907" i="1"/>
  <c r="P2907" i="1"/>
  <c r="O2907" i="1"/>
  <c r="L2907" i="1"/>
  <c r="K2907" i="1" s="1"/>
  <c r="T2906" i="1"/>
  <c r="S2906" i="1"/>
  <c r="R2906" i="1"/>
  <c r="Q2906" i="1"/>
  <c r="P2906" i="1"/>
  <c r="O2906" i="1"/>
  <c r="L2906" i="1"/>
  <c r="T2905" i="1"/>
  <c r="S2905" i="1"/>
  <c r="R2905" i="1"/>
  <c r="Q2905" i="1"/>
  <c r="P2905" i="1"/>
  <c r="O2905" i="1"/>
  <c r="L2905" i="1"/>
  <c r="K2905" i="1" s="1"/>
  <c r="T2904" i="1"/>
  <c r="S2904" i="1"/>
  <c r="R2904" i="1"/>
  <c r="Q2904" i="1"/>
  <c r="P2904" i="1"/>
  <c r="O2904" i="1"/>
  <c r="L2904" i="1"/>
  <c r="K2904" i="1" s="1"/>
  <c r="T2903" i="1"/>
  <c r="S2903" i="1"/>
  <c r="R2903" i="1"/>
  <c r="Q2903" i="1"/>
  <c r="P2903" i="1"/>
  <c r="O2903" i="1"/>
  <c r="L2903" i="1"/>
  <c r="K2903" i="1" s="1"/>
  <c r="T2902" i="1"/>
  <c r="S2902" i="1"/>
  <c r="R2902" i="1"/>
  <c r="Q2902" i="1"/>
  <c r="P2902" i="1"/>
  <c r="O2902" i="1"/>
  <c r="L2902" i="1"/>
  <c r="T2901" i="1"/>
  <c r="S2901" i="1"/>
  <c r="R2901" i="1"/>
  <c r="Q2901" i="1"/>
  <c r="P2901" i="1"/>
  <c r="O2901" i="1"/>
  <c r="L2901" i="1"/>
  <c r="K2901" i="1" s="1"/>
  <c r="T2900" i="1"/>
  <c r="S2900" i="1"/>
  <c r="R2900" i="1"/>
  <c r="Q2900" i="1"/>
  <c r="P2900" i="1"/>
  <c r="O2900" i="1"/>
  <c r="L2900" i="1"/>
  <c r="T2899" i="1"/>
  <c r="S2899" i="1"/>
  <c r="R2899" i="1"/>
  <c r="Q2899" i="1"/>
  <c r="P2899" i="1"/>
  <c r="O2899" i="1"/>
  <c r="L2899" i="1"/>
  <c r="K2899" i="1" s="1"/>
  <c r="T2898" i="1"/>
  <c r="S2898" i="1"/>
  <c r="R2898" i="1"/>
  <c r="Q2898" i="1"/>
  <c r="P2898" i="1"/>
  <c r="O2898" i="1"/>
  <c r="L2898" i="1"/>
  <c r="T2897" i="1"/>
  <c r="S2897" i="1"/>
  <c r="R2897" i="1"/>
  <c r="Q2897" i="1"/>
  <c r="P2897" i="1"/>
  <c r="O2897" i="1"/>
  <c r="L2897" i="1"/>
  <c r="K2897" i="1" s="1"/>
  <c r="T2896" i="1"/>
  <c r="S2896" i="1"/>
  <c r="R2896" i="1"/>
  <c r="Q2896" i="1"/>
  <c r="P2896" i="1"/>
  <c r="O2896" i="1"/>
  <c r="L2896" i="1"/>
  <c r="T2895" i="1"/>
  <c r="S2895" i="1"/>
  <c r="R2895" i="1"/>
  <c r="Q2895" i="1"/>
  <c r="P2895" i="1"/>
  <c r="O2895" i="1"/>
  <c r="L2895" i="1"/>
  <c r="K2895" i="1" s="1"/>
  <c r="T2894" i="1"/>
  <c r="S2894" i="1"/>
  <c r="R2894" i="1"/>
  <c r="Q2894" i="1"/>
  <c r="P2894" i="1"/>
  <c r="O2894" i="1"/>
  <c r="L2894" i="1"/>
  <c r="T2893" i="1"/>
  <c r="S2893" i="1"/>
  <c r="R2893" i="1"/>
  <c r="Q2893" i="1"/>
  <c r="P2893" i="1"/>
  <c r="O2893" i="1"/>
  <c r="L2893" i="1"/>
  <c r="K2893" i="1" s="1"/>
  <c r="T2892" i="1"/>
  <c r="S2892" i="1"/>
  <c r="R2892" i="1"/>
  <c r="Q2892" i="1"/>
  <c r="P2892" i="1"/>
  <c r="O2892" i="1"/>
  <c r="L2892" i="1"/>
  <c r="T2891" i="1"/>
  <c r="S2891" i="1"/>
  <c r="R2891" i="1"/>
  <c r="Q2891" i="1"/>
  <c r="P2891" i="1"/>
  <c r="O2891" i="1"/>
  <c r="L2891" i="1"/>
  <c r="K2891" i="1" s="1"/>
  <c r="T2890" i="1"/>
  <c r="S2890" i="1"/>
  <c r="R2890" i="1"/>
  <c r="Q2890" i="1"/>
  <c r="P2890" i="1"/>
  <c r="O2890" i="1"/>
  <c r="L2890" i="1"/>
  <c r="T2889" i="1"/>
  <c r="S2889" i="1"/>
  <c r="R2889" i="1"/>
  <c r="Q2889" i="1"/>
  <c r="P2889" i="1"/>
  <c r="O2889" i="1"/>
  <c r="L2889" i="1"/>
  <c r="K2889" i="1" s="1"/>
  <c r="T2888" i="1"/>
  <c r="S2888" i="1"/>
  <c r="R2888" i="1"/>
  <c r="Q2888" i="1"/>
  <c r="P2888" i="1"/>
  <c r="O2888" i="1"/>
  <c r="L2888" i="1"/>
  <c r="T2887" i="1"/>
  <c r="S2887" i="1"/>
  <c r="R2887" i="1"/>
  <c r="Q2887" i="1"/>
  <c r="P2887" i="1"/>
  <c r="O2887" i="1"/>
  <c r="L2887" i="1"/>
  <c r="K2887" i="1" s="1"/>
  <c r="T2886" i="1"/>
  <c r="S2886" i="1"/>
  <c r="R2886" i="1"/>
  <c r="Q2886" i="1"/>
  <c r="P2886" i="1"/>
  <c r="O2886" i="1"/>
  <c r="L2886" i="1"/>
  <c r="T2885" i="1"/>
  <c r="S2885" i="1"/>
  <c r="R2885" i="1"/>
  <c r="Q2885" i="1"/>
  <c r="P2885" i="1"/>
  <c r="O2885" i="1"/>
  <c r="L2885" i="1"/>
  <c r="K2885" i="1" s="1"/>
  <c r="T2884" i="1"/>
  <c r="S2884" i="1"/>
  <c r="R2884" i="1"/>
  <c r="Q2884" i="1"/>
  <c r="P2884" i="1"/>
  <c r="O2884" i="1"/>
  <c r="L2884" i="1"/>
  <c r="T2883" i="1"/>
  <c r="S2883" i="1"/>
  <c r="R2883" i="1"/>
  <c r="Q2883" i="1"/>
  <c r="P2883" i="1"/>
  <c r="O2883" i="1"/>
  <c r="L2883" i="1"/>
  <c r="K2883" i="1" s="1"/>
  <c r="T2882" i="1"/>
  <c r="S2882" i="1"/>
  <c r="R2882" i="1"/>
  <c r="Q2882" i="1"/>
  <c r="P2882" i="1"/>
  <c r="O2882" i="1"/>
  <c r="L2882" i="1"/>
  <c r="T2881" i="1"/>
  <c r="S2881" i="1"/>
  <c r="R2881" i="1"/>
  <c r="Q2881" i="1"/>
  <c r="P2881" i="1"/>
  <c r="O2881" i="1"/>
  <c r="L2881" i="1"/>
  <c r="K2881" i="1" s="1"/>
  <c r="T2880" i="1"/>
  <c r="S2880" i="1"/>
  <c r="R2880" i="1"/>
  <c r="Q2880" i="1"/>
  <c r="P2880" i="1"/>
  <c r="O2880" i="1"/>
  <c r="L2880" i="1"/>
  <c r="T2879" i="1"/>
  <c r="S2879" i="1"/>
  <c r="R2879" i="1"/>
  <c r="Q2879" i="1"/>
  <c r="P2879" i="1"/>
  <c r="O2879" i="1"/>
  <c r="L2879" i="1"/>
  <c r="K2879" i="1" s="1"/>
  <c r="T2878" i="1"/>
  <c r="S2878" i="1"/>
  <c r="R2878" i="1"/>
  <c r="Q2878" i="1"/>
  <c r="P2878" i="1"/>
  <c r="O2878" i="1"/>
  <c r="L2878" i="1"/>
  <c r="K2878" i="1" s="1"/>
  <c r="T2877" i="1"/>
  <c r="S2877" i="1"/>
  <c r="R2877" i="1"/>
  <c r="Q2877" i="1"/>
  <c r="P2877" i="1"/>
  <c r="O2877" i="1"/>
  <c r="L2877" i="1"/>
  <c r="K2877" i="1" s="1"/>
  <c r="T2876" i="1"/>
  <c r="S2876" i="1"/>
  <c r="R2876" i="1"/>
  <c r="Q2876" i="1"/>
  <c r="P2876" i="1"/>
  <c r="O2876" i="1"/>
  <c r="L2876" i="1"/>
  <c r="K2876" i="1" s="1"/>
  <c r="T2875" i="1"/>
  <c r="S2875" i="1"/>
  <c r="R2875" i="1"/>
  <c r="Q2875" i="1"/>
  <c r="P2875" i="1"/>
  <c r="O2875" i="1"/>
  <c r="L2875" i="1"/>
  <c r="K2875" i="1" s="1"/>
  <c r="T2874" i="1"/>
  <c r="S2874" i="1"/>
  <c r="R2874" i="1"/>
  <c r="Q2874" i="1"/>
  <c r="P2874" i="1"/>
  <c r="O2874" i="1"/>
  <c r="L2874" i="1"/>
  <c r="K2874" i="1" s="1"/>
  <c r="T2873" i="1"/>
  <c r="S2873" i="1"/>
  <c r="R2873" i="1"/>
  <c r="Q2873" i="1"/>
  <c r="P2873" i="1"/>
  <c r="O2873" i="1"/>
  <c r="L2873" i="1"/>
  <c r="K2873" i="1" s="1"/>
  <c r="T2872" i="1"/>
  <c r="S2872" i="1"/>
  <c r="R2872" i="1"/>
  <c r="Q2872" i="1"/>
  <c r="P2872" i="1"/>
  <c r="O2872" i="1"/>
  <c r="L2872" i="1"/>
  <c r="K2872" i="1" s="1"/>
  <c r="T2871" i="1"/>
  <c r="S2871" i="1"/>
  <c r="R2871" i="1"/>
  <c r="Q2871" i="1"/>
  <c r="P2871" i="1"/>
  <c r="O2871" i="1"/>
  <c r="L2871" i="1"/>
  <c r="K2871" i="1" s="1"/>
  <c r="T2870" i="1"/>
  <c r="S2870" i="1"/>
  <c r="R2870" i="1"/>
  <c r="Q2870" i="1"/>
  <c r="P2870" i="1"/>
  <c r="O2870" i="1"/>
  <c r="L2870" i="1"/>
  <c r="K2870" i="1" s="1"/>
  <c r="T2869" i="1"/>
  <c r="S2869" i="1"/>
  <c r="R2869" i="1"/>
  <c r="Q2869" i="1"/>
  <c r="P2869" i="1"/>
  <c r="O2869" i="1"/>
  <c r="L2869" i="1"/>
  <c r="K2869" i="1" s="1"/>
  <c r="T2868" i="1"/>
  <c r="S2868" i="1"/>
  <c r="R2868" i="1"/>
  <c r="Q2868" i="1"/>
  <c r="P2868" i="1"/>
  <c r="O2868" i="1"/>
  <c r="L2868" i="1"/>
  <c r="K2868" i="1" s="1"/>
  <c r="T2867" i="1"/>
  <c r="S2867" i="1"/>
  <c r="R2867" i="1"/>
  <c r="Q2867" i="1"/>
  <c r="P2867" i="1"/>
  <c r="O2867" i="1"/>
  <c r="L2867" i="1"/>
  <c r="K2867" i="1" s="1"/>
  <c r="T2866" i="1"/>
  <c r="S2866" i="1"/>
  <c r="R2866" i="1"/>
  <c r="Q2866" i="1"/>
  <c r="P2866" i="1"/>
  <c r="O2866" i="1"/>
  <c r="L2866" i="1"/>
  <c r="K2866" i="1" s="1"/>
  <c r="T2865" i="1"/>
  <c r="S2865" i="1"/>
  <c r="R2865" i="1"/>
  <c r="Q2865" i="1"/>
  <c r="P2865" i="1"/>
  <c r="O2865" i="1"/>
  <c r="L2865" i="1"/>
  <c r="K2865" i="1" s="1"/>
  <c r="T2864" i="1"/>
  <c r="S2864" i="1"/>
  <c r="R2864" i="1"/>
  <c r="Q2864" i="1"/>
  <c r="P2864" i="1"/>
  <c r="O2864" i="1"/>
  <c r="L2864" i="1"/>
  <c r="K2864" i="1" s="1"/>
  <c r="T2863" i="1"/>
  <c r="S2863" i="1"/>
  <c r="R2863" i="1"/>
  <c r="Q2863" i="1"/>
  <c r="P2863" i="1"/>
  <c r="O2863" i="1"/>
  <c r="L2863" i="1"/>
  <c r="K2863" i="1" s="1"/>
  <c r="T2862" i="1"/>
  <c r="S2862" i="1"/>
  <c r="R2862" i="1"/>
  <c r="Q2862" i="1"/>
  <c r="P2862" i="1"/>
  <c r="O2862" i="1"/>
  <c r="L2862" i="1"/>
  <c r="K2862" i="1" s="1"/>
  <c r="T2861" i="1"/>
  <c r="S2861" i="1"/>
  <c r="R2861" i="1"/>
  <c r="Q2861" i="1"/>
  <c r="P2861" i="1"/>
  <c r="O2861" i="1"/>
  <c r="L2861" i="1"/>
  <c r="K2861" i="1" s="1"/>
  <c r="T2860" i="1"/>
  <c r="S2860" i="1"/>
  <c r="R2860" i="1"/>
  <c r="Q2860" i="1"/>
  <c r="P2860" i="1"/>
  <c r="O2860" i="1"/>
  <c r="L2860" i="1"/>
  <c r="K2860" i="1" s="1"/>
  <c r="T2859" i="1"/>
  <c r="S2859" i="1"/>
  <c r="R2859" i="1"/>
  <c r="Q2859" i="1"/>
  <c r="P2859" i="1"/>
  <c r="O2859" i="1"/>
  <c r="L2859" i="1"/>
  <c r="K2859" i="1" s="1"/>
  <c r="T2858" i="1"/>
  <c r="S2858" i="1"/>
  <c r="R2858" i="1"/>
  <c r="Q2858" i="1"/>
  <c r="P2858" i="1"/>
  <c r="O2858" i="1"/>
  <c r="L2858" i="1"/>
  <c r="K2858" i="1" s="1"/>
  <c r="T2857" i="1"/>
  <c r="S2857" i="1"/>
  <c r="R2857" i="1"/>
  <c r="Q2857" i="1"/>
  <c r="P2857" i="1"/>
  <c r="O2857" i="1"/>
  <c r="L2857" i="1"/>
  <c r="K2857" i="1" s="1"/>
  <c r="T2856" i="1"/>
  <c r="S2856" i="1"/>
  <c r="R2856" i="1"/>
  <c r="Q2856" i="1"/>
  <c r="P2856" i="1"/>
  <c r="O2856" i="1"/>
  <c r="L2856" i="1"/>
  <c r="K2856" i="1" s="1"/>
  <c r="T2855" i="1"/>
  <c r="S2855" i="1"/>
  <c r="R2855" i="1"/>
  <c r="Q2855" i="1"/>
  <c r="P2855" i="1"/>
  <c r="O2855" i="1"/>
  <c r="L2855" i="1"/>
  <c r="K2855" i="1" s="1"/>
  <c r="T2854" i="1"/>
  <c r="S2854" i="1"/>
  <c r="R2854" i="1"/>
  <c r="Q2854" i="1"/>
  <c r="P2854" i="1"/>
  <c r="O2854" i="1"/>
  <c r="L2854" i="1"/>
  <c r="K2854" i="1" s="1"/>
  <c r="T2853" i="1"/>
  <c r="S2853" i="1"/>
  <c r="R2853" i="1"/>
  <c r="Q2853" i="1"/>
  <c r="P2853" i="1"/>
  <c r="O2853" i="1"/>
  <c r="L2853" i="1"/>
  <c r="K2853" i="1" s="1"/>
  <c r="T2852" i="1"/>
  <c r="S2852" i="1"/>
  <c r="R2852" i="1"/>
  <c r="Q2852" i="1"/>
  <c r="P2852" i="1"/>
  <c r="O2852" i="1"/>
  <c r="L2852" i="1"/>
  <c r="K2852" i="1" s="1"/>
  <c r="T2851" i="1"/>
  <c r="S2851" i="1"/>
  <c r="R2851" i="1"/>
  <c r="Q2851" i="1"/>
  <c r="P2851" i="1"/>
  <c r="O2851" i="1"/>
  <c r="L2851" i="1"/>
  <c r="K2851" i="1" s="1"/>
  <c r="T2850" i="1"/>
  <c r="S2850" i="1"/>
  <c r="R2850" i="1"/>
  <c r="Q2850" i="1"/>
  <c r="P2850" i="1"/>
  <c r="O2850" i="1"/>
  <c r="L2850" i="1"/>
  <c r="K2850" i="1" s="1"/>
  <c r="T2849" i="1"/>
  <c r="S2849" i="1"/>
  <c r="R2849" i="1"/>
  <c r="Q2849" i="1"/>
  <c r="P2849" i="1"/>
  <c r="O2849" i="1"/>
  <c r="L2849" i="1"/>
  <c r="K2849" i="1" s="1"/>
  <c r="T2848" i="1"/>
  <c r="S2848" i="1"/>
  <c r="R2848" i="1"/>
  <c r="Q2848" i="1"/>
  <c r="P2848" i="1"/>
  <c r="O2848" i="1"/>
  <c r="L2848" i="1"/>
  <c r="K2848" i="1" s="1"/>
  <c r="T2847" i="1"/>
  <c r="S2847" i="1"/>
  <c r="R2847" i="1"/>
  <c r="Q2847" i="1"/>
  <c r="P2847" i="1"/>
  <c r="O2847" i="1"/>
  <c r="L2847" i="1"/>
  <c r="K2847" i="1" s="1"/>
  <c r="T2846" i="1"/>
  <c r="S2846" i="1"/>
  <c r="R2846" i="1"/>
  <c r="Q2846" i="1"/>
  <c r="P2846" i="1"/>
  <c r="O2846" i="1"/>
  <c r="L2846" i="1"/>
  <c r="K2846" i="1" s="1"/>
  <c r="T2845" i="1"/>
  <c r="S2845" i="1"/>
  <c r="R2845" i="1"/>
  <c r="Q2845" i="1"/>
  <c r="P2845" i="1"/>
  <c r="O2845" i="1"/>
  <c r="L2845" i="1"/>
  <c r="K2845" i="1" s="1"/>
  <c r="T2844" i="1"/>
  <c r="S2844" i="1"/>
  <c r="R2844" i="1"/>
  <c r="Q2844" i="1"/>
  <c r="P2844" i="1"/>
  <c r="O2844" i="1"/>
  <c r="L2844" i="1"/>
  <c r="K2844" i="1" s="1"/>
  <c r="T2843" i="1"/>
  <c r="S2843" i="1"/>
  <c r="R2843" i="1"/>
  <c r="Q2843" i="1"/>
  <c r="P2843" i="1"/>
  <c r="O2843" i="1"/>
  <c r="L2843" i="1"/>
  <c r="K2843" i="1" s="1"/>
  <c r="T2842" i="1"/>
  <c r="S2842" i="1"/>
  <c r="R2842" i="1"/>
  <c r="Q2842" i="1"/>
  <c r="P2842" i="1"/>
  <c r="O2842" i="1"/>
  <c r="L2842" i="1"/>
  <c r="K2842" i="1" s="1"/>
  <c r="T2841" i="1"/>
  <c r="S2841" i="1"/>
  <c r="R2841" i="1"/>
  <c r="Q2841" i="1"/>
  <c r="P2841" i="1"/>
  <c r="O2841" i="1"/>
  <c r="L2841" i="1"/>
  <c r="K2841" i="1" s="1"/>
  <c r="T2840" i="1"/>
  <c r="S2840" i="1"/>
  <c r="R2840" i="1"/>
  <c r="Q2840" i="1"/>
  <c r="P2840" i="1"/>
  <c r="O2840" i="1"/>
  <c r="L2840" i="1"/>
  <c r="K2840" i="1" s="1"/>
  <c r="T2839" i="1"/>
  <c r="S2839" i="1"/>
  <c r="R2839" i="1"/>
  <c r="Q2839" i="1"/>
  <c r="P2839" i="1"/>
  <c r="O2839" i="1"/>
  <c r="L2839" i="1"/>
  <c r="K2839" i="1" s="1"/>
  <c r="T2838" i="1"/>
  <c r="S2838" i="1"/>
  <c r="R2838" i="1"/>
  <c r="Q2838" i="1"/>
  <c r="P2838" i="1"/>
  <c r="O2838" i="1"/>
  <c r="L2838" i="1"/>
  <c r="K2838" i="1" s="1"/>
  <c r="T2837" i="1"/>
  <c r="S2837" i="1"/>
  <c r="R2837" i="1"/>
  <c r="Q2837" i="1"/>
  <c r="P2837" i="1"/>
  <c r="O2837" i="1"/>
  <c r="L2837" i="1"/>
  <c r="K2837" i="1" s="1"/>
  <c r="T2836" i="1"/>
  <c r="S2836" i="1"/>
  <c r="R2836" i="1"/>
  <c r="Q2836" i="1"/>
  <c r="P2836" i="1"/>
  <c r="O2836" i="1"/>
  <c r="L2836" i="1"/>
  <c r="K2836" i="1" s="1"/>
  <c r="T2835" i="1"/>
  <c r="S2835" i="1"/>
  <c r="R2835" i="1"/>
  <c r="Q2835" i="1"/>
  <c r="P2835" i="1"/>
  <c r="O2835" i="1"/>
  <c r="L2835" i="1"/>
  <c r="K2835" i="1" s="1"/>
  <c r="T2834" i="1"/>
  <c r="S2834" i="1"/>
  <c r="R2834" i="1"/>
  <c r="Q2834" i="1"/>
  <c r="P2834" i="1"/>
  <c r="O2834" i="1"/>
  <c r="L2834" i="1"/>
  <c r="K2834" i="1" s="1"/>
  <c r="T2833" i="1"/>
  <c r="S2833" i="1"/>
  <c r="R2833" i="1"/>
  <c r="Q2833" i="1"/>
  <c r="P2833" i="1"/>
  <c r="O2833" i="1"/>
  <c r="L2833" i="1"/>
  <c r="K2833" i="1" s="1"/>
  <c r="T2832" i="1"/>
  <c r="S2832" i="1"/>
  <c r="R2832" i="1"/>
  <c r="Q2832" i="1"/>
  <c r="P2832" i="1"/>
  <c r="O2832" i="1"/>
  <c r="L2832" i="1"/>
  <c r="K2832" i="1" s="1"/>
  <c r="T2831" i="1"/>
  <c r="S2831" i="1"/>
  <c r="R2831" i="1"/>
  <c r="Q2831" i="1"/>
  <c r="P2831" i="1"/>
  <c r="O2831" i="1"/>
  <c r="L2831" i="1"/>
  <c r="K2831" i="1" s="1"/>
  <c r="T2830" i="1"/>
  <c r="S2830" i="1"/>
  <c r="R2830" i="1"/>
  <c r="Q2830" i="1"/>
  <c r="P2830" i="1"/>
  <c r="O2830" i="1"/>
  <c r="L2830" i="1"/>
  <c r="K2830" i="1" s="1"/>
  <c r="T2829" i="1"/>
  <c r="S2829" i="1"/>
  <c r="R2829" i="1"/>
  <c r="Q2829" i="1"/>
  <c r="P2829" i="1"/>
  <c r="O2829" i="1"/>
  <c r="L2829" i="1"/>
  <c r="K2829" i="1" s="1"/>
  <c r="T2828" i="1"/>
  <c r="S2828" i="1"/>
  <c r="R2828" i="1"/>
  <c r="Q2828" i="1"/>
  <c r="P2828" i="1"/>
  <c r="O2828" i="1"/>
  <c r="L2828" i="1"/>
  <c r="K2828" i="1" s="1"/>
  <c r="T2827" i="1"/>
  <c r="S2827" i="1"/>
  <c r="R2827" i="1"/>
  <c r="Q2827" i="1"/>
  <c r="P2827" i="1"/>
  <c r="O2827" i="1"/>
  <c r="L2827" i="1"/>
  <c r="K2827" i="1" s="1"/>
  <c r="T2826" i="1"/>
  <c r="S2826" i="1"/>
  <c r="R2826" i="1"/>
  <c r="Q2826" i="1"/>
  <c r="P2826" i="1"/>
  <c r="O2826" i="1"/>
  <c r="L2826" i="1"/>
  <c r="K2826" i="1" s="1"/>
  <c r="T2825" i="1"/>
  <c r="S2825" i="1"/>
  <c r="R2825" i="1"/>
  <c r="Q2825" i="1"/>
  <c r="P2825" i="1"/>
  <c r="O2825" i="1"/>
  <c r="L2825" i="1"/>
  <c r="K2825" i="1" s="1"/>
  <c r="T2824" i="1"/>
  <c r="S2824" i="1"/>
  <c r="R2824" i="1"/>
  <c r="Q2824" i="1"/>
  <c r="P2824" i="1"/>
  <c r="O2824" i="1"/>
  <c r="L2824" i="1"/>
  <c r="K2824" i="1" s="1"/>
  <c r="T2823" i="1"/>
  <c r="S2823" i="1"/>
  <c r="R2823" i="1"/>
  <c r="Q2823" i="1"/>
  <c r="P2823" i="1"/>
  <c r="O2823" i="1"/>
  <c r="L2823" i="1"/>
  <c r="K2823" i="1" s="1"/>
  <c r="T2822" i="1"/>
  <c r="S2822" i="1"/>
  <c r="R2822" i="1"/>
  <c r="Q2822" i="1"/>
  <c r="P2822" i="1"/>
  <c r="O2822" i="1"/>
  <c r="L2822" i="1"/>
  <c r="K2822" i="1" s="1"/>
  <c r="T2821" i="1"/>
  <c r="S2821" i="1"/>
  <c r="R2821" i="1"/>
  <c r="Q2821" i="1"/>
  <c r="P2821" i="1"/>
  <c r="O2821" i="1"/>
  <c r="L2821" i="1"/>
  <c r="K2821" i="1" s="1"/>
  <c r="T2820" i="1"/>
  <c r="S2820" i="1"/>
  <c r="R2820" i="1"/>
  <c r="Q2820" i="1"/>
  <c r="P2820" i="1"/>
  <c r="O2820" i="1"/>
  <c r="L2820" i="1"/>
  <c r="K2820" i="1" s="1"/>
  <c r="T2819" i="1"/>
  <c r="S2819" i="1"/>
  <c r="R2819" i="1"/>
  <c r="Q2819" i="1"/>
  <c r="P2819" i="1"/>
  <c r="O2819" i="1"/>
  <c r="L2819" i="1"/>
  <c r="K2819" i="1" s="1"/>
  <c r="T2818" i="1"/>
  <c r="S2818" i="1"/>
  <c r="R2818" i="1"/>
  <c r="Q2818" i="1"/>
  <c r="P2818" i="1"/>
  <c r="O2818" i="1"/>
  <c r="L2818" i="1"/>
  <c r="K2818" i="1" s="1"/>
  <c r="T2817" i="1"/>
  <c r="S2817" i="1"/>
  <c r="R2817" i="1"/>
  <c r="Q2817" i="1"/>
  <c r="P2817" i="1"/>
  <c r="O2817" i="1"/>
  <c r="L2817" i="1"/>
  <c r="K2817" i="1" s="1"/>
  <c r="T2816" i="1"/>
  <c r="S2816" i="1"/>
  <c r="R2816" i="1"/>
  <c r="Q2816" i="1"/>
  <c r="P2816" i="1"/>
  <c r="O2816" i="1"/>
  <c r="L2816" i="1"/>
  <c r="K2816" i="1" s="1"/>
  <c r="T2815" i="1"/>
  <c r="S2815" i="1"/>
  <c r="R2815" i="1"/>
  <c r="Q2815" i="1"/>
  <c r="P2815" i="1"/>
  <c r="O2815" i="1"/>
  <c r="L2815" i="1"/>
  <c r="K2815" i="1" s="1"/>
  <c r="T2814" i="1"/>
  <c r="S2814" i="1"/>
  <c r="R2814" i="1"/>
  <c r="Q2814" i="1"/>
  <c r="P2814" i="1"/>
  <c r="O2814" i="1"/>
  <c r="L2814" i="1"/>
  <c r="K2814" i="1" s="1"/>
  <c r="T2813" i="1"/>
  <c r="S2813" i="1"/>
  <c r="R2813" i="1"/>
  <c r="Q2813" i="1"/>
  <c r="P2813" i="1"/>
  <c r="O2813" i="1"/>
  <c r="L2813" i="1"/>
  <c r="K2813" i="1" s="1"/>
  <c r="T2812" i="1"/>
  <c r="S2812" i="1"/>
  <c r="R2812" i="1"/>
  <c r="Q2812" i="1"/>
  <c r="P2812" i="1"/>
  <c r="O2812" i="1"/>
  <c r="L2812" i="1"/>
  <c r="K2812" i="1" s="1"/>
  <c r="T2811" i="1"/>
  <c r="S2811" i="1"/>
  <c r="R2811" i="1"/>
  <c r="Q2811" i="1"/>
  <c r="P2811" i="1"/>
  <c r="O2811" i="1"/>
  <c r="L2811" i="1"/>
  <c r="K2811" i="1" s="1"/>
  <c r="T2810" i="1"/>
  <c r="S2810" i="1"/>
  <c r="R2810" i="1"/>
  <c r="Q2810" i="1"/>
  <c r="P2810" i="1"/>
  <c r="O2810" i="1"/>
  <c r="L2810" i="1"/>
  <c r="K2810" i="1" s="1"/>
  <c r="T2809" i="1"/>
  <c r="S2809" i="1"/>
  <c r="R2809" i="1"/>
  <c r="Q2809" i="1"/>
  <c r="P2809" i="1"/>
  <c r="O2809" i="1"/>
  <c r="L2809" i="1"/>
  <c r="K2809" i="1" s="1"/>
  <c r="T2808" i="1"/>
  <c r="S2808" i="1"/>
  <c r="R2808" i="1"/>
  <c r="Q2808" i="1"/>
  <c r="P2808" i="1"/>
  <c r="O2808" i="1"/>
  <c r="L2808" i="1"/>
  <c r="K2808" i="1" s="1"/>
  <c r="T2807" i="1"/>
  <c r="S2807" i="1"/>
  <c r="R2807" i="1"/>
  <c r="Q2807" i="1"/>
  <c r="P2807" i="1"/>
  <c r="O2807" i="1"/>
  <c r="L2807" i="1"/>
  <c r="K2807" i="1" s="1"/>
  <c r="T2806" i="1"/>
  <c r="S2806" i="1"/>
  <c r="R2806" i="1"/>
  <c r="Q2806" i="1"/>
  <c r="P2806" i="1"/>
  <c r="O2806" i="1"/>
  <c r="L2806" i="1"/>
  <c r="K2806" i="1" s="1"/>
  <c r="T2805" i="1"/>
  <c r="S2805" i="1"/>
  <c r="R2805" i="1"/>
  <c r="Q2805" i="1"/>
  <c r="P2805" i="1"/>
  <c r="O2805" i="1"/>
  <c r="L2805" i="1"/>
  <c r="K2805" i="1" s="1"/>
  <c r="T2804" i="1"/>
  <c r="S2804" i="1"/>
  <c r="R2804" i="1"/>
  <c r="Q2804" i="1"/>
  <c r="P2804" i="1"/>
  <c r="O2804" i="1"/>
  <c r="L2804" i="1"/>
  <c r="K2804" i="1" s="1"/>
  <c r="T2803" i="1"/>
  <c r="S2803" i="1"/>
  <c r="R2803" i="1"/>
  <c r="Q2803" i="1"/>
  <c r="P2803" i="1"/>
  <c r="O2803" i="1"/>
  <c r="L2803" i="1"/>
  <c r="K2803" i="1" s="1"/>
  <c r="T2802" i="1"/>
  <c r="S2802" i="1"/>
  <c r="R2802" i="1"/>
  <c r="Q2802" i="1"/>
  <c r="P2802" i="1"/>
  <c r="O2802" i="1"/>
  <c r="L2802" i="1"/>
  <c r="K2802" i="1" s="1"/>
  <c r="T2801" i="1"/>
  <c r="S2801" i="1"/>
  <c r="R2801" i="1"/>
  <c r="Q2801" i="1"/>
  <c r="P2801" i="1"/>
  <c r="O2801" i="1"/>
  <c r="L2801" i="1"/>
  <c r="K2801" i="1" s="1"/>
  <c r="T2800" i="1"/>
  <c r="S2800" i="1"/>
  <c r="R2800" i="1"/>
  <c r="Q2800" i="1"/>
  <c r="P2800" i="1"/>
  <c r="O2800" i="1"/>
  <c r="L2800" i="1"/>
  <c r="K2800" i="1" s="1"/>
  <c r="T2799" i="1"/>
  <c r="S2799" i="1"/>
  <c r="R2799" i="1"/>
  <c r="Q2799" i="1"/>
  <c r="P2799" i="1"/>
  <c r="O2799" i="1"/>
  <c r="L2799" i="1"/>
  <c r="K2799" i="1" s="1"/>
  <c r="T2798" i="1"/>
  <c r="S2798" i="1"/>
  <c r="R2798" i="1"/>
  <c r="Q2798" i="1"/>
  <c r="P2798" i="1"/>
  <c r="O2798" i="1"/>
  <c r="L2798" i="1"/>
  <c r="K2798" i="1" s="1"/>
  <c r="T2797" i="1"/>
  <c r="S2797" i="1"/>
  <c r="R2797" i="1"/>
  <c r="Q2797" i="1"/>
  <c r="P2797" i="1"/>
  <c r="O2797" i="1"/>
  <c r="L2797" i="1"/>
  <c r="K2797" i="1" s="1"/>
  <c r="T2796" i="1"/>
  <c r="S2796" i="1"/>
  <c r="R2796" i="1"/>
  <c r="Q2796" i="1"/>
  <c r="P2796" i="1"/>
  <c r="O2796" i="1"/>
  <c r="L2796" i="1"/>
  <c r="K2796" i="1" s="1"/>
  <c r="T2795" i="1"/>
  <c r="S2795" i="1"/>
  <c r="R2795" i="1"/>
  <c r="Q2795" i="1"/>
  <c r="P2795" i="1"/>
  <c r="O2795" i="1"/>
  <c r="L2795" i="1"/>
  <c r="K2795" i="1" s="1"/>
  <c r="T2794" i="1"/>
  <c r="S2794" i="1"/>
  <c r="R2794" i="1"/>
  <c r="Q2794" i="1"/>
  <c r="P2794" i="1"/>
  <c r="O2794" i="1"/>
  <c r="L2794" i="1"/>
  <c r="K2794" i="1" s="1"/>
  <c r="T2793" i="1"/>
  <c r="S2793" i="1"/>
  <c r="R2793" i="1"/>
  <c r="Q2793" i="1"/>
  <c r="P2793" i="1"/>
  <c r="O2793" i="1"/>
  <c r="L2793" i="1"/>
  <c r="K2793" i="1" s="1"/>
  <c r="T2792" i="1"/>
  <c r="S2792" i="1"/>
  <c r="R2792" i="1"/>
  <c r="Q2792" i="1"/>
  <c r="P2792" i="1"/>
  <c r="O2792" i="1"/>
  <c r="L2792" i="1"/>
  <c r="K2792" i="1" s="1"/>
  <c r="T2791" i="1"/>
  <c r="S2791" i="1"/>
  <c r="R2791" i="1"/>
  <c r="Q2791" i="1"/>
  <c r="P2791" i="1"/>
  <c r="O2791" i="1"/>
  <c r="L2791" i="1"/>
  <c r="K2791" i="1" s="1"/>
  <c r="T2790" i="1"/>
  <c r="S2790" i="1"/>
  <c r="R2790" i="1"/>
  <c r="Q2790" i="1"/>
  <c r="P2790" i="1"/>
  <c r="O2790" i="1"/>
  <c r="L2790" i="1"/>
  <c r="K2790" i="1" s="1"/>
  <c r="T2789" i="1"/>
  <c r="S2789" i="1"/>
  <c r="R2789" i="1"/>
  <c r="Q2789" i="1"/>
  <c r="P2789" i="1"/>
  <c r="O2789" i="1"/>
  <c r="L2789" i="1"/>
  <c r="K2789" i="1" s="1"/>
  <c r="T2788" i="1"/>
  <c r="S2788" i="1"/>
  <c r="R2788" i="1"/>
  <c r="Q2788" i="1"/>
  <c r="P2788" i="1"/>
  <c r="O2788" i="1"/>
  <c r="L2788" i="1"/>
  <c r="K2788" i="1" s="1"/>
  <c r="T2787" i="1"/>
  <c r="S2787" i="1"/>
  <c r="R2787" i="1"/>
  <c r="Q2787" i="1"/>
  <c r="P2787" i="1"/>
  <c r="O2787" i="1"/>
  <c r="L2787" i="1"/>
  <c r="K2787" i="1" s="1"/>
  <c r="T2786" i="1"/>
  <c r="S2786" i="1"/>
  <c r="R2786" i="1"/>
  <c r="Q2786" i="1"/>
  <c r="P2786" i="1"/>
  <c r="O2786" i="1"/>
  <c r="L2786" i="1"/>
  <c r="K2786" i="1" s="1"/>
  <c r="T2785" i="1"/>
  <c r="S2785" i="1"/>
  <c r="R2785" i="1"/>
  <c r="Q2785" i="1"/>
  <c r="P2785" i="1"/>
  <c r="O2785" i="1"/>
  <c r="L2785" i="1"/>
  <c r="K2785" i="1" s="1"/>
  <c r="T2784" i="1"/>
  <c r="S2784" i="1"/>
  <c r="R2784" i="1"/>
  <c r="Q2784" i="1"/>
  <c r="P2784" i="1"/>
  <c r="O2784" i="1"/>
  <c r="L2784" i="1"/>
  <c r="K2784" i="1" s="1"/>
  <c r="T2783" i="1"/>
  <c r="S2783" i="1"/>
  <c r="R2783" i="1"/>
  <c r="Q2783" i="1"/>
  <c r="P2783" i="1"/>
  <c r="O2783" i="1"/>
  <c r="L2783" i="1"/>
  <c r="K2783" i="1" s="1"/>
  <c r="T2782" i="1"/>
  <c r="S2782" i="1"/>
  <c r="R2782" i="1"/>
  <c r="Q2782" i="1"/>
  <c r="P2782" i="1"/>
  <c r="O2782" i="1"/>
  <c r="L2782" i="1"/>
  <c r="K2782" i="1" s="1"/>
  <c r="T2781" i="1"/>
  <c r="S2781" i="1"/>
  <c r="R2781" i="1"/>
  <c r="Q2781" i="1"/>
  <c r="P2781" i="1"/>
  <c r="O2781" i="1"/>
  <c r="L2781" i="1"/>
  <c r="K2781" i="1" s="1"/>
  <c r="T2780" i="1"/>
  <c r="S2780" i="1"/>
  <c r="R2780" i="1"/>
  <c r="Q2780" i="1"/>
  <c r="P2780" i="1"/>
  <c r="O2780" i="1"/>
  <c r="L2780" i="1"/>
  <c r="K2780" i="1" s="1"/>
  <c r="T2779" i="1"/>
  <c r="S2779" i="1"/>
  <c r="R2779" i="1"/>
  <c r="Q2779" i="1"/>
  <c r="P2779" i="1"/>
  <c r="O2779" i="1"/>
  <c r="L2779" i="1"/>
  <c r="K2779" i="1" s="1"/>
  <c r="T2778" i="1"/>
  <c r="S2778" i="1"/>
  <c r="R2778" i="1"/>
  <c r="Q2778" i="1"/>
  <c r="P2778" i="1"/>
  <c r="O2778" i="1"/>
  <c r="L2778" i="1"/>
  <c r="K2778" i="1" s="1"/>
  <c r="T2777" i="1"/>
  <c r="S2777" i="1"/>
  <c r="R2777" i="1"/>
  <c r="Q2777" i="1"/>
  <c r="P2777" i="1"/>
  <c r="O2777" i="1"/>
  <c r="L2777" i="1"/>
  <c r="K2777" i="1" s="1"/>
  <c r="T2776" i="1"/>
  <c r="S2776" i="1"/>
  <c r="R2776" i="1"/>
  <c r="Q2776" i="1"/>
  <c r="P2776" i="1"/>
  <c r="O2776" i="1"/>
  <c r="L2776" i="1"/>
  <c r="K2776" i="1" s="1"/>
  <c r="T2775" i="1"/>
  <c r="S2775" i="1"/>
  <c r="R2775" i="1"/>
  <c r="Q2775" i="1"/>
  <c r="P2775" i="1"/>
  <c r="O2775" i="1"/>
  <c r="L2775" i="1"/>
  <c r="K2775" i="1" s="1"/>
  <c r="T2774" i="1"/>
  <c r="S2774" i="1"/>
  <c r="R2774" i="1"/>
  <c r="Q2774" i="1"/>
  <c r="P2774" i="1"/>
  <c r="O2774" i="1"/>
  <c r="L2774" i="1"/>
  <c r="K2774" i="1" s="1"/>
  <c r="T2773" i="1"/>
  <c r="S2773" i="1"/>
  <c r="R2773" i="1"/>
  <c r="Q2773" i="1"/>
  <c r="P2773" i="1"/>
  <c r="O2773" i="1"/>
  <c r="L2773" i="1"/>
  <c r="K2773" i="1" s="1"/>
  <c r="T2772" i="1"/>
  <c r="S2772" i="1"/>
  <c r="R2772" i="1"/>
  <c r="Q2772" i="1"/>
  <c r="P2772" i="1"/>
  <c r="O2772" i="1"/>
  <c r="L2772" i="1"/>
  <c r="K2772" i="1" s="1"/>
  <c r="T2771" i="1"/>
  <c r="S2771" i="1"/>
  <c r="R2771" i="1"/>
  <c r="Q2771" i="1"/>
  <c r="P2771" i="1"/>
  <c r="O2771" i="1"/>
  <c r="L2771" i="1"/>
  <c r="K2771" i="1" s="1"/>
  <c r="T2770" i="1"/>
  <c r="S2770" i="1"/>
  <c r="R2770" i="1"/>
  <c r="Q2770" i="1"/>
  <c r="P2770" i="1"/>
  <c r="O2770" i="1"/>
  <c r="L2770" i="1"/>
  <c r="K2770" i="1" s="1"/>
  <c r="T2769" i="1"/>
  <c r="S2769" i="1"/>
  <c r="R2769" i="1"/>
  <c r="Q2769" i="1"/>
  <c r="P2769" i="1"/>
  <c r="O2769" i="1"/>
  <c r="L2769" i="1"/>
  <c r="K2769" i="1" s="1"/>
  <c r="T2768" i="1"/>
  <c r="S2768" i="1"/>
  <c r="R2768" i="1"/>
  <c r="Q2768" i="1"/>
  <c r="P2768" i="1"/>
  <c r="O2768" i="1"/>
  <c r="L2768" i="1"/>
  <c r="K2768" i="1" s="1"/>
  <c r="T2767" i="1"/>
  <c r="S2767" i="1"/>
  <c r="R2767" i="1"/>
  <c r="Q2767" i="1"/>
  <c r="P2767" i="1"/>
  <c r="O2767" i="1"/>
  <c r="L2767" i="1"/>
  <c r="K2767" i="1" s="1"/>
  <c r="T2766" i="1"/>
  <c r="S2766" i="1"/>
  <c r="R2766" i="1"/>
  <c r="Q2766" i="1"/>
  <c r="P2766" i="1"/>
  <c r="O2766" i="1"/>
  <c r="L2766" i="1"/>
  <c r="K2766" i="1" s="1"/>
  <c r="T2765" i="1"/>
  <c r="S2765" i="1"/>
  <c r="R2765" i="1"/>
  <c r="Q2765" i="1"/>
  <c r="P2765" i="1"/>
  <c r="O2765" i="1"/>
  <c r="L2765" i="1"/>
  <c r="K2765" i="1" s="1"/>
  <c r="T2764" i="1"/>
  <c r="S2764" i="1"/>
  <c r="R2764" i="1"/>
  <c r="Q2764" i="1"/>
  <c r="P2764" i="1"/>
  <c r="O2764" i="1"/>
  <c r="L2764" i="1"/>
  <c r="K2764" i="1" s="1"/>
  <c r="T2763" i="1"/>
  <c r="S2763" i="1"/>
  <c r="R2763" i="1"/>
  <c r="Q2763" i="1"/>
  <c r="P2763" i="1"/>
  <c r="O2763" i="1"/>
  <c r="L2763" i="1"/>
  <c r="K2763" i="1" s="1"/>
  <c r="T2762" i="1"/>
  <c r="S2762" i="1"/>
  <c r="R2762" i="1"/>
  <c r="Q2762" i="1"/>
  <c r="P2762" i="1"/>
  <c r="O2762" i="1"/>
  <c r="L2762" i="1"/>
  <c r="K2762" i="1" s="1"/>
  <c r="T2761" i="1"/>
  <c r="S2761" i="1"/>
  <c r="R2761" i="1"/>
  <c r="Q2761" i="1"/>
  <c r="P2761" i="1"/>
  <c r="O2761" i="1"/>
  <c r="L2761" i="1"/>
  <c r="K2761" i="1" s="1"/>
  <c r="T2760" i="1"/>
  <c r="S2760" i="1"/>
  <c r="R2760" i="1"/>
  <c r="Q2760" i="1"/>
  <c r="P2760" i="1"/>
  <c r="O2760" i="1"/>
  <c r="L2760" i="1"/>
  <c r="K2760" i="1" s="1"/>
  <c r="T2759" i="1"/>
  <c r="S2759" i="1"/>
  <c r="R2759" i="1"/>
  <c r="Q2759" i="1"/>
  <c r="P2759" i="1"/>
  <c r="O2759" i="1"/>
  <c r="L2759" i="1"/>
  <c r="K2759" i="1" s="1"/>
  <c r="T2758" i="1"/>
  <c r="S2758" i="1"/>
  <c r="R2758" i="1"/>
  <c r="Q2758" i="1"/>
  <c r="P2758" i="1"/>
  <c r="O2758" i="1"/>
  <c r="L2758" i="1"/>
  <c r="K2758" i="1" s="1"/>
  <c r="T2757" i="1"/>
  <c r="S2757" i="1"/>
  <c r="R2757" i="1"/>
  <c r="Q2757" i="1"/>
  <c r="P2757" i="1"/>
  <c r="O2757" i="1"/>
  <c r="L2757" i="1"/>
  <c r="K2757" i="1" s="1"/>
  <c r="T2756" i="1"/>
  <c r="S2756" i="1"/>
  <c r="R2756" i="1"/>
  <c r="Q2756" i="1"/>
  <c r="P2756" i="1"/>
  <c r="O2756" i="1"/>
  <c r="L2756" i="1"/>
  <c r="T2755" i="1"/>
  <c r="S2755" i="1"/>
  <c r="R2755" i="1"/>
  <c r="Q2755" i="1"/>
  <c r="P2755" i="1"/>
  <c r="O2755" i="1"/>
  <c r="L2755" i="1"/>
  <c r="K2755" i="1" s="1"/>
  <c r="T2754" i="1"/>
  <c r="S2754" i="1"/>
  <c r="R2754" i="1"/>
  <c r="Q2754" i="1"/>
  <c r="P2754" i="1"/>
  <c r="O2754" i="1"/>
  <c r="L2754" i="1"/>
  <c r="T2753" i="1"/>
  <c r="S2753" i="1"/>
  <c r="R2753" i="1"/>
  <c r="Q2753" i="1"/>
  <c r="P2753" i="1"/>
  <c r="O2753" i="1"/>
  <c r="L2753" i="1"/>
  <c r="K2753" i="1" s="1"/>
  <c r="T2752" i="1"/>
  <c r="S2752" i="1"/>
  <c r="R2752" i="1"/>
  <c r="Q2752" i="1"/>
  <c r="P2752" i="1"/>
  <c r="O2752" i="1"/>
  <c r="L2752" i="1"/>
  <c r="K2752" i="1" s="1"/>
  <c r="T2751" i="1"/>
  <c r="S2751" i="1"/>
  <c r="R2751" i="1"/>
  <c r="Q2751" i="1"/>
  <c r="P2751" i="1"/>
  <c r="O2751" i="1"/>
  <c r="L2751" i="1"/>
  <c r="K2751" i="1" s="1"/>
  <c r="T2750" i="1"/>
  <c r="S2750" i="1"/>
  <c r="R2750" i="1"/>
  <c r="Q2750" i="1"/>
  <c r="P2750" i="1"/>
  <c r="O2750" i="1"/>
  <c r="L2750" i="1"/>
  <c r="T2749" i="1"/>
  <c r="S2749" i="1"/>
  <c r="R2749" i="1"/>
  <c r="Q2749" i="1"/>
  <c r="P2749" i="1"/>
  <c r="O2749" i="1"/>
  <c r="L2749" i="1"/>
  <c r="K2749" i="1" s="1"/>
  <c r="T2748" i="1"/>
  <c r="S2748" i="1"/>
  <c r="R2748" i="1"/>
  <c r="Q2748" i="1"/>
  <c r="P2748" i="1"/>
  <c r="O2748" i="1"/>
  <c r="L2748" i="1"/>
  <c r="T2747" i="1"/>
  <c r="S2747" i="1"/>
  <c r="R2747" i="1"/>
  <c r="Q2747" i="1"/>
  <c r="P2747" i="1"/>
  <c r="O2747" i="1"/>
  <c r="L2747" i="1"/>
  <c r="K2747" i="1" s="1"/>
  <c r="T2746" i="1"/>
  <c r="S2746" i="1"/>
  <c r="R2746" i="1"/>
  <c r="Q2746" i="1"/>
  <c r="P2746" i="1"/>
  <c r="O2746" i="1"/>
  <c r="L2746" i="1"/>
  <c r="T2745" i="1"/>
  <c r="S2745" i="1"/>
  <c r="R2745" i="1"/>
  <c r="Q2745" i="1"/>
  <c r="P2745" i="1"/>
  <c r="O2745" i="1"/>
  <c r="L2745" i="1"/>
  <c r="K2745" i="1" s="1"/>
  <c r="T2744" i="1"/>
  <c r="S2744" i="1"/>
  <c r="R2744" i="1"/>
  <c r="Q2744" i="1"/>
  <c r="P2744" i="1"/>
  <c r="O2744" i="1"/>
  <c r="L2744" i="1"/>
  <c r="K2744" i="1" s="1"/>
  <c r="T2743" i="1"/>
  <c r="S2743" i="1"/>
  <c r="R2743" i="1"/>
  <c r="Q2743" i="1"/>
  <c r="P2743" i="1"/>
  <c r="O2743" i="1"/>
  <c r="L2743" i="1"/>
  <c r="K2743" i="1" s="1"/>
  <c r="T2742" i="1"/>
  <c r="S2742" i="1"/>
  <c r="R2742" i="1"/>
  <c r="Q2742" i="1"/>
  <c r="P2742" i="1"/>
  <c r="O2742" i="1"/>
  <c r="L2742" i="1"/>
  <c r="T2741" i="1"/>
  <c r="S2741" i="1"/>
  <c r="R2741" i="1"/>
  <c r="Q2741" i="1"/>
  <c r="P2741" i="1"/>
  <c r="O2741" i="1"/>
  <c r="L2741" i="1"/>
  <c r="K2741" i="1" s="1"/>
  <c r="T2740" i="1"/>
  <c r="S2740" i="1"/>
  <c r="R2740" i="1"/>
  <c r="Q2740" i="1"/>
  <c r="P2740" i="1"/>
  <c r="O2740" i="1"/>
  <c r="L2740" i="1"/>
  <c r="K2740" i="1" s="1"/>
  <c r="T2739" i="1"/>
  <c r="S2739" i="1"/>
  <c r="R2739" i="1"/>
  <c r="Q2739" i="1"/>
  <c r="P2739" i="1"/>
  <c r="O2739" i="1"/>
  <c r="L2739" i="1"/>
  <c r="K2739" i="1" s="1"/>
  <c r="T2738" i="1"/>
  <c r="S2738" i="1"/>
  <c r="R2738" i="1"/>
  <c r="Q2738" i="1"/>
  <c r="P2738" i="1"/>
  <c r="O2738" i="1"/>
  <c r="L2738" i="1"/>
  <c r="T2737" i="1"/>
  <c r="S2737" i="1"/>
  <c r="R2737" i="1"/>
  <c r="Q2737" i="1"/>
  <c r="P2737" i="1"/>
  <c r="O2737" i="1"/>
  <c r="L2737" i="1"/>
  <c r="K2737" i="1" s="1"/>
  <c r="T2736" i="1"/>
  <c r="S2736" i="1"/>
  <c r="R2736" i="1"/>
  <c r="Q2736" i="1"/>
  <c r="P2736" i="1"/>
  <c r="O2736" i="1"/>
  <c r="L2736" i="1"/>
  <c r="K2736" i="1" s="1"/>
  <c r="T2735" i="1"/>
  <c r="S2735" i="1"/>
  <c r="R2735" i="1"/>
  <c r="Q2735" i="1"/>
  <c r="P2735" i="1"/>
  <c r="O2735" i="1"/>
  <c r="L2735" i="1"/>
  <c r="K2735" i="1" s="1"/>
  <c r="T2734" i="1"/>
  <c r="S2734" i="1"/>
  <c r="R2734" i="1"/>
  <c r="Q2734" i="1"/>
  <c r="P2734" i="1"/>
  <c r="O2734" i="1"/>
  <c r="L2734" i="1"/>
  <c r="T2733" i="1"/>
  <c r="S2733" i="1"/>
  <c r="R2733" i="1"/>
  <c r="Q2733" i="1"/>
  <c r="P2733" i="1"/>
  <c r="O2733" i="1"/>
  <c r="L2733" i="1"/>
  <c r="K2733" i="1" s="1"/>
  <c r="T2732" i="1"/>
  <c r="S2732" i="1"/>
  <c r="R2732" i="1"/>
  <c r="Q2732" i="1"/>
  <c r="P2732" i="1"/>
  <c r="O2732" i="1"/>
  <c r="L2732" i="1"/>
  <c r="K2732" i="1" s="1"/>
  <c r="T2731" i="1"/>
  <c r="S2731" i="1"/>
  <c r="R2731" i="1"/>
  <c r="Q2731" i="1"/>
  <c r="P2731" i="1"/>
  <c r="O2731" i="1"/>
  <c r="L2731" i="1"/>
  <c r="K2731" i="1" s="1"/>
  <c r="T2730" i="1"/>
  <c r="S2730" i="1"/>
  <c r="R2730" i="1"/>
  <c r="Q2730" i="1"/>
  <c r="P2730" i="1"/>
  <c r="O2730" i="1"/>
  <c r="L2730" i="1"/>
  <c r="T2729" i="1"/>
  <c r="S2729" i="1"/>
  <c r="R2729" i="1"/>
  <c r="Q2729" i="1"/>
  <c r="P2729" i="1"/>
  <c r="O2729" i="1"/>
  <c r="L2729" i="1"/>
  <c r="K2729" i="1" s="1"/>
  <c r="T2728" i="1"/>
  <c r="S2728" i="1"/>
  <c r="R2728" i="1"/>
  <c r="Q2728" i="1"/>
  <c r="P2728" i="1"/>
  <c r="O2728" i="1"/>
  <c r="L2728" i="1"/>
  <c r="K2728" i="1" s="1"/>
  <c r="T2727" i="1"/>
  <c r="S2727" i="1"/>
  <c r="R2727" i="1"/>
  <c r="Q2727" i="1"/>
  <c r="P2727" i="1"/>
  <c r="O2727" i="1"/>
  <c r="L2727" i="1"/>
  <c r="K2727" i="1" s="1"/>
  <c r="T2726" i="1"/>
  <c r="S2726" i="1"/>
  <c r="R2726" i="1"/>
  <c r="Q2726" i="1"/>
  <c r="P2726" i="1"/>
  <c r="O2726" i="1"/>
  <c r="L2726" i="1"/>
  <c r="T2725" i="1"/>
  <c r="S2725" i="1"/>
  <c r="R2725" i="1"/>
  <c r="Q2725" i="1"/>
  <c r="P2725" i="1"/>
  <c r="O2725" i="1"/>
  <c r="L2725" i="1"/>
  <c r="K2725" i="1" s="1"/>
  <c r="T2724" i="1"/>
  <c r="S2724" i="1"/>
  <c r="R2724" i="1"/>
  <c r="Q2724" i="1"/>
  <c r="P2724" i="1"/>
  <c r="O2724" i="1"/>
  <c r="L2724" i="1"/>
  <c r="K2724" i="1" s="1"/>
  <c r="T2723" i="1"/>
  <c r="S2723" i="1"/>
  <c r="R2723" i="1"/>
  <c r="Q2723" i="1"/>
  <c r="P2723" i="1"/>
  <c r="O2723" i="1"/>
  <c r="L2723" i="1"/>
  <c r="T2722" i="1"/>
  <c r="S2722" i="1"/>
  <c r="R2722" i="1"/>
  <c r="Q2722" i="1"/>
  <c r="P2722" i="1"/>
  <c r="O2722" i="1"/>
  <c r="L2722" i="1"/>
  <c r="K2722" i="1" s="1"/>
  <c r="T2721" i="1"/>
  <c r="S2721" i="1"/>
  <c r="R2721" i="1"/>
  <c r="Q2721" i="1"/>
  <c r="P2721" i="1"/>
  <c r="O2721" i="1"/>
  <c r="L2721" i="1"/>
  <c r="T2720" i="1"/>
  <c r="S2720" i="1"/>
  <c r="R2720" i="1"/>
  <c r="Q2720" i="1"/>
  <c r="P2720" i="1"/>
  <c r="O2720" i="1"/>
  <c r="L2720" i="1"/>
  <c r="K2720" i="1" s="1"/>
  <c r="T2719" i="1"/>
  <c r="S2719" i="1"/>
  <c r="R2719" i="1"/>
  <c r="Q2719" i="1"/>
  <c r="P2719" i="1"/>
  <c r="O2719" i="1"/>
  <c r="L2719" i="1"/>
  <c r="T2718" i="1"/>
  <c r="S2718" i="1"/>
  <c r="R2718" i="1"/>
  <c r="Q2718" i="1"/>
  <c r="P2718" i="1"/>
  <c r="O2718" i="1"/>
  <c r="L2718" i="1"/>
  <c r="K2718" i="1" s="1"/>
  <c r="T2717" i="1"/>
  <c r="S2717" i="1"/>
  <c r="R2717" i="1"/>
  <c r="Q2717" i="1"/>
  <c r="P2717" i="1"/>
  <c r="O2717" i="1"/>
  <c r="L2717" i="1"/>
  <c r="K2717" i="1" s="1"/>
  <c r="T2716" i="1"/>
  <c r="S2716" i="1"/>
  <c r="R2716" i="1"/>
  <c r="Q2716" i="1"/>
  <c r="P2716" i="1"/>
  <c r="O2716" i="1"/>
  <c r="L2716" i="1"/>
  <c r="K2716" i="1" s="1"/>
  <c r="T2715" i="1"/>
  <c r="S2715" i="1"/>
  <c r="R2715" i="1"/>
  <c r="Q2715" i="1"/>
  <c r="P2715" i="1"/>
  <c r="O2715" i="1"/>
  <c r="L2715" i="1"/>
  <c r="K2715" i="1" s="1"/>
  <c r="T2714" i="1"/>
  <c r="S2714" i="1"/>
  <c r="R2714" i="1"/>
  <c r="Q2714" i="1"/>
  <c r="P2714" i="1"/>
  <c r="O2714" i="1"/>
  <c r="L2714" i="1"/>
  <c r="T2713" i="1"/>
  <c r="S2713" i="1"/>
  <c r="R2713" i="1"/>
  <c r="Q2713" i="1"/>
  <c r="P2713" i="1"/>
  <c r="O2713" i="1"/>
  <c r="L2713" i="1"/>
  <c r="K2713" i="1" s="1"/>
  <c r="T2712" i="1"/>
  <c r="S2712" i="1"/>
  <c r="R2712" i="1"/>
  <c r="Q2712" i="1"/>
  <c r="P2712" i="1"/>
  <c r="O2712" i="1"/>
  <c r="L2712" i="1"/>
  <c r="K2712" i="1" s="1"/>
  <c r="T2711" i="1"/>
  <c r="S2711" i="1"/>
  <c r="R2711" i="1"/>
  <c r="Q2711" i="1"/>
  <c r="P2711" i="1"/>
  <c r="O2711" i="1"/>
  <c r="L2711" i="1"/>
  <c r="K2711" i="1" s="1"/>
  <c r="T2710" i="1"/>
  <c r="S2710" i="1"/>
  <c r="R2710" i="1"/>
  <c r="Q2710" i="1"/>
  <c r="P2710" i="1"/>
  <c r="O2710" i="1"/>
  <c r="L2710" i="1"/>
  <c r="K2710" i="1" s="1"/>
  <c r="T2709" i="1"/>
  <c r="S2709" i="1"/>
  <c r="R2709" i="1"/>
  <c r="Q2709" i="1"/>
  <c r="P2709" i="1"/>
  <c r="O2709" i="1"/>
  <c r="L2709" i="1"/>
  <c r="K2709" i="1" s="1"/>
  <c r="T2708" i="1"/>
  <c r="S2708" i="1"/>
  <c r="R2708" i="1"/>
  <c r="Q2708" i="1"/>
  <c r="P2708" i="1"/>
  <c r="O2708" i="1"/>
  <c r="L2708" i="1"/>
  <c r="K2708" i="1" s="1"/>
  <c r="T2707" i="1"/>
  <c r="S2707" i="1"/>
  <c r="R2707" i="1"/>
  <c r="Q2707" i="1"/>
  <c r="P2707" i="1"/>
  <c r="O2707" i="1"/>
  <c r="L2707" i="1"/>
  <c r="K2707" i="1" s="1"/>
  <c r="T2706" i="1"/>
  <c r="S2706" i="1"/>
  <c r="R2706" i="1"/>
  <c r="Q2706" i="1"/>
  <c r="P2706" i="1"/>
  <c r="O2706" i="1"/>
  <c r="L2706" i="1"/>
  <c r="T2705" i="1"/>
  <c r="S2705" i="1"/>
  <c r="R2705" i="1"/>
  <c r="Q2705" i="1"/>
  <c r="P2705" i="1"/>
  <c r="O2705" i="1"/>
  <c r="L2705" i="1"/>
  <c r="K2705" i="1" s="1"/>
  <c r="T2704" i="1"/>
  <c r="S2704" i="1"/>
  <c r="R2704" i="1"/>
  <c r="Q2704" i="1"/>
  <c r="P2704" i="1"/>
  <c r="O2704" i="1"/>
  <c r="L2704" i="1"/>
  <c r="K2704" i="1" s="1"/>
  <c r="T2703" i="1"/>
  <c r="S2703" i="1"/>
  <c r="R2703" i="1"/>
  <c r="Q2703" i="1"/>
  <c r="P2703" i="1"/>
  <c r="O2703" i="1"/>
  <c r="L2703" i="1"/>
  <c r="K2703" i="1" s="1"/>
  <c r="T2702" i="1"/>
  <c r="S2702" i="1"/>
  <c r="R2702" i="1"/>
  <c r="Q2702" i="1"/>
  <c r="P2702" i="1"/>
  <c r="O2702" i="1"/>
  <c r="L2702" i="1"/>
  <c r="K2702" i="1" s="1"/>
  <c r="T2701" i="1"/>
  <c r="S2701" i="1"/>
  <c r="R2701" i="1"/>
  <c r="Q2701" i="1"/>
  <c r="P2701" i="1"/>
  <c r="O2701" i="1"/>
  <c r="L2701" i="1"/>
  <c r="K2701" i="1" s="1"/>
  <c r="T2700" i="1"/>
  <c r="S2700" i="1"/>
  <c r="R2700" i="1"/>
  <c r="Q2700" i="1"/>
  <c r="P2700" i="1"/>
  <c r="O2700" i="1"/>
  <c r="L2700" i="1"/>
  <c r="K2700" i="1" s="1"/>
  <c r="T2699" i="1"/>
  <c r="S2699" i="1"/>
  <c r="R2699" i="1"/>
  <c r="Q2699" i="1"/>
  <c r="P2699" i="1"/>
  <c r="O2699" i="1"/>
  <c r="L2699" i="1"/>
  <c r="K2699" i="1" s="1"/>
  <c r="T2698" i="1"/>
  <c r="S2698" i="1"/>
  <c r="R2698" i="1"/>
  <c r="Q2698" i="1"/>
  <c r="P2698" i="1"/>
  <c r="O2698" i="1"/>
  <c r="L2698" i="1"/>
  <c r="T2697" i="1"/>
  <c r="S2697" i="1"/>
  <c r="R2697" i="1"/>
  <c r="Q2697" i="1"/>
  <c r="P2697" i="1"/>
  <c r="O2697" i="1"/>
  <c r="L2697" i="1"/>
  <c r="K2697" i="1" s="1"/>
  <c r="T2696" i="1"/>
  <c r="S2696" i="1"/>
  <c r="R2696" i="1"/>
  <c r="Q2696" i="1"/>
  <c r="P2696" i="1"/>
  <c r="O2696" i="1"/>
  <c r="L2696" i="1"/>
  <c r="K2696" i="1" s="1"/>
  <c r="T2695" i="1"/>
  <c r="S2695" i="1"/>
  <c r="R2695" i="1"/>
  <c r="Q2695" i="1"/>
  <c r="P2695" i="1"/>
  <c r="O2695" i="1"/>
  <c r="L2695" i="1"/>
  <c r="K2695" i="1" s="1"/>
  <c r="T2694" i="1"/>
  <c r="S2694" i="1"/>
  <c r="R2694" i="1"/>
  <c r="Q2694" i="1"/>
  <c r="P2694" i="1"/>
  <c r="O2694" i="1"/>
  <c r="L2694" i="1"/>
  <c r="K2694" i="1" s="1"/>
  <c r="T2693" i="1"/>
  <c r="S2693" i="1"/>
  <c r="R2693" i="1"/>
  <c r="Q2693" i="1"/>
  <c r="P2693" i="1"/>
  <c r="O2693" i="1"/>
  <c r="L2693" i="1"/>
  <c r="K2693" i="1" s="1"/>
  <c r="T2692" i="1"/>
  <c r="S2692" i="1"/>
  <c r="R2692" i="1"/>
  <c r="Q2692" i="1"/>
  <c r="P2692" i="1"/>
  <c r="O2692" i="1"/>
  <c r="L2692" i="1"/>
  <c r="K2692" i="1" s="1"/>
  <c r="T2691" i="1"/>
  <c r="S2691" i="1"/>
  <c r="R2691" i="1"/>
  <c r="Q2691" i="1"/>
  <c r="P2691" i="1"/>
  <c r="O2691" i="1"/>
  <c r="L2691" i="1"/>
  <c r="K2691" i="1" s="1"/>
  <c r="T2690" i="1"/>
  <c r="S2690" i="1"/>
  <c r="R2690" i="1"/>
  <c r="Q2690" i="1"/>
  <c r="P2690" i="1"/>
  <c r="O2690" i="1"/>
  <c r="L2690" i="1"/>
  <c r="K2690" i="1" s="1"/>
  <c r="T2689" i="1"/>
  <c r="S2689" i="1"/>
  <c r="R2689" i="1"/>
  <c r="Q2689" i="1"/>
  <c r="P2689" i="1"/>
  <c r="O2689" i="1"/>
  <c r="L2689" i="1"/>
  <c r="K2689" i="1" s="1"/>
  <c r="T2688" i="1"/>
  <c r="S2688" i="1"/>
  <c r="R2688" i="1"/>
  <c r="Q2688" i="1"/>
  <c r="P2688" i="1"/>
  <c r="O2688" i="1"/>
  <c r="L2688" i="1"/>
  <c r="K2688" i="1" s="1"/>
  <c r="T2687" i="1"/>
  <c r="S2687" i="1"/>
  <c r="R2687" i="1"/>
  <c r="Q2687" i="1"/>
  <c r="P2687" i="1"/>
  <c r="O2687" i="1"/>
  <c r="L2687" i="1"/>
  <c r="K2687" i="1" s="1"/>
  <c r="T2686" i="1"/>
  <c r="S2686" i="1"/>
  <c r="R2686" i="1"/>
  <c r="Q2686" i="1"/>
  <c r="P2686" i="1"/>
  <c r="O2686" i="1"/>
  <c r="L2686" i="1"/>
  <c r="K2686" i="1" s="1"/>
  <c r="T2685" i="1"/>
  <c r="S2685" i="1"/>
  <c r="R2685" i="1"/>
  <c r="Q2685" i="1"/>
  <c r="P2685" i="1"/>
  <c r="O2685" i="1"/>
  <c r="L2685" i="1"/>
  <c r="K2685" i="1" s="1"/>
  <c r="T2684" i="1"/>
  <c r="S2684" i="1"/>
  <c r="R2684" i="1"/>
  <c r="Q2684" i="1"/>
  <c r="P2684" i="1"/>
  <c r="O2684" i="1"/>
  <c r="L2684" i="1"/>
  <c r="K2684" i="1" s="1"/>
  <c r="T2683" i="1"/>
  <c r="S2683" i="1"/>
  <c r="R2683" i="1"/>
  <c r="Q2683" i="1"/>
  <c r="P2683" i="1"/>
  <c r="O2683" i="1"/>
  <c r="L2683" i="1"/>
  <c r="K2683" i="1" s="1"/>
  <c r="T2682" i="1"/>
  <c r="S2682" i="1"/>
  <c r="R2682" i="1"/>
  <c r="Q2682" i="1"/>
  <c r="P2682" i="1"/>
  <c r="O2682" i="1"/>
  <c r="L2682" i="1"/>
  <c r="K2682" i="1" s="1"/>
  <c r="T2681" i="1"/>
  <c r="S2681" i="1"/>
  <c r="R2681" i="1"/>
  <c r="Q2681" i="1"/>
  <c r="P2681" i="1"/>
  <c r="O2681" i="1"/>
  <c r="L2681" i="1"/>
  <c r="K2681" i="1" s="1"/>
  <c r="T2680" i="1"/>
  <c r="S2680" i="1"/>
  <c r="R2680" i="1"/>
  <c r="Q2680" i="1"/>
  <c r="P2680" i="1"/>
  <c r="O2680" i="1"/>
  <c r="L2680" i="1"/>
  <c r="K2680" i="1" s="1"/>
  <c r="T2679" i="1"/>
  <c r="S2679" i="1"/>
  <c r="R2679" i="1"/>
  <c r="Q2679" i="1"/>
  <c r="P2679" i="1"/>
  <c r="O2679" i="1"/>
  <c r="L2679" i="1"/>
  <c r="K2679" i="1" s="1"/>
  <c r="T2678" i="1"/>
  <c r="S2678" i="1"/>
  <c r="R2678" i="1"/>
  <c r="Q2678" i="1"/>
  <c r="P2678" i="1"/>
  <c r="O2678" i="1"/>
  <c r="L2678" i="1"/>
  <c r="K2678" i="1" s="1"/>
  <c r="T2677" i="1"/>
  <c r="S2677" i="1"/>
  <c r="R2677" i="1"/>
  <c r="Q2677" i="1"/>
  <c r="P2677" i="1"/>
  <c r="O2677" i="1"/>
  <c r="L2677" i="1"/>
  <c r="K2677" i="1" s="1"/>
  <c r="T2676" i="1"/>
  <c r="S2676" i="1"/>
  <c r="R2676" i="1"/>
  <c r="Q2676" i="1"/>
  <c r="P2676" i="1"/>
  <c r="O2676" i="1"/>
  <c r="L2676" i="1"/>
  <c r="T2675" i="1"/>
  <c r="S2675" i="1"/>
  <c r="R2675" i="1"/>
  <c r="Q2675" i="1"/>
  <c r="P2675" i="1"/>
  <c r="O2675" i="1"/>
  <c r="L2675" i="1"/>
  <c r="K2675" i="1" s="1"/>
  <c r="T2674" i="1"/>
  <c r="S2674" i="1"/>
  <c r="R2674" i="1"/>
  <c r="Q2674" i="1"/>
  <c r="P2674" i="1"/>
  <c r="O2674" i="1"/>
  <c r="L2674" i="1"/>
  <c r="K2674" i="1" s="1"/>
  <c r="T2673" i="1"/>
  <c r="S2673" i="1"/>
  <c r="R2673" i="1"/>
  <c r="Q2673" i="1"/>
  <c r="P2673" i="1"/>
  <c r="O2673" i="1"/>
  <c r="L2673" i="1"/>
  <c r="K2673" i="1" s="1"/>
  <c r="T2672" i="1"/>
  <c r="S2672" i="1"/>
  <c r="R2672" i="1"/>
  <c r="Q2672" i="1"/>
  <c r="P2672" i="1"/>
  <c r="O2672" i="1"/>
  <c r="L2672" i="1"/>
  <c r="T2671" i="1"/>
  <c r="S2671" i="1"/>
  <c r="R2671" i="1"/>
  <c r="Q2671" i="1"/>
  <c r="P2671" i="1"/>
  <c r="O2671" i="1"/>
  <c r="L2671" i="1"/>
  <c r="K2671" i="1" s="1"/>
  <c r="T2670" i="1"/>
  <c r="S2670" i="1"/>
  <c r="R2670" i="1"/>
  <c r="Q2670" i="1"/>
  <c r="P2670" i="1"/>
  <c r="O2670" i="1"/>
  <c r="L2670" i="1"/>
  <c r="K2670" i="1" s="1"/>
  <c r="T2669" i="1"/>
  <c r="S2669" i="1"/>
  <c r="R2669" i="1"/>
  <c r="Q2669" i="1"/>
  <c r="P2669" i="1"/>
  <c r="O2669" i="1"/>
  <c r="L2669" i="1"/>
  <c r="K2669" i="1" s="1"/>
  <c r="T2668" i="1"/>
  <c r="S2668" i="1"/>
  <c r="R2668" i="1"/>
  <c r="Q2668" i="1"/>
  <c r="P2668" i="1"/>
  <c r="O2668" i="1"/>
  <c r="L2668" i="1"/>
  <c r="T2667" i="1"/>
  <c r="S2667" i="1"/>
  <c r="R2667" i="1"/>
  <c r="Q2667" i="1"/>
  <c r="P2667" i="1"/>
  <c r="O2667" i="1"/>
  <c r="L2667" i="1"/>
  <c r="K2667" i="1" s="1"/>
  <c r="T2666" i="1"/>
  <c r="S2666" i="1"/>
  <c r="R2666" i="1"/>
  <c r="Q2666" i="1"/>
  <c r="P2666" i="1"/>
  <c r="O2666" i="1"/>
  <c r="L2666" i="1"/>
  <c r="K2666" i="1" s="1"/>
  <c r="T2665" i="1"/>
  <c r="S2665" i="1"/>
  <c r="R2665" i="1"/>
  <c r="Q2665" i="1"/>
  <c r="P2665" i="1"/>
  <c r="O2665" i="1"/>
  <c r="L2665" i="1"/>
  <c r="K2665" i="1" s="1"/>
  <c r="T2664" i="1"/>
  <c r="S2664" i="1"/>
  <c r="R2664" i="1"/>
  <c r="Q2664" i="1"/>
  <c r="P2664" i="1"/>
  <c r="O2664" i="1"/>
  <c r="L2664" i="1"/>
  <c r="T2663" i="1"/>
  <c r="S2663" i="1"/>
  <c r="R2663" i="1"/>
  <c r="Q2663" i="1"/>
  <c r="P2663" i="1"/>
  <c r="O2663" i="1"/>
  <c r="L2663" i="1"/>
  <c r="K2663" i="1" s="1"/>
  <c r="T2662" i="1"/>
  <c r="S2662" i="1"/>
  <c r="R2662" i="1"/>
  <c r="Q2662" i="1"/>
  <c r="P2662" i="1"/>
  <c r="O2662" i="1"/>
  <c r="L2662" i="1"/>
  <c r="K2662" i="1" s="1"/>
  <c r="T2661" i="1"/>
  <c r="S2661" i="1"/>
  <c r="R2661" i="1"/>
  <c r="Q2661" i="1"/>
  <c r="P2661" i="1"/>
  <c r="O2661" i="1"/>
  <c r="L2661" i="1"/>
  <c r="K2661" i="1" s="1"/>
  <c r="T2660" i="1"/>
  <c r="S2660" i="1"/>
  <c r="R2660" i="1"/>
  <c r="Q2660" i="1"/>
  <c r="P2660" i="1"/>
  <c r="O2660" i="1"/>
  <c r="L2660" i="1"/>
  <c r="T2659" i="1"/>
  <c r="S2659" i="1"/>
  <c r="R2659" i="1"/>
  <c r="Q2659" i="1"/>
  <c r="P2659" i="1"/>
  <c r="O2659" i="1"/>
  <c r="L2659" i="1"/>
  <c r="K2659" i="1" s="1"/>
  <c r="T2658" i="1"/>
  <c r="S2658" i="1"/>
  <c r="R2658" i="1"/>
  <c r="Q2658" i="1"/>
  <c r="P2658" i="1"/>
  <c r="O2658" i="1"/>
  <c r="L2658" i="1"/>
  <c r="K2658" i="1" s="1"/>
  <c r="T2657" i="1"/>
  <c r="S2657" i="1"/>
  <c r="R2657" i="1"/>
  <c r="Q2657" i="1"/>
  <c r="P2657" i="1"/>
  <c r="O2657" i="1"/>
  <c r="L2657" i="1"/>
  <c r="T2656" i="1"/>
  <c r="S2656" i="1"/>
  <c r="R2656" i="1"/>
  <c r="Q2656" i="1"/>
  <c r="P2656" i="1"/>
  <c r="O2656" i="1"/>
  <c r="L2656" i="1"/>
  <c r="T2655" i="1"/>
  <c r="S2655" i="1"/>
  <c r="R2655" i="1"/>
  <c r="Q2655" i="1"/>
  <c r="P2655" i="1"/>
  <c r="O2655" i="1"/>
  <c r="L2655" i="1"/>
  <c r="K2655" i="1" s="1"/>
  <c r="T2654" i="1"/>
  <c r="S2654" i="1"/>
  <c r="R2654" i="1"/>
  <c r="Q2654" i="1"/>
  <c r="P2654" i="1"/>
  <c r="O2654" i="1"/>
  <c r="L2654" i="1"/>
  <c r="K2654" i="1" s="1"/>
  <c r="T2653" i="1"/>
  <c r="S2653" i="1"/>
  <c r="R2653" i="1"/>
  <c r="Q2653" i="1"/>
  <c r="P2653" i="1"/>
  <c r="O2653" i="1"/>
  <c r="L2653" i="1"/>
  <c r="K2653" i="1" s="1"/>
  <c r="T2652" i="1"/>
  <c r="S2652" i="1"/>
  <c r="R2652" i="1"/>
  <c r="Q2652" i="1"/>
  <c r="P2652" i="1"/>
  <c r="O2652" i="1"/>
  <c r="L2652" i="1"/>
  <c r="T2651" i="1"/>
  <c r="S2651" i="1"/>
  <c r="R2651" i="1"/>
  <c r="Q2651" i="1"/>
  <c r="P2651" i="1"/>
  <c r="O2651" i="1"/>
  <c r="L2651" i="1"/>
  <c r="K2651" i="1" s="1"/>
  <c r="T2650" i="1"/>
  <c r="S2650" i="1"/>
  <c r="R2650" i="1"/>
  <c r="Q2650" i="1"/>
  <c r="P2650" i="1"/>
  <c r="O2650" i="1"/>
  <c r="L2650" i="1"/>
  <c r="K2650" i="1" s="1"/>
  <c r="T2649" i="1"/>
  <c r="S2649" i="1"/>
  <c r="R2649" i="1"/>
  <c r="Q2649" i="1"/>
  <c r="P2649" i="1"/>
  <c r="O2649" i="1"/>
  <c r="L2649" i="1"/>
  <c r="K2649" i="1" s="1"/>
  <c r="T2648" i="1"/>
  <c r="S2648" i="1"/>
  <c r="R2648" i="1"/>
  <c r="Q2648" i="1"/>
  <c r="P2648" i="1"/>
  <c r="O2648" i="1"/>
  <c r="L2648" i="1"/>
  <c r="T2647" i="1"/>
  <c r="S2647" i="1"/>
  <c r="R2647" i="1"/>
  <c r="Q2647" i="1"/>
  <c r="P2647" i="1"/>
  <c r="O2647" i="1"/>
  <c r="L2647" i="1"/>
  <c r="K2647" i="1" s="1"/>
  <c r="T2646" i="1"/>
  <c r="S2646" i="1"/>
  <c r="R2646" i="1"/>
  <c r="Q2646" i="1"/>
  <c r="P2646" i="1"/>
  <c r="O2646" i="1"/>
  <c r="L2646" i="1"/>
  <c r="K2646" i="1" s="1"/>
  <c r="T2645" i="1"/>
  <c r="S2645" i="1"/>
  <c r="R2645" i="1"/>
  <c r="Q2645" i="1"/>
  <c r="P2645" i="1"/>
  <c r="O2645" i="1"/>
  <c r="L2645" i="1"/>
  <c r="K2645" i="1" s="1"/>
  <c r="T2644" i="1"/>
  <c r="S2644" i="1"/>
  <c r="R2644" i="1"/>
  <c r="Q2644" i="1"/>
  <c r="P2644" i="1"/>
  <c r="O2644" i="1"/>
  <c r="L2644" i="1"/>
  <c r="T2643" i="1"/>
  <c r="S2643" i="1"/>
  <c r="R2643" i="1"/>
  <c r="Q2643" i="1"/>
  <c r="P2643" i="1"/>
  <c r="O2643" i="1"/>
  <c r="L2643" i="1"/>
  <c r="K2643" i="1" s="1"/>
  <c r="T2642" i="1"/>
  <c r="S2642" i="1"/>
  <c r="R2642" i="1"/>
  <c r="Q2642" i="1"/>
  <c r="P2642" i="1"/>
  <c r="O2642" i="1"/>
  <c r="L2642" i="1"/>
  <c r="K2642" i="1" s="1"/>
  <c r="T2641" i="1"/>
  <c r="S2641" i="1"/>
  <c r="R2641" i="1"/>
  <c r="Q2641" i="1"/>
  <c r="P2641" i="1"/>
  <c r="O2641" i="1"/>
  <c r="L2641" i="1"/>
  <c r="T2640" i="1"/>
  <c r="S2640" i="1"/>
  <c r="R2640" i="1"/>
  <c r="Q2640" i="1"/>
  <c r="P2640" i="1"/>
  <c r="O2640" i="1"/>
  <c r="L2640" i="1"/>
  <c r="T2639" i="1"/>
  <c r="S2639" i="1"/>
  <c r="R2639" i="1"/>
  <c r="Q2639" i="1"/>
  <c r="P2639" i="1"/>
  <c r="O2639" i="1"/>
  <c r="L2639" i="1"/>
  <c r="K2639" i="1" s="1"/>
  <c r="T2638" i="1"/>
  <c r="S2638" i="1"/>
  <c r="R2638" i="1"/>
  <c r="Q2638" i="1"/>
  <c r="P2638" i="1"/>
  <c r="O2638" i="1"/>
  <c r="L2638" i="1"/>
  <c r="K2638" i="1" s="1"/>
  <c r="T2637" i="1"/>
  <c r="S2637" i="1"/>
  <c r="R2637" i="1"/>
  <c r="Q2637" i="1"/>
  <c r="P2637" i="1"/>
  <c r="O2637" i="1"/>
  <c r="L2637" i="1"/>
  <c r="K2637" i="1" s="1"/>
  <c r="T2636" i="1"/>
  <c r="S2636" i="1"/>
  <c r="R2636" i="1"/>
  <c r="Q2636" i="1"/>
  <c r="P2636" i="1"/>
  <c r="O2636" i="1"/>
  <c r="L2636" i="1"/>
  <c r="T2635" i="1"/>
  <c r="S2635" i="1"/>
  <c r="R2635" i="1"/>
  <c r="Q2635" i="1"/>
  <c r="P2635" i="1"/>
  <c r="O2635" i="1"/>
  <c r="L2635" i="1"/>
  <c r="K2635" i="1" s="1"/>
  <c r="T2634" i="1"/>
  <c r="S2634" i="1"/>
  <c r="R2634" i="1"/>
  <c r="Q2634" i="1"/>
  <c r="P2634" i="1"/>
  <c r="O2634" i="1"/>
  <c r="L2634" i="1"/>
  <c r="K2634" i="1" s="1"/>
  <c r="T2633" i="1"/>
  <c r="S2633" i="1"/>
  <c r="R2633" i="1"/>
  <c r="Q2633" i="1"/>
  <c r="P2633" i="1"/>
  <c r="O2633" i="1"/>
  <c r="L2633" i="1"/>
  <c r="K2633" i="1" s="1"/>
  <c r="T2632" i="1"/>
  <c r="S2632" i="1"/>
  <c r="R2632" i="1"/>
  <c r="Q2632" i="1"/>
  <c r="P2632" i="1"/>
  <c r="O2632" i="1"/>
  <c r="L2632" i="1"/>
  <c r="T2631" i="1"/>
  <c r="S2631" i="1"/>
  <c r="R2631" i="1"/>
  <c r="Q2631" i="1"/>
  <c r="P2631" i="1"/>
  <c r="O2631" i="1"/>
  <c r="L2631" i="1"/>
  <c r="K2631" i="1" s="1"/>
  <c r="T2630" i="1"/>
  <c r="S2630" i="1"/>
  <c r="R2630" i="1"/>
  <c r="Q2630" i="1"/>
  <c r="P2630" i="1"/>
  <c r="O2630" i="1"/>
  <c r="L2630" i="1"/>
  <c r="K2630" i="1" s="1"/>
  <c r="T2629" i="1"/>
  <c r="S2629" i="1"/>
  <c r="R2629" i="1"/>
  <c r="Q2629" i="1"/>
  <c r="P2629" i="1"/>
  <c r="O2629" i="1"/>
  <c r="L2629" i="1"/>
  <c r="K2629" i="1" s="1"/>
  <c r="T2628" i="1"/>
  <c r="S2628" i="1"/>
  <c r="R2628" i="1"/>
  <c r="Q2628" i="1"/>
  <c r="P2628" i="1"/>
  <c r="O2628" i="1"/>
  <c r="L2628" i="1"/>
  <c r="T2627" i="1"/>
  <c r="S2627" i="1"/>
  <c r="R2627" i="1"/>
  <c r="Q2627" i="1"/>
  <c r="P2627" i="1"/>
  <c r="O2627" i="1"/>
  <c r="L2627" i="1"/>
  <c r="K2627" i="1" s="1"/>
  <c r="T2626" i="1"/>
  <c r="S2626" i="1"/>
  <c r="R2626" i="1"/>
  <c r="Q2626" i="1"/>
  <c r="P2626" i="1"/>
  <c r="O2626" i="1"/>
  <c r="L2626" i="1"/>
  <c r="K2626" i="1" s="1"/>
  <c r="T2625" i="1"/>
  <c r="S2625" i="1"/>
  <c r="R2625" i="1"/>
  <c r="Q2625" i="1"/>
  <c r="P2625" i="1"/>
  <c r="O2625" i="1"/>
  <c r="L2625" i="1"/>
  <c r="T2624" i="1"/>
  <c r="S2624" i="1"/>
  <c r="R2624" i="1"/>
  <c r="Q2624" i="1"/>
  <c r="P2624" i="1"/>
  <c r="O2624" i="1"/>
  <c r="L2624" i="1"/>
  <c r="T2623" i="1"/>
  <c r="S2623" i="1"/>
  <c r="R2623" i="1"/>
  <c r="Q2623" i="1"/>
  <c r="P2623" i="1"/>
  <c r="O2623" i="1"/>
  <c r="L2623" i="1"/>
  <c r="K2623" i="1" s="1"/>
  <c r="T2622" i="1"/>
  <c r="S2622" i="1"/>
  <c r="R2622" i="1"/>
  <c r="Q2622" i="1"/>
  <c r="P2622" i="1"/>
  <c r="O2622" i="1"/>
  <c r="L2622" i="1"/>
  <c r="K2622" i="1" s="1"/>
  <c r="T2621" i="1"/>
  <c r="S2621" i="1"/>
  <c r="R2621" i="1"/>
  <c r="Q2621" i="1"/>
  <c r="P2621" i="1"/>
  <c r="O2621" i="1"/>
  <c r="L2621" i="1"/>
  <c r="K2621" i="1" s="1"/>
  <c r="T2620" i="1"/>
  <c r="S2620" i="1"/>
  <c r="R2620" i="1"/>
  <c r="Q2620" i="1"/>
  <c r="P2620" i="1"/>
  <c r="O2620" i="1"/>
  <c r="L2620" i="1"/>
  <c r="T2619" i="1"/>
  <c r="S2619" i="1"/>
  <c r="R2619" i="1"/>
  <c r="Q2619" i="1"/>
  <c r="P2619" i="1"/>
  <c r="O2619" i="1"/>
  <c r="L2619" i="1"/>
  <c r="K2619" i="1" s="1"/>
  <c r="T2618" i="1"/>
  <c r="S2618" i="1"/>
  <c r="R2618" i="1"/>
  <c r="Q2618" i="1"/>
  <c r="P2618" i="1"/>
  <c r="O2618" i="1"/>
  <c r="L2618" i="1"/>
  <c r="K2618" i="1" s="1"/>
  <c r="T2617" i="1"/>
  <c r="S2617" i="1"/>
  <c r="R2617" i="1"/>
  <c r="Q2617" i="1"/>
  <c r="P2617" i="1"/>
  <c r="O2617" i="1"/>
  <c r="L2617" i="1"/>
  <c r="K2617" i="1" s="1"/>
  <c r="T2616" i="1"/>
  <c r="S2616" i="1"/>
  <c r="R2616" i="1"/>
  <c r="Q2616" i="1"/>
  <c r="P2616" i="1"/>
  <c r="O2616" i="1"/>
  <c r="L2616" i="1"/>
  <c r="K2616" i="1" s="1"/>
  <c r="T2615" i="1"/>
  <c r="S2615" i="1"/>
  <c r="R2615" i="1"/>
  <c r="Q2615" i="1"/>
  <c r="P2615" i="1"/>
  <c r="O2615" i="1"/>
  <c r="L2615" i="1"/>
  <c r="T2614" i="1"/>
  <c r="S2614" i="1"/>
  <c r="R2614" i="1"/>
  <c r="Q2614" i="1"/>
  <c r="P2614" i="1"/>
  <c r="O2614" i="1"/>
  <c r="L2614" i="1"/>
  <c r="K2614" i="1" s="1"/>
  <c r="T2613" i="1"/>
  <c r="S2613" i="1"/>
  <c r="R2613" i="1"/>
  <c r="Q2613" i="1"/>
  <c r="P2613" i="1"/>
  <c r="O2613" i="1"/>
  <c r="L2613" i="1"/>
  <c r="T2612" i="1"/>
  <c r="S2612" i="1"/>
  <c r="R2612" i="1"/>
  <c r="Q2612" i="1"/>
  <c r="P2612" i="1"/>
  <c r="O2612" i="1"/>
  <c r="L2612" i="1"/>
  <c r="K2612" i="1" s="1"/>
  <c r="T2611" i="1"/>
  <c r="S2611" i="1"/>
  <c r="R2611" i="1"/>
  <c r="Q2611" i="1"/>
  <c r="P2611" i="1"/>
  <c r="O2611" i="1"/>
  <c r="L2611" i="1"/>
  <c r="T2610" i="1"/>
  <c r="S2610" i="1"/>
  <c r="R2610" i="1"/>
  <c r="Q2610" i="1"/>
  <c r="P2610" i="1"/>
  <c r="O2610" i="1"/>
  <c r="L2610" i="1"/>
  <c r="K2610" i="1" s="1"/>
  <c r="T2609" i="1"/>
  <c r="S2609" i="1"/>
  <c r="R2609" i="1"/>
  <c r="Q2609" i="1"/>
  <c r="P2609" i="1"/>
  <c r="O2609" i="1"/>
  <c r="L2609" i="1"/>
  <c r="T2608" i="1"/>
  <c r="S2608" i="1"/>
  <c r="R2608" i="1"/>
  <c r="Q2608" i="1"/>
  <c r="P2608" i="1"/>
  <c r="O2608" i="1"/>
  <c r="L2608" i="1"/>
  <c r="K2608" i="1" s="1"/>
  <c r="T2607" i="1"/>
  <c r="S2607" i="1"/>
  <c r="R2607" i="1"/>
  <c r="Q2607" i="1"/>
  <c r="P2607" i="1"/>
  <c r="O2607" i="1"/>
  <c r="L2607" i="1"/>
  <c r="T2606" i="1"/>
  <c r="S2606" i="1"/>
  <c r="R2606" i="1"/>
  <c r="Q2606" i="1"/>
  <c r="P2606" i="1"/>
  <c r="O2606" i="1"/>
  <c r="L2606" i="1"/>
  <c r="K2606" i="1" s="1"/>
  <c r="T2605" i="1"/>
  <c r="S2605" i="1"/>
  <c r="R2605" i="1"/>
  <c r="Q2605" i="1"/>
  <c r="P2605" i="1"/>
  <c r="O2605" i="1"/>
  <c r="L2605" i="1"/>
  <c r="T2604" i="1"/>
  <c r="S2604" i="1"/>
  <c r="R2604" i="1"/>
  <c r="Q2604" i="1"/>
  <c r="P2604" i="1"/>
  <c r="O2604" i="1"/>
  <c r="L2604" i="1"/>
  <c r="K2604" i="1" s="1"/>
  <c r="T2603" i="1"/>
  <c r="S2603" i="1"/>
  <c r="R2603" i="1"/>
  <c r="Q2603" i="1"/>
  <c r="P2603" i="1"/>
  <c r="O2603" i="1"/>
  <c r="L2603" i="1"/>
  <c r="T2602" i="1"/>
  <c r="S2602" i="1"/>
  <c r="R2602" i="1"/>
  <c r="Q2602" i="1"/>
  <c r="P2602" i="1"/>
  <c r="O2602" i="1"/>
  <c r="L2602" i="1"/>
  <c r="K2602" i="1" s="1"/>
  <c r="T2601" i="1"/>
  <c r="S2601" i="1"/>
  <c r="R2601" i="1"/>
  <c r="Q2601" i="1"/>
  <c r="P2601" i="1"/>
  <c r="O2601" i="1"/>
  <c r="L2601" i="1"/>
  <c r="T2600" i="1"/>
  <c r="S2600" i="1"/>
  <c r="R2600" i="1"/>
  <c r="Q2600" i="1"/>
  <c r="P2600" i="1"/>
  <c r="O2600" i="1"/>
  <c r="L2600" i="1"/>
  <c r="K2600" i="1" s="1"/>
  <c r="T2599" i="1"/>
  <c r="S2599" i="1"/>
  <c r="R2599" i="1"/>
  <c r="Q2599" i="1"/>
  <c r="P2599" i="1"/>
  <c r="O2599" i="1"/>
  <c r="L2599" i="1"/>
  <c r="T2598" i="1"/>
  <c r="S2598" i="1"/>
  <c r="R2598" i="1"/>
  <c r="Q2598" i="1"/>
  <c r="P2598" i="1"/>
  <c r="O2598" i="1"/>
  <c r="L2598" i="1"/>
  <c r="K2598" i="1" s="1"/>
  <c r="T2597" i="1"/>
  <c r="S2597" i="1"/>
  <c r="R2597" i="1"/>
  <c r="Q2597" i="1"/>
  <c r="P2597" i="1"/>
  <c r="O2597" i="1"/>
  <c r="L2597" i="1"/>
  <c r="T2596" i="1"/>
  <c r="S2596" i="1"/>
  <c r="R2596" i="1"/>
  <c r="Q2596" i="1"/>
  <c r="P2596" i="1"/>
  <c r="O2596" i="1"/>
  <c r="L2596" i="1"/>
  <c r="K2596" i="1" s="1"/>
  <c r="T2595" i="1"/>
  <c r="S2595" i="1"/>
  <c r="R2595" i="1"/>
  <c r="Q2595" i="1"/>
  <c r="P2595" i="1"/>
  <c r="O2595" i="1"/>
  <c r="L2595" i="1"/>
  <c r="T2594" i="1"/>
  <c r="S2594" i="1"/>
  <c r="R2594" i="1"/>
  <c r="Q2594" i="1"/>
  <c r="P2594" i="1"/>
  <c r="O2594" i="1"/>
  <c r="L2594" i="1"/>
  <c r="K2594" i="1" s="1"/>
  <c r="T2593" i="1"/>
  <c r="S2593" i="1"/>
  <c r="R2593" i="1"/>
  <c r="Q2593" i="1"/>
  <c r="P2593" i="1"/>
  <c r="O2593" i="1"/>
  <c r="L2593" i="1"/>
  <c r="T2592" i="1"/>
  <c r="S2592" i="1"/>
  <c r="R2592" i="1"/>
  <c r="Q2592" i="1"/>
  <c r="P2592" i="1"/>
  <c r="O2592" i="1"/>
  <c r="L2592" i="1"/>
  <c r="K2592" i="1" s="1"/>
  <c r="T2591" i="1"/>
  <c r="S2591" i="1"/>
  <c r="R2591" i="1"/>
  <c r="Q2591" i="1"/>
  <c r="P2591" i="1"/>
  <c r="O2591" i="1"/>
  <c r="L2591" i="1"/>
  <c r="T2590" i="1"/>
  <c r="S2590" i="1"/>
  <c r="R2590" i="1"/>
  <c r="Q2590" i="1"/>
  <c r="P2590" i="1"/>
  <c r="O2590" i="1"/>
  <c r="L2590" i="1"/>
  <c r="K2590" i="1" s="1"/>
  <c r="T2589" i="1"/>
  <c r="S2589" i="1"/>
  <c r="R2589" i="1"/>
  <c r="Q2589" i="1"/>
  <c r="P2589" i="1"/>
  <c r="O2589" i="1"/>
  <c r="L2589" i="1"/>
  <c r="T2588" i="1"/>
  <c r="S2588" i="1"/>
  <c r="R2588" i="1"/>
  <c r="Q2588" i="1"/>
  <c r="P2588" i="1"/>
  <c r="O2588" i="1"/>
  <c r="L2588" i="1"/>
  <c r="K2588" i="1" s="1"/>
  <c r="T2587" i="1"/>
  <c r="S2587" i="1"/>
  <c r="R2587" i="1"/>
  <c r="Q2587" i="1"/>
  <c r="P2587" i="1"/>
  <c r="O2587" i="1"/>
  <c r="L2587" i="1"/>
  <c r="T2586" i="1"/>
  <c r="S2586" i="1"/>
  <c r="R2586" i="1"/>
  <c r="Q2586" i="1"/>
  <c r="P2586" i="1"/>
  <c r="O2586" i="1"/>
  <c r="L2586" i="1"/>
  <c r="K2586" i="1" s="1"/>
  <c r="T2585" i="1"/>
  <c r="S2585" i="1"/>
  <c r="R2585" i="1"/>
  <c r="Q2585" i="1"/>
  <c r="P2585" i="1"/>
  <c r="O2585" i="1"/>
  <c r="L2585" i="1"/>
  <c r="T2584" i="1"/>
  <c r="S2584" i="1"/>
  <c r="R2584" i="1"/>
  <c r="Q2584" i="1"/>
  <c r="P2584" i="1"/>
  <c r="O2584" i="1"/>
  <c r="L2584" i="1"/>
  <c r="K2584" i="1" s="1"/>
  <c r="T2583" i="1"/>
  <c r="S2583" i="1"/>
  <c r="R2583" i="1"/>
  <c r="Q2583" i="1"/>
  <c r="P2583" i="1"/>
  <c r="O2583" i="1"/>
  <c r="L2583" i="1"/>
  <c r="T2582" i="1"/>
  <c r="S2582" i="1"/>
  <c r="R2582" i="1"/>
  <c r="Q2582" i="1"/>
  <c r="P2582" i="1"/>
  <c r="O2582" i="1"/>
  <c r="L2582" i="1"/>
  <c r="K2582" i="1" s="1"/>
  <c r="T2581" i="1"/>
  <c r="S2581" i="1"/>
  <c r="R2581" i="1"/>
  <c r="Q2581" i="1"/>
  <c r="P2581" i="1"/>
  <c r="O2581" i="1"/>
  <c r="L2581" i="1"/>
  <c r="T2580" i="1"/>
  <c r="S2580" i="1"/>
  <c r="R2580" i="1"/>
  <c r="Q2580" i="1"/>
  <c r="P2580" i="1"/>
  <c r="O2580" i="1"/>
  <c r="L2580" i="1"/>
  <c r="K2580" i="1" s="1"/>
  <c r="T2579" i="1"/>
  <c r="S2579" i="1"/>
  <c r="R2579" i="1"/>
  <c r="Q2579" i="1"/>
  <c r="P2579" i="1"/>
  <c r="O2579" i="1"/>
  <c r="L2579" i="1"/>
  <c r="T2578" i="1"/>
  <c r="S2578" i="1"/>
  <c r="R2578" i="1"/>
  <c r="Q2578" i="1"/>
  <c r="P2578" i="1"/>
  <c r="O2578" i="1"/>
  <c r="L2578" i="1"/>
  <c r="K2578" i="1" s="1"/>
  <c r="T2577" i="1"/>
  <c r="S2577" i="1"/>
  <c r="R2577" i="1"/>
  <c r="Q2577" i="1"/>
  <c r="P2577" i="1"/>
  <c r="O2577" i="1"/>
  <c r="L2577" i="1"/>
  <c r="T2576" i="1"/>
  <c r="S2576" i="1"/>
  <c r="R2576" i="1"/>
  <c r="Q2576" i="1"/>
  <c r="P2576" i="1"/>
  <c r="O2576" i="1"/>
  <c r="L2576" i="1"/>
  <c r="K2576" i="1" s="1"/>
  <c r="T2575" i="1"/>
  <c r="S2575" i="1"/>
  <c r="R2575" i="1"/>
  <c r="Q2575" i="1"/>
  <c r="P2575" i="1"/>
  <c r="O2575" i="1"/>
  <c r="L2575" i="1"/>
  <c r="T2574" i="1"/>
  <c r="S2574" i="1"/>
  <c r="R2574" i="1"/>
  <c r="Q2574" i="1"/>
  <c r="P2574" i="1"/>
  <c r="O2574" i="1"/>
  <c r="L2574" i="1"/>
  <c r="K2574" i="1" s="1"/>
  <c r="T2573" i="1"/>
  <c r="S2573" i="1"/>
  <c r="R2573" i="1"/>
  <c r="Q2573" i="1"/>
  <c r="P2573" i="1"/>
  <c r="O2573" i="1"/>
  <c r="L2573" i="1"/>
  <c r="T2572" i="1"/>
  <c r="S2572" i="1"/>
  <c r="R2572" i="1"/>
  <c r="Q2572" i="1"/>
  <c r="P2572" i="1"/>
  <c r="O2572" i="1"/>
  <c r="L2572" i="1"/>
  <c r="K2572" i="1" s="1"/>
  <c r="T2571" i="1"/>
  <c r="S2571" i="1"/>
  <c r="R2571" i="1"/>
  <c r="Q2571" i="1"/>
  <c r="P2571" i="1"/>
  <c r="O2571" i="1"/>
  <c r="L2571" i="1"/>
  <c r="T2570" i="1"/>
  <c r="S2570" i="1"/>
  <c r="R2570" i="1"/>
  <c r="Q2570" i="1"/>
  <c r="P2570" i="1"/>
  <c r="O2570" i="1"/>
  <c r="L2570" i="1"/>
  <c r="K2570" i="1" s="1"/>
  <c r="T2569" i="1"/>
  <c r="S2569" i="1"/>
  <c r="R2569" i="1"/>
  <c r="Q2569" i="1"/>
  <c r="P2569" i="1"/>
  <c r="O2569" i="1"/>
  <c r="L2569" i="1"/>
  <c r="T2568" i="1"/>
  <c r="S2568" i="1"/>
  <c r="R2568" i="1"/>
  <c r="Q2568" i="1"/>
  <c r="P2568" i="1"/>
  <c r="O2568" i="1"/>
  <c r="L2568" i="1"/>
  <c r="K2568" i="1" s="1"/>
  <c r="T2567" i="1"/>
  <c r="S2567" i="1"/>
  <c r="R2567" i="1"/>
  <c r="Q2567" i="1"/>
  <c r="P2567" i="1"/>
  <c r="O2567" i="1"/>
  <c r="L2567" i="1"/>
  <c r="T2566" i="1"/>
  <c r="S2566" i="1"/>
  <c r="R2566" i="1"/>
  <c r="Q2566" i="1"/>
  <c r="P2566" i="1"/>
  <c r="O2566" i="1"/>
  <c r="L2566" i="1"/>
  <c r="K2566" i="1" s="1"/>
  <c r="T2565" i="1"/>
  <c r="S2565" i="1"/>
  <c r="R2565" i="1"/>
  <c r="Q2565" i="1"/>
  <c r="P2565" i="1"/>
  <c r="O2565" i="1"/>
  <c r="L2565" i="1"/>
  <c r="T2564" i="1"/>
  <c r="S2564" i="1"/>
  <c r="R2564" i="1"/>
  <c r="Q2564" i="1"/>
  <c r="P2564" i="1"/>
  <c r="O2564" i="1"/>
  <c r="L2564" i="1"/>
  <c r="K2564" i="1" s="1"/>
  <c r="T2563" i="1"/>
  <c r="S2563" i="1"/>
  <c r="R2563" i="1"/>
  <c r="Q2563" i="1"/>
  <c r="P2563" i="1"/>
  <c r="O2563" i="1"/>
  <c r="L2563" i="1"/>
  <c r="T2562" i="1"/>
  <c r="S2562" i="1"/>
  <c r="R2562" i="1"/>
  <c r="Q2562" i="1"/>
  <c r="P2562" i="1"/>
  <c r="O2562" i="1"/>
  <c r="L2562" i="1"/>
  <c r="K2562" i="1" s="1"/>
  <c r="T2561" i="1"/>
  <c r="S2561" i="1"/>
  <c r="R2561" i="1"/>
  <c r="Q2561" i="1"/>
  <c r="P2561" i="1"/>
  <c r="O2561" i="1"/>
  <c r="L2561" i="1"/>
  <c r="T2560" i="1"/>
  <c r="S2560" i="1"/>
  <c r="R2560" i="1"/>
  <c r="Q2560" i="1"/>
  <c r="P2560" i="1"/>
  <c r="O2560" i="1"/>
  <c r="L2560" i="1"/>
  <c r="K2560" i="1" s="1"/>
  <c r="T2559" i="1"/>
  <c r="S2559" i="1"/>
  <c r="R2559" i="1"/>
  <c r="Q2559" i="1"/>
  <c r="P2559" i="1"/>
  <c r="O2559" i="1"/>
  <c r="L2559" i="1"/>
  <c r="T2558" i="1"/>
  <c r="S2558" i="1"/>
  <c r="R2558" i="1"/>
  <c r="Q2558" i="1"/>
  <c r="P2558" i="1"/>
  <c r="O2558" i="1"/>
  <c r="L2558" i="1"/>
  <c r="K2558" i="1" s="1"/>
  <c r="T2557" i="1"/>
  <c r="S2557" i="1"/>
  <c r="R2557" i="1"/>
  <c r="Q2557" i="1"/>
  <c r="P2557" i="1"/>
  <c r="O2557" i="1"/>
  <c r="L2557" i="1"/>
  <c r="T2556" i="1"/>
  <c r="S2556" i="1"/>
  <c r="R2556" i="1"/>
  <c r="Q2556" i="1"/>
  <c r="P2556" i="1"/>
  <c r="O2556" i="1"/>
  <c r="L2556" i="1"/>
  <c r="K2556" i="1" s="1"/>
  <c r="T2555" i="1"/>
  <c r="S2555" i="1"/>
  <c r="R2555" i="1"/>
  <c r="Q2555" i="1"/>
  <c r="P2555" i="1"/>
  <c r="O2555" i="1"/>
  <c r="L2555" i="1"/>
  <c r="T2554" i="1"/>
  <c r="S2554" i="1"/>
  <c r="R2554" i="1"/>
  <c r="Q2554" i="1"/>
  <c r="P2554" i="1"/>
  <c r="O2554" i="1"/>
  <c r="L2554" i="1"/>
  <c r="K2554" i="1" s="1"/>
  <c r="T2553" i="1"/>
  <c r="S2553" i="1"/>
  <c r="R2553" i="1"/>
  <c r="Q2553" i="1"/>
  <c r="P2553" i="1"/>
  <c r="O2553" i="1"/>
  <c r="L2553" i="1"/>
  <c r="T2552" i="1"/>
  <c r="S2552" i="1"/>
  <c r="R2552" i="1"/>
  <c r="Q2552" i="1"/>
  <c r="P2552" i="1"/>
  <c r="O2552" i="1"/>
  <c r="L2552" i="1"/>
  <c r="K2552" i="1" s="1"/>
  <c r="T2551" i="1"/>
  <c r="S2551" i="1"/>
  <c r="R2551" i="1"/>
  <c r="Q2551" i="1"/>
  <c r="P2551" i="1"/>
  <c r="O2551" i="1"/>
  <c r="L2551" i="1"/>
  <c r="T2550" i="1"/>
  <c r="S2550" i="1"/>
  <c r="R2550" i="1"/>
  <c r="Q2550" i="1"/>
  <c r="P2550" i="1"/>
  <c r="O2550" i="1"/>
  <c r="L2550" i="1"/>
  <c r="K2550" i="1" s="1"/>
  <c r="T2549" i="1"/>
  <c r="S2549" i="1"/>
  <c r="R2549" i="1"/>
  <c r="Q2549" i="1"/>
  <c r="P2549" i="1"/>
  <c r="O2549" i="1"/>
  <c r="L2549" i="1"/>
  <c r="T2548" i="1"/>
  <c r="S2548" i="1"/>
  <c r="R2548" i="1"/>
  <c r="Q2548" i="1"/>
  <c r="P2548" i="1"/>
  <c r="O2548" i="1"/>
  <c r="L2548" i="1"/>
  <c r="K2548" i="1" s="1"/>
  <c r="T2547" i="1"/>
  <c r="S2547" i="1"/>
  <c r="R2547" i="1"/>
  <c r="Q2547" i="1"/>
  <c r="P2547" i="1"/>
  <c r="O2547" i="1"/>
  <c r="L2547" i="1"/>
  <c r="T2546" i="1"/>
  <c r="S2546" i="1"/>
  <c r="R2546" i="1"/>
  <c r="Q2546" i="1"/>
  <c r="P2546" i="1"/>
  <c r="O2546" i="1"/>
  <c r="L2546" i="1"/>
  <c r="K2546" i="1" s="1"/>
  <c r="T2545" i="1"/>
  <c r="S2545" i="1"/>
  <c r="R2545" i="1"/>
  <c r="Q2545" i="1"/>
  <c r="P2545" i="1"/>
  <c r="O2545" i="1"/>
  <c r="L2545" i="1"/>
  <c r="T2544" i="1"/>
  <c r="S2544" i="1"/>
  <c r="R2544" i="1"/>
  <c r="Q2544" i="1"/>
  <c r="P2544" i="1"/>
  <c r="O2544" i="1"/>
  <c r="L2544" i="1"/>
  <c r="K2544" i="1" s="1"/>
  <c r="T2543" i="1"/>
  <c r="S2543" i="1"/>
  <c r="R2543" i="1"/>
  <c r="Q2543" i="1"/>
  <c r="P2543" i="1"/>
  <c r="O2543" i="1"/>
  <c r="L2543" i="1"/>
  <c r="K2543" i="1" s="1"/>
  <c r="T2542" i="1"/>
  <c r="S2542" i="1"/>
  <c r="R2542" i="1"/>
  <c r="Q2542" i="1"/>
  <c r="P2542" i="1"/>
  <c r="O2542" i="1"/>
  <c r="L2542" i="1"/>
  <c r="K2542" i="1" s="1"/>
  <c r="T2541" i="1"/>
  <c r="S2541" i="1"/>
  <c r="R2541" i="1"/>
  <c r="Q2541" i="1"/>
  <c r="P2541" i="1"/>
  <c r="O2541" i="1"/>
  <c r="L2541" i="1"/>
  <c r="T2540" i="1"/>
  <c r="S2540" i="1"/>
  <c r="R2540" i="1"/>
  <c r="Q2540" i="1"/>
  <c r="P2540" i="1"/>
  <c r="O2540" i="1"/>
  <c r="L2540" i="1"/>
  <c r="K2540" i="1" s="1"/>
  <c r="T2539" i="1"/>
  <c r="S2539" i="1"/>
  <c r="R2539" i="1"/>
  <c r="Q2539" i="1"/>
  <c r="P2539" i="1"/>
  <c r="O2539" i="1"/>
  <c r="L2539" i="1"/>
  <c r="K2539" i="1" s="1"/>
  <c r="T2538" i="1"/>
  <c r="S2538" i="1"/>
  <c r="R2538" i="1"/>
  <c r="Q2538" i="1"/>
  <c r="P2538" i="1"/>
  <c r="O2538" i="1"/>
  <c r="L2538" i="1"/>
  <c r="K2538" i="1" s="1"/>
  <c r="T2537" i="1"/>
  <c r="S2537" i="1"/>
  <c r="R2537" i="1"/>
  <c r="Q2537" i="1"/>
  <c r="P2537" i="1"/>
  <c r="O2537" i="1"/>
  <c r="L2537" i="1"/>
  <c r="K2537" i="1" s="1"/>
  <c r="T2536" i="1"/>
  <c r="S2536" i="1"/>
  <c r="R2536" i="1"/>
  <c r="Q2536" i="1"/>
  <c r="P2536" i="1"/>
  <c r="O2536" i="1"/>
  <c r="L2536" i="1"/>
  <c r="K2536" i="1" s="1"/>
  <c r="T2535" i="1"/>
  <c r="S2535" i="1"/>
  <c r="R2535" i="1"/>
  <c r="Q2535" i="1"/>
  <c r="P2535" i="1"/>
  <c r="O2535" i="1"/>
  <c r="L2535" i="1"/>
  <c r="T2534" i="1"/>
  <c r="S2534" i="1"/>
  <c r="R2534" i="1"/>
  <c r="Q2534" i="1"/>
  <c r="P2534" i="1"/>
  <c r="O2534" i="1"/>
  <c r="L2534" i="1"/>
  <c r="K2534" i="1" s="1"/>
  <c r="T2533" i="1"/>
  <c r="S2533" i="1"/>
  <c r="R2533" i="1"/>
  <c r="Q2533" i="1"/>
  <c r="P2533" i="1"/>
  <c r="O2533" i="1"/>
  <c r="L2533" i="1"/>
  <c r="K2533" i="1" s="1"/>
  <c r="T2532" i="1"/>
  <c r="S2532" i="1"/>
  <c r="R2532" i="1"/>
  <c r="Q2532" i="1"/>
  <c r="P2532" i="1"/>
  <c r="O2532" i="1"/>
  <c r="L2532" i="1"/>
  <c r="K2532" i="1" s="1"/>
  <c r="T2531" i="1"/>
  <c r="S2531" i="1"/>
  <c r="R2531" i="1"/>
  <c r="Q2531" i="1"/>
  <c r="P2531" i="1"/>
  <c r="O2531" i="1"/>
  <c r="L2531" i="1"/>
  <c r="T2530" i="1"/>
  <c r="S2530" i="1"/>
  <c r="R2530" i="1"/>
  <c r="Q2530" i="1"/>
  <c r="P2530" i="1"/>
  <c r="O2530" i="1"/>
  <c r="L2530" i="1"/>
  <c r="K2530" i="1" s="1"/>
  <c r="T2529" i="1"/>
  <c r="S2529" i="1"/>
  <c r="R2529" i="1"/>
  <c r="Q2529" i="1"/>
  <c r="P2529" i="1"/>
  <c r="O2529" i="1"/>
  <c r="L2529" i="1"/>
  <c r="T2528" i="1"/>
  <c r="S2528" i="1"/>
  <c r="R2528" i="1"/>
  <c r="Q2528" i="1"/>
  <c r="P2528" i="1"/>
  <c r="O2528" i="1"/>
  <c r="L2528" i="1"/>
  <c r="K2528" i="1" s="1"/>
  <c r="T2527" i="1"/>
  <c r="S2527" i="1"/>
  <c r="R2527" i="1"/>
  <c r="Q2527" i="1"/>
  <c r="P2527" i="1"/>
  <c r="O2527" i="1"/>
  <c r="L2527" i="1"/>
  <c r="K2527" i="1" s="1"/>
  <c r="T2526" i="1"/>
  <c r="S2526" i="1"/>
  <c r="R2526" i="1"/>
  <c r="Q2526" i="1"/>
  <c r="P2526" i="1"/>
  <c r="O2526" i="1"/>
  <c r="L2526" i="1"/>
  <c r="K2526" i="1" s="1"/>
  <c r="T2525" i="1"/>
  <c r="S2525" i="1"/>
  <c r="R2525" i="1"/>
  <c r="Q2525" i="1"/>
  <c r="P2525" i="1"/>
  <c r="O2525" i="1"/>
  <c r="L2525" i="1"/>
  <c r="T2524" i="1"/>
  <c r="S2524" i="1"/>
  <c r="R2524" i="1"/>
  <c r="Q2524" i="1"/>
  <c r="P2524" i="1"/>
  <c r="O2524" i="1"/>
  <c r="L2524" i="1"/>
  <c r="K2524" i="1" s="1"/>
  <c r="T2523" i="1"/>
  <c r="S2523" i="1"/>
  <c r="R2523" i="1"/>
  <c r="Q2523" i="1"/>
  <c r="P2523" i="1"/>
  <c r="O2523" i="1"/>
  <c r="L2523" i="1"/>
  <c r="T2522" i="1"/>
  <c r="S2522" i="1"/>
  <c r="R2522" i="1"/>
  <c r="Q2522" i="1"/>
  <c r="P2522" i="1"/>
  <c r="O2522" i="1"/>
  <c r="L2522" i="1"/>
  <c r="K2522" i="1" s="1"/>
  <c r="T2521" i="1"/>
  <c r="S2521" i="1"/>
  <c r="R2521" i="1"/>
  <c r="Q2521" i="1"/>
  <c r="P2521" i="1"/>
  <c r="O2521" i="1"/>
  <c r="L2521" i="1"/>
  <c r="K2521" i="1" s="1"/>
  <c r="T2520" i="1"/>
  <c r="S2520" i="1"/>
  <c r="R2520" i="1"/>
  <c r="Q2520" i="1"/>
  <c r="P2520" i="1"/>
  <c r="O2520" i="1"/>
  <c r="L2520" i="1"/>
  <c r="K2520" i="1" s="1"/>
  <c r="T2519" i="1"/>
  <c r="S2519" i="1"/>
  <c r="R2519" i="1"/>
  <c r="Q2519" i="1"/>
  <c r="P2519" i="1"/>
  <c r="O2519" i="1"/>
  <c r="L2519" i="1"/>
  <c r="T2518" i="1"/>
  <c r="S2518" i="1"/>
  <c r="R2518" i="1"/>
  <c r="Q2518" i="1"/>
  <c r="P2518" i="1"/>
  <c r="O2518" i="1"/>
  <c r="L2518" i="1"/>
  <c r="K2518" i="1" s="1"/>
  <c r="T2517" i="1"/>
  <c r="S2517" i="1"/>
  <c r="R2517" i="1"/>
  <c r="Q2517" i="1"/>
  <c r="P2517" i="1"/>
  <c r="O2517" i="1"/>
  <c r="L2517" i="1"/>
  <c r="K2517" i="1" s="1"/>
  <c r="T2516" i="1"/>
  <c r="S2516" i="1"/>
  <c r="R2516" i="1"/>
  <c r="Q2516" i="1"/>
  <c r="P2516" i="1"/>
  <c r="O2516" i="1"/>
  <c r="L2516" i="1"/>
  <c r="K2516" i="1" s="1"/>
  <c r="T2515" i="1"/>
  <c r="S2515" i="1"/>
  <c r="R2515" i="1"/>
  <c r="Q2515" i="1"/>
  <c r="P2515" i="1"/>
  <c r="O2515" i="1"/>
  <c r="L2515" i="1"/>
  <c r="T2514" i="1"/>
  <c r="S2514" i="1"/>
  <c r="R2514" i="1"/>
  <c r="Q2514" i="1"/>
  <c r="P2514" i="1"/>
  <c r="O2514" i="1"/>
  <c r="L2514" i="1"/>
  <c r="K2514" i="1" s="1"/>
  <c r="T2513" i="1"/>
  <c r="S2513" i="1"/>
  <c r="R2513" i="1"/>
  <c r="Q2513" i="1"/>
  <c r="P2513" i="1"/>
  <c r="O2513" i="1"/>
  <c r="L2513" i="1"/>
  <c r="T2512" i="1"/>
  <c r="S2512" i="1"/>
  <c r="R2512" i="1"/>
  <c r="Q2512" i="1"/>
  <c r="P2512" i="1"/>
  <c r="O2512" i="1"/>
  <c r="L2512" i="1"/>
  <c r="K2512" i="1" s="1"/>
  <c r="T2511" i="1"/>
  <c r="S2511" i="1"/>
  <c r="R2511" i="1"/>
  <c r="Q2511" i="1"/>
  <c r="P2511" i="1"/>
  <c r="O2511" i="1"/>
  <c r="L2511" i="1"/>
  <c r="T2510" i="1"/>
  <c r="S2510" i="1"/>
  <c r="R2510" i="1"/>
  <c r="Q2510" i="1"/>
  <c r="P2510" i="1"/>
  <c r="O2510" i="1"/>
  <c r="L2510" i="1"/>
  <c r="K2510" i="1" s="1"/>
  <c r="T2509" i="1"/>
  <c r="S2509" i="1"/>
  <c r="R2509" i="1"/>
  <c r="Q2509" i="1"/>
  <c r="P2509" i="1"/>
  <c r="O2509" i="1"/>
  <c r="L2509" i="1"/>
  <c r="T2508" i="1"/>
  <c r="S2508" i="1"/>
  <c r="R2508" i="1"/>
  <c r="Q2508" i="1"/>
  <c r="P2508" i="1"/>
  <c r="O2508" i="1"/>
  <c r="L2508" i="1"/>
  <c r="K2508" i="1" s="1"/>
  <c r="T2507" i="1"/>
  <c r="S2507" i="1"/>
  <c r="R2507" i="1"/>
  <c r="Q2507" i="1"/>
  <c r="P2507" i="1"/>
  <c r="O2507" i="1"/>
  <c r="L2507" i="1"/>
  <c r="T2506" i="1"/>
  <c r="S2506" i="1"/>
  <c r="R2506" i="1"/>
  <c r="Q2506" i="1"/>
  <c r="P2506" i="1"/>
  <c r="O2506" i="1"/>
  <c r="L2506" i="1"/>
  <c r="K2506" i="1" s="1"/>
  <c r="T2505" i="1"/>
  <c r="S2505" i="1"/>
  <c r="R2505" i="1"/>
  <c r="Q2505" i="1"/>
  <c r="P2505" i="1"/>
  <c r="O2505" i="1"/>
  <c r="L2505" i="1"/>
  <c r="T2504" i="1"/>
  <c r="S2504" i="1"/>
  <c r="R2504" i="1"/>
  <c r="Q2504" i="1"/>
  <c r="P2504" i="1"/>
  <c r="O2504" i="1"/>
  <c r="L2504" i="1"/>
  <c r="K2504" i="1" s="1"/>
  <c r="T2503" i="1"/>
  <c r="S2503" i="1"/>
  <c r="R2503" i="1"/>
  <c r="Q2503" i="1"/>
  <c r="P2503" i="1"/>
  <c r="O2503" i="1"/>
  <c r="L2503" i="1"/>
  <c r="T2502" i="1"/>
  <c r="S2502" i="1"/>
  <c r="R2502" i="1"/>
  <c r="Q2502" i="1"/>
  <c r="P2502" i="1"/>
  <c r="O2502" i="1"/>
  <c r="L2502" i="1"/>
  <c r="K2502" i="1" s="1"/>
  <c r="T2501" i="1"/>
  <c r="S2501" i="1"/>
  <c r="R2501" i="1"/>
  <c r="Q2501" i="1"/>
  <c r="P2501" i="1"/>
  <c r="O2501" i="1"/>
  <c r="L2501" i="1"/>
  <c r="T2500" i="1"/>
  <c r="S2500" i="1"/>
  <c r="R2500" i="1"/>
  <c r="Q2500" i="1"/>
  <c r="P2500" i="1"/>
  <c r="O2500" i="1"/>
  <c r="L2500" i="1"/>
  <c r="K2500" i="1" s="1"/>
  <c r="T2499" i="1"/>
  <c r="S2499" i="1"/>
  <c r="R2499" i="1"/>
  <c r="Q2499" i="1"/>
  <c r="P2499" i="1"/>
  <c r="O2499" i="1"/>
  <c r="L2499" i="1"/>
  <c r="T2498" i="1"/>
  <c r="S2498" i="1"/>
  <c r="R2498" i="1"/>
  <c r="Q2498" i="1"/>
  <c r="P2498" i="1"/>
  <c r="O2498" i="1"/>
  <c r="L2498" i="1"/>
  <c r="K2498" i="1" s="1"/>
  <c r="T2497" i="1"/>
  <c r="S2497" i="1"/>
  <c r="R2497" i="1"/>
  <c r="Q2497" i="1"/>
  <c r="P2497" i="1"/>
  <c r="O2497" i="1"/>
  <c r="L2497" i="1"/>
  <c r="T2496" i="1"/>
  <c r="S2496" i="1"/>
  <c r="R2496" i="1"/>
  <c r="Q2496" i="1"/>
  <c r="P2496" i="1"/>
  <c r="O2496" i="1"/>
  <c r="L2496" i="1"/>
  <c r="K2496" i="1" s="1"/>
  <c r="T2495" i="1"/>
  <c r="S2495" i="1"/>
  <c r="R2495" i="1"/>
  <c r="Q2495" i="1"/>
  <c r="P2495" i="1"/>
  <c r="O2495" i="1"/>
  <c r="L2495" i="1"/>
  <c r="T2494" i="1"/>
  <c r="S2494" i="1"/>
  <c r="R2494" i="1"/>
  <c r="Q2494" i="1"/>
  <c r="P2494" i="1"/>
  <c r="O2494" i="1"/>
  <c r="L2494" i="1"/>
  <c r="K2494" i="1" s="1"/>
  <c r="T2493" i="1"/>
  <c r="S2493" i="1"/>
  <c r="R2493" i="1"/>
  <c r="Q2493" i="1"/>
  <c r="P2493" i="1"/>
  <c r="O2493" i="1"/>
  <c r="L2493" i="1"/>
  <c r="T2492" i="1"/>
  <c r="S2492" i="1"/>
  <c r="R2492" i="1"/>
  <c r="Q2492" i="1"/>
  <c r="P2492" i="1"/>
  <c r="O2492" i="1"/>
  <c r="L2492" i="1"/>
  <c r="K2492" i="1" s="1"/>
  <c r="T2491" i="1"/>
  <c r="S2491" i="1"/>
  <c r="R2491" i="1"/>
  <c r="Q2491" i="1"/>
  <c r="P2491" i="1"/>
  <c r="O2491" i="1"/>
  <c r="L2491" i="1"/>
  <c r="T2490" i="1"/>
  <c r="S2490" i="1"/>
  <c r="R2490" i="1"/>
  <c r="Q2490" i="1"/>
  <c r="P2490" i="1"/>
  <c r="O2490" i="1"/>
  <c r="L2490" i="1"/>
  <c r="K2490" i="1" s="1"/>
  <c r="T2489" i="1"/>
  <c r="S2489" i="1"/>
  <c r="R2489" i="1"/>
  <c r="Q2489" i="1"/>
  <c r="P2489" i="1"/>
  <c r="O2489" i="1"/>
  <c r="L2489" i="1"/>
  <c r="T2488" i="1"/>
  <c r="S2488" i="1"/>
  <c r="R2488" i="1"/>
  <c r="Q2488" i="1"/>
  <c r="P2488" i="1"/>
  <c r="O2488" i="1"/>
  <c r="L2488" i="1"/>
  <c r="K2488" i="1" s="1"/>
  <c r="T2487" i="1"/>
  <c r="S2487" i="1"/>
  <c r="R2487" i="1"/>
  <c r="Q2487" i="1"/>
  <c r="P2487" i="1"/>
  <c r="O2487" i="1"/>
  <c r="L2487" i="1"/>
  <c r="T2486" i="1"/>
  <c r="S2486" i="1"/>
  <c r="R2486" i="1"/>
  <c r="Q2486" i="1"/>
  <c r="P2486" i="1"/>
  <c r="O2486" i="1"/>
  <c r="L2486" i="1"/>
  <c r="K2486" i="1" s="1"/>
  <c r="T2485" i="1"/>
  <c r="S2485" i="1"/>
  <c r="R2485" i="1"/>
  <c r="Q2485" i="1"/>
  <c r="P2485" i="1"/>
  <c r="O2485" i="1"/>
  <c r="L2485" i="1"/>
  <c r="T2484" i="1"/>
  <c r="S2484" i="1"/>
  <c r="R2484" i="1"/>
  <c r="Q2484" i="1"/>
  <c r="P2484" i="1"/>
  <c r="O2484" i="1"/>
  <c r="L2484" i="1"/>
  <c r="K2484" i="1" s="1"/>
  <c r="T2483" i="1"/>
  <c r="S2483" i="1"/>
  <c r="R2483" i="1"/>
  <c r="Q2483" i="1"/>
  <c r="P2483" i="1"/>
  <c r="O2483" i="1"/>
  <c r="L2483" i="1"/>
  <c r="T2482" i="1"/>
  <c r="S2482" i="1"/>
  <c r="R2482" i="1"/>
  <c r="Q2482" i="1"/>
  <c r="P2482" i="1"/>
  <c r="O2482" i="1"/>
  <c r="L2482" i="1"/>
  <c r="K2482" i="1" s="1"/>
  <c r="T2481" i="1"/>
  <c r="S2481" i="1"/>
  <c r="R2481" i="1"/>
  <c r="Q2481" i="1"/>
  <c r="P2481" i="1"/>
  <c r="O2481" i="1"/>
  <c r="L2481" i="1"/>
  <c r="T2480" i="1"/>
  <c r="S2480" i="1"/>
  <c r="R2480" i="1"/>
  <c r="Q2480" i="1"/>
  <c r="P2480" i="1"/>
  <c r="O2480" i="1"/>
  <c r="L2480" i="1"/>
  <c r="K2480" i="1" s="1"/>
  <c r="T2479" i="1"/>
  <c r="S2479" i="1"/>
  <c r="R2479" i="1"/>
  <c r="Q2479" i="1"/>
  <c r="P2479" i="1"/>
  <c r="O2479" i="1"/>
  <c r="L2479" i="1"/>
  <c r="T2478" i="1"/>
  <c r="S2478" i="1"/>
  <c r="R2478" i="1"/>
  <c r="Q2478" i="1"/>
  <c r="P2478" i="1"/>
  <c r="O2478" i="1"/>
  <c r="L2478" i="1"/>
  <c r="K2478" i="1" s="1"/>
  <c r="T2477" i="1"/>
  <c r="S2477" i="1"/>
  <c r="R2477" i="1"/>
  <c r="Q2477" i="1"/>
  <c r="P2477" i="1"/>
  <c r="O2477" i="1"/>
  <c r="L2477" i="1"/>
  <c r="T2476" i="1"/>
  <c r="S2476" i="1"/>
  <c r="R2476" i="1"/>
  <c r="Q2476" i="1"/>
  <c r="P2476" i="1"/>
  <c r="O2476" i="1"/>
  <c r="L2476" i="1"/>
  <c r="K2476" i="1" s="1"/>
  <c r="T2475" i="1"/>
  <c r="S2475" i="1"/>
  <c r="R2475" i="1"/>
  <c r="Q2475" i="1"/>
  <c r="P2475" i="1"/>
  <c r="O2475" i="1"/>
  <c r="L2475" i="1"/>
  <c r="T2474" i="1"/>
  <c r="S2474" i="1"/>
  <c r="R2474" i="1"/>
  <c r="Q2474" i="1"/>
  <c r="P2474" i="1"/>
  <c r="O2474" i="1"/>
  <c r="L2474" i="1"/>
  <c r="K2474" i="1" s="1"/>
  <c r="T2473" i="1"/>
  <c r="S2473" i="1"/>
  <c r="R2473" i="1"/>
  <c r="Q2473" i="1"/>
  <c r="P2473" i="1"/>
  <c r="O2473" i="1"/>
  <c r="L2473" i="1"/>
  <c r="K2473" i="1" s="1"/>
  <c r="T2472" i="1"/>
  <c r="S2472" i="1"/>
  <c r="R2472" i="1"/>
  <c r="Q2472" i="1"/>
  <c r="P2472" i="1"/>
  <c r="O2472" i="1"/>
  <c r="L2472" i="1"/>
  <c r="K2472" i="1" s="1"/>
  <c r="T2471" i="1"/>
  <c r="S2471" i="1"/>
  <c r="R2471" i="1"/>
  <c r="Q2471" i="1"/>
  <c r="P2471" i="1"/>
  <c r="O2471" i="1"/>
  <c r="L2471" i="1"/>
  <c r="T2470" i="1"/>
  <c r="S2470" i="1"/>
  <c r="R2470" i="1"/>
  <c r="Q2470" i="1"/>
  <c r="P2470" i="1"/>
  <c r="O2470" i="1"/>
  <c r="L2470" i="1"/>
  <c r="K2470" i="1" s="1"/>
  <c r="T2469" i="1"/>
  <c r="S2469" i="1"/>
  <c r="R2469" i="1"/>
  <c r="Q2469" i="1"/>
  <c r="P2469" i="1"/>
  <c r="O2469" i="1"/>
  <c r="L2469" i="1"/>
  <c r="K2469" i="1" s="1"/>
  <c r="T2468" i="1"/>
  <c r="S2468" i="1"/>
  <c r="R2468" i="1"/>
  <c r="Q2468" i="1"/>
  <c r="P2468" i="1"/>
  <c r="O2468" i="1"/>
  <c r="L2468" i="1"/>
  <c r="K2468" i="1" s="1"/>
  <c r="T2467" i="1"/>
  <c r="S2467" i="1"/>
  <c r="R2467" i="1"/>
  <c r="Q2467" i="1"/>
  <c r="P2467" i="1"/>
  <c r="O2467" i="1"/>
  <c r="L2467" i="1"/>
  <c r="T2466" i="1"/>
  <c r="S2466" i="1"/>
  <c r="R2466" i="1"/>
  <c r="Q2466" i="1"/>
  <c r="P2466" i="1"/>
  <c r="O2466" i="1"/>
  <c r="L2466" i="1"/>
  <c r="K2466" i="1" s="1"/>
  <c r="T2465" i="1"/>
  <c r="S2465" i="1"/>
  <c r="R2465" i="1"/>
  <c r="Q2465" i="1"/>
  <c r="P2465" i="1"/>
  <c r="O2465" i="1"/>
  <c r="L2465" i="1"/>
  <c r="T2464" i="1"/>
  <c r="S2464" i="1"/>
  <c r="R2464" i="1"/>
  <c r="Q2464" i="1"/>
  <c r="P2464" i="1"/>
  <c r="O2464" i="1"/>
  <c r="L2464" i="1"/>
  <c r="K2464" i="1" s="1"/>
  <c r="T2463" i="1"/>
  <c r="S2463" i="1"/>
  <c r="R2463" i="1"/>
  <c r="Q2463" i="1"/>
  <c r="P2463" i="1"/>
  <c r="O2463" i="1"/>
  <c r="L2463" i="1"/>
  <c r="T2462" i="1"/>
  <c r="S2462" i="1"/>
  <c r="R2462" i="1"/>
  <c r="Q2462" i="1"/>
  <c r="P2462" i="1"/>
  <c r="O2462" i="1"/>
  <c r="L2462" i="1"/>
  <c r="K2462" i="1" s="1"/>
  <c r="T2461" i="1"/>
  <c r="S2461" i="1"/>
  <c r="R2461" i="1"/>
  <c r="Q2461" i="1"/>
  <c r="P2461" i="1"/>
  <c r="O2461" i="1"/>
  <c r="L2461" i="1"/>
  <c r="T2460" i="1"/>
  <c r="S2460" i="1"/>
  <c r="R2460" i="1"/>
  <c r="Q2460" i="1"/>
  <c r="P2460" i="1"/>
  <c r="O2460" i="1"/>
  <c r="L2460" i="1"/>
  <c r="K2460" i="1" s="1"/>
  <c r="T2459" i="1"/>
  <c r="S2459" i="1"/>
  <c r="R2459" i="1"/>
  <c r="Q2459" i="1"/>
  <c r="P2459" i="1"/>
  <c r="O2459" i="1"/>
  <c r="L2459" i="1"/>
  <c r="T2458" i="1"/>
  <c r="S2458" i="1"/>
  <c r="R2458" i="1"/>
  <c r="Q2458" i="1"/>
  <c r="P2458" i="1"/>
  <c r="O2458" i="1"/>
  <c r="L2458" i="1"/>
  <c r="K2458" i="1" s="1"/>
  <c r="T2457" i="1"/>
  <c r="S2457" i="1"/>
  <c r="R2457" i="1"/>
  <c r="Q2457" i="1"/>
  <c r="P2457" i="1"/>
  <c r="O2457" i="1"/>
  <c r="L2457" i="1"/>
  <c r="K2457" i="1" s="1"/>
  <c r="T2456" i="1"/>
  <c r="S2456" i="1"/>
  <c r="R2456" i="1"/>
  <c r="Q2456" i="1"/>
  <c r="P2456" i="1"/>
  <c r="O2456" i="1"/>
  <c r="L2456" i="1"/>
  <c r="K2456" i="1" s="1"/>
  <c r="T2455" i="1"/>
  <c r="S2455" i="1"/>
  <c r="R2455" i="1"/>
  <c r="Q2455" i="1"/>
  <c r="P2455" i="1"/>
  <c r="O2455" i="1"/>
  <c r="L2455" i="1"/>
  <c r="K2455" i="1" s="1"/>
  <c r="T2454" i="1"/>
  <c r="S2454" i="1"/>
  <c r="R2454" i="1"/>
  <c r="Q2454" i="1"/>
  <c r="P2454" i="1"/>
  <c r="O2454" i="1"/>
  <c r="L2454" i="1"/>
  <c r="K2454" i="1" s="1"/>
  <c r="T2453" i="1"/>
  <c r="S2453" i="1"/>
  <c r="R2453" i="1"/>
  <c r="Q2453" i="1"/>
  <c r="P2453" i="1"/>
  <c r="O2453" i="1"/>
  <c r="L2453" i="1"/>
  <c r="K2453" i="1" s="1"/>
  <c r="T2452" i="1"/>
  <c r="S2452" i="1"/>
  <c r="R2452" i="1"/>
  <c r="Q2452" i="1"/>
  <c r="P2452" i="1"/>
  <c r="O2452" i="1"/>
  <c r="L2452" i="1"/>
  <c r="K2452" i="1" s="1"/>
  <c r="T2451" i="1"/>
  <c r="S2451" i="1"/>
  <c r="R2451" i="1"/>
  <c r="Q2451" i="1"/>
  <c r="P2451" i="1"/>
  <c r="O2451" i="1"/>
  <c r="L2451" i="1"/>
  <c r="K2451" i="1" s="1"/>
  <c r="T2450" i="1"/>
  <c r="S2450" i="1"/>
  <c r="R2450" i="1"/>
  <c r="Q2450" i="1"/>
  <c r="P2450" i="1"/>
  <c r="O2450" i="1"/>
  <c r="L2450" i="1"/>
  <c r="K2450" i="1" s="1"/>
  <c r="X3336" i="1" l="1"/>
  <c r="X3393" i="1"/>
  <c r="X3377" i="1"/>
  <c r="X3386" i="1"/>
  <c r="X3370" i="1"/>
  <c r="X3324" i="1"/>
  <c r="X3397" i="1"/>
  <c r="X3381" i="1"/>
  <c r="X3365" i="1"/>
  <c r="X3352" i="1"/>
  <c r="X3360" i="1"/>
  <c r="X3409" i="1"/>
  <c r="X3402" i="1"/>
  <c r="X3348" i="1"/>
  <c r="X3332" i="1"/>
  <c r="X3413" i="1"/>
  <c r="X3414" i="1"/>
  <c r="X3398" i="1"/>
  <c r="X3382" i="1"/>
  <c r="X3366" i="1"/>
  <c r="X3359" i="1"/>
  <c r="X3344" i="1"/>
  <c r="X3328" i="1"/>
  <c r="X3394" i="1"/>
  <c r="X3378" i="1"/>
  <c r="X3362" i="1"/>
  <c r="X3340" i="1"/>
  <c r="X3406" i="1"/>
  <c r="X3390" i="1"/>
  <c r="X3374" i="1"/>
  <c r="X3354" i="1"/>
  <c r="U3306" i="1"/>
  <c r="W3306" i="1" s="1"/>
  <c r="U3308" i="1"/>
  <c r="U3312" i="1"/>
  <c r="U3316" i="1"/>
  <c r="U3317" i="1"/>
  <c r="W3317" i="1" s="1"/>
  <c r="U3320" i="1"/>
  <c r="M3322" i="1"/>
  <c r="X3322" i="1" s="1"/>
  <c r="M3318" i="1"/>
  <c r="M3314" i="1"/>
  <c r="X3314" i="1" s="1"/>
  <c r="M3310" i="1"/>
  <c r="M3306" i="1"/>
  <c r="M3302" i="1"/>
  <c r="M3298" i="1"/>
  <c r="M3294" i="1"/>
  <c r="X3294" i="1" s="1"/>
  <c r="M3290" i="1"/>
  <c r="M3286" i="1"/>
  <c r="X3286" i="1" s="1"/>
  <c r="M3282" i="1"/>
  <c r="M3278" i="1"/>
  <c r="M3274" i="1"/>
  <c r="M3270" i="1"/>
  <c r="M3266" i="1"/>
  <c r="X3266" i="1" s="1"/>
  <c r="M3262" i="1"/>
  <c r="M3258" i="1"/>
  <c r="M3254" i="1"/>
  <c r="M3250" i="1"/>
  <c r="M3246" i="1"/>
  <c r="M3242" i="1"/>
  <c r="M3238" i="1"/>
  <c r="M3234" i="1"/>
  <c r="M3230" i="1"/>
  <c r="M3226" i="1"/>
  <c r="M3222" i="1"/>
  <c r="M3218" i="1"/>
  <c r="M3214" i="1"/>
  <c r="X3214" i="1" s="1"/>
  <c r="M3210" i="1"/>
  <c r="X3210" i="1" s="1"/>
  <c r="M3206" i="1"/>
  <c r="M3202" i="1"/>
  <c r="M3198" i="1"/>
  <c r="M3194" i="1"/>
  <c r="M3190" i="1"/>
  <c r="M3186" i="1"/>
  <c r="M3182" i="1"/>
  <c r="X3182" i="1" s="1"/>
  <c r="M3178" i="1"/>
  <c r="M3174" i="1"/>
  <c r="X3174" i="1" s="1"/>
  <c r="M3170" i="1"/>
  <c r="X3170" i="1" s="1"/>
  <c r="M3166" i="1"/>
  <c r="X3166" i="1" s="1"/>
  <c r="M3162" i="1"/>
  <c r="M3158" i="1"/>
  <c r="M3154" i="1"/>
  <c r="M3150" i="1"/>
  <c r="M3146" i="1"/>
  <c r="M3142" i="1"/>
  <c r="M3138" i="1"/>
  <c r="X3138" i="1" s="1"/>
  <c r="M3134" i="1"/>
  <c r="M3130" i="1"/>
  <c r="M3126" i="1"/>
  <c r="M3122" i="1"/>
  <c r="X3122" i="1" s="1"/>
  <c r="M3118" i="1"/>
  <c r="X3118" i="1" s="1"/>
  <c r="M3114" i="1"/>
  <c r="X3114" i="1" s="1"/>
  <c r="M3110" i="1"/>
  <c r="X3110" i="1" s="1"/>
  <c r="M3106" i="1"/>
  <c r="M3102" i="1"/>
  <c r="M3098" i="1"/>
  <c r="M3094" i="1"/>
  <c r="M3090" i="1"/>
  <c r="M3086" i="1"/>
  <c r="M3082" i="1"/>
  <c r="M3078" i="1"/>
  <c r="M3074" i="1"/>
  <c r="M3070" i="1"/>
  <c r="M3066" i="1"/>
  <c r="M3062" i="1"/>
  <c r="M3058" i="1"/>
  <c r="M3054" i="1"/>
  <c r="M3050" i="1"/>
  <c r="M3046" i="1"/>
  <c r="M3042" i="1"/>
  <c r="M3038" i="1"/>
  <c r="M3034" i="1"/>
  <c r="M3030" i="1"/>
  <c r="M3026" i="1"/>
  <c r="M3022" i="1"/>
  <c r="M3018" i="1"/>
  <c r="X3018" i="1" s="1"/>
  <c r="M3014" i="1"/>
  <c r="M3010" i="1"/>
  <c r="M3006" i="1"/>
  <c r="M3002" i="1"/>
  <c r="M2998" i="1"/>
  <c r="M2994" i="1"/>
  <c r="M2990" i="1"/>
  <c r="M2986" i="1"/>
  <c r="M2982" i="1"/>
  <c r="M2978" i="1"/>
  <c r="M2974" i="1"/>
  <c r="X2974" i="1" s="1"/>
  <c r="M2970" i="1"/>
  <c r="M2966" i="1"/>
  <c r="M2962" i="1"/>
  <c r="M2958" i="1"/>
  <c r="M2954" i="1"/>
  <c r="M2950" i="1"/>
  <c r="M2946" i="1"/>
  <c r="M2942" i="1"/>
  <c r="M2938" i="1"/>
  <c r="M2934" i="1"/>
  <c r="M2930" i="1"/>
  <c r="M2926" i="1"/>
  <c r="M2922" i="1"/>
  <c r="M2918" i="1"/>
  <c r="M2914" i="1"/>
  <c r="M2910" i="1"/>
  <c r="M2906" i="1"/>
  <c r="M2902" i="1"/>
  <c r="M2898" i="1"/>
  <c r="M2894" i="1"/>
  <c r="M2890" i="1"/>
  <c r="M2886" i="1"/>
  <c r="M2882" i="1"/>
  <c r="M2878" i="1"/>
  <c r="M2874" i="1"/>
  <c r="M2870" i="1"/>
  <c r="M2866" i="1"/>
  <c r="M2862" i="1"/>
  <c r="M2858" i="1"/>
  <c r="M2854" i="1"/>
  <c r="X2854" i="1" s="1"/>
  <c r="M2850" i="1"/>
  <c r="M2846" i="1"/>
  <c r="M2842" i="1"/>
  <c r="M2838" i="1"/>
  <c r="M2834" i="1"/>
  <c r="M2830" i="1"/>
  <c r="M2826" i="1"/>
  <c r="M2822" i="1"/>
  <c r="M2818" i="1"/>
  <c r="M2814" i="1"/>
  <c r="M2810" i="1"/>
  <c r="M2806" i="1"/>
  <c r="M2802" i="1"/>
  <c r="X2802" i="1" s="1"/>
  <c r="M2798" i="1"/>
  <c r="M2794" i="1"/>
  <c r="M2790" i="1"/>
  <c r="M2786" i="1"/>
  <c r="M2782" i="1"/>
  <c r="M2778" i="1"/>
  <c r="M2774" i="1"/>
  <c r="M2770" i="1"/>
  <c r="M2766" i="1"/>
  <c r="M2762" i="1"/>
  <c r="M2758" i="1"/>
  <c r="X2758" i="1" s="1"/>
  <c r="M2754" i="1"/>
  <c r="M2750" i="1"/>
  <c r="X2750" i="1" s="1"/>
  <c r="M2746" i="1"/>
  <c r="M2742" i="1"/>
  <c r="M2738" i="1"/>
  <c r="M2734" i="1"/>
  <c r="M2730" i="1"/>
  <c r="M2726" i="1"/>
  <c r="M2722" i="1"/>
  <c r="M2718" i="1"/>
  <c r="M2714" i="1"/>
  <c r="M2710" i="1"/>
  <c r="M2706" i="1"/>
  <c r="M2702" i="1"/>
  <c r="M2698" i="1"/>
  <c r="M2694" i="1"/>
  <c r="M2690" i="1"/>
  <c r="M2686" i="1"/>
  <c r="M2682" i="1"/>
  <c r="M2678" i="1"/>
  <c r="M2674" i="1"/>
  <c r="M2670" i="1"/>
  <c r="X2670" i="1" s="1"/>
  <c r="M2666" i="1"/>
  <c r="X2666" i="1" s="1"/>
  <c r="M2662" i="1"/>
  <c r="M2658" i="1"/>
  <c r="M2654" i="1"/>
  <c r="M2650" i="1"/>
  <c r="M2646" i="1"/>
  <c r="M2642" i="1"/>
  <c r="M2638" i="1"/>
  <c r="M2634" i="1"/>
  <c r="M2630" i="1"/>
  <c r="M2626" i="1"/>
  <c r="M2622" i="1"/>
  <c r="M2618" i="1"/>
  <c r="M2614" i="1"/>
  <c r="X2614" i="1" s="1"/>
  <c r="M2610" i="1"/>
  <c r="M2606" i="1"/>
  <c r="M2602" i="1"/>
  <c r="M2598" i="1"/>
  <c r="M2594" i="1"/>
  <c r="M2590" i="1"/>
  <c r="M2586" i="1"/>
  <c r="M2582" i="1"/>
  <c r="M2578" i="1"/>
  <c r="M2574" i="1"/>
  <c r="M2570" i="1"/>
  <c r="M2566" i="1"/>
  <c r="M2562" i="1"/>
  <c r="X2562" i="1" s="1"/>
  <c r="M2558" i="1"/>
  <c r="X2558" i="1" s="1"/>
  <c r="M2554" i="1"/>
  <c r="X2554" i="1" s="1"/>
  <c r="M2550" i="1"/>
  <c r="X2550" i="1" s="1"/>
  <c r="M2546" i="1"/>
  <c r="X2546" i="1" s="1"/>
  <c r="M2542" i="1"/>
  <c r="X2542" i="1" s="1"/>
  <c r="M2538" i="1"/>
  <c r="X2538" i="1" s="1"/>
  <c r="M2534" i="1"/>
  <c r="M2530" i="1"/>
  <c r="M2526" i="1"/>
  <c r="M2522" i="1"/>
  <c r="M2518" i="1"/>
  <c r="M2514" i="1"/>
  <c r="M2510" i="1"/>
  <c r="M2506" i="1"/>
  <c r="M2502" i="1"/>
  <c r="M2498" i="1"/>
  <c r="X2498" i="1" s="1"/>
  <c r="M2494" i="1"/>
  <c r="X2494" i="1" s="1"/>
  <c r="M2490" i="1"/>
  <c r="M2486" i="1"/>
  <c r="M2482" i="1"/>
  <c r="M2478" i="1"/>
  <c r="M2474" i="1"/>
  <c r="X2474" i="1" s="1"/>
  <c r="M2470" i="1"/>
  <c r="M2466" i="1"/>
  <c r="M2462" i="1"/>
  <c r="M2458" i="1"/>
  <c r="M2454" i="1"/>
  <c r="X2454" i="1" s="1"/>
  <c r="M2450" i="1"/>
  <c r="M3321" i="1"/>
  <c r="X3321" i="1" s="1"/>
  <c r="M3317" i="1"/>
  <c r="X3317" i="1" s="1"/>
  <c r="M3313" i="1"/>
  <c r="M3309" i="1"/>
  <c r="X3309" i="1" s="1"/>
  <c r="M3305" i="1"/>
  <c r="M3301" i="1"/>
  <c r="M3297" i="1"/>
  <c r="X3297" i="1" s="1"/>
  <c r="M3293" i="1"/>
  <c r="X3293" i="1" s="1"/>
  <c r="M3289" i="1"/>
  <c r="M3285" i="1"/>
  <c r="X3285" i="1" s="1"/>
  <c r="M3281" i="1"/>
  <c r="M3277" i="1"/>
  <c r="M3273" i="1"/>
  <c r="M3269" i="1"/>
  <c r="X3269" i="1" s="1"/>
  <c r="M3265" i="1"/>
  <c r="X3265" i="1" s="1"/>
  <c r="M3261" i="1"/>
  <c r="M3257" i="1"/>
  <c r="M3253" i="1"/>
  <c r="M3249" i="1"/>
  <c r="M3245" i="1"/>
  <c r="X3245" i="1" s="1"/>
  <c r="M3241" i="1"/>
  <c r="M3237" i="1"/>
  <c r="M3233" i="1"/>
  <c r="M3229" i="1"/>
  <c r="M3225" i="1"/>
  <c r="M3221" i="1"/>
  <c r="X3221" i="1" s="1"/>
  <c r="M3217" i="1"/>
  <c r="X3217" i="1" s="1"/>
  <c r="M3213" i="1"/>
  <c r="X3213" i="1" s="1"/>
  <c r="M3209" i="1"/>
  <c r="X3209" i="1" s="1"/>
  <c r="M3205" i="1"/>
  <c r="M3201" i="1"/>
  <c r="M3197" i="1"/>
  <c r="M3193" i="1"/>
  <c r="M3189" i="1"/>
  <c r="M3185" i="1"/>
  <c r="M3181" i="1"/>
  <c r="X3181" i="1" s="1"/>
  <c r="M3177" i="1"/>
  <c r="M3173" i="1"/>
  <c r="X3173" i="1" s="1"/>
  <c r="M3169" i="1"/>
  <c r="X3169" i="1" s="1"/>
  <c r="M3165" i="1"/>
  <c r="X3165" i="1" s="1"/>
  <c r="M3161" i="1"/>
  <c r="M2545" i="1"/>
  <c r="X2545" i="1" s="1"/>
  <c r="M2561" i="1"/>
  <c r="X2561" i="1" s="1"/>
  <c r="M2577" i="1"/>
  <c r="M2593" i="1"/>
  <c r="M2609" i="1"/>
  <c r="M2625" i="1"/>
  <c r="M2641" i="1"/>
  <c r="M2657" i="1"/>
  <c r="M2673" i="1"/>
  <c r="M2689" i="1"/>
  <c r="M2705" i="1"/>
  <c r="M2721" i="1"/>
  <c r="M2737" i="1"/>
  <c r="M2753" i="1"/>
  <c r="X2753" i="1" s="1"/>
  <c r="M2769" i="1"/>
  <c r="M2785" i="1"/>
  <c r="M2801" i="1"/>
  <c r="X2801" i="1" s="1"/>
  <c r="M2817" i="1"/>
  <c r="M2833" i="1"/>
  <c r="M2849" i="1"/>
  <c r="M2865" i="1"/>
  <c r="M2881" i="1"/>
  <c r="M2897" i="1"/>
  <c r="M2913" i="1"/>
  <c r="M2929" i="1"/>
  <c r="M2945" i="1"/>
  <c r="M2961" i="1"/>
  <c r="M2977" i="1"/>
  <c r="M2993" i="1"/>
  <c r="M3009" i="1"/>
  <c r="M3025" i="1"/>
  <c r="M3041" i="1"/>
  <c r="M3057" i="1"/>
  <c r="M3073" i="1"/>
  <c r="M3089" i="1"/>
  <c r="M3105" i="1"/>
  <c r="M3121" i="1"/>
  <c r="M3137" i="1"/>
  <c r="M3153" i="1"/>
  <c r="U3159" i="1"/>
  <c r="W3159" i="1" s="1"/>
  <c r="U3163" i="1"/>
  <c r="W3163" i="1" s="1"/>
  <c r="U3167" i="1"/>
  <c r="W3167" i="1" s="1"/>
  <c r="U3171" i="1"/>
  <c r="W3171" i="1" s="1"/>
  <c r="U3175" i="1"/>
  <c r="W3175" i="1" s="1"/>
  <c r="U3179" i="1"/>
  <c r="W3320" i="1"/>
  <c r="M3320" i="1"/>
  <c r="W3316" i="1"/>
  <c r="M3316" i="1"/>
  <c r="X3316" i="1" s="1"/>
  <c r="W3312" i="1"/>
  <c r="M3312" i="1"/>
  <c r="W3308" i="1"/>
  <c r="M3308" i="1"/>
  <c r="M3304" i="1"/>
  <c r="M3300" i="1"/>
  <c r="M3296" i="1"/>
  <c r="X3296" i="1" s="1"/>
  <c r="M3292" i="1"/>
  <c r="M3288" i="1"/>
  <c r="X3288" i="1" s="1"/>
  <c r="M3284" i="1"/>
  <c r="M3280" i="1"/>
  <c r="M3276" i="1"/>
  <c r="M3272" i="1"/>
  <c r="M3268" i="1"/>
  <c r="M3264" i="1"/>
  <c r="X3264" i="1" s="1"/>
  <c r="M3260" i="1"/>
  <c r="M3256" i="1"/>
  <c r="M3252" i="1"/>
  <c r="M3248" i="1"/>
  <c r="M3244" i="1"/>
  <c r="M3240" i="1"/>
  <c r="M3236" i="1"/>
  <c r="M3232" i="1"/>
  <c r="M3228" i="1"/>
  <c r="M3224" i="1"/>
  <c r="X3224" i="1" s="1"/>
  <c r="M3220" i="1"/>
  <c r="M3216" i="1"/>
  <c r="X3216" i="1" s="1"/>
  <c r="M3212" i="1"/>
  <c r="X3212" i="1" s="1"/>
  <c r="M3208" i="1"/>
  <c r="X3208" i="1" s="1"/>
  <c r="M3204" i="1"/>
  <c r="M3200" i="1"/>
  <c r="M3196" i="1"/>
  <c r="M3192" i="1"/>
  <c r="M3188" i="1"/>
  <c r="M3184" i="1"/>
  <c r="X3184" i="1" s="1"/>
  <c r="M3180" i="1"/>
  <c r="X3180" i="1" s="1"/>
  <c r="M3176" i="1"/>
  <c r="X3176" i="1" s="1"/>
  <c r="M3172" i="1"/>
  <c r="X3172" i="1" s="1"/>
  <c r="M3168" i="1"/>
  <c r="X3168" i="1" s="1"/>
  <c r="M3164" i="1"/>
  <c r="X3164" i="1" s="1"/>
  <c r="M3160" i="1"/>
  <c r="M3156" i="1"/>
  <c r="M3152" i="1"/>
  <c r="M3148" i="1"/>
  <c r="M3144" i="1"/>
  <c r="M3140" i="1"/>
  <c r="M3136" i="1"/>
  <c r="M3132" i="1"/>
  <c r="M3128" i="1"/>
  <c r="M3124" i="1"/>
  <c r="X3124" i="1" s="1"/>
  <c r="M3120" i="1"/>
  <c r="M3116" i="1"/>
  <c r="X3116" i="1" s="1"/>
  <c r="M3112" i="1"/>
  <c r="X3112" i="1" s="1"/>
  <c r="M3108" i="1"/>
  <c r="X3108" i="1" s="1"/>
  <c r="M3104" i="1"/>
  <c r="X3104" i="1" s="1"/>
  <c r="M3100" i="1"/>
  <c r="M3096" i="1"/>
  <c r="M3092" i="1"/>
  <c r="M3088" i="1"/>
  <c r="M3084" i="1"/>
  <c r="M3080" i="1"/>
  <c r="M3076" i="1"/>
  <c r="M3072" i="1"/>
  <c r="M3068" i="1"/>
  <c r="M3064" i="1"/>
  <c r="M3060" i="1"/>
  <c r="M3056" i="1"/>
  <c r="M3052" i="1"/>
  <c r="M3048" i="1"/>
  <c r="M3044" i="1"/>
  <c r="M3040" i="1"/>
  <c r="M3036" i="1"/>
  <c r="M3032" i="1"/>
  <c r="M3028" i="1"/>
  <c r="X3028" i="1" s="1"/>
  <c r="M3024" i="1"/>
  <c r="M3020" i="1"/>
  <c r="M3016" i="1"/>
  <c r="M3012" i="1"/>
  <c r="X3012" i="1" s="1"/>
  <c r="M3008" i="1"/>
  <c r="M3004" i="1"/>
  <c r="M3000" i="1"/>
  <c r="M2996" i="1"/>
  <c r="M2992" i="1"/>
  <c r="M2988" i="1"/>
  <c r="M2984" i="1"/>
  <c r="M2980" i="1"/>
  <c r="M2976" i="1"/>
  <c r="M2972" i="1"/>
  <c r="X2972" i="1" s="1"/>
  <c r="M2968" i="1"/>
  <c r="M2964" i="1"/>
  <c r="M2960" i="1"/>
  <c r="M2956" i="1"/>
  <c r="M2952" i="1"/>
  <c r="M2948" i="1"/>
  <c r="M2944" i="1"/>
  <c r="M2940" i="1"/>
  <c r="M2936" i="1"/>
  <c r="M2932" i="1"/>
  <c r="M2928" i="1"/>
  <c r="M2924" i="1"/>
  <c r="M2920" i="1"/>
  <c r="M2916" i="1"/>
  <c r="M2912" i="1"/>
  <c r="M2908" i="1"/>
  <c r="M2904" i="1"/>
  <c r="M2900" i="1"/>
  <c r="M2896" i="1"/>
  <c r="M2892" i="1"/>
  <c r="M2888" i="1"/>
  <c r="M2884" i="1"/>
  <c r="M2880" i="1"/>
  <c r="M2876" i="1"/>
  <c r="M2872" i="1"/>
  <c r="M2868" i="1"/>
  <c r="M2864" i="1"/>
  <c r="M2860" i="1"/>
  <c r="X2860" i="1" s="1"/>
  <c r="M2856" i="1"/>
  <c r="X2856" i="1" s="1"/>
  <c r="M2852" i="1"/>
  <c r="M2848" i="1"/>
  <c r="M2844" i="1"/>
  <c r="M2840" i="1"/>
  <c r="M2836" i="1"/>
  <c r="M2832" i="1"/>
  <c r="M2828" i="1"/>
  <c r="M2824" i="1"/>
  <c r="M2820" i="1"/>
  <c r="M2816" i="1"/>
  <c r="M2812" i="1"/>
  <c r="M2808" i="1"/>
  <c r="M2804" i="1"/>
  <c r="M2800" i="1"/>
  <c r="M2796" i="1"/>
  <c r="M2792" i="1"/>
  <c r="M2788" i="1"/>
  <c r="M2784" i="1"/>
  <c r="M2780" i="1"/>
  <c r="M2776" i="1"/>
  <c r="M2772" i="1"/>
  <c r="M2768" i="1"/>
  <c r="M2764" i="1"/>
  <c r="M2760" i="1"/>
  <c r="M2756" i="1"/>
  <c r="M2752" i="1"/>
  <c r="X2752" i="1" s="1"/>
  <c r="M2748" i="1"/>
  <c r="M2744" i="1"/>
  <c r="M2740" i="1"/>
  <c r="M2736" i="1"/>
  <c r="M2732" i="1"/>
  <c r="M2728" i="1"/>
  <c r="M2724" i="1"/>
  <c r="M2720" i="1"/>
  <c r="M2716" i="1"/>
  <c r="M2712" i="1"/>
  <c r="M2708" i="1"/>
  <c r="M2704" i="1"/>
  <c r="M2700" i="1"/>
  <c r="M2696" i="1"/>
  <c r="M2692" i="1"/>
  <c r="M2688" i="1"/>
  <c r="M2684" i="1"/>
  <c r="M2680" i="1"/>
  <c r="M2676" i="1"/>
  <c r="M2672" i="1"/>
  <c r="M2668" i="1"/>
  <c r="X2668" i="1" s="1"/>
  <c r="M2664" i="1"/>
  <c r="X2664" i="1" s="1"/>
  <c r="M2660" i="1"/>
  <c r="M2656" i="1"/>
  <c r="M2652" i="1"/>
  <c r="M2648" i="1"/>
  <c r="M2644" i="1"/>
  <c r="M2640" i="1"/>
  <c r="M2636" i="1"/>
  <c r="M2632" i="1"/>
  <c r="M2628" i="1"/>
  <c r="M2624" i="1"/>
  <c r="M2620" i="1"/>
  <c r="X2620" i="1" s="1"/>
  <c r="M2616" i="1"/>
  <c r="X2616" i="1" s="1"/>
  <c r="M2612" i="1"/>
  <c r="M2608" i="1"/>
  <c r="M2604" i="1"/>
  <c r="M2600" i="1"/>
  <c r="M2596" i="1"/>
  <c r="M2592" i="1"/>
  <c r="M2588" i="1"/>
  <c r="M2584" i="1"/>
  <c r="M2580" i="1"/>
  <c r="M2576" i="1"/>
  <c r="M2572" i="1"/>
  <c r="M2568" i="1"/>
  <c r="M2564" i="1"/>
  <c r="X2564" i="1" s="1"/>
  <c r="M2560" i="1"/>
  <c r="X2560" i="1" s="1"/>
  <c r="M2556" i="1"/>
  <c r="X2556" i="1" s="1"/>
  <c r="M2552" i="1"/>
  <c r="X2552" i="1" s="1"/>
  <c r="M2548" i="1"/>
  <c r="X2548" i="1" s="1"/>
  <c r="M2544" i="1"/>
  <c r="X2544" i="1" s="1"/>
  <c r="M2540" i="1"/>
  <c r="X2540" i="1" s="1"/>
  <c r="M2536" i="1"/>
  <c r="M2469" i="1"/>
  <c r="M2477" i="1"/>
  <c r="X2477" i="1" s="1"/>
  <c r="M2485" i="1"/>
  <c r="M2493" i="1"/>
  <c r="X2493" i="1" s="1"/>
  <c r="M2501" i="1"/>
  <c r="M2509" i="1"/>
  <c r="M2517" i="1"/>
  <c r="M2525" i="1"/>
  <c r="M2533" i="1"/>
  <c r="X2533" i="1" s="1"/>
  <c r="M2549" i="1"/>
  <c r="X2549" i="1" s="1"/>
  <c r="M2565" i="1"/>
  <c r="M2581" i="1"/>
  <c r="M2597" i="1"/>
  <c r="M2613" i="1"/>
  <c r="X2613" i="1" s="1"/>
  <c r="M2629" i="1"/>
  <c r="M2645" i="1"/>
  <c r="M2661" i="1"/>
  <c r="M2677" i="1"/>
  <c r="M2693" i="1"/>
  <c r="M2709" i="1"/>
  <c r="M2725" i="1"/>
  <c r="M2741" i="1"/>
  <c r="M2757" i="1"/>
  <c r="X2757" i="1" s="1"/>
  <c r="M2773" i="1"/>
  <c r="M2789" i="1"/>
  <c r="M2805" i="1"/>
  <c r="M2821" i="1"/>
  <c r="M2837" i="1"/>
  <c r="M2853" i="1"/>
  <c r="M2869" i="1"/>
  <c r="M2885" i="1"/>
  <c r="M2901" i="1"/>
  <c r="M2917" i="1"/>
  <c r="M2933" i="1"/>
  <c r="M2949" i="1"/>
  <c r="M2965" i="1"/>
  <c r="M2981" i="1"/>
  <c r="M2997" i="1"/>
  <c r="M3013" i="1"/>
  <c r="M3029" i="1"/>
  <c r="M3045" i="1"/>
  <c r="M3061" i="1"/>
  <c r="M3077" i="1"/>
  <c r="M3093" i="1"/>
  <c r="M3109" i="1"/>
  <c r="X3109" i="1" s="1"/>
  <c r="M3125" i="1"/>
  <c r="M3141" i="1"/>
  <c r="M3157" i="1"/>
  <c r="U3028" i="1"/>
  <c r="W3028" i="1" s="1"/>
  <c r="U3032" i="1"/>
  <c r="W3032" i="1" s="1"/>
  <c r="U3036" i="1"/>
  <c r="W3036" i="1" s="1"/>
  <c r="U3040" i="1"/>
  <c r="W3040" i="1" s="1"/>
  <c r="U3074" i="1"/>
  <c r="W3074" i="1" s="1"/>
  <c r="M3319" i="1"/>
  <c r="M3315" i="1"/>
  <c r="X3315" i="1" s="1"/>
  <c r="M3311" i="1"/>
  <c r="X3311" i="1" s="1"/>
  <c r="M3307" i="1"/>
  <c r="M3303" i="1"/>
  <c r="M3299" i="1"/>
  <c r="X3299" i="1" s="1"/>
  <c r="M3295" i="1"/>
  <c r="X3295" i="1" s="1"/>
  <c r="M3291" i="1"/>
  <c r="M3287" i="1"/>
  <c r="M3283" i="1"/>
  <c r="M3279" i="1"/>
  <c r="X3279" i="1" s="1"/>
  <c r="M3275" i="1"/>
  <c r="M3271" i="1"/>
  <c r="M3267" i="1"/>
  <c r="M3263" i="1"/>
  <c r="X3263" i="1" s="1"/>
  <c r="M3255" i="1"/>
  <c r="M3247" i="1"/>
  <c r="X3247" i="1" s="1"/>
  <c r="M3239" i="1"/>
  <c r="M3231" i="1"/>
  <c r="M3223" i="1"/>
  <c r="X3223" i="1" s="1"/>
  <c r="M3215" i="1"/>
  <c r="X3215" i="1" s="1"/>
  <c r="M3207" i="1"/>
  <c r="X3207" i="1" s="1"/>
  <c r="M3199" i="1"/>
  <c r="M3191" i="1"/>
  <c r="M3183" i="1"/>
  <c r="X3183" i="1" s="1"/>
  <c r="W3179" i="1"/>
  <c r="X3179" i="1" s="1"/>
  <c r="M3175" i="1"/>
  <c r="X3175" i="1" s="1"/>
  <c r="M3167" i="1"/>
  <c r="X3167" i="1" s="1"/>
  <c r="M3159" i="1"/>
  <c r="M3155" i="1"/>
  <c r="M3151" i="1"/>
  <c r="M3147" i="1"/>
  <c r="M3143" i="1"/>
  <c r="M3139" i="1"/>
  <c r="M3135" i="1"/>
  <c r="M3131" i="1"/>
  <c r="M3127" i="1"/>
  <c r="M3123" i="1"/>
  <c r="X3123" i="1" s="1"/>
  <c r="M3119" i="1"/>
  <c r="X3119" i="1" s="1"/>
  <c r="M3115" i="1"/>
  <c r="X3115" i="1" s="1"/>
  <c r="M3111" i="1"/>
  <c r="X3111" i="1" s="1"/>
  <c r="M3107" i="1"/>
  <c r="M3103" i="1"/>
  <c r="X3103" i="1" s="1"/>
  <c r="M3099" i="1"/>
  <c r="M3095" i="1"/>
  <c r="M3091" i="1"/>
  <c r="M3087" i="1"/>
  <c r="M3083" i="1"/>
  <c r="M3079" i="1"/>
  <c r="M3075" i="1"/>
  <c r="M3071" i="1"/>
  <c r="M3067" i="1"/>
  <c r="M3063" i="1"/>
  <c r="M3059" i="1"/>
  <c r="M3055" i="1"/>
  <c r="M3051" i="1"/>
  <c r="M3047" i="1"/>
  <c r="M3043" i="1"/>
  <c r="M3039" i="1"/>
  <c r="M3035" i="1"/>
  <c r="M3031" i="1"/>
  <c r="M3027" i="1"/>
  <c r="M3023" i="1"/>
  <c r="X3023" i="1" s="1"/>
  <c r="M3019" i="1"/>
  <c r="M3015" i="1"/>
  <c r="M3011" i="1"/>
  <c r="M3007" i="1"/>
  <c r="X3007" i="1" s="1"/>
  <c r="M3003" i="1"/>
  <c r="M2999" i="1"/>
  <c r="M2995" i="1"/>
  <c r="M2991" i="1"/>
  <c r="M2987" i="1"/>
  <c r="M2983" i="1"/>
  <c r="M2979" i="1"/>
  <c r="M2975" i="1"/>
  <c r="M2971" i="1"/>
  <c r="M2967" i="1"/>
  <c r="M2963" i="1"/>
  <c r="M2959" i="1"/>
  <c r="M2955" i="1"/>
  <c r="M2951" i="1"/>
  <c r="M2947" i="1"/>
  <c r="M2943" i="1"/>
  <c r="M2939" i="1"/>
  <c r="M2935" i="1"/>
  <c r="M2931" i="1"/>
  <c r="M2927" i="1"/>
  <c r="M2923" i="1"/>
  <c r="M2919" i="1"/>
  <c r="M2915" i="1"/>
  <c r="M2911" i="1"/>
  <c r="M2907" i="1"/>
  <c r="M2903" i="1"/>
  <c r="M2899" i="1"/>
  <c r="M2895" i="1"/>
  <c r="M2891" i="1"/>
  <c r="M2887" i="1"/>
  <c r="M2883" i="1"/>
  <c r="M2879" i="1"/>
  <c r="M2875" i="1"/>
  <c r="M2871" i="1"/>
  <c r="M2867" i="1"/>
  <c r="M2863" i="1"/>
  <c r="M2859" i="1"/>
  <c r="M2855" i="1"/>
  <c r="X2855" i="1" s="1"/>
  <c r="M2851" i="1"/>
  <c r="M2847" i="1"/>
  <c r="M2843" i="1"/>
  <c r="M2839" i="1"/>
  <c r="M2835" i="1"/>
  <c r="M2831" i="1"/>
  <c r="M2827" i="1"/>
  <c r="M2823" i="1"/>
  <c r="M2819" i="1"/>
  <c r="M2815" i="1"/>
  <c r="M2811" i="1"/>
  <c r="M2807" i="1"/>
  <c r="M2803" i="1"/>
  <c r="M2799" i="1"/>
  <c r="M2795" i="1"/>
  <c r="M2791" i="1"/>
  <c r="M2787" i="1"/>
  <c r="M2783" i="1"/>
  <c r="M2779" i="1"/>
  <c r="M2775" i="1"/>
  <c r="M2771" i="1"/>
  <c r="M2767" i="1"/>
  <c r="M2763" i="1"/>
  <c r="M2759" i="1"/>
  <c r="X2759" i="1" s="1"/>
  <c r="M2755" i="1"/>
  <c r="X2755" i="1" s="1"/>
  <c r="M2751" i="1"/>
  <c r="M2747" i="1"/>
  <c r="X2747" i="1" s="1"/>
  <c r="M2743" i="1"/>
  <c r="M2739" i="1"/>
  <c r="M2735" i="1"/>
  <c r="M2731" i="1"/>
  <c r="M2727" i="1"/>
  <c r="M2723" i="1"/>
  <c r="M2719" i="1"/>
  <c r="M2715" i="1"/>
  <c r="M2711" i="1"/>
  <c r="M2707" i="1"/>
  <c r="M2703" i="1"/>
  <c r="M2699" i="1"/>
  <c r="M2695" i="1"/>
  <c r="M2691" i="1"/>
  <c r="M2687" i="1"/>
  <c r="M2683" i="1"/>
  <c r="M2679" i="1"/>
  <c r="M2675" i="1"/>
  <c r="M2671" i="1"/>
  <c r="X2671" i="1" s="1"/>
  <c r="M2667" i="1"/>
  <c r="X2667" i="1" s="1"/>
  <c r="M2663" i="1"/>
  <c r="M2659" i="1"/>
  <c r="M2655" i="1"/>
  <c r="M2651" i="1"/>
  <c r="M2647" i="1"/>
  <c r="M2643" i="1"/>
  <c r="M2639" i="1"/>
  <c r="M2635" i="1"/>
  <c r="M2631" i="1"/>
  <c r="M2627" i="1"/>
  <c r="M2623" i="1"/>
  <c r="M2619" i="1"/>
  <c r="M2615" i="1"/>
  <c r="X2615" i="1" s="1"/>
  <c r="M2611" i="1"/>
  <c r="M2607" i="1"/>
  <c r="M2603" i="1"/>
  <c r="M2599" i="1"/>
  <c r="M2595" i="1"/>
  <c r="M2591" i="1"/>
  <c r="M2587" i="1"/>
  <c r="M2583" i="1"/>
  <c r="M2579" i="1"/>
  <c r="M2575" i="1"/>
  <c r="M2571" i="1"/>
  <c r="M2567" i="1"/>
  <c r="M2563" i="1"/>
  <c r="X2563" i="1" s="1"/>
  <c r="M2559" i="1"/>
  <c r="X2559" i="1" s="1"/>
  <c r="M2555" i="1"/>
  <c r="X2555" i="1" s="1"/>
  <c r="M2551" i="1"/>
  <c r="X2551" i="1" s="1"/>
  <c r="M2547" i="1"/>
  <c r="X2547" i="1" s="1"/>
  <c r="M2543" i="1"/>
  <c r="X2543" i="1" s="1"/>
  <c r="M2539" i="1"/>
  <c r="X2539" i="1" s="1"/>
  <c r="M2535" i="1"/>
  <c r="X2535" i="1" s="1"/>
  <c r="M2531" i="1"/>
  <c r="M2527" i="1"/>
  <c r="M2523" i="1"/>
  <c r="M2519" i="1"/>
  <c r="M2515" i="1"/>
  <c r="M2511" i="1"/>
  <c r="M2507" i="1"/>
  <c r="X2507" i="1" s="1"/>
  <c r="M2503" i="1"/>
  <c r="M2499" i="1"/>
  <c r="X2499" i="1" s="1"/>
  <c r="M2495" i="1"/>
  <c r="M2491" i="1"/>
  <c r="X2491" i="1" s="1"/>
  <c r="M2487" i="1"/>
  <c r="M2483" i="1"/>
  <c r="M2479" i="1"/>
  <c r="M2475" i="1"/>
  <c r="X2475" i="1" s="1"/>
  <c r="M2471" i="1"/>
  <c r="M2467" i="1"/>
  <c r="M2463" i="1"/>
  <c r="M2459" i="1"/>
  <c r="M2455" i="1"/>
  <c r="M2451" i="1"/>
  <c r="M2464" i="1"/>
  <c r="M2472" i="1"/>
  <c r="M2480" i="1"/>
  <c r="X2480" i="1" s="1"/>
  <c r="M2488" i="1"/>
  <c r="M2496" i="1"/>
  <c r="M2504" i="1"/>
  <c r="M2512" i="1"/>
  <c r="M2520" i="1"/>
  <c r="M2528" i="1"/>
  <c r="M2537" i="1"/>
  <c r="X2537" i="1" s="1"/>
  <c r="M2553" i="1"/>
  <c r="X2553" i="1" s="1"/>
  <c r="M2569" i="1"/>
  <c r="M2585" i="1"/>
  <c r="M2601" i="1"/>
  <c r="M2617" i="1"/>
  <c r="X2617" i="1" s="1"/>
  <c r="M2633" i="1"/>
  <c r="M2649" i="1"/>
  <c r="M2665" i="1"/>
  <c r="M2681" i="1"/>
  <c r="M2697" i="1"/>
  <c r="M2713" i="1"/>
  <c r="M2729" i="1"/>
  <c r="M2745" i="1"/>
  <c r="X2745" i="1" s="1"/>
  <c r="M2761" i="1"/>
  <c r="M2777" i="1"/>
  <c r="M2793" i="1"/>
  <c r="M2809" i="1"/>
  <c r="M2825" i="1"/>
  <c r="M2841" i="1"/>
  <c r="M2857" i="1"/>
  <c r="X2857" i="1" s="1"/>
  <c r="M2873" i="1"/>
  <c r="M2889" i="1"/>
  <c r="M2905" i="1"/>
  <c r="M2921" i="1"/>
  <c r="M2937" i="1"/>
  <c r="M2953" i="1"/>
  <c r="M2969" i="1"/>
  <c r="M2985" i="1"/>
  <c r="M3001" i="1"/>
  <c r="M3017" i="1"/>
  <c r="M3033" i="1"/>
  <c r="M3049" i="1"/>
  <c r="M3065" i="1"/>
  <c r="M3081" i="1"/>
  <c r="M3097" i="1"/>
  <c r="M3113" i="1"/>
  <c r="X3113" i="1" s="1"/>
  <c r="M3129" i="1"/>
  <c r="M3145" i="1"/>
  <c r="M3163" i="1"/>
  <c r="M3195" i="1"/>
  <c r="M3227" i="1"/>
  <c r="M3259" i="1"/>
  <c r="U2917" i="1"/>
  <c r="W2917" i="1" s="1"/>
  <c r="U3044" i="1"/>
  <c r="W3044" i="1" s="1"/>
  <c r="U3048" i="1"/>
  <c r="W3048" i="1" s="1"/>
  <c r="U3052" i="1"/>
  <c r="W3052" i="1" s="1"/>
  <c r="U3056" i="1"/>
  <c r="W3056" i="1" s="1"/>
  <c r="U3060" i="1"/>
  <c r="W3060" i="1" s="1"/>
  <c r="U3064" i="1"/>
  <c r="W3064" i="1" s="1"/>
  <c r="U3066" i="1"/>
  <c r="W3066" i="1" s="1"/>
  <c r="U3070" i="1"/>
  <c r="W3070" i="1" s="1"/>
  <c r="U2457" i="1"/>
  <c r="W2457" i="1" s="1"/>
  <c r="X2457" i="1" s="1"/>
  <c r="U2458" i="1"/>
  <c r="W2458" i="1" s="1"/>
  <c r="U2461" i="1"/>
  <c r="W2461" i="1" s="1"/>
  <c r="X2461" i="1" s="1"/>
  <c r="U2465" i="1"/>
  <c r="W2465" i="1" s="1"/>
  <c r="X2465" i="1" s="1"/>
  <c r="U2466" i="1"/>
  <c r="W2466" i="1" s="1"/>
  <c r="U2469" i="1"/>
  <c r="W2469" i="1" s="1"/>
  <c r="U2470" i="1"/>
  <c r="W2470" i="1" s="1"/>
  <c r="U2453" i="1"/>
  <c r="W2453" i="1" s="1"/>
  <c r="X2453" i="1" s="1"/>
  <c r="U2454" i="1"/>
  <c r="W2454" i="1" s="1"/>
  <c r="U2462" i="1"/>
  <c r="W2462" i="1" s="1"/>
  <c r="U3110" i="1"/>
  <c r="W3110" i="1" s="1"/>
  <c r="U3111" i="1"/>
  <c r="W3111" i="1" s="1"/>
  <c r="U3114" i="1"/>
  <c r="W3114" i="1" s="1"/>
  <c r="U3115" i="1"/>
  <c r="W3115" i="1" s="1"/>
  <c r="U3119" i="1"/>
  <c r="W3119" i="1" s="1"/>
  <c r="U2729" i="1"/>
  <c r="W2729" i="1" s="1"/>
  <c r="U2730" i="1"/>
  <c r="W2730" i="1" s="1"/>
  <c r="U2736" i="1"/>
  <c r="W2736" i="1" s="1"/>
  <c r="U3165" i="1"/>
  <c r="W3165" i="1" s="1"/>
  <c r="U3169" i="1"/>
  <c r="W3169" i="1" s="1"/>
  <c r="U3173" i="1"/>
  <c r="W3173" i="1" s="1"/>
  <c r="U3177" i="1"/>
  <c r="W3177" i="1" s="1"/>
  <c r="U3301" i="1"/>
  <c r="W3301" i="1" s="1"/>
  <c r="U2473" i="1"/>
  <c r="W2473" i="1" s="1"/>
  <c r="U2477" i="1"/>
  <c r="W2477" i="1" s="1"/>
  <c r="U2478" i="1"/>
  <c r="W2478" i="1" s="1"/>
  <c r="U2481" i="1"/>
  <c r="W2481" i="1" s="1"/>
  <c r="X2481" i="1" s="1"/>
  <c r="U2482" i="1"/>
  <c r="W2482" i="1" s="1"/>
  <c r="U2485" i="1"/>
  <c r="W2485" i="1" s="1"/>
  <c r="U2486" i="1"/>
  <c r="W2486" i="1" s="1"/>
  <c r="U2489" i="1"/>
  <c r="W2489" i="1" s="1"/>
  <c r="X2489" i="1" s="1"/>
  <c r="U2490" i="1"/>
  <c r="W2490" i="1" s="1"/>
  <c r="U2493" i="1"/>
  <c r="W2493" i="1" s="1"/>
  <c r="U2494" i="1"/>
  <c r="W2494" i="1" s="1"/>
  <c r="U2497" i="1"/>
  <c r="W2497" i="1" s="1"/>
  <c r="X2497" i="1" s="1"/>
  <c r="U2498" i="1"/>
  <c r="W2498" i="1" s="1"/>
  <c r="U2501" i="1"/>
  <c r="W2501" i="1" s="1"/>
  <c r="U2502" i="1"/>
  <c r="W2502" i="1" s="1"/>
  <c r="U2505" i="1"/>
  <c r="W2505" i="1" s="1"/>
  <c r="X2505" i="1" s="1"/>
  <c r="U2506" i="1"/>
  <c r="W2506" i="1" s="1"/>
  <c r="U2509" i="1"/>
  <c r="W2509" i="1" s="1"/>
  <c r="U2513" i="1"/>
  <c r="W2513" i="1" s="1"/>
  <c r="X2513" i="1" s="1"/>
  <c r="U2514" i="1"/>
  <c r="W2514" i="1" s="1"/>
  <c r="U2517" i="1"/>
  <c r="W2517" i="1" s="1"/>
  <c r="U2518" i="1"/>
  <c r="W2518" i="1" s="1"/>
  <c r="U2521" i="1"/>
  <c r="W2521" i="1" s="1"/>
  <c r="X2521" i="1" s="1"/>
  <c r="U2522" i="1"/>
  <c r="W2522" i="1" s="1"/>
  <c r="U2525" i="1"/>
  <c r="W2525" i="1" s="1"/>
  <c r="U2526" i="1"/>
  <c r="W2526" i="1" s="1"/>
  <c r="U2529" i="1"/>
  <c r="W2529" i="1" s="1"/>
  <c r="U2530" i="1"/>
  <c r="W2530" i="1" s="1"/>
  <c r="U2533" i="1"/>
  <c r="W2533" i="1" s="1"/>
  <c r="U2534" i="1"/>
  <c r="W2534" i="1" s="1"/>
  <c r="U2537" i="1"/>
  <c r="W2537" i="1" s="1"/>
  <c r="U2538" i="1"/>
  <c r="W2538" i="1" s="1"/>
  <c r="U2541" i="1"/>
  <c r="W2541" i="1" s="1"/>
  <c r="U2542" i="1"/>
  <c r="W2542" i="1" s="1"/>
  <c r="U2545" i="1"/>
  <c r="W2545" i="1" s="1"/>
  <c r="U2549" i="1"/>
  <c r="W2549" i="1" s="1"/>
  <c r="U2550" i="1"/>
  <c r="W2550" i="1" s="1"/>
  <c r="U2553" i="1"/>
  <c r="W2553" i="1" s="1"/>
  <c r="U2554" i="1"/>
  <c r="W2554" i="1" s="1"/>
  <c r="U2557" i="1"/>
  <c r="W2557" i="1" s="1"/>
  <c r="U2558" i="1"/>
  <c r="W2558" i="1" s="1"/>
  <c r="U2561" i="1"/>
  <c r="W2561" i="1" s="1"/>
  <c r="U2562" i="1"/>
  <c r="W2562" i="1" s="1"/>
  <c r="U2565" i="1"/>
  <c r="W2565" i="1" s="1"/>
  <c r="U2566" i="1"/>
  <c r="W2566" i="1" s="1"/>
  <c r="U2569" i="1"/>
  <c r="W2569" i="1" s="1"/>
  <c r="U2570" i="1"/>
  <c r="W2570" i="1" s="1"/>
  <c r="U2573" i="1"/>
  <c r="W2573" i="1" s="1"/>
  <c r="X2573" i="1" s="1"/>
  <c r="U2574" i="1"/>
  <c r="W2574" i="1" s="1"/>
  <c r="U2577" i="1"/>
  <c r="W2577" i="1" s="1"/>
  <c r="U2578" i="1"/>
  <c r="W2578" i="1" s="1"/>
  <c r="U2581" i="1"/>
  <c r="W2581" i="1" s="1"/>
  <c r="U2582" i="1"/>
  <c r="W2582" i="1" s="1"/>
  <c r="U2585" i="1"/>
  <c r="W2585" i="1" s="1"/>
  <c r="U2586" i="1"/>
  <c r="W2586" i="1" s="1"/>
  <c r="U2589" i="1"/>
  <c r="W2589" i="1" s="1"/>
  <c r="X2589" i="1" s="1"/>
  <c r="U2590" i="1"/>
  <c r="W2590" i="1" s="1"/>
  <c r="U2593" i="1"/>
  <c r="W2593" i="1" s="1"/>
  <c r="U2594" i="1"/>
  <c r="W2594" i="1" s="1"/>
  <c r="U2597" i="1"/>
  <c r="W2597" i="1" s="1"/>
  <c r="U2598" i="1"/>
  <c r="W2598" i="1" s="1"/>
  <c r="U2602" i="1"/>
  <c r="W2602" i="1" s="1"/>
  <c r="U2605" i="1"/>
  <c r="W2605" i="1" s="1"/>
  <c r="X2605" i="1" s="1"/>
  <c r="U2606" i="1"/>
  <c r="W2606" i="1" s="1"/>
  <c r="U2609" i="1"/>
  <c r="W2609" i="1" s="1"/>
  <c r="U2610" i="1"/>
  <c r="W2610" i="1" s="1"/>
  <c r="U2613" i="1"/>
  <c r="W2613" i="1" s="1"/>
  <c r="U2614" i="1"/>
  <c r="W2614" i="1" s="1"/>
  <c r="U2617" i="1"/>
  <c r="W2617" i="1" s="1"/>
  <c r="U2618" i="1"/>
  <c r="W2618" i="1" s="1"/>
  <c r="U2621" i="1"/>
  <c r="W2621" i="1" s="1"/>
  <c r="X2621" i="1" s="1"/>
  <c r="U2634" i="1"/>
  <c r="W2634" i="1" s="1"/>
  <c r="U2637" i="1"/>
  <c r="W2637" i="1" s="1"/>
  <c r="X2637" i="1" s="1"/>
  <c r="U2650" i="1"/>
  <c r="W2650" i="1" s="1"/>
  <c r="U2653" i="1"/>
  <c r="W2653" i="1" s="1"/>
  <c r="X2653" i="1" s="1"/>
  <c r="U2666" i="1"/>
  <c r="W2666" i="1" s="1"/>
  <c r="U2669" i="1"/>
  <c r="W2669" i="1" s="1"/>
  <c r="U3160" i="1"/>
  <c r="W3160" i="1" s="1"/>
  <c r="U3272" i="1"/>
  <c r="W3272" i="1" s="1"/>
  <c r="U3274" i="1"/>
  <c r="W3274" i="1" s="1"/>
  <c r="U2474" i="1"/>
  <c r="W2474" i="1" s="1"/>
  <c r="U2686" i="1"/>
  <c r="W2686" i="1" s="1"/>
  <c r="U2702" i="1"/>
  <c r="W2702" i="1" s="1"/>
  <c r="U2718" i="1"/>
  <c r="W2718" i="1" s="1"/>
  <c r="U2924" i="1"/>
  <c r="W2924" i="1" s="1"/>
  <c r="U2952" i="1"/>
  <c r="W2952" i="1" s="1"/>
  <c r="U2956" i="1"/>
  <c r="W2956" i="1" s="1"/>
  <c r="U2988" i="1"/>
  <c r="W2988" i="1" s="1"/>
  <c r="U2510" i="1"/>
  <c r="W2510" i="1" s="1"/>
  <c r="U2678" i="1"/>
  <c r="W2678" i="1" s="1"/>
  <c r="U2694" i="1"/>
  <c r="W2694" i="1" s="1"/>
  <c r="U2710" i="1"/>
  <c r="W2710" i="1" s="1"/>
  <c r="U2755" i="1"/>
  <c r="W2755" i="1" s="1"/>
  <c r="U2758" i="1"/>
  <c r="W2758" i="1" s="1"/>
  <c r="U2762" i="1"/>
  <c r="W2762" i="1" s="1"/>
  <c r="U2766" i="1"/>
  <c r="W2766" i="1" s="1"/>
  <c r="U2770" i="1"/>
  <c r="W2770" i="1" s="1"/>
  <c r="U2774" i="1"/>
  <c r="W2774" i="1" s="1"/>
  <c r="U2778" i="1"/>
  <c r="W2778" i="1" s="1"/>
  <c r="U2782" i="1"/>
  <c r="W2782" i="1" s="1"/>
  <c r="U2786" i="1"/>
  <c r="W2786" i="1" s="1"/>
  <c r="U2790" i="1"/>
  <c r="W2790" i="1" s="1"/>
  <c r="U2794" i="1"/>
  <c r="W2794" i="1" s="1"/>
  <c r="U2798" i="1"/>
  <c r="W2798" i="1" s="1"/>
  <c r="U2802" i="1"/>
  <c r="W2802" i="1" s="1"/>
  <c r="U2806" i="1"/>
  <c r="W2806" i="1" s="1"/>
  <c r="U2810" i="1"/>
  <c r="W2810" i="1" s="1"/>
  <c r="U2814" i="1"/>
  <c r="W2814" i="1" s="1"/>
  <c r="U2818" i="1"/>
  <c r="W2818" i="1" s="1"/>
  <c r="U2822" i="1"/>
  <c r="W2822" i="1" s="1"/>
  <c r="U2826" i="1"/>
  <c r="W2826" i="1" s="1"/>
  <c r="U2830" i="1"/>
  <c r="W2830" i="1" s="1"/>
  <c r="U2834" i="1"/>
  <c r="W2834" i="1" s="1"/>
  <c r="U2838" i="1"/>
  <c r="W2838" i="1" s="1"/>
  <c r="U2842" i="1"/>
  <c r="W2842" i="1" s="1"/>
  <c r="U2846" i="1"/>
  <c r="W2846" i="1" s="1"/>
  <c r="U2850" i="1"/>
  <c r="W2850" i="1" s="1"/>
  <c r="U2854" i="1"/>
  <c r="W2854" i="1" s="1"/>
  <c r="U2858" i="1"/>
  <c r="W2858" i="1" s="1"/>
  <c r="U2862" i="1"/>
  <c r="W2862" i="1" s="1"/>
  <c r="U2866" i="1"/>
  <c r="W2866" i="1" s="1"/>
  <c r="U2870" i="1"/>
  <c r="W2870" i="1" s="1"/>
  <c r="U2874" i="1"/>
  <c r="W2874" i="1" s="1"/>
  <c r="U2878" i="1"/>
  <c r="W2878" i="1" s="1"/>
  <c r="U2882" i="1"/>
  <c r="W2882" i="1" s="1"/>
  <c r="U2886" i="1"/>
  <c r="W2886" i="1" s="1"/>
  <c r="U2890" i="1"/>
  <c r="W2890" i="1" s="1"/>
  <c r="U2894" i="1"/>
  <c r="W2894" i="1" s="1"/>
  <c r="U2898" i="1"/>
  <c r="W2898" i="1" s="1"/>
  <c r="U2902" i="1"/>
  <c r="W2902" i="1" s="1"/>
  <c r="U2906" i="1"/>
  <c r="W2906" i="1" s="1"/>
  <c r="U2910" i="1"/>
  <c r="W2910" i="1" s="1"/>
  <c r="U2914" i="1"/>
  <c r="W2914" i="1" s="1"/>
  <c r="U2934" i="1"/>
  <c r="W2934" i="1" s="1"/>
  <c r="U2942" i="1"/>
  <c r="W2942" i="1" s="1"/>
  <c r="U2950" i="1"/>
  <c r="W2950" i="1" s="1"/>
  <c r="U2954" i="1"/>
  <c r="W2954" i="1" s="1"/>
  <c r="U2965" i="1"/>
  <c r="W2965" i="1" s="1"/>
  <c r="U2969" i="1"/>
  <c r="W2969" i="1" s="1"/>
  <c r="U2970" i="1"/>
  <c r="W2970" i="1" s="1"/>
  <c r="U2997" i="1"/>
  <c r="W2997" i="1" s="1"/>
  <c r="U3001" i="1"/>
  <c r="W3001" i="1" s="1"/>
  <c r="U3002" i="1"/>
  <c r="W3002" i="1" s="1"/>
  <c r="U3005" i="1"/>
  <c r="W3005" i="1" s="1"/>
  <c r="X3005" i="1" s="1"/>
  <c r="U2546" i="1"/>
  <c r="W2546" i="1" s="1"/>
  <c r="U2627" i="1"/>
  <c r="W2627" i="1" s="1"/>
  <c r="U2628" i="1"/>
  <c r="W2628" i="1" s="1"/>
  <c r="U2643" i="1"/>
  <c r="W2643" i="1" s="1"/>
  <c r="U2644" i="1"/>
  <c r="W2644" i="1" s="1"/>
  <c r="U2659" i="1"/>
  <c r="W2659" i="1" s="1"/>
  <c r="U2660" i="1"/>
  <c r="W2660" i="1" s="1"/>
  <c r="U2723" i="1"/>
  <c r="W2723" i="1" s="1"/>
  <c r="U2749" i="1"/>
  <c r="W2749" i="1" s="1"/>
  <c r="X2749" i="1" s="1"/>
  <c r="U2750" i="1"/>
  <c r="W2750" i="1" s="1"/>
  <c r="U2752" i="1"/>
  <c r="W2752" i="1" s="1"/>
  <c r="U2930" i="1"/>
  <c r="W2930" i="1" s="1"/>
  <c r="U3081" i="1"/>
  <c r="W3081" i="1" s="1"/>
  <c r="U3104" i="1"/>
  <c r="W3104" i="1" s="1"/>
  <c r="U3105" i="1"/>
  <c r="W3105" i="1" s="1"/>
  <c r="U3180" i="1"/>
  <c r="W3180" i="1" s="1"/>
  <c r="U3182" i="1"/>
  <c r="W3182" i="1" s="1"/>
  <c r="U3184" i="1"/>
  <c r="W3184" i="1" s="1"/>
  <c r="U3186" i="1"/>
  <c r="W3186" i="1" s="1"/>
  <c r="U3188" i="1"/>
  <c r="W3188" i="1" s="1"/>
  <c r="U3321" i="1"/>
  <c r="W3321" i="1" s="1"/>
  <c r="U3190" i="1"/>
  <c r="W3190" i="1" s="1"/>
  <c r="U3192" i="1"/>
  <c r="W3192" i="1" s="1"/>
  <c r="U3194" i="1"/>
  <c r="W3194" i="1" s="1"/>
  <c r="U3196" i="1"/>
  <c r="W3196" i="1" s="1"/>
  <c r="U3198" i="1"/>
  <c r="W3198" i="1" s="1"/>
  <c r="U3200" i="1"/>
  <c r="W3200" i="1" s="1"/>
  <c r="U3202" i="1"/>
  <c r="W3202" i="1" s="1"/>
  <c r="U3204" i="1"/>
  <c r="W3204" i="1" s="1"/>
  <c r="U3206" i="1"/>
  <c r="W3206" i="1" s="1"/>
  <c r="U3208" i="1"/>
  <c r="W3208" i="1" s="1"/>
  <c r="U3210" i="1"/>
  <c r="W3210" i="1" s="1"/>
  <c r="U3212" i="1"/>
  <c r="W3212" i="1" s="1"/>
  <c r="U3214" i="1"/>
  <c r="W3214" i="1" s="1"/>
  <c r="U3216" i="1"/>
  <c r="W3216" i="1" s="1"/>
  <c r="U3218" i="1"/>
  <c r="W3218" i="1" s="1"/>
  <c r="U3220" i="1"/>
  <c r="W3220" i="1" s="1"/>
  <c r="U3222" i="1"/>
  <c r="W3222" i="1" s="1"/>
  <c r="U3224" i="1"/>
  <c r="W3224" i="1" s="1"/>
  <c r="U3227" i="1"/>
  <c r="W3227" i="1" s="1"/>
  <c r="U3229" i="1"/>
  <c r="W3229" i="1" s="1"/>
  <c r="U3231" i="1"/>
  <c r="W3231" i="1" s="1"/>
  <c r="U3233" i="1"/>
  <c r="W3233" i="1" s="1"/>
  <c r="U3235" i="1"/>
  <c r="W3235" i="1" s="1"/>
  <c r="X3235" i="1" s="1"/>
  <c r="U3239" i="1"/>
  <c r="W3239" i="1" s="1"/>
  <c r="U3240" i="1"/>
  <c r="W3240" i="1" s="1"/>
  <c r="U3248" i="1"/>
  <c r="W3248" i="1" s="1"/>
  <c r="U3250" i="1"/>
  <c r="W3250" i="1" s="1"/>
  <c r="U3264" i="1"/>
  <c r="W3264" i="1" s="1"/>
  <c r="U3266" i="1"/>
  <c r="W3266" i="1" s="1"/>
  <c r="U3293" i="1"/>
  <c r="W3293" i="1" s="1"/>
  <c r="U3298" i="1"/>
  <c r="W3298" i="1" s="1"/>
  <c r="U3256" i="1"/>
  <c r="W3256" i="1" s="1"/>
  <c r="U3258" i="1"/>
  <c r="W3258" i="1" s="1"/>
  <c r="U3285" i="1"/>
  <c r="W3285" i="1" s="1"/>
  <c r="U3290" i="1"/>
  <c r="W3290" i="1" s="1"/>
  <c r="U3277" i="1"/>
  <c r="W3277" i="1" s="1"/>
  <c r="U3282" i="1"/>
  <c r="W3282" i="1" s="1"/>
  <c r="U2455" i="1"/>
  <c r="W2455" i="1" s="1"/>
  <c r="U2456" i="1"/>
  <c r="W2456" i="1" s="1"/>
  <c r="X2456" i="1" s="1"/>
  <c r="U2463" i="1"/>
  <c r="W2463" i="1" s="1"/>
  <c r="U2464" i="1"/>
  <c r="W2464" i="1" s="1"/>
  <c r="U2471" i="1"/>
  <c r="W2471" i="1" s="1"/>
  <c r="U2487" i="1"/>
  <c r="W2487" i="1" s="1"/>
  <c r="U2488" i="1"/>
  <c r="W2488" i="1" s="1"/>
  <c r="U2491" i="1"/>
  <c r="W2491" i="1" s="1"/>
  <c r="U2495" i="1"/>
  <c r="W2495" i="1" s="1"/>
  <c r="U2450" i="1"/>
  <c r="W2450" i="1" s="1"/>
  <c r="K2625" i="1"/>
  <c r="U2601" i="1"/>
  <c r="W2601" i="1" s="1"/>
  <c r="K2641" i="1"/>
  <c r="K2657" i="1"/>
  <c r="U2451" i="1"/>
  <c r="W2451" i="1" s="1"/>
  <c r="U2452" i="1"/>
  <c r="W2452" i="1" s="1"/>
  <c r="X2452" i="1" s="1"/>
  <c r="U2459" i="1"/>
  <c r="W2459" i="1" s="1"/>
  <c r="U2460" i="1"/>
  <c r="W2460" i="1" s="1"/>
  <c r="X2460" i="1" s="1"/>
  <c r="U2467" i="1"/>
  <c r="W2467" i="1" s="1"/>
  <c r="U2468" i="1"/>
  <c r="W2468" i="1" s="1"/>
  <c r="X2468" i="1" s="1"/>
  <c r="U2472" i="1"/>
  <c r="W2472" i="1" s="1"/>
  <c r="U2475" i="1"/>
  <c r="W2475" i="1" s="1"/>
  <c r="U2476" i="1"/>
  <c r="W2476" i="1" s="1"/>
  <c r="U2479" i="1"/>
  <c r="W2479" i="1" s="1"/>
  <c r="U2480" i="1"/>
  <c r="W2480" i="1" s="1"/>
  <c r="U2483" i="1"/>
  <c r="W2483" i="1" s="1"/>
  <c r="U2484" i="1"/>
  <c r="W2484" i="1" s="1"/>
  <c r="X2484" i="1" s="1"/>
  <c r="U2492" i="1"/>
  <c r="W2492" i="1" s="1"/>
  <c r="U2496" i="1"/>
  <c r="W2496" i="1" s="1"/>
  <c r="U2499" i="1"/>
  <c r="W2499" i="1" s="1"/>
  <c r="U2500" i="1"/>
  <c r="W2500" i="1" s="1"/>
  <c r="U2503" i="1"/>
  <c r="W2503" i="1" s="1"/>
  <c r="U2504" i="1"/>
  <c r="W2504" i="1" s="1"/>
  <c r="U2507" i="1"/>
  <c r="W2507" i="1" s="1"/>
  <c r="U2508" i="1"/>
  <c r="W2508" i="1" s="1"/>
  <c r="X2508" i="1" s="1"/>
  <c r="U2511" i="1"/>
  <c r="W2511" i="1" s="1"/>
  <c r="U2512" i="1"/>
  <c r="W2512" i="1" s="1"/>
  <c r="U2515" i="1"/>
  <c r="W2515" i="1" s="1"/>
  <c r="U2516" i="1"/>
  <c r="W2516" i="1" s="1"/>
  <c r="X2516" i="1" s="1"/>
  <c r="U2519" i="1"/>
  <c r="W2519" i="1" s="1"/>
  <c r="U2520" i="1"/>
  <c r="W2520" i="1" s="1"/>
  <c r="U2622" i="1"/>
  <c r="W2622" i="1" s="1"/>
  <c r="U2625" i="1"/>
  <c r="W2625" i="1" s="1"/>
  <c r="U2631" i="1"/>
  <c r="W2631" i="1" s="1"/>
  <c r="U2632" i="1"/>
  <c r="W2632" i="1" s="1"/>
  <c r="U2638" i="1"/>
  <c r="W2638" i="1" s="1"/>
  <c r="U2641" i="1"/>
  <c r="W2641" i="1" s="1"/>
  <c r="U2647" i="1"/>
  <c r="W2647" i="1" s="1"/>
  <c r="U2648" i="1"/>
  <c r="W2648" i="1" s="1"/>
  <c r="U2654" i="1"/>
  <c r="W2654" i="1" s="1"/>
  <c r="U2657" i="1"/>
  <c r="W2657" i="1" s="1"/>
  <c r="U2663" i="1"/>
  <c r="W2663" i="1" s="1"/>
  <c r="U2664" i="1"/>
  <c r="W2664" i="1" s="1"/>
  <c r="U2670" i="1"/>
  <c r="W2670" i="1" s="1"/>
  <c r="U2673" i="1"/>
  <c r="W2673" i="1" s="1"/>
  <c r="U2675" i="1"/>
  <c r="W2675" i="1" s="1"/>
  <c r="U2676" i="1"/>
  <c r="W2676" i="1" s="1"/>
  <c r="U2681" i="1"/>
  <c r="W2681" i="1" s="1"/>
  <c r="U2689" i="1"/>
  <c r="W2689" i="1" s="1"/>
  <c r="U2692" i="1"/>
  <c r="W2692" i="1" s="1"/>
  <c r="U2700" i="1"/>
  <c r="W2700" i="1" s="1"/>
  <c r="U2708" i="1"/>
  <c r="W2708" i="1" s="1"/>
  <c r="U2716" i="1"/>
  <c r="W2716" i="1" s="1"/>
  <c r="U2721" i="1"/>
  <c r="W2721" i="1" s="1"/>
  <c r="U2724" i="1"/>
  <c r="W2724" i="1" s="1"/>
  <c r="U2733" i="1"/>
  <c r="W2733" i="1" s="1"/>
  <c r="X2733" i="1" s="1"/>
  <c r="U2734" i="1"/>
  <c r="W2734" i="1" s="1"/>
  <c r="U2740" i="1"/>
  <c r="W2740" i="1" s="1"/>
  <c r="U2523" i="1"/>
  <c r="W2523" i="1" s="1"/>
  <c r="U2524" i="1"/>
  <c r="W2524" i="1" s="1"/>
  <c r="X2524" i="1" s="1"/>
  <c r="U2527" i="1"/>
  <c r="W2527" i="1" s="1"/>
  <c r="U2528" i="1"/>
  <c r="W2528" i="1" s="1"/>
  <c r="U2531" i="1"/>
  <c r="W2531" i="1" s="1"/>
  <c r="U2532" i="1"/>
  <c r="W2532" i="1" s="1"/>
  <c r="X2532" i="1" s="1"/>
  <c r="U2535" i="1"/>
  <c r="W2535" i="1" s="1"/>
  <c r="U2536" i="1"/>
  <c r="W2536" i="1" s="1"/>
  <c r="U2539" i="1"/>
  <c r="W2539" i="1" s="1"/>
  <c r="U2540" i="1"/>
  <c r="W2540" i="1" s="1"/>
  <c r="U2543" i="1"/>
  <c r="W2543" i="1" s="1"/>
  <c r="U2544" i="1"/>
  <c r="W2544" i="1" s="1"/>
  <c r="U2547" i="1"/>
  <c r="W2547" i="1" s="1"/>
  <c r="U2548" i="1"/>
  <c r="W2548" i="1" s="1"/>
  <c r="U2551" i="1"/>
  <c r="W2551" i="1" s="1"/>
  <c r="U2552" i="1"/>
  <c r="W2552" i="1" s="1"/>
  <c r="U2555" i="1"/>
  <c r="W2555" i="1" s="1"/>
  <c r="U2556" i="1"/>
  <c r="W2556" i="1" s="1"/>
  <c r="U2559" i="1"/>
  <c r="W2559" i="1" s="1"/>
  <c r="U2560" i="1"/>
  <c r="W2560" i="1" s="1"/>
  <c r="U2563" i="1"/>
  <c r="W2563" i="1" s="1"/>
  <c r="U2564" i="1"/>
  <c r="W2564" i="1" s="1"/>
  <c r="U2567" i="1"/>
  <c r="W2567" i="1" s="1"/>
  <c r="U2568" i="1"/>
  <c r="W2568" i="1" s="1"/>
  <c r="U2571" i="1"/>
  <c r="W2571" i="1" s="1"/>
  <c r="U2572" i="1"/>
  <c r="W2572" i="1" s="1"/>
  <c r="U2575" i="1"/>
  <c r="W2575" i="1" s="1"/>
  <c r="U2576" i="1"/>
  <c r="W2576" i="1" s="1"/>
  <c r="U2579" i="1"/>
  <c r="W2579" i="1" s="1"/>
  <c r="U2580" i="1"/>
  <c r="W2580" i="1" s="1"/>
  <c r="U2583" i="1"/>
  <c r="W2583" i="1" s="1"/>
  <c r="U2584" i="1"/>
  <c r="W2584" i="1" s="1"/>
  <c r="U2587" i="1"/>
  <c r="W2587" i="1" s="1"/>
  <c r="U2588" i="1"/>
  <c r="W2588" i="1" s="1"/>
  <c r="U2591" i="1"/>
  <c r="W2591" i="1" s="1"/>
  <c r="U2592" i="1"/>
  <c r="W2592" i="1" s="1"/>
  <c r="U2595" i="1"/>
  <c r="W2595" i="1" s="1"/>
  <c r="U2596" i="1"/>
  <c r="W2596" i="1" s="1"/>
  <c r="U2599" i="1"/>
  <c r="W2599" i="1" s="1"/>
  <c r="U2600" i="1"/>
  <c r="W2600" i="1" s="1"/>
  <c r="U2603" i="1"/>
  <c r="W2603" i="1" s="1"/>
  <c r="U2604" i="1"/>
  <c r="W2604" i="1" s="1"/>
  <c r="U2607" i="1"/>
  <c r="W2607" i="1" s="1"/>
  <c r="U2608" i="1"/>
  <c r="W2608" i="1" s="1"/>
  <c r="U2611" i="1"/>
  <c r="W2611" i="1" s="1"/>
  <c r="U2612" i="1"/>
  <c r="W2612" i="1" s="1"/>
  <c r="U2615" i="1"/>
  <c r="W2615" i="1" s="1"/>
  <c r="U2616" i="1"/>
  <c r="W2616" i="1" s="1"/>
  <c r="U2619" i="1"/>
  <c r="W2619" i="1" s="1"/>
  <c r="U2620" i="1"/>
  <c r="W2620" i="1" s="1"/>
  <c r="U2626" i="1"/>
  <c r="W2626" i="1" s="1"/>
  <c r="U2629" i="1"/>
  <c r="W2629" i="1" s="1"/>
  <c r="U2635" i="1"/>
  <c r="W2635" i="1" s="1"/>
  <c r="U2636" i="1"/>
  <c r="W2636" i="1" s="1"/>
  <c r="U2642" i="1"/>
  <c r="W2642" i="1" s="1"/>
  <c r="U2645" i="1"/>
  <c r="W2645" i="1" s="1"/>
  <c r="U2651" i="1"/>
  <c r="W2651" i="1" s="1"/>
  <c r="U2652" i="1"/>
  <c r="W2652" i="1" s="1"/>
  <c r="U2658" i="1"/>
  <c r="W2658" i="1" s="1"/>
  <c r="U2661" i="1"/>
  <c r="W2661" i="1" s="1"/>
  <c r="U2667" i="1"/>
  <c r="W2667" i="1" s="1"/>
  <c r="U2668" i="1"/>
  <c r="W2668" i="1" s="1"/>
  <c r="U2682" i="1"/>
  <c r="W2682" i="1" s="1"/>
  <c r="U2684" i="1"/>
  <c r="W2684" i="1" s="1"/>
  <c r="U2690" i="1"/>
  <c r="W2690" i="1" s="1"/>
  <c r="U2698" i="1"/>
  <c r="W2698" i="1" s="1"/>
  <c r="U2706" i="1"/>
  <c r="W2706" i="1" s="1"/>
  <c r="U2714" i="1"/>
  <c r="W2714" i="1" s="1"/>
  <c r="U2719" i="1"/>
  <c r="W2719" i="1" s="1"/>
  <c r="U2722" i="1"/>
  <c r="W2722" i="1" s="1"/>
  <c r="U2728" i="1"/>
  <c r="W2728" i="1" s="1"/>
  <c r="U2737" i="1"/>
  <c r="W2737" i="1" s="1"/>
  <c r="U2738" i="1"/>
  <c r="W2738" i="1" s="1"/>
  <c r="U2623" i="1"/>
  <c r="W2623" i="1" s="1"/>
  <c r="U2624" i="1"/>
  <c r="W2624" i="1" s="1"/>
  <c r="U2630" i="1"/>
  <c r="W2630" i="1" s="1"/>
  <c r="U2633" i="1"/>
  <c r="W2633" i="1" s="1"/>
  <c r="U2639" i="1"/>
  <c r="W2639" i="1" s="1"/>
  <c r="U2640" i="1"/>
  <c r="W2640" i="1" s="1"/>
  <c r="U2646" i="1"/>
  <c r="W2646" i="1" s="1"/>
  <c r="U2649" i="1"/>
  <c r="W2649" i="1" s="1"/>
  <c r="U2655" i="1"/>
  <c r="W2655" i="1" s="1"/>
  <c r="U2656" i="1"/>
  <c r="W2656" i="1" s="1"/>
  <c r="U2662" i="1"/>
  <c r="W2662" i="1" s="1"/>
  <c r="U2665" i="1"/>
  <c r="W2665" i="1" s="1"/>
  <c r="U2671" i="1"/>
  <c r="W2671" i="1" s="1"/>
  <c r="U2672" i="1"/>
  <c r="W2672" i="1" s="1"/>
  <c r="U2674" i="1"/>
  <c r="W2674" i="1" s="1"/>
  <c r="U2680" i="1"/>
  <c r="W2680" i="1" s="1"/>
  <c r="U2688" i="1"/>
  <c r="W2688" i="1" s="1"/>
  <c r="U2696" i="1"/>
  <c r="W2696" i="1" s="1"/>
  <c r="K2698" i="1"/>
  <c r="U2704" i="1"/>
  <c r="W2704" i="1" s="1"/>
  <c r="K2706" i="1"/>
  <c r="U2712" i="1"/>
  <c r="W2712" i="1" s="1"/>
  <c r="K2714" i="1"/>
  <c r="U2720" i="1"/>
  <c r="W2720" i="1" s="1"/>
  <c r="U2725" i="1"/>
  <c r="W2725" i="1" s="1"/>
  <c r="U2726" i="1"/>
  <c r="W2726" i="1" s="1"/>
  <c r="U2732" i="1"/>
  <c r="W2732" i="1" s="1"/>
  <c r="U2745" i="1"/>
  <c r="W2745" i="1" s="1"/>
  <c r="U2746" i="1"/>
  <c r="W2746" i="1" s="1"/>
  <c r="K2748" i="1"/>
  <c r="K2754" i="1"/>
  <c r="U2754" i="1"/>
  <c r="W2754" i="1" s="1"/>
  <c r="U2744" i="1"/>
  <c r="W2744" i="1" s="1"/>
  <c r="U2753" i="1"/>
  <c r="W2753" i="1" s="1"/>
  <c r="U2756" i="1"/>
  <c r="W2756" i="1" s="1"/>
  <c r="U2759" i="1"/>
  <c r="W2759" i="1" s="1"/>
  <c r="U2763" i="1"/>
  <c r="W2763" i="1" s="1"/>
  <c r="U2767" i="1"/>
  <c r="W2767" i="1" s="1"/>
  <c r="U2771" i="1"/>
  <c r="W2771" i="1" s="1"/>
  <c r="U2775" i="1"/>
  <c r="W2775" i="1" s="1"/>
  <c r="U2779" i="1"/>
  <c r="W2779" i="1" s="1"/>
  <c r="U2783" i="1"/>
  <c r="W2783" i="1" s="1"/>
  <c r="U2787" i="1"/>
  <c r="W2787" i="1" s="1"/>
  <c r="U2791" i="1"/>
  <c r="W2791" i="1" s="1"/>
  <c r="U2795" i="1"/>
  <c r="W2795" i="1" s="1"/>
  <c r="U2799" i="1"/>
  <c r="W2799" i="1" s="1"/>
  <c r="U2803" i="1"/>
  <c r="W2803" i="1" s="1"/>
  <c r="U2807" i="1"/>
  <c r="W2807" i="1" s="1"/>
  <c r="U2811" i="1"/>
  <c r="W2811" i="1" s="1"/>
  <c r="U2815" i="1"/>
  <c r="W2815" i="1" s="1"/>
  <c r="U2819" i="1"/>
  <c r="W2819" i="1" s="1"/>
  <c r="U2823" i="1"/>
  <c r="W2823" i="1" s="1"/>
  <c r="U2827" i="1"/>
  <c r="W2827" i="1" s="1"/>
  <c r="U2831" i="1"/>
  <c r="W2831" i="1" s="1"/>
  <c r="U2835" i="1"/>
  <c r="W2835" i="1" s="1"/>
  <c r="U2839" i="1"/>
  <c r="W2839" i="1" s="1"/>
  <c r="U2843" i="1"/>
  <c r="W2843" i="1" s="1"/>
  <c r="U2847" i="1"/>
  <c r="W2847" i="1" s="1"/>
  <c r="U2851" i="1"/>
  <c r="W2851" i="1" s="1"/>
  <c r="U2855" i="1"/>
  <c r="W2855" i="1" s="1"/>
  <c r="U2859" i="1"/>
  <c r="W2859" i="1" s="1"/>
  <c r="U2863" i="1"/>
  <c r="W2863" i="1" s="1"/>
  <c r="U2867" i="1"/>
  <c r="W2867" i="1" s="1"/>
  <c r="U2871" i="1"/>
  <c r="W2871" i="1" s="1"/>
  <c r="U2875" i="1"/>
  <c r="W2875" i="1" s="1"/>
  <c r="U2879" i="1"/>
  <c r="W2879" i="1" s="1"/>
  <c r="U2883" i="1"/>
  <c r="W2883" i="1" s="1"/>
  <c r="U2887" i="1"/>
  <c r="W2887" i="1" s="1"/>
  <c r="U2891" i="1"/>
  <c r="W2891" i="1" s="1"/>
  <c r="U2895" i="1"/>
  <c r="W2895" i="1" s="1"/>
  <c r="U2899" i="1"/>
  <c r="W2899" i="1" s="1"/>
  <c r="U2904" i="1"/>
  <c r="W2904" i="1" s="1"/>
  <c r="U2908" i="1"/>
  <c r="W2908" i="1" s="1"/>
  <c r="U2912" i="1"/>
  <c r="W2912" i="1" s="1"/>
  <c r="U2918" i="1"/>
  <c r="W2918" i="1" s="1"/>
  <c r="U2921" i="1"/>
  <c r="W2921" i="1" s="1"/>
  <c r="U2928" i="1"/>
  <c r="W2928" i="1" s="1"/>
  <c r="U2932" i="1"/>
  <c r="W2932" i="1" s="1"/>
  <c r="U2940" i="1"/>
  <c r="W2940" i="1" s="1"/>
  <c r="U2948" i="1"/>
  <c r="W2948" i="1" s="1"/>
  <c r="U2964" i="1"/>
  <c r="W2964" i="1" s="1"/>
  <c r="U2973" i="1"/>
  <c r="W2973" i="1" s="1"/>
  <c r="X2973" i="1" s="1"/>
  <c r="U2977" i="1"/>
  <c r="W2977" i="1" s="1"/>
  <c r="U2978" i="1"/>
  <c r="W2978" i="1" s="1"/>
  <c r="U2996" i="1"/>
  <c r="W2996" i="1" s="1"/>
  <c r="U3030" i="1"/>
  <c r="W3030" i="1" s="1"/>
  <c r="U3034" i="1"/>
  <c r="W3034" i="1" s="1"/>
  <c r="U3038" i="1"/>
  <c r="W3038" i="1" s="1"/>
  <c r="U3042" i="1"/>
  <c r="W3042" i="1" s="1"/>
  <c r="U3046" i="1"/>
  <c r="W3046" i="1" s="1"/>
  <c r="U3050" i="1"/>
  <c r="W3050" i="1" s="1"/>
  <c r="U3054" i="1"/>
  <c r="W3054" i="1" s="1"/>
  <c r="U3058" i="1"/>
  <c r="W3058" i="1" s="1"/>
  <c r="U3062" i="1"/>
  <c r="W3062" i="1" s="1"/>
  <c r="U3069" i="1"/>
  <c r="W3069" i="1" s="1"/>
  <c r="X3069" i="1" s="1"/>
  <c r="U3073" i="1"/>
  <c r="W3073" i="1" s="1"/>
  <c r="U3077" i="1"/>
  <c r="W3077" i="1" s="1"/>
  <c r="U3106" i="1"/>
  <c r="W3106" i="1" s="1"/>
  <c r="U3107" i="1"/>
  <c r="W3107" i="1" s="1"/>
  <c r="K3115" i="1"/>
  <c r="U2741" i="1"/>
  <c r="W2741" i="1" s="1"/>
  <c r="U2742" i="1"/>
  <c r="W2742" i="1" s="1"/>
  <c r="U2748" i="1"/>
  <c r="W2748" i="1" s="1"/>
  <c r="U2757" i="1"/>
  <c r="W2757" i="1" s="1"/>
  <c r="U2764" i="1"/>
  <c r="W2764" i="1" s="1"/>
  <c r="U2772" i="1"/>
  <c r="W2772" i="1" s="1"/>
  <c r="U2780" i="1"/>
  <c r="W2780" i="1" s="1"/>
  <c r="U2788" i="1"/>
  <c r="W2788" i="1" s="1"/>
  <c r="U2796" i="1"/>
  <c r="W2796" i="1" s="1"/>
  <c r="U2804" i="1"/>
  <c r="W2804" i="1" s="1"/>
  <c r="U2812" i="1"/>
  <c r="W2812" i="1" s="1"/>
  <c r="U2820" i="1"/>
  <c r="W2820" i="1" s="1"/>
  <c r="U2828" i="1"/>
  <c r="W2828" i="1" s="1"/>
  <c r="U2836" i="1"/>
  <c r="W2836" i="1" s="1"/>
  <c r="U2844" i="1"/>
  <c r="W2844" i="1" s="1"/>
  <c r="U2852" i="1"/>
  <c r="W2852" i="1" s="1"/>
  <c r="U2860" i="1"/>
  <c r="W2860" i="1" s="1"/>
  <c r="U2868" i="1"/>
  <c r="W2868" i="1" s="1"/>
  <c r="U2876" i="1"/>
  <c r="W2876" i="1" s="1"/>
  <c r="U2880" i="1"/>
  <c r="W2880" i="1" s="1"/>
  <c r="U2884" i="1"/>
  <c r="W2884" i="1" s="1"/>
  <c r="U2888" i="1"/>
  <c r="W2888" i="1" s="1"/>
  <c r="U2892" i="1"/>
  <c r="W2892" i="1" s="1"/>
  <c r="U2896" i="1"/>
  <c r="W2896" i="1" s="1"/>
  <c r="U2900" i="1"/>
  <c r="W2900" i="1" s="1"/>
  <c r="U2916" i="1"/>
  <c r="W2916" i="1" s="1"/>
  <c r="U2922" i="1"/>
  <c r="W2922" i="1" s="1"/>
  <c r="U2925" i="1"/>
  <c r="W2925" i="1" s="1"/>
  <c r="X2925" i="1" s="1"/>
  <c r="U2938" i="1"/>
  <c r="W2938" i="1" s="1"/>
  <c r="U2946" i="1"/>
  <c r="W2946" i="1" s="1"/>
  <c r="U2972" i="1"/>
  <c r="W2972" i="1" s="1"/>
  <c r="U2981" i="1"/>
  <c r="W2981" i="1" s="1"/>
  <c r="U2985" i="1"/>
  <c r="W2985" i="1" s="1"/>
  <c r="U2986" i="1"/>
  <c r="W2986" i="1" s="1"/>
  <c r="U3003" i="1"/>
  <c r="W3003" i="1" s="1"/>
  <c r="U3004" i="1"/>
  <c r="W3004" i="1" s="1"/>
  <c r="U3007" i="1"/>
  <c r="W3007" i="1" s="1"/>
  <c r="U3008" i="1"/>
  <c r="W3008" i="1" s="1"/>
  <c r="U3011" i="1"/>
  <c r="W3011" i="1" s="1"/>
  <c r="U3012" i="1"/>
  <c r="W3012" i="1" s="1"/>
  <c r="U3015" i="1"/>
  <c r="W3015" i="1" s="1"/>
  <c r="U3016" i="1"/>
  <c r="W3016" i="1" s="1"/>
  <c r="U3019" i="1"/>
  <c r="W3019" i="1" s="1"/>
  <c r="U3020" i="1"/>
  <c r="W3020" i="1" s="1"/>
  <c r="U3023" i="1"/>
  <c r="W3023" i="1" s="1"/>
  <c r="U3024" i="1"/>
  <c r="W3024" i="1" s="1"/>
  <c r="U3027" i="1"/>
  <c r="W3027" i="1" s="1"/>
  <c r="U3031" i="1"/>
  <c r="W3031" i="1" s="1"/>
  <c r="U3035" i="1"/>
  <c r="W3035" i="1" s="1"/>
  <c r="U3039" i="1"/>
  <c r="W3039" i="1" s="1"/>
  <c r="U3043" i="1"/>
  <c r="W3043" i="1" s="1"/>
  <c r="U3047" i="1"/>
  <c r="W3047" i="1" s="1"/>
  <c r="U3051" i="1"/>
  <c r="W3051" i="1" s="1"/>
  <c r="U3055" i="1"/>
  <c r="W3055" i="1" s="1"/>
  <c r="U3059" i="1"/>
  <c r="W3059" i="1" s="1"/>
  <c r="U3063" i="1"/>
  <c r="W3063" i="1" s="1"/>
  <c r="K3103" i="1"/>
  <c r="U2761" i="1"/>
  <c r="W2761" i="1" s="1"/>
  <c r="U2769" i="1"/>
  <c r="W2769" i="1" s="1"/>
  <c r="U2777" i="1"/>
  <c r="W2777" i="1" s="1"/>
  <c r="U2785" i="1"/>
  <c r="W2785" i="1" s="1"/>
  <c r="U2793" i="1"/>
  <c r="W2793" i="1" s="1"/>
  <c r="U2801" i="1"/>
  <c r="W2801" i="1" s="1"/>
  <c r="U2809" i="1"/>
  <c r="W2809" i="1" s="1"/>
  <c r="U2817" i="1"/>
  <c r="W2817" i="1" s="1"/>
  <c r="U2825" i="1"/>
  <c r="W2825" i="1" s="1"/>
  <c r="U2833" i="1"/>
  <c r="W2833" i="1" s="1"/>
  <c r="U2841" i="1"/>
  <c r="W2841" i="1" s="1"/>
  <c r="U2849" i="1"/>
  <c r="W2849" i="1" s="1"/>
  <c r="U2857" i="1"/>
  <c r="W2857" i="1" s="1"/>
  <c r="U2865" i="1"/>
  <c r="W2865" i="1" s="1"/>
  <c r="U2873" i="1"/>
  <c r="W2873" i="1" s="1"/>
  <c r="U2881" i="1"/>
  <c r="W2881" i="1" s="1"/>
  <c r="U2885" i="1"/>
  <c r="W2885" i="1" s="1"/>
  <c r="U2889" i="1"/>
  <c r="W2889" i="1" s="1"/>
  <c r="U2893" i="1"/>
  <c r="W2893" i="1" s="1"/>
  <c r="X2893" i="1" s="1"/>
  <c r="U2897" i="1"/>
  <c r="W2897" i="1" s="1"/>
  <c r="U2901" i="1"/>
  <c r="W2901" i="1" s="1"/>
  <c r="U2905" i="1"/>
  <c r="W2905" i="1" s="1"/>
  <c r="U2909" i="1"/>
  <c r="W2909" i="1" s="1"/>
  <c r="X2909" i="1" s="1"/>
  <c r="U2913" i="1"/>
  <c r="W2913" i="1" s="1"/>
  <c r="U2920" i="1"/>
  <c r="W2920" i="1" s="1"/>
  <c r="U2926" i="1"/>
  <c r="W2926" i="1" s="1"/>
  <c r="U2929" i="1"/>
  <c r="W2929" i="1" s="1"/>
  <c r="U2936" i="1"/>
  <c r="W2936" i="1" s="1"/>
  <c r="U2944" i="1"/>
  <c r="W2944" i="1" s="1"/>
  <c r="U2951" i="1"/>
  <c r="W2951" i="1" s="1"/>
  <c r="U2953" i="1"/>
  <c r="W2953" i="1" s="1"/>
  <c r="U2955" i="1"/>
  <c r="W2955" i="1" s="1"/>
  <c r="U2957" i="1"/>
  <c r="W2957" i="1" s="1"/>
  <c r="X2957" i="1" s="1"/>
  <c r="U2961" i="1"/>
  <c r="W2961" i="1" s="1"/>
  <c r="U2962" i="1"/>
  <c r="W2962" i="1" s="1"/>
  <c r="U2980" i="1"/>
  <c r="W2980" i="1" s="1"/>
  <c r="U2989" i="1"/>
  <c r="W2989" i="1" s="1"/>
  <c r="X2989" i="1" s="1"/>
  <c r="U2993" i="1"/>
  <c r="W2993" i="1" s="1"/>
  <c r="U2994" i="1"/>
  <c r="W2994" i="1" s="1"/>
  <c r="K3077" i="1"/>
  <c r="U3079" i="1"/>
  <c r="W3079" i="1" s="1"/>
  <c r="K3107" i="1"/>
  <c r="U3006" i="1"/>
  <c r="W3006" i="1" s="1"/>
  <c r="U3009" i="1"/>
  <c r="W3009" i="1" s="1"/>
  <c r="U3010" i="1"/>
  <c r="W3010" i="1" s="1"/>
  <c r="U3013" i="1"/>
  <c r="W3013" i="1" s="1"/>
  <c r="U3014" i="1"/>
  <c r="W3014" i="1" s="1"/>
  <c r="U3017" i="1"/>
  <c r="W3017" i="1" s="1"/>
  <c r="U3018" i="1"/>
  <c r="W3018" i="1" s="1"/>
  <c r="U3021" i="1"/>
  <c r="W3021" i="1" s="1"/>
  <c r="U3022" i="1"/>
  <c r="W3022" i="1" s="1"/>
  <c r="U3025" i="1"/>
  <c r="W3025" i="1" s="1"/>
  <c r="U3026" i="1"/>
  <c r="W3026" i="1" s="1"/>
  <c r="U3029" i="1"/>
  <c r="W3029" i="1" s="1"/>
  <c r="U3033" i="1"/>
  <c r="W3033" i="1" s="1"/>
  <c r="U3037" i="1"/>
  <c r="W3037" i="1" s="1"/>
  <c r="X3037" i="1" s="1"/>
  <c r="U3041" i="1"/>
  <c r="W3041" i="1" s="1"/>
  <c r="U3045" i="1"/>
  <c r="W3045" i="1" s="1"/>
  <c r="U3049" i="1"/>
  <c r="W3049" i="1" s="1"/>
  <c r="U3053" i="1"/>
  <c r="W3053" i="1" s="1"/>
  <c r="X3053" i="1" s="1"/>
  <c r="U3057" i="1"/>
  <c r="W3057" i="1" s="1"/>
  <c r="U3061" i="1"/>
  <c r="W3061" i="1" s="1"/>
  <c r="U3065" i="1"/>
  <c r="W3065" i="1" s="1"/>
  <c r="U3067" i="1"/>
  <c r="W3067" i="1" s="1"/>
  <c r="U3071" i="1"/>
  <c r="W3071" i="1" s="1"/>
  <c r="U3075" i="1"/>
  <c r="W3075" i="1" s="1"/>
  <c r="U3084" i="1"/>
  <c r="W3084" i="1" s="1"/>
  <c r="U3086" i="1"/>
  <c r="W3086" i="1" s="1"/>
  <c r="U3088" i="1"/>
  <c r="W3088" i="1" s="1"/>
  <c r="U3090" i="1"/>
  <c r="W3090" i="1" s="1"/>
  <c r="U3092" i="1"/>
  <c r="W3092" i="1" s="1"/>
  <c r="U3094" i="1"/>
  <c r="W3094" i="1" s="1"/>
  <c r="U3096" i="1"/>
  <c r="W3096" i="1" s="1"/>
  <c r="U3098" i="1"/>
  <c r="W3098" i="1" s="1"/>
  <c r="U3100" i="1"/>
  <c r="W3100" i="1" s="1"/>
  <c r="U3102" i="1"/>
  <c r="W3102" i="1" s="1"/>
  <c r="U3103" i="1"/>
  <c r="W3103" i="1" s="1"/>
  <c r="K3111" i="1"/>
  <c r="U3118" i="1"/>
  <c r="W3118" i="1" s="1"/>
  <c r="U3122" i="1"/>
  <c r="W3122" i="1" s="1"/>
  <c r="U3083" i="1"/>
  <c r="W3083" i="1" s="1"/>
  <c r="U3085" i="1"/>
  <c r="W3085" i="1" s="1"/>
  <c r="X3085" i="1" s="1"/>
  <c r="U3087" i="1"/>
  <c r="W3087" i="1" s="1"/>
  <c r="U3089" i="1"/>
  <c r="W3089" i="1" s="1"/>
  <c r="U3091" i="1"/>
  <c r="W3091" i="1" s="1"/>
  <c r="U3093" i="1"/>
  <c r="W3093" i="1" s="1"/>
  <c r="U3095" i="1"/>
  <c r="W3095" i="1" s="1"/>
  <c r="U3097" i="1"/>
  <c r="W3097" i="1" s="1"/>
  <c r="U3099" i="1"/>
  <c r="W3099" i="1" s="1"/>
  <c r="U3101" i="1"/>
  <c r="W3101" i="1" s="1"/>
  <c r="X3101" i="1" s="1"/>
  <c r="U3108" i="1"/>
  <c r="W3108" i="1" s="1"/>
  <c r="U3109" i="1"/>
  <c r="W3109" i="1" s="1"/>
  <c r="U3116" i="1"/>
  <c r="W3116" i="1" s="1"/>
  <c r="U3117" i="1"/>
  <c r="W3117" i="1" s="1"/>
  <c r="U3123" i="1"/>
  <c r="W3123" i="1" s="1"/>
  <c r="U3126" i="1"/>
  <c r="W3126" i="1" s="1"/>
  <c r="U3127" i="1"/>
  <c r="W3127" i="1" s="1"/>
  <c r="U3130" i="1"/>
  <c r="W3130" i="1" s="1"/>
  <c r="U3131" i="1"/>
  <c r="W3131" i="1" s="1"/>
  <c r="U3133" i="1"/>
  <c r="W3133" i="1" s="1"/>
  <c r="X3133" i="1" s="1"/>
  <c r="U3134" i="1"/>
  <c r="W3134" i="1" s="1"/>
  <c r="U3137" i="1"/>
  <c r="W3137" i="1" s="1"/>
  <c r="U3138" i="1"/>
  <c r="W3138" i="1" s="1"/>
  <c r="U3141" i="1"/>
  <c r="W3141" i="1" s="1"/>
  <c r="U3142" i="1"/>
  <c r="W3142" i="1" s="1"/>
  <c r="U3145" i="1"/>
  <c r="W3145" i="1" s="1"/>
  <c r="U3146" i="1"/>
  <c r="W3146" i="1" s="1"/>
  <c r="U3149" i="1"/>
  <c r="W3149" i="1" s="1"/>
  <c r="X3149" i="1" s="1"/>
  <c r="U3150" i="1"/>
  <c r="W3150" i="1" s="1"/>
  <c r="U3153" i="1"/>
  <c r="W3153" i="1" s="1"/>
  <c r="U3154" i="1"/>
  <c r="W3154" i="1" s="1"/>
  <c r="U3157" i="1"/>
  <c r="W3157" i="1" s="1"/>
  <c r="U3158" i="1"/>
  <c r="W3158" i="1" s="1"/>
  <c r="U3161" i="1"/>
  <c r="W3161" i="1" s="1"/>
  <c r="U3162" i="1"/>
  <c r="W3162" i="1" s="1"/>
  <c r="U3164" i="1"/>
  <c r="W3164" i="1" s="1"/>
  <c r="U3166" i="1"/>
  <c r="W3166" i="1" s="1"/>
  <c r="U3168" i="1"/>
  <c r="W3168" i="1" s="1"/>
  <c r="U3170" i="1"/>
  <c r="W3170" i="1" s="1"/>
  <c r="U3172" i="1"/>
  <c r="W3172" i="1" s="1"/>
  <c r="U3174" i="1"/>
  <c r="W3174" i="1" s="1"/>
  <c r="U3176" i="1"/>
  <c r="W3176" i="1" s="1"/>
  <c r="U3178" i="1"/>
  <c r="W3178" i="1" s="1"/>
  <c r="U3121" i="1"/>
  <c r="W3121" i="1" s="1"/>
  <c r="U3243" i="1"/>
  <c r="W3243" i="1" s="1"/>
  <c r="X3243" i="1" s="1"/>
  <c r="U3251" i="1"/>
  <c r="W3251" i="1" s="1"/>
  <c r="X3251" i="1" s="1"/>
  <c r="U3259" i="1"/>
  <c r="W3259" i="1" s="1"/>
  <c r="U3267" i="1"/>
  <c r="W3267" i="1" s="1"/>
  <c r="U3275" i="1"/>
  <c r="W3275" i="1" s="1"/>
  <c r="U3280" i="1"/>
  <c r="W3280" i="1" s="1"/>
  <c r="U3283" i="1"/>
  <c r="W3283" i="1" s="1"/>
  <c r="U3288" i="1"/>
  <c r="W3288" i="1" s="1"/>
  <c r="U3291" i="1"/>
  <c r="W3291" i="1" s="1"/>
  <c r="U3296" i="1"/>
  <c r="W3296" i="1" s="1"/>
  <c r="U3299" i="1"/>
  <c r="W3299" i="1" s="1"/>
  <c r="U3304" i="1"/>
  <c r="W3304" i="1" s="1"/>
  <c r="U3307" i="1"/>
  <c r="W3307" i="1" s="1"/>
  <c r="U3311" i="1"/>
  <c r="W3311" i="1" s="1"/>
  <c r="U3315" i="1"/>
  <c r="W3315" i="1" s="1"/>
  <c r="U3112" i="1"/>
  <c r="W3112" i="1" s="1"/>
  <c r="U3113" i="1"/>
  <c r="W3113" i="1" s="1"/>
  <c r="U3125" i="1"/>
  <c r="W3125" i="1" s="1"/>
  <c r="U3128" i="1"/>
  <c r="W3128" i="1" s="1"/>
  <c r="U3129" i="1"/>
  <c r="W3129" i="1" s="1"/>
  <c r="U3132" i="1"/>
  <c r="W3132" i="1" s="1"/>
  <c r="U3135" i="1"/>
  <c r="W3135" i="1" s="1"/>
  <c r="U3136" i="1"/>
  <c r="W3136" i="1" s="1"/>
  <c r="U3139" i="1"/>
  <c r="W3139" i="1" s="1"/>
  <c r="U3140" i="1"/>
  <c r="W3140" i="1" s="1"/>
  <c r="U3143" i="1"/>
  <c r="W3143" i="1" s="1"/>
  <c r="U3144" i="1"/>
  <c r="W3144" i="1" s="1"/>
  <c r="U3147" i="1"/>
  <c r="W3147" i="1" s="1"/>
  <c r="U3148" i="1"/>
  <c r="W3148" i="1" s="1"/>
  <c r="U3151" i="1"/>
  <c r="W3151" i="1" s="1"/>
  <c r="U3152" i="1"/>
  <c r="W3152" i="1" s="1"/>
  <c r="U3155" i="1"/>
  <c r="W3155" i="1" s="1"/>
  <c r="U3156" i="1"/>
  <c r="W3156" i="1" s="1"/>
  <c r="U3181" i="1"/>
  <c r="W3181" i="1" s="1"/>
  <c r="U3183" i="1"/>
  <c r="W3183" i="1" s="1"/>
  <c r="U3185" i="1"/>
  <c r="W3185" i="1" s="1"/>
  <c r="U3187" i="1"/>
  <c r="W3187" i="1" s="1"/>
  <c r="X3187" i="1" s="1"/>
  <c r="U3189" i="1"/>
  <c r="W3189" i="1" s="1"/>
  <c r="U3191" i="1"/>
  <c r="W3191" i="1" s="1"/>
  <c r="U3193" i="1"/>
  <c r="W3193" i="1" s="1"/>
  <c r="U3195" i="1"/>
  <c r="W3195" i="1" s="1"/>
  <c r="U3197" i="1"/>
  <c r="W3197" i="1" s="1"/>
  <c r="U3199" i="1"/>
  <c r="W3199" i="1" s="1"/>
  <c r="U3201" i="1"/>
  <c r="W3201" i="1" s="1"/>
  <c r="U3203" i="1"/>
  <c r="W3203" i="1" s="1"/>
  <c r="X3203" i="1" s="1"/>
  <c r="U3205" i="1"/>
  <c r="W3205" i="1" s="1"/>
  <c r="U3207" i="1"/>
  <c r="W3207" i="1" s="1"/>
  <c r="U3209" i="1"/>
  <c r="W3209" i="1" s="1"/>
  <c r="U3211" i="1"/>
  <c r="W3211" i="1" s="1"/>
  <c r="U3213" i="1"/>
  <c r="W3213" i="1" s="1"/>
  <c r="U3215" i="1"/>
  <c r="W3215" i="1" s="1"/>
  <c r="U3217" i="1"/>
  <c r="W3217" i="1" s="1"/>
  <c r="U3219" i="1"/>
  <c r="W3219" i="1" s="1"/>
  <c r="X3219" i="1" s="1"/>
  <c r="U3221" i="1"/>
  <c r="W3221" i="1" s="1"/>
  <c r="U3223" i="1"/>
  <c r="W3223" i="1" s="1"/>
  <c r="U3225" i="1"/>
  <c r="W3225" i="1" s="1"/>
  <c r="U3226" i="1"/>
  <c r="W3226" i="1" s="1"/>
  <c r="U3228" i="1"/>
  <c r="W3228" i="1" s="1"/>
  <c r="U3230" i="1"/>
  <c r="W3230" i="1" s="1"/>
  <c r="U3232" i="1"/>
  <c r="W3232" i="1" s="1"/>
  <c r="U3234" i="1"/>
  <c r="W3234" i="1" s="1"/>
  <c r="U3236" i="1"/>
  <c r="W3236" i="1" s="1"/>
  <c r="U3238" i="1"/>
  <c r="W3238" i="1" s="1"/>
  <c r="U3241" i="1"/>
  <c r="W3241" i="1" s="1"/>
  <c r="U3244" i="1"/>
  <c r="W3244" i="1" s="1"/>
  <c r="U3246" i="1"/>
  <c r="W3246" i="1" s="1"/>
  <c r="U3252" i="1"/>
  <c r="W3252" i="1" s="1"/>
  <c r="U3254" i="1"/>
  <c r="W3254" i="1" s="1"/>
  <c r="U3260" i="1"/>
  <c r="W3260" i="1" s="1"/>
  <c r="U3262" i="1"/>
  <c r="W3262" i="1" s="1"/>
  <c r="U3268" i="1"/>
  <c r="W3268" i="1" s="1"/>
  <c r="U3270" i="1"/>
  <c r="W3270" i="1" s="1"/>
  <c r="U3276" i="1"/>
  <c r="W3276" i="1" s="1"/>
  <c r="U3278" i="1"/>
  <c r="W3278" i="1" s="1"/>
  <c r="U3281" i="1"/>
  <c r="W3281" i="1" s="1"/>
  <c r="U3286" i="1"/>
  <c r="W3286" i="1" s="1"/>
  <c r="U3289" i="1"/>
  <c r="W3289" i="1" s="1"/>
  <c r="U3294" i="1"/>
  <c r="W3294" i="1" s="1"/>
  <c r="U3297" i="1"/>
  <c r="W3297" i="1" s="1"/>
  <c r="U3302" i="1"/>
  <c r="W3302" i="1" s="1"/>
  <c r="U3305" i="1"/>
  <c r="W3305" i="1" s="1"/>
  <c r="U3310" i="1"/>
  <c r="W3310" i="1" s="1"/>
  <c r="U3314" i="1"/>
  <c r="W3314" i="1" s="1"/>
  <c r="U3318" i="1"/>
  <c r="W3318" i="1" s="1"/>
  <c r="U3319" i="1"/>
  <c r="W3319" i="1" s="1"/>
  <c r="U3322" i="1"/>
  <c r="W3322" i="1" s="1"/>
  <c r="U3242" i="1"/>
  <c r="W3242" i="1" s="1"/>
  <c r="U3247" i="1"/>
  <c r="W3247" i="1" s="1"/>
  <c r="U3255" i="1"/>
  <c r="W3255" i="1" s="1"/>
  <c r="U3263" i="1"/>
  <c r="W3263" i="1" s="1"/>
  <c r="U3271" i="1"/>
  <c r="W3271" i="1" s="1"/>
  <c r="U3279" i="1"/>
  <c r="W3279" i="1" s="1"/>
  <c r="K3284" i="1"/>
  <c r="U3284" i="1"/>
  <c r="W3284" i="1" s="1"/>
  <c r="U3287" i="1"/>
  <c r="W3287" i="1" s="1"/>
  <c r="K3292" i="1"/>
  <c r="U3292" i="1"/>
  <c r="W3292" i="1" s="1"/>
  <c r="U3295" i="1"/>
  <c r="W3295" i="1" s="1"/>
  <c r="K3300" i="1"/>
  <c r="U3300" i="1"/>
  <c r="W3300" i="1" s="1"/>
  <c r="U3303" i="1"/>
  <c r="W3303" i="1" s="1"/>
  <c r="U3309" i="1"/>
  <c r="W3309" i="1" s="1"/>
  <c r="U3313" i="1"/>
  <c r="W3313" i="1" s="1"/>
  <c r="U2677" i="1"/>
  <c r="W2677" i="1" s="1"/>
  <c r="U2685" i="1"/>
  <c r="W2685" i="1" s="1"/>
  <c r="X2685" i="1" s="1"/>
  <c r="K2459" i="1"/>
  <c r="K2461" i="1"/>
  <c r="K2463" i="1"/>
  <c r="K2465" i="1"/>
  <c r="K2467" i="1"/>
  <c r="K2471" i="1"/>
  <c r="K2475" i="1"/>
  <c r="K2477" i="1"/>
  <c r="K2479" i="1"/>
  <c r="K2481" i="1"/>
  <c r="K2483" i="1"/>
  <c r="K2485" i="1"/>
  <c r="K2487" i="1"/>
  <c r="K2489" i="1"/>
  <c r="K2491" i="1"/>
  <c r="K2493" i="1"/>
  <c r="K2495" i="1"/>
  <c r="K2497" i="1"/>
  <c r="K2499" i="1"/>
  <c r="K2501" i="1"/>
  <c r="K2503" i="1"/>
  <c r="K2505" i="1"/>
  <c r="K2507" i="1"/>
  <c r="K2509" i="1"/>
  <c r="K2511" i="1"/>
  <c r="K2513" i="1"/>
  <c r="K2515" i="1"/>
  <c r="K2519" i="1"/>
  <c r="K2523" i="1"/>
  <c r="K2525" i="1"/>
  <c r="K2529" i="1"/>
  <c r="K2531" i="1"/>
  <c r="K2535" i="1"/>
  <c r="K2541" i="1"/>
  <c r="K2545" i="1"/>
  <c r="K2547" i="1"/>
  <c r="K2549" i="1"/>
  <c r="K2551" i="1"/>
  <c r="K2553" i="1"/>
  <c r="K2555" i="1"/>
  <c r="K2557" i="1"/>
  <c r="K2559" i="1"/>
  <c r="K2561" i="1"/>
  <c r="K2563" i="1"/>
  <c r="K2565" i="1"/>
  <c r="K2567" i="1"/>
  <c r="K2569" i="1"/>
  <c r="K2571" i="1"/>
  <c r="K2573" i="1"/>
  <c r="K2575" i="1"/>
  <c r="K2577" i="1"/>
  <c r="K2579" i="1"/>
  <c r="K2581" i="1"/>
  <c r="K2583" i="1"/>
  <c r="K2585" i="1"/>
  <c r="K2587" i="1"/>
  <c r="K2589" i="1"/>
  <c r="K2591" i="1"/>
  <c r="K2593" i="1"/>
  <c r="K2595" i="1"/>
  <c r="K2597" i="1"/>
  <c r="K2599" i="1"/>
  <c r="K2601" i="1"/>
  <c r="K2603" i="1"/>
  <c r="K2605" i="1"/>
  <c r="K2607" i="1"/>
  <c r="K2609" i="1"/>
  <c r="K2611" i="1"/>
  <c r="K2613" i="1"/>
  <c r="K2615" i="1"/>
  <c r="K2620" i="1"/>
  <c r="K2624" i="1"/>
  <c r="K2628" i="1"/>
  <c r="K2632" i="1"/>
  <c r="K2636" i="1"/>
  <c r="K2640" i="1"/>
  <c r="K2644" i="1"/>
  <c r="K2648" i="1"/>
  <c r="K2652" i="1"/>
  <c r="K2656" i="1"/>
  <c r="K2660" i="1"/>
  <c r="K2664" i="1"/>
  <c r="K2668" i="1"/>
  <c r="K2672" i="1"/>
  <c r="K2676" i="1"/>
  <c r="U2679" i="1"/>
  <c r="W2679" i="1" s="1"/>
  <c r="U2687" i="1"/>
  <c r="W2687" i="1" s="1"/>
  <c r="U2683" i="1"/>
  <c r="W2683" i="1" s="1"/>
  <c r="U2691" i="1"/>
  <c r="W2691" i="1" s="1"/>
  <c r="U2693" i="1"/>
  <c r="W2693" i="1" s="1"/>
  <c r="U2695" i="1"/>
  <c r="W2695" i="1" s="1"/>
  <c r="U2697" i="1"/>
  <c r="W2697" i="1" s="1"/>
  <c r="U2699" i="1"/>
  <c r="W2699" i="1" s="1"/>
  <c r="U2701" i="1"/>
  <c r="W2701" i="1" s="1"/>
  <c r="X2701" i="1" s="1"/>
  <c r="U2703" i="1"/>
  <c r="W2703" i="1" s="1"/>
  <c r="U2705" i="1"/>
  <c r="W2705" i="1" s="1"/>
  <c r="U2707" i="1"/>
  <c r="W2707" i="1" s="1"/>
  <c r="U2709" i="1"/>
  <c r="W2709" i="1" s="1"/>
  <c r="U2711" i="1"/>
  <c r="W2711" i="1" s="1"/>
  <c r="U2713" i="1"/>
  <c r="W2713" i="1" s="1"/>
  <c r="U2715" i="1"/>
  <c r="W2715" i="1" s="1"/>
  <c r="U2717" i="1"/>
  <c r="W2717" i="1" s="1"/>
  <c r="X2717" i="1" s="1"/>
  <c r="K2719" i="1"/>
  <c r="K2721" i="1"/>
  <c r="K2723" i="1"/>
  <c r="K2726" i="1"/>
  <c r="K2730" i="1"/>
  <c r="K2734" i="1"/>
  <c r="K2738" i="1"/>
  <c r="K2742" i="1"/>
  <c r="K2746" i="1"/>
  <c r="K2750" i="1"/>
  <c r="K2756" i="1"/>
  <c r="U2760" i="1"/>
  <c r="W2760" i="1" s="1"/>
  <c r="U2765" i="1"/>
  <c r="W2765" i="1" s="1"/>
  <c r="X2765" i="1" s="1"/>
  <c r="U2768" i="1"/>
  <c r="W2768" i="1" s="1"/>
  <c r="U2773" i="1"/>
  <c r="W2773" i="1" s="1"/>
  <c r="U2776" i="1"/>
  <c r="W2776" i="1" s="1"/>
  <c r="U2781" i="1"/>
  <c r="W2781" i="1" s="1"/>
  <c r="X2781" i="1" s="1"/>
  <c r="U2784" i="1"/>
  <c r="W2784" i="1" s="1"/>
  <c r="U2789" i="1"/>
  <c r="W2789" i="1" s="1"/>
  <c r="U2792" i="1"/>
  <c r="W2792" i="1" s="1"/>
  <c r="U2797" i="1"/>
  <c r="W2797" i="1" s="1"/>
  <c r="X2797" i="1" s="1"/>
  <c r="U2800" i="1"/>
  <c r="W2800" i="1" s="1"/>
  <c r="U2805" i="1"/>
  <c r="W2805" i="1" s="1"/>
  <c r="U2808" i="1"/>
  <c r="W2808" i="1" s="1"/>
  <c r="U2813" i="1"/>
  <c r="W2813" i="1" s="1"/>
  <c r="X2813" i="1" s="1"/>
  <c r="U2816" i="1"/>
  <c r="W2816" i="1" s="1"/>
  <c r="U2821" i="1"/>
  <c r="W2821" i="1" s="1"/>
  <c r="U2824" i="1"/>
  <c r="W2824" i="1" s="1"/>
  <c r="U2829" i="1"/>
  <c r="W2829" i="1" s="1"/>
  <c r="X2829" i="1" s="1"/>
  <c r="U2832" i="1"/>
  <c r="W2832" i="1" s="1"/>
  <c r="U2837" i="1"/>
  <c r="W2837" i="1" s="1"/>
  <c r="U2840" i="1"/>
  <c r="W2840" i="1" s="1"/>
  <c r="U2845" i="1"/>
  <c r="W2845" i="1" s="1"/>
  <c r="X2845" i="1" s="1"/>
  <c r="U2848" i="1"/>
  <c r="W2848" i="1" s="1"/>
  <c r="U2853" i="1"/>
  <c r="W2853" i="1" s="1"/>
  <c r="U2856" i="1"/>
  <c r="W2856" i="1" s="1"/>
  <c r="U2861" i="1"/>
  <c r="W2861" i="1" s="1"/>
  <c r="X2861" i="1" s="1"/>
  <c r="U2864" i="1"/>
  <c r="W2864" i="1" s="1"/>
  <c r="U2869" i="1"/>
  <c r="W2869" i="1" s="1"/>
  <c r="U2872" i="1"/>
  <c r="W2872" i="1" s="1"/>
  <c r="U2877" i="1"/>
  <c r="W2877" i="1" s="1"/>
  <c r="X2877" i="1" s="1"/>
  <c r="U2727" i="1"/>
  <c r="W2727" i="1" s="1"/>
  <c r="U2731" i="1"/>
  <c r="W2731" i="1" s="1"/>
  <c r="U2735" i="1"/>
  <c r="W2735" i="1" s="1"/>
  <c r="U2739" i="1"/>
  <c r="W2739" i="1" s="1"/>
  <c r="U2743" i="1"/>
  <c r="W2743" i="1" s="1"/>
  <c r="U2747" i="1"/>
  <c r="W2747" i="1" s="1"/>
  <c r="U2751" i="1"/>
  <c r="W2751" i="1" s="1"/>
  <c r="U2903" i="1"/>
  <c r="W2903" i="1" s="1"/>
  <c r="U2907" i="1"/>
  <c r="W2907" i="1" s="1"/>
  <c r="U2911" i="1"/>
  <c r="W2911" i="1" s="1"/>
  <c r="U2915" i="1"/>
  <c r="W2915" i="1" s="1"/>
  <c r="U2919" i="1"/>
  <c r="W2919" i="1" s="1"/>
  <c r="U2923" i="1"/>
  <c r="W2923" i="1" s="1"/>
  <c r="U2927" i="1"/>
  <c r="W2927" i="1" s="1"/>
  <c r="U2931" i="1"/>
  <c r="W2931" i="1" s="1"/>
  <c r="U2933" i="1"/>
  <c r="W2933" i="1" s="1"/>
  <c r="U2935" i="1"/>
  <c r="W2935" i="1" s="1"/>
  <c r="U2937" i="1"/>
  <c r="W2937" i="1" s="1"/>
  <c r="U2939" i="1"/>
  <c r="W2939" i="1" s="1"/>
  <c r="U2941" i="1"/>
  <c r="W2941" i="1" s="1"/>
  <c r="X2941" i="1" s="1"/>
  <c r="U2943" i="1"/>
  <c r="W2943" i="1" s="1"/>
  <c r="U2945" i="1"/>
  <c r="W2945" i="1" s="1"/>
  <c r="U2947" i="1"/>
  <c r="W2947" i="1" s="1"/>
  <c r="U2949" i="1"/>
  <c r="W2949" i="1" s="1"/>
  <c r="U2958" i="1"/>
  <c r="W2958" i="1" s="1"/>
  <c r="U2966" i="1"/>
  <c r="W2966" i="1" s="1"/>
  <c r="U2974" i="1"/>
  <c r="W2974" i="1" s="1"/>
  <c r="U2982" i="1"/>
  <c r="W2982" i="1" s="1"/>
  <c r="U2990" i="1"/>
  <c r="W2990" i="1" s="1"/>
  <c r="U2998" i="1"/>
  <c r="W2998" i="1" s="1"/>
  <c r="K2880" i="1"/>
  <c r="K2882" i="1"/>
  <c r="K2884" i="1"/>
  <c r="K2886" i="1"/>
  <c r="K2888" i="1"/>
  <c r="K2890" i="1"/>
  <c r="K2892" i="1"/>
  <c r="K2894" i="1"/>
  <c r="K2896" i="1"/>
  <c r="K2898" i="1"/>
  <c r="K2900" i="1"/>
  <c r="K2902" i="1"/>
  <c r="K2906" i="1"/>
  <c r="K2910" i="1"/>
  <c r="K2914" i="1"/>
  <c r="K2918" i="1"/>
  <c r="K2922" i="1"/>
  <c r="K2926" i="1"/>
  <c r="K2930" i="1"/>
  <c r="U2963" i="1"/>
  <c r="W2963" i="1" s="1"/>
  <c r="U2971" i="1"/>
  <c r="W2971" i="1" s="1"/>
  <c r="U2979" i="1"/>
  <c r="W2979" i="1" s="1"/>
  <c r="U2987" i="1"/>
  <c r="W2987" i="1" s="1"/>
  <c r="U2995" i="1"/>
  <c r="W2995" i="1" s="1"/>
  <c r="U2959" i="1"/>
  <c r="W2959" i="1" s="1"/>
  <c r="U2960" i="1"/>
  <c r="W2960" i="1" s="1"/>
  <c r="U2967" i="1"/>
  <c r="W2967" i="1" s="1"/>
  <c r="U2968" i="1"/>
  <c r="W2968" i="1" s="1"/>
  <c r="U2975" i="1"/>
  <c r="W2975" i="1" s="1"/>
  <c r="U2976" i="1"/>
  <c r="W2976" i="1" s="1"/>
  <c r="U2983" i="1"/>
  <c r="W2983" i="1" s="1"/>
  <c r="U2984" i="1"/>
  <c r="W2984" i="1" s="1"/>
  <c r="U2991" i="1"/>
  <c r="W2991" i="1" s="1"/>
  <c r="U2992" i="1"/>
  <c r="W2992" i="1" s="1"/>
  <c r="U2999" i="1"/>
  <c r="W2999" i="1" s="1"/>
  <c r="U3000" i="1"/>
  <c r="W3000" i="1" s="1"/>
  <c r="U3068" i="1"/>
  <c r="W3068" i="1" s="1"/>
  <c r="U3072" i="1"/>
  <c r="W3072" i="1" s="1"/>
  <c r="U3076" i="1"/>
  <c r="W3076" i="1" s="1"/>
  <c r="U3078" i="1"/>
  <c r="W3078" i="1" s="1"/>
  <c r="U3080" i="1"/>
  <c r="W3080" i="1" s="1"/>
  <c r="U3082" i="1"/>
  <c r="W3082" i="1" s="1"/>
  <c r="K3002" i="1"/>
  <c r="K3004" i="1"/>
  <c r="K3006" i="1"/>
  <c r="K3008" i="1"/>
  <c r="K3010" i="1"/>
  <c r="K3012" i="1"/>
  <c r="K3014" i="1"/>
  <c r="K3016" i="1"/>
  <c r="K3018" i="1"/>
  <c r="K3020" i="1"/>
  <c r="K3022" i="1"/>
  <c r="K3024" i="1"/>
  <c r="K3026" i="1"/>
  <c r="K3028" i="1"/>
  <c r="K3030" i="1"/>
  <c r="K3032" i="1"/>
  <c r="K3034" i="1"/>
  <c r="K3036" i="1"/>
  <c r="K3038" i="1"/>
  <c r="K3040" i="1"/>
  <c r="K3042" i="1"/>
  <c r="K3044" i="1"/>
  <c r="K3046" i="1"/>
  <c r="K3048" i="1"/>
  <c r="K3050" i="1"/>
  <c r="K3052" i="1"/>
  <c r="K3054" i="1"/>
  <c r="K3056" i="1"/>
  <c r="K3058" i="1"/>
  <c r="K3060" i="1"/>
  <c r="K3062" i="1"/>
  <c r="K3064" i="1"/>
  <c r="K3067" i="1"/>
  <c r="K3071" i="1"/>
  <c r="K3075" i="1"/>
  <c r="U3124" i="1"/>
  <c r="W3124" i="1" s="1"/>
  <c r="K3119" i="1"/>
  <c r="U3120" i="1"/>
  <c r="W3120" i="1" s="1"/>
  <c r="K3121" i="1"/>
  <c r="K3123" i="1"/>
  <c r="K3125" i="1"/>
  <c r="K3127" i="1"/>
  <c r="K3129" i="1"/>
  <c r="K3131" i="1"/>
  <c r="K3132" i="1"/>
  <c r="U3237" i="1"/>
  <c r="W3237" i="1" s="1"/>
  <c r="K3240" i="1"/>
  <c r="U3249" i="1"/>
  <c r="W3249" i="1" s="1"/>
  <c r="U3257" i="1"/>
  <c r="W3257" i="1" s="1"/>
  <c r="U3265" i="1"/>
  <c r="W3265" i="1" s="1"/>
  <c r="U3273" i="1"/>
  <c r="W3273" i="1" s="1"/>
  <c r="U3245" i="1"/>
  <c r="W3245" i="1" s="1"/>
  <c r="U3253" i="1"/>
  <c r="W3253" i="1" s="1"/>
  <c r="U3261" i="1"/>
  <c r="W3261" i="1" s="1"/>
  <c r="U3269" i="1"/>
  <c r="W3269" i="1" s="1"/>
  <c r="K3277" i="1"/>
  <c r="K3279" i="1"/>
  <c r="K3281" i="1"/>
  <c r="K3283" i="1"/>
  <c r="K3285" i="1"/>
  <c r="K3287" i="1"/>
  <c r="K3289" i="1"/>
  <c r="K3291" i="1"/>
  <c r="K3293" i="1"/>
  <c r="K3295" i="1"/>
  <c r="K3297" i="1"/>
  <c r="K3299" i="1"/>
  <c r="K3301" i="1"/>
  <c r="K3303" i="1"/>
  <c r="K3305" i="1"/>
  <c r="K3307" i="1"/>
  <c r="K3309" i="1"/>
  <c r="K3311" i="1"/>
  <c r="K3313" i="1"/>
  <c r="K3315" i="1"/>
  <c r="K3317" i="1"/>
  <c r="K3319" i="1"/>
  <c r="K3321" i="1"/>
  <c r="K3308" i="1"/>
  <c r="K3310" i="1"/>
  <c r="K3312" i="1"/>
  <c r="K3314" i="1"/>
  <c r="K3316" i="1"/>
  <c r="K3318" i="1"/>
  <c r="K3320" i="1"/>
  <c r="K3322" i="1"/>
  <c r="T2449" i="1"/>
  <c r="S2449" i="1"/>
  <c r="R2449" i="1"/>
  <c r="Q2449" i="1"/>
  <c r="P2449" i="1"/>
  <c r="O2449" i="1"/>
  <c r="L2449" i="1"/>
  <c r="T2448" i="1"/>
  <c r="S2448" i="1"/>
  <c r="R2448" i="1"/>
  <c r="Q2448" i="1"/>
  <c r="P2448" i="1"/>
  <c r="O2448" i="1"/>
  <c r="L2448" i="1"/>
  <c r="T2447" i="1"/>
  <c r="S2447" i="1"/>
  <c r="R2447" i="1"/>
  <c r="Q2447" i="1"/>
  <c r="P2447" i="1"/>
  <c r="O2447" i="1"/>
  <c r="L2447" i="1"/>
  <c r="T2446" i="1"/>
  <c r="S2446" i="1"/>
  <c r="R2446" i="1"/>
  <c r="Q2446" i="1"/>
  <c r="P2446" i="1"/>
  <c r="O2446" i="1"/>
  <c r="L2446" i="1"/>
  <c r="T2445" i="1"/>
  <c r="S2445" i="1"/>
  <c r="R2445" i="1"/>
  <c r="Q2445" i="1"/>
  <c r="P2445" i="1"/>
  <c r="O2445" i="1"/>
  <c r="L2445" i="1"/>
  <c r="T2444" i="1"/>
  <c r="S2444" i="1"/>
  <c r="R2444" i="1"/>
  <c r="Q2444" i="1"/>
  <c r="P2444" i="1"/>
  <c r="O2444" i="1"/>
  <c r="L2444" i="1"/>
  <c r="T2443" i="1"/>
  <c r="S2443" i="1"/>
  <c r="R2443" i="1"/>
  <c r="Q2443" i="1"/>
  <c r="P2443" i="1"/>
  <c r="O2443" i="1"/>
  <c r="L2443" i="1"/>
  <c r="T2442" i="1"/>
  <c r="S2442" i="1"/>
  <c r="R2442" i="1"/>
  <c r="Q2442" i="1"/>
  <c r="P2442" i="1"/>
  <c r="O2442" i="1"/>
  <c r="L2442" i="1"/>
  <c r="T2441" i="1"/>
  <c r="S2441" i="1"/>
  <c r="R2441" i="1"/>
  <c r="Q2441" i="1"/>
  <c r="P2441" i="1"/>
  <c r="O2441" i="1"/>
  <c r="L2441" i="1"/>
  <c r="T2440" i="1"/>
  <c r="S2440" i="1"/>
  <c r="R2440" i="1"/>
  <c r="Q2440" i="1"/>
  <c r="P2440" i="1"/>
  <c r="O2440" i="1"/>
  <c r="L2440" i="1"/>
  <c r="T2439" i="1"/>
  <c r="S2439" i="1"/>
  <c r="R2439" i="1"/>
  <c r="Q2439" i="1"/>
  <c r="P2439" i="1"/>
  <c r="O2439" i="1"/>
  <c r="L2439" i="1"/>
  <c r="T2438" i="1"/>
  <c r="S2438" i="1"/>
  <c r="R2438" i="1"/>
  <c r="Q2438" i="1"/>
  <c r="P2438" i="1"/>
  <c r="O2438" i="1"/>
  <c r="L2438" i="1"/>
  <c r="T2437" i="1"/>
  <c r="S2437" i="1"/>
  <c r="R2437" i="1"/>
  <c r="Q2437" i="1"/>
  <c r="P2437" i="1"/>
  <c r="O2437" i="1"/>
  <c r="L2437" i="1"/>
  <c r="T2436" i="1"/>
  <c r="S2436" i="1"/>
  <c r="R2436" i="1"/>
  <c r="Q2436" i="1"/>
  <c r="P2436" i="1"/>
  <c r="O2436" i="1"/>
  <c r="L2436" i="1"/>
  <c r="T2435" i="1"/>
  <c r="S2435" i="1"/>
  <c r="R2435" i="1"/>
  <c r="Q2435" i="1"/>
  <c r="P2435" i="1"/>
  <c r="O2435" i="1"/>
  <c r="L2435" i="1"/>
  <c r="T2434" i="1"/>
  <c r="S2434" i="1"/>
  <c r="R2434" i="1"/>
  <c r="Q2434" i="1"/>
  <c r="P2434" i="1"/>
  <c r="O2434" i="1"/>
  <c r="L2434" i="1"/>
  <c r="T2433" i="1"/>
  <c r="S2433" i="1"/>
  <c r="R2433" i="1"/>
  <c r="Q2433" i="1"/>
  <c r="P2433" i="1"/>
  <c r="O2433" i="1"/>
  <c r="L2433" i="1"/>
  <c r="T2432" i="1"/>
  <c r="S2432" i="1"/>
  <c r="R2432" i="1"/>
  <c r="Q2432" i="1"/>
  <c r="P2432" i="1"/>
  <c r="O2432" i="1"/>
  <c r="L2432" i="1"/>
  <c r="T2431" i="1"/>
  <c r="S2431" i="1"/>
  <c r="R2431" i="1"/>
  <c r="Q2431" i="1"/>
  <c r="P2431" i="1"/>
  <c r="O2431" i="1"/>
  <c r="L2431" i="1"/>
  <c r="T2430" i="1"/>
  <c r="S2430" i="1"/>
  <c r="R2430" i="1"/>
  <c r="Q2430" i="1"/>
  <c r="P2430" i="1"/>
  <c r="O2430" i="1"/>
  <c r="L2430" i="1"/>
  <c r="T2429" i="1"/>
  <c r="S2429" i="1"/>
  <c r="R2429" i="1"/>
  <c r="Q2429" i="1"/>
  <c r="P2429" i="1"/>
  <c r="O2429" i="1"/>
  <c r="L2429" i="1"/>
  <c r="T2428" i="1"/>
  <c r="S2428" i="1"/>
  <c r="R2428" i="1"/>
  <c r="Q2428" i="1"/>
  <c r="P2428" i="1"/>
  <c r="O2428" i="1"/>
  <c r="L2428" i="1"/>
  <c r="T2427" i="1"/>
  <c r="S2427" i="1"/>
  <c r="R2427" i="1"/>
  <c r="Q2427" i="1"/>
  <c r="P2427" i="1"/>
  <c r="O2427" i="1"/>
  <c r="L2427" i="1"/>
  <c r="T2426" i="1"/>
  <c r="S2426" i="1"/>
  <c r="R2426" i="1"/>
  <c r="Q2426" i="1"/>
  <c r="P2426" i="1"/>
  <c r="O2426" i="1"/>
  <c r="L2426" i="1"/>
  <c r="T2425" i="1"/>
  <c r="S2425" i="1"/>
  <c r="R2425" i="1"/>
  <c r="Q2425" i="1"/>
  <c r="P2425" i="1"/>
  <c r="O2425" i="1"/>
  <c r="L2425" i="1"/>
  <c r="T2424" i="1"/>
  <c r="S2424" i="1"/>
  <c r="R2424" i="1"/>
  <c r="Q2424" i="1"/>
  <c r="P2424" i="1"/>
  <c r="O2424" i="1"/>
  <c r="L2424" i="1"/>
  <c r="T2423" i="1"/>
  <c r="S2423" i="1"/>
  <c r="R2423" i="1"/>
  <c r="Q2423" i="1"/>
  <c r="P2423" i="1"/>
  <c r="O2423" i="1"/>
  <c r="L2423" i="1"/>
  <c r="T2422" i="1"/>
  <c r="S2422" i="1"/>
  <c r="R2422" i="1"/>
  <c r="Q2422" i="1"/>
  <c r="P2422" i="1"/>
  <c r="O2422" i="1"/>
  <c r="L2422" i="1"/>
  <c r="T2421" i="1"/>
  <c r="S2421" i="1"/>
  <c r="R2421" i="1"/>
  <c r="Q2421" i="1"/>
  <c r="P2421" i="1"/>
  <c r="O2421" i="1"/>
  <c r="L2421" i="1"/>
  <c r="T2420" i="1"/>
  <c r="S2420" i="1"/>
  <c r="R2420" i="1"/>
  <c r="Q2420" i="1"/>
  <c r="P2420" i="1"/>
  <c r="O2420" i="1"/>
  <c r="L2420" i="1"/>
  <c r="T2419" i="1"/>
  <c r="S2419" i="1"/>
  <c r="R2419" i="1"/>
  <c r="Q2419" i="1"/>
  <c r="P2419" i="1"/>
  <c r="O2419" i="1"/>
  <c r="L2419" i="1"/>
  <c r="T2418" i="1"/>
  <c r="S2418" i="1"/>
  <c r="R2418" i="1"/>
  <c r="Q2418" i="1"/>
  <c r="P2418" i="1"/>
  <c r="O2418" i="1"/>
  <c r="L2418" i="1"/>
  <c r="T2417" i="1"/>
  <c r="S2417" i="1"/>
  <c r="R2417" i="1"/>
  <c r="Q2417" i="1"/>
  <c r="P2417" i="1"/>
  <c r="O2417" i="1"/>
  <c r="L2417" i="1"/>
  <c r="T2416" i="1"/>
  <c r="S2416" i="1"/>
  <c r="R2416" i="1"/>
  <c r="Q2416" i="1"/>
  <c r="P2416" i="1"/>
  <c r="O2416" i="1"/>
  <c r="L2416" i="1"/>
  <c r="T2415" i="1"/>
  <c r="S2415" i="1"/>
  <c r="R2415" i="1"/>
  <c r="Q2415" i="1"/>
  <c r="P2415" i="1"/>
  <c r="O2415" i="1"/>
  <c r="L2415" i="1"/>
  <c r="T2414" i="1"/>
  <c r="S2414" i="1"/>
  <c r="R2414" i="1"/>
  <c r="Q2414" i="1"/>
  <c r="P2414" i="1"/>
  <c r="O2414" i="1"/>
  <c r="L2414" i="1"/>
  <c r="T2413" i="1"/>
  <c r="S2413" i="1"/>
  <c r="R2413" i="1"/>
  <c r="Q2413" i="1"/>
  <c r="P2413" i="1"/>
  <c r="O2413" i="1"/>
  <c r="L2413" i="1"/>
  <c r="T2412" i="1"/>
  <c r="S2412" i="1"/>
  <c r="R2412" i="1"/>
  <c r="Q2412" i="1"/>
  <c r="P2412" i="1"/>
  <c r="O2412" i="1"/>
  <c r="L2412" i="1"/>
  <c r="T2411" i="1"/>
  <c r="S2411" i="1"/>
  <c r="R2411" i="1"/>
  <c r="Q2411" i="1"/>
  <c r="P2411" i="1"/>
  <c r="O2411" i="1"/>
  <c r="L2411" i="1"/>
  <c r="T2410" i="1"/>
  <c r="S2410" i="1"/>
  <c r="R2410" i="1"/>
  <c r="Q2410" i="1"/>
  <c r="P2410" i="1"/>
  <c r="O2410" i="1"/>
  <c r="L2410" i="1"/>
  <c r="T2409" i="1"/>
  <c r="S2409" i="1"/>
  <c r="R2409" i="1"/>
  <c r="Q2409" i="1"/>
  <c r="P2409" i="1"/>
  <c r="O2409" i="1"/>
  <c r="L2409" i="1"/>
  <c r="T2408" i="1"/>
  <c r="S2408" i="1"/>
  <c r="R2408" i="1"/>
  <c r="Q2408" i="1"/>
  <c r="P2408" i="1"/>
  <c r="O2408" i="1"/>
  <c r="L2408" i="1"/>
  <c r="T2407" i="1"/>
  <c r="S2407" i="1"/>
  <c r="R2407" i="1"/>
  <c r="Q2407" i="1"/>
  <c r="P2407" i="1"/>
  <c r="O2407" i="1"/>
  <c r="L2407" i="1"/>
  <c r="T2406" i="1"/>
  <c r="S2406" i="1"/>
  <c r="R2406" i="1"/>
  <c r="Q2406" i="1"/>
  <c r="P2406" i="1"/>
  <c r="O2406" i="1"/>
  <c r="L2406" i="1"/>
  <c r="T2405" i="1"/>
  <c r="S2405" i="1"/>
  <c r="R2405" i="1"/>
  <c r="Q2405" i="1"/>
  <c r="P2405" i="1"/>
  <c r="O2405" i="1"/>
  <c r="L2405" i="1"/>
  <c r="T2404" i="1"/>
  <c r="S2404" i="1"/>
  <c r="R2404" i="1"/>
  <c r="Q2404" i="1"/>
  <c r="P2404" i="1"/>
  <c r="O2404" i="1"/>
  <c r="L2404" i="1"/>
  <c r="T2403" i="1"/>
  <c r="S2403" i="1"/>
  <c r="R2403" i="1"/>
  <c r="Q2403" i="1"/>
  <c r="P2403" i="1"/>
  <c r="O2403" i="1"/>
  <c r="L2403" i="1"/>
  <c r="T2402" i="1"/>
  <c r="S2402" i="1"/>
  <c r="R2402" i="1"/>
  <c r="Q2402" i="1"/>
  <c r="P2402" i="1"/>
  <c r="O2402" i="1"/>
  <c r="L2402" i="1"/>
  <c r="T2401" i="1"/>
  <c r="S2401" i="1"/>
  <c r="R2401" i="1"/>
  <c r="Q2401" i="1"/>
  <c r="P2401" i="1"/>
  <c r="O2401" i="1"/>
  <c r="L2401" i="1"/>
  <c r="T2400" i="1"/>
  <c r="S2400" i="1"/>
  <c r="R2400" i="1"/>
  <c r="Q2400" i="1"/>
  <c r="P2400" i="1"/>
  <c r="O2400" i="1"/>
  <c r="L2400" i="1"/>
  <c r="T2399" i="1"/>
  <c r="S2399" i="1"/>
  <c r="R2399" i="1"/>
  <c r="Q2399" i="1"/>
  <c r="P2399" i="1"/>
  <c r="O2399" i="1"/>
  <c r="L2399" i="1"/>
  <c r="T2398" i="1"/>
  <c r="S2398" i="1"/>
  <c r="R2398" i="1"/>
  <c r="Q2398" i="1"/>
  <c r="P2398" i="1"/>
  <c r="O2398" i="1"/>
  <c r="L2398" i="1"/>
  <c r="T2397" i="1"/>
  <c r="S2397" i="1"/>
  <c r="R2397" i="1"/>
  <c r="Q2397" i="1"/>
  <c r="P2397" i="1"/>
  <c r="O2397" i="1"/>
  <c r="L2397" i="1"/>
  <c r="T2396" i="1"/>
  <c r="S2396" i="1"/>
  <c r="R2396" i="1"/>
  <c r="Q2396" i="1"/>
  <c r="P2396" i="1"/>
  <c r="O2396" i="1"/>
  <c r="L2396" i="1"/>
  <c r="T2395" i="1"/>
  <c r="S2395" i="1"/>
  <c r="R2395" i="1"/>
  <c r="Q2395" i="1"/>
  <c r="P2395" i="1"/>
  <c r="O2395" i="1"/>
  <c r="L2395" i="1"/>
  <c r="T2394" i="1"/>
  <c r="S2394" i="1"/>
  <c r="R2394" i="1"/>
  <c r="Q2394" i="1"/>
  <c r="P2394" i="1"/>
  <c r="O2394" i="1"/>
  <c r="L2394" i="1"/>
  <c r="T2393" i="1"/>
  <c r="S2393" i="1"/>
  <c r="R2393" i="1"/>
  <c r="Q2393" i="1"/>
  <c r="P2393" i="1"/>
  <c r="O2393" i="1"/>
  <c r="L2393" i="1"/>
  <c r="T2392" i="1"/>
  <c r="S2392" i="1"/>
  <c r="R2392" i="1"/>
  <c r="Q2392" i="1"/>
  <c r="P2392" i="1"/>
  <c r="O2392" i="1"/>
  <c r="L2392" i="1"/>
  <c r="T2391" i="1"/>
  <c r="S2391" i="1"/>
  <c r="R2391" i="1"/>
  <c r="Q2391" i="1"/>
  <c r="P2391" i="1"/>
  <c r="O2391" i="1"/>
  <c r="L2391" i="1"/>
  <c r="T2390" i="1"/>
  <c r="S2390" i="1"/>
  <c r="R2390" i="1"/>
  <c r="Q2390" i="1"/>
  <c r="P2390" i="1"/>
  <c r="O2390" i="1"/>
  <c r="L2390" i="1"/>
  <c r="T2389" i="1"/>
  <c r="S2389" i="1"/>
  <c r="R2389" i="1"/>
  <c r="Q2389" i="1"/>
  <c r="P2389" i="1"/>
  <c r="O2389" i="1"/>
  <c r="L2389" i="1"/>
  <c r="T2388" i="1"/>
  <c r="S2388" i="1"/>
  <c r="R2388" i="1"/>
  <c r="Q2388" i="1"/>
  <c r="P2388" i="1"/>
  <c r="O2388" i="1"/>
  <c r="L2388" i="1"/>
  <c r="T2387" i="1"/>
  <c r="S2387" i="1"/>
  <c r="R2387" i="1"/>
  <c r="Q2387" i="1"/>
  <c r="P2387" i="1"/>
  <c r="O2387" i="1"/>
  <c r="L2387" i="1"/>
  <c r="T2386" i="1"/>
  <c r="S2386" i="1"/>
  <c r="R2386" i="1"/>
  <c r="Q2386" i="1"/>
  <c r="P2386" i="1"/>
  <c r="O2386" i="1"/>
  <c r="L2386" i="1"/>
  <c r="T2385" i="1"/>
  <c r="S2385" i="1"/>
  <c r="R2385" i="1"/>
  <c r="Q2385" i="1"/>
  <c r="P2385" i="1"/>
  <c r="O2385" i="1"/>
  <c r="L2385" i="1"/>
  <c r="T2384" i="1"/>
  <c r="S2384" i="1"/>
  <c r="R2384" i="1"/>
  <c r="Q2384" i="1"/>
  <c r="P2384" i="1"/>
  <c r="O2384" i="1"/>
  <c r="L2384" i="1"/>
  <c r="T2383" i="1"/>
  <c r="S2383" i="1"/>
  <c r="R2383" i="1"/>
  <c r="Q2383" i="1"/>
  <c r="P2383" i="1"/>
  <c r="O2383" i="1"/>
  <c r="L2383" i="1"/>
  <c r="T2382" i="1"/>
  <c r="S2382" i="1"/>
  <c r="R2382" i="1"/>
  <c r="Q2382" i="1"/>
  <c r="P2382" i="1"/>
  <c r="O2382" i="1"/>
  <c r="L2382" i="1"/>
  <c r="T2381" i="1"/>
  <c r="S2381" i="1"/>
  <c r="R2381" i="1"/>
  <c r="Q2381" i="1"/>
  <c r="P2381" i="1"/>
  <c r="O2381" i="1"/>
  <c r="L2381" i="1"/>
  <c r="T2380" i="1"/>
  <c r="S2380" i="1"/>
  <c r="R2380" i="1"/>
  <c r="Q2380" i="1"/>
  <c r="P2380" i="1"/>
  <c r="O2380" i="1"/>
  <c r="L2380" i="1"/>
  <c r="T2379" i="1"/>
  <c r="S2379" i="1"/>
  <c r="R2379" i="1"/>
  <c r="Q2379" i="1"/>
  <c r="P2379" i="1"/>
  <c r="O2379" i="1"/>
  <c r="L2379" i="1"/>
  <c r="T2378" i="1"/>
  <c r="S2378" i="1"/>
  <c r="R2378" i="1"/>
  <c r="Q2378" i="1"/>
  <c r="P2378" i="1"/>
  <c r="O2378" i="1"/>
  <c r="L2378" i="1"/>
  <c r="T2377" i="1"/>
  <c r="S2377" i="1"/>
  <c r="R2377" i="1"/>
  <c r="Q2377" i="1"/>
  <c r="P2377" i="1"/>
  <c r="O2377" i="1"/>
  <c r="L2377" i="1"/>
  <c r="T2376" i="1"/>
  <c r="S2376" i="1"/>
  <c r="R2376" i="1"/>
  <c r="Q2376" i="1"/>
  <c r="P2376" i="1"/>
  <c r="O2376" i="1"/>
  <c r="L2376" i="1"/>
  <c r="K2376" i="1" s="1"/>
  <c r="T2375" i="1"/>
  <c r="S2375" i="1"/>
  <c r="R2375" i="1"/>
  <c r="Q2375" i="1"/>
  <c r="P2375" i="1"/>
  <c r="O2375" i="1"/>
  <c r="L2375" i="1"/>
  <c r="K2375" i="1" s="1"/>
  <c r="T2374" i="1"/>
  <c r="S2374" i="1"/>
  <c r="R2374" i="1"/>
  <c r="Q2374" i="1"/>
  <c r="P2374" i="1"/>
  <c r="O2374" i="1"/>
  <c r="L2374" i="1"/>
  <c r="K2374" i="1" s="1"/>
  <c r="T2373" i="1"/>
  <c r="S2373" i="1"/>
  <c r="R2373" i="1"/>
  <c r="Q2373" i="1"/>
  <c r="P2373" i="1"/>
  <c r="O2373" i="1"/>
  <c r="L2373" i="1"/>
  <c r="K2373" i="1" s="1"/>
  <c r="T2372" i="1"/>
  <c r="S2372" i="1"/>
  <c r="R2372" i="1"/>
  <c r="Q2372" i="1"/>
  <c r="P2372" i="1"/>
  <c r="O2372" i="1"/>
  <c r="L2372" i="1"/>
  <c r="K2372" i="1" s="1"/>
  <c r="T2371" i="1"/>
  <c r="S2371" i="1"/>
  <c r="R2371" i="1"/>
  <c r="Q2371" i="1"/>
  <c r="P2371" i="1"/>
  <c r="O2371" i="1"/>
  <c r="L2371" i="1"/>
  <c r="K2371" i="1" s="1"/>
  <c r="T2370" i="1"/>
  <c r="S2370" i="1"/>
  <c r="R2370" i="1"/>
  <c r="Q2370" i="1"/>
  <c r="P2370" i="1"/>
  <c r="O2370" i="1"/>
  <c r="L2370" i="1"/>
  <c r="K2370" i="1" s="1"/>
  <c r="T2369" i="1"/>
  <c r="S2369" i="1"/>
  <c r="R2369" i="1"/>
  <c r="Q2369" i="1"/>
  <c r="P2369" i="1"/>
  <c r="O2369" i="1"/>
  <c r="L2369" i="1"/>
  <c r="K2369" i="1" s="1"/>
  <c r="T2368" i="1"/>
  <c r="S2368" i="1"/>
  <c r="R2368" i="1"/>
  <c r="Q2368" i="1"/>
  <c r="P2368" i="1"/>
  <c r="O2368" i="1"/>
  <c r="L2368" i="1"/>
  <c r="K2368" i="1" s="1"/>
  <c r="T2367" i="1"/>
  <c r="S2367" i="1"/>
  <c r="R2367" i="1"/>
  <c r="Q2367" i="1"/>
  <c r="P2367" i="1"/>
  <c r="O2367" i="1"/>
  <c r="L2367" i="1"/>
  <c r="K2367" i="1" s="1"/>
  <c r="T2366" i="1"/>
  <c r="S2366" i="1"/>
  <c r="R2366" i="1"/>
  <c r="Q2366" i="1"/>
  <c r="P2366" i="1"/>
  <c r="O2366" i="1"/>
  <c r="L2366" i="1"/>
  <c r="K2366" i="1" s="1"/>
  <c r="T2365" i="1"/>
  <c r="S2365" i="1"/>
  <c r="R2365" i="1"/>
  <c r="Q2365" i="1"/>
  <c r="P2365" i="1"/>
  <c r="O2365" i="1"/>
  <c r="L2365" i="1"/>
  <c r="K2365" i="1" s="1"/>
  <c r="T2364" i="1"/>
  <c r="S2364" i="1"/>
  <c r="R2364" i="1"/>
  <c r="Q2364" i="1"/>
  <c r="P2364" i="1"/>
  <c r="O2364" i="1"/>
  <c r="L2364" i="1"/>
  <c r="K2364" i="1" s="1"/>
  <c r="T2363" i="1"/>
  <c r="S2363" i="1"/>
  <c r="R2363" i="1"/>
  <c r="Q2363" i="1"/>
  <c r="P2363" i="1"/>
  <c r="O2363" i="1"/>
  <c r="L2363" i="1"/>
  <c r="K2363" i="1" s="1"/>
  <c r="T2362" i="1"/>
  <c r="S2362" i="1"/>
  <c r="R2362" i="1"/>
  <c r="Q2362" i="1"/>
  <c r="P2362" i="1"/>
  <c r="O2362" i="1"/>
  <c r="L2362" i="1"/>
  <c r="K2362" i="1" s="1"/>
  <c r="T2361" i="1"/>
  <c r="S2361" i="1"/>
  <c r="R2361" i="1"/>
  <c r="Q2361" i="1"/>
  <c r="P2361" i="1"/>
  <c r="O2361" i="1"/>
  <c r="L2361" i="1"/>
  <c r="K2361" i="1" s="1"/>
  <c r="T2360" i="1"/>
  <c r="S2360" i="1"/>
  <c r="R2360" i="1"/>
  <c r="Q2360" i="1"/>
  <c r="P2360" i="1"/>
  <c r="O2360" i="1"/>
  <c r="L2360" i="1"/>
  <c r="K2360" i="1" s="1"/>
  <c r="T2359" i="1"/>
  <c r="S2359" i="1"/>
  <c r="R2359" i="1"/>
  <c r="Q2359" i="1"/>
  <c r="P2359" i="1"/>
  <c r="O2359" i="1"/>
  <c r="L2359" i="1"/>
  <c r="K2359" i="1" s="1"/>
  <c r="T2358" i="1"/>
  <c r="S2358" i="1"/>
  <c r="R2358" i="1"/>
  <c r="Q2358" i="1"/>
  <c r="P2358" i="1"/>
  <c r="O2358" i="1"/>
  <c r="L2358" i="1"/>
  <c r="K2358" i="1" s="1"/>
  <c r="T2357" i="1"/>
  <c r="S2357" i="1"/>
  <c r="R2357" i="1"/>
  <c r="Q2357" i="1"/>
  <c r="P2357" i="1"/>
  <c r="O2357" i="1"/>
  <c r="L2357" i="1"/>
  <c r="K2357" i="1" s="1"/>
  <c r="T2356" i="1"/>
  <c r="S2356" i="1"/>
  <c r="R2356" i="1"/>
  <c r="Q2356" i="1"/>
  <c r="P2356" i="1"/>
  <c r="O2356" i="1"/>
  <c r="L2356" i="1"/>
  <c r="K2356" i="1" s="1"/>
  <c r="T2355" i="1"/>
  <c r="S2355" i="1"/>
  <c r="R2355" i="1"/>
  <c r="Q2355" i="1"/>
  <c r="P2355" i="1"/>
  <c r="O2355" i="1"/>
  <c r="L2355" i="1"/>
  <c r="K2355" i="1" s="1"/>
  <c r="T2354" i="1"/>
  <c r="S2354" i="1"/>
  <c r="R2354" i="1"/>
  <c r="Q2354" i="1"/>
  <c r="P2354" i="1"/>
  <c r="O2354" i="1"/>
  <c r="L2354" i="1"/>
  <c r="K2354" i="1" s="1"/>
  <c r="T2353" i="1"/>
  <c r="S2353" i="1"/>
  <c r="R2353" i="1"/>
  <c r="Q2353" i="1"/>
  <c r="P2353" i="1"/>
  <c r="O2353" i="1"/>
  <c r="L2353" i="1"/>
  <c r="K2353" i="1" s="1"/>
  <c r="T2352" i="1"/>
  <c r="S2352" i="1"/>
  <c r="R2352" i="1"/>
  <c r="Q2352" i="1"/>
  <c r="P2352" i="1"/>
  <c r="O2352" i="1"/>
  <c r="L2352" i="1"/>
  <c r="K2352" i="1" s="1"/>
  <c r="T2351" i="1"/>
  <c r="S2351" i="1"/>
  <c r="R2351" i="1"/>
  <c r="Q2351" i="1"/>
  <c r="P2351" i="1"/>
  <c r="O2351" i="1"/>
  <c r="L2351" i="1"/>
  <c r="K2351" i="1" s="1"/>
  <c r="T2350" i="1"/>
  <c r="S2350" i="1"/>
  <c r="R2350" i="1"/>
  <c r="Q2350" i="1"/>
  <c r="P2350" i="1"/>
  <c r="O2350" i="1"/>
  <c r="L2350" i="1"/>
  <c r="K2350" i="1" s="1"/>
  <c r="T2349" i="1"/>
  <c r="S2349" i="1"/>
  <c r="R2349" i="1"/>
  <c r="Q2349" i="1"/>
  <c r="P2349" i="1"/>
  <c r="O2349" i="1"/>
  <c r="L2349" i="1"/>
  <c r="K2349" i="1" s="1"/>
  <c r="T2348" i="1"/>
  <c r="S2348" i="1"/>
  <c r="R2348" i="1"/>
  <c r="Q2348" i="1"/>
  <c r="P2348" i="1"/>
  <c r="O2348" i="1"/>
  <c r="L2348" i="1"/>
  <c r="K2348" i="1" s="1"/>
  <c r="T2347" i="1"/>
  <c r="S2347" i="1"/>
  <c r="R2347" i="1"/>
  <c r="Q2347" i="1"/>
  <c r="P2347" i="1"/>
  <c r="O2347" i="1"/>
  <c r="L2347" i="1"/>
  <c r="K2347" i="1" s="1"/>
  <c r="T2346" i="1"/>
  <c r="S2346" i="1"/>
  <c r="R2346" i="1"/>
  <c r="Q2346" i="1"/>
  <c r="P2346" i="1"/>
  <c r="O2346" i="1"/>
  <c r="L2346" i="1"/>
  <c r="K2346" i="1" s="1"/>
  <c r="T2345" i="1"/>
  <c r="S2345" i="1"/>
  <c r="R2345" i="1"/>
  <c r="Q2345" i="1"/>
  <c r="P2345" i="1"/>
  <c r="O2345" i="1"/>
  <c r="L2345" i="1"/>
  <c r="K2345" i="1" s="1"/>
  <c r="T2344" i="1"/>
  <c r="S2344" i="1"/>
  <c r="R2344" i="1"/>
  <c r="Q2344" i="1"/>
  <c r="P2344" i="1"/>
  <c r="O2344" i="1"/>
  <c r="L2344" i="1"/>
  <c r="K2344" i="1" s="1"/>
  <c r="T2343" i="1"/>
  <c r="S2343" i="1"/>
  <c r="R2343" i="1"/>
  <c r="Q2343" i="1"/>
  <c r="P2343" i="1"/>
  <c r="O2343" i="1"/>
  <c r="L2343" i="1"/>
  <c r="K2343" i="1" s="1"/>
  <c r="T2342" i="1"/>
  <c r="S2342" i="1"/>
  <c r="R2342" i="1"/>
  <c r="Q2342" i="1"/>
  <c r="P2342" i="1"/>
  <c r="O2342" i="1"/>
  <c r="L2342" i="1"/>
  <c r="K2342" i="1" s="1"/>
  <c r="T2341" i="1"/>
  <c r="S2341" i="1"/>
  <c r="R2341" i="1"/>
  <c r="Q2341" i="1"/>
  <c r="P2341" i="1"/>
  <c r="O2341" i="1"/>
  <c r="L2341" i="1"/>
  <c r="K2341" i="1" s="1"/>
  <c r="T2340" i="1"/>
  <c r="S2340" i="1"/>
  <c r="R2340" i="1"/>
  <c r="Q2340" i="1"/>
  <c r="P2340" i="1"/>
  <c r="O2340" i="1"/>
  <c r="L2340" i="1"/>
  <c r="K2340" i="1" s="1"/>
  <c r="T2339" i="1"/>
  <c r="S2339" i="1"/>
  <c r="R2339" i="1"/>
  <c r="Q2339" i="1"/>
  <c r="P2339" i="1"/>
  <c r="O2339" i="1"/>
  <c r="L2339" i="1"/>
  <c r="K2339" i="1" s="1"/>
  <c r="T2338" i="1"/>
  <c r="S2338" i="1"/>
  <c r="R2338" i="1"/>
  <c r="Q2338" i="1"/>
  <c r="P2338" i="1"/>
  <c r="O2338" i="1"/>
  <c r="L2338" i="1"/>
  <c r="K2338" i="1" s="1"/>
  <c r="T2337" i="1"/>
  <c r="S2337" i="1"/>
  <c r="R2337" i="1"/>
  <c r="Q2337" i="1"/>
  <c r="P2337" i="1"/>
  <c r="O2337" i="1"/>
  <c r="L2337" i="1"/>
  <c r="K2337" i="1" s="1"/>
  <c r="T2336" i="1"/>
  <c r="S2336" i="1"/>
  <c r="R2336" i="1"/>
  <c r="Q2336" i="1"/>
  <c r="P2336" i="1"/>
  <c r="O2336" i="1"/>
  <c r="L2336" i="1"/>
  <c r="K2336" i="1" s="1"/>
  <c r="T2335" i="1"/>
  <c r="S2335" i="1"/>
  <c r="R2335" i="1"/>
  <c r="Q2335" i="1"/>
  <c r="P2335" i="1"/>
  <c r="O2335" i="1"/>
  <c r="L2335" i="1"/>
  <c r="K2335" i="1" s="1"/>
  <c r="T2334" i="1"/>
  <c r="S2334" i="1"/>
  <c r="R2334" i="1"/>
  <c r="Q2334" i="1"/>
  <c r="P2334" i="1"/>
  <c r="O2334" i="1"/>
  <c r="L2334" i="1"/>
  <c r="K2334" i="1" s="1"/>
  <c r="T2333" i="1"/>
  <c r="S2333" i="1"/>
  <c r="R2333" i="1"/>
  <c r="Q2333" i="1"/>
  <c r="P2333" i="1"/>
  <c r="O2333" i="1"/>
  <c r="L2333" i="1"/>
  <c r="K2333" i="1" s="1"/>
  <c r="T2332" i="1"/>
  <c r="S2332" i="1"/>
  <c r="R2332" i="1"/>
  <c r="Q2332" i="1"/>
  <c r="P2332" i="1"/>
  <c r="O2332" i="1"/>
  <c r="L2332" i="1"/>
  <c r="K2332" i="1" s="1"/>
  <c r="T2331" i="1"/>
  <c r="S2331" i="1"/>
  <c r="R2331" i="1"/>
  <c r="Q2331" i="1"/>
  <c r="P2331" i="1"/>
  <c r="O2331" i="1"/>
  <c r="L2331" i="1"/>
  <c r="K2331" i="1" s="1"/>
  <c r="T2330" i="1"/>
  <c r="S2330" i="1"/>
  <c r="R2330" i="1"/>
  <c r="Q2330" i="1"/>
  <c r="P2330" i="1"/>
  <c r="O2330" i="1"/>
  <c r="L2330" i="1"/>
  <c r="K2330" i="1" s="1"/>
  <c r="T2329" i="1"/>
  <c r="S2329" i="1"/>
  <c r="R2329" i="1"/>
  <c r="Q2329" i="1"/>
  <c r="P2329" i="1"/>
  <c r="O2329" i="1"/>
  <c r="L2329" i="1"/>
  <c r="K2329" i="1" s="1"/>
  <c r="T2328" i="1"/>
  <c r="S2328" i="1"/>
  <c r="R2328" i="1"/>
  <c r="Q2328" i="1"/>
  <c r="P2328" i="1"/>
  <c r="O2328" i="1"/>
  <c r="L2328" i="1"/>
  <c r="K2328" i="1" s="1"/>
  <c r="T2327" i="1"/>
  <c r="S2327" i="1"/>
  <c r="R2327" i="1"/>
  <c r="Q2327" i="1"/>
  <c r="P2327" i="1"/>
  <c r="O2327" i="1"/>
  <c r="L2327" i="1"/>
  <c r="K2327" i="1" s="1"/>
  <c r="T2326" i="1"/>
  <c r="S2326" i="1"/>
  <c r="R2326" i="1"/>
  <c r="Q2326" i="1"/>
  <c r="P2326" i="1"/>
  <c r="O2326" i="1"/>
  <c r="L2326" i="1"/>
  <c r="K2326" i="1" s="1"/>
  <c r="T2325" i="1"/>
  <c r="S2325" i="1"/>
  <c r="R2325" i="1"/>
  <c r="Q2325" i="1"/>
  <c r="P2325" i="1"/>
  <c r="O2325" i="1"/>
  <c r="L2325" i="1"/>
  <c r="K2325" i="1" s="1"/>
  <c r="T2324" i="1"/>
  <c r="S2324" i="1"/>
  <c r="R2324" i="1"/>
  <c r="Q2324" i="1"/>
  <c r="P2324" i="1"/>
  <c r="O2324" i="1"/>
  <c r="L2324" i="1"/>
  <c r="K2324" i="1" s="1"/>
  <c r="T2323" i="1"/>
  <c r="S2323" i="1"/>
  <c r="R2323" i="1"/>
  <c r="Q2323" i="1"/>
  <c r="P2323" i="1"/>
  <c r="O2323" i="1"/>
  <c r="L2323" i="1"/>
  <c r="K2323" i="1" s="1"/>
  <c r="T2322" i="1"/>
  <c r="S2322" i="1"/>
  <c r="R2322" i="1"/>
  <c r="Q2322" i="1"/>
  <c r="P2322" i="1"/>
  <c r="O2322" i="1"/>
  <c r="L2322" i="1"/>
  <c r="K2322" i="1" s="1"/>
  <c r="T2321" i="1"/>
  <c r="S2321" i="1"/>
  <c r="R2321" i="1"/>
  <c r="Q2321" i="1"/>
  <c r="P2321" i="1"/>
  <c r="O2321" i="1"/>
  <c r="L2321" i="1"/>
  <c r="K2321" i="1" s="1"/>
  <c r="T2320" i="1"/>
  <c r="S2320" i="1"/>
  <c r="R2320" i="1"/>
  <c r="Q2320" i="1"/>
  <c r="P2320" i="1"/>
  <c r="O2320" i="1"/>
  <c r="L2320" i="1"/>
  <c r="K2320" i="1" s="1"/>
  <c r="T2319" i="1"/>
  <c r="S2319" i="1"/>
  <c r="R2319" i="1"/>
  <c r="Q2319" i="1"/>
  <c r="P2319" i="1"/>
  <c r="O2319" i="1"/>
  <c r="L2319" i="1"/>
  <c r="K2319" i="1" s="1"/>
  <c r="T2318" i="1"/>
  <c r="S2318" i="1"/>
  <c r="R2318" i="1"/>
  <c r="Q2318" i="1"/>
  <c r="P2318" i="1"/>
  <c r="O2318" i="1"/>
  <c r="L2318" i="1"/>
  <c r="K2318" i="1" s="1"/>
  <c r="T2317" i="1"/>
  <c r="S2317" i="1"/>
  <c r="R2317" i="1"/>
  <c r="Q2317" i="1"/>
  <c r="P2317" i="1"/>
  <c r="O2317" i="1"/>
  <c r="L2317" i="1"/>
  <c r="K2317" i="1" s="1"/>
  <c r="T2316" i="1"/>
  <c r="S2316" i="1"/>
  <c r="R2316" i="1"/>
  <c r="Q2316" i="1"/>
  <c r="P2316" i="1"/>
  <c r="O2316" i="1"/>
  <c r="L2316" i="1"/>
  <c r="K2316" i="1" s="1"/>
  <c r="T2315" i="1"/>
  <c r="S2315" i="1"/>
  <c r="R2315" i="1"/>
  <c r="Q2315" i="1"/>
  <c r="P2315" i="1"/>
  <c r="O2315" i="1"/>
  <c r="L2315" i="1"/>
  <c r="K2315" i="1" s="1"/>
  <c r="T2314" i="1"/>
  <c r="S2314" i="1"/>
  <c r="R2314" i="1"/>
  <c r="Q2314" i="1"/>
  <c r="P2314" i="1"/>
  <c r="O2314" i="1"/>
  <c r="L2314" i="1"/>
  <c r="K2314" i="1" s="1"/>
  <c r="T2313" i="1"/>
  <c r="S2313" i="1"/>
  <c r="R2313" i="1"/>
  <c r="Q2313" i="1"/>
  <c r="P2313" i="1"/>
  <c r="O2313" i="1"/>
  <c r="L2313" i="1"/>
  <c r="K2313" i="1" s="1"/>
  <c r="T2312" i="1"/>
  <c r="S2312" i="1"/>
  <c r="R2312" i="1"/>
  <c r="Q2312" i="1"/>
  <c r="P2312" i="1"/>
  <c r="O2312" i="1"/>
  <c r="L2312" i="1"/>
  <c r="K2312" i="1" s="1"/>
  <c r="T2311" i="1"/>
  <c r="S2311" i="1"/>
  <c r="R2311" i="1"/>
  <c r="Q2311" i="1"/>
  <c r="P2311" i="1"/>
  <c r="O2311" i="1"/>
  <c r="L2311" i="1"/>
  <c r="K2311" i="1" s="1"/>
  <c r="T2310" i="1"/>
  <c r="S2310" i="1"/>
  <c r="R2310" i="1"/>
  <c r="Q2310" i="1"/>
  <c r="P2310" i="1"/>
  <c r="O2310" i="1"/>
  <c r="L2310" i="1"/>
  <c r="K2310" i="1" s="1"/>
  <c r="T2309" i="1"/>
  <c r="S2309" i="1"/>
  <c r="R2309" i="1"/>
  <c r="Q2309" i="1"/>
  <c r="P2309" i="1"/>
  <c r="O2309" i="1"/>
  <c r="L2309" i="1"/>
  <c r="K2309" i="1" s="1"/>
  <c r="T2308" i="1"/>
  <c r="S2308" i="1"/>
  <c r="R2308" i="1"/>
  <c r="Q2308" i="1"/>
  <c r="P2308" i="1"/>
  <c r="O2308" i="1"/>
  <c r="L2308" i="1"/>
  <c r="K2308" i="1" s="1"/>
  <c r="T2307" i="1"/>
  <c r="S2307" i="1"/>
  <c r="R2307" i="1"/>
  <c r="Q2307" i="1"/>
  <c r="P2307" i="1"/>
  <c r="O2307" i="1"/>
  <c r="L2307" i="1"/>
  <c r="K2307" i="1" s="1"/>
  <c r="T2306" i="1"/>
  <c r="S2306" i="1"/>
  <c r="R2306" i="1"/>
  <c r="Q2306" i="1"/>
  <c r="P2306" i="1"/>
  <c r="O2306" i="1"/>
  <c r="L2306" i="1"/>
  <c r="K2306" i="1" s="1"/>
  <c r="T2305" i="1"/>
  <c r="S2305" i="1"/>
  <c r="R2305" i="1"/>
  <c r="Q2305" i="1"/>
  <c r="P2305" i="1"/>
  <c r="O2305" i="1"/>
  <c r="L2305" i="1"/>
  <c r="K2305" i="1" s="1"/>
  <c r="T2304" i="1"/>
  <c r="S2304" i="1"/>
  <c r="R2304" i="1"/>
  <c r="Q2304" i="1"/>
  <c r="P2304" i="1"/>
  <c r="O2304" i="1"/>
  <c r="L2304" i="1"/>
  <c r="K2304" i="1" s="1"/>
  <c r="T2303" i="1"/>
  <c r="S2303" i="1"/>
  <c r="R2303" i="1"/>
  <c r="Q2303" i="1"/>
  <c r="P2303" i="1"/>
  <c r="O2303" i="1"/>
  <c r="L2303" i="1"/>
  <c r="K2303" i="1" s="1"/>
  <c r="T2302" i="1"/>
  <c r="S2302" i="1"/>
  <c r="R2302" i="1"/>
  <c r="Q2302" i="1"/>
  <c r="P2302" i="1"/>
  <c r="O2302" i="1"/>
  <c r="L2302" i="1"/>
  <c r="K2302" i="1" s="1"/>
  <c r="X3320" i="1" l="1"/>
  <c r="X3159" i="1"/>
  <c r="X3312" i="1"/>
  <c r="X2815" i="1"/>
  <c r="X2831" i="1"/>
  <c r="X2943" i="1"/>
  <c r="X3071" i="1"/>
  <c r="X2517" i="1"/>
  <c r="X2880" i="1"/>
  <c r="X2912" i="1"/>
  <c r="X3056" i="1"/>
  <c r="X3200" i="1"/>
  <c r="X3177" i="1"/>
  <c r="X3259" i="1"/>
  <c r="X3081" i="1"/>
  <c r="X2953" i="1"/>
  <c r="X2825" i="1"/>
  <c r="X2761" i="1"/>
  <c r="X2697" i="1"/>
  <c r="X2633" i="1"/>
  <c r="X2569" i="1"/>
  <c r="X2847" i="1"/>
  <c r="X2863" i="1"/>
  <c r="X2975" i="1"/>
  <c r="X3088" i="1"/>
  <c r="X3273" i="1"/>
  <c r="X2566" i="1"/>
  <c r="X2767" i="1"/>
  <c r="X2879" i="1"/>
  <c r="X2895" i="1"/>
  <c r="X3135" i="1"/>
  <c r="X2816" i="1"/>
  <c r="X3136" i="1"/>
  <c r="X3305" i="1"/>
  <c r="X3306" i="1"/>
  <c r="X2504" i="1"/>
  <c r="X2783" i="1"/>
  <c r="X2799" i="1"/>
  <c r="X2911" i="1"/>
  <c r="X3039" i="1"/>
  <c r="X3055" i="1"/>
  <c r="X2525" i="1"/>
  <c r="X2848" i="1"/>
  <c r="X2944" i="1"/>
  <c r="X3008" i="1"/>
  <c r="X3024" i="1"/>
  <c r="X2598" i="1"/>
  <c r="X2795" i="1"/>
  <c r="X2859" i="1"/>
  <c r="X2923" i="1"/>
  <c r="X2987" i="1"/>
  <c r="X3051" i="1"/>
  <c r="X3157" i="1"/>
  <c r="X3029" i="1"/>
  <c r="X2965" i="1"/>
  <c r="X2837" i="1"/>
  <c r="X2709" i="1"/>
  <c r="X2645" i="1"/>
  <c r="X2581" i="1"/>
  <c r="X2576" i="1"/>
  <c r="X2592" i="1"/>
  <c r="X2608" i="1"/>
  <c r="X2632" i="1"/>
  <c r="X2648" i="1"/>
  <c r="X2656" i="1"/>
  <c r="X2680" i="1"/>
  <c r="X2696" i="1"/>
  <c r="X2712" i="1"/>
  <c r="X2728" i="1"/>
  <c r="X2744" i="1"/>
  <c r="X2760" i="1"/>
  <c r="X2784" i="1"/>
  <c r="X3040" i="1"/>
  <c r="X2763" i="1"/>
  <c r="X2827" i="1"/>
  <c r="X2891" i="1"/>
  <c r="X2955" i="1"/>
  <c r="X3019" i="1"/>
  <c r="X3083" i="1"/>
  <c r="X3147" i="1"/>
  <c r="X3093" i="1"/>
  <c r="X2901" i="1"/>
  <c r="X2773" i="1"/>
  <c r="X2536" i="1"/>
  <c r="X2568" i="1"/>
  <c r="X2584" i="1"/>
  <c r="X2600" i="1"/>
  <c r="X2624" i="1"/>
  <c r="X2640" i="1"/>
  <c r="X2672" i="1"/>
  <c r="X2688" i="1"/>
  <c r="X2704" i="1"/>
  <c r="X2720" i="1"/>
  <c r="X2736" i="1"/>
  <c r="X2768" i="1"/>
  <c r="X2776" i="1"/>
  <c r="X2792" i="1"/>
  <c r="X2800" i="1"/>
  <c r="X2808" i="1"/>
  <c r="X2976" i="1"/>
  <c r="X3072" i="1"/>
  <c r="X3232" i="1"/>
  <c r="X3241" i="1"/>
  <c r="X2470" i="1"/>
  <c r="X2502" i="1"/>
  <c r="X2534" i="1"/>
  <c r="X2630" i="1"/>
  <c r="X2662" i="1"/>
  <c r="X2694" i="1"/>
  <c r="X2726" i="1"/>
  <c r="X2790" i="1"/>
  <c r="X2822" i="1"/>
  <c r="X2886" i="1"/>
  <c r="X2918" i="1"/>
  <c r="X2950" i="1"/>
  <c r="X2982" i="1"/>
  <c r="X3014" i="1"/>
  <c r="X3046" i="1"/>
  <c r="X3078" i="1"/>
  <c r="X3142" i="1"/>
  <c r="X3206" i="1"/>
  <c r="X3238" i="1"/>
  <c r="X3270" i="1"/>
  <c r="X3302" i="1"/>
  <c r="X3310" i="1"/>
  <c r="X3227" i="1"/>
  <c r="X3129" i="1"/>
  <c r="X3065" i="1"/>
  <c r="X3001" i="1"/>
  <c r="X2937" i="1"/>
  <c r="X2873" i="1"/>
  <c r="X2809" i="1"/>
  <c r="X2681" i="1"/>
  <c r="X2512" i="1"/>
  <c r="X2451" i="1"/>
  <c r="X2459" i="1"/>
  <c r="X2467" i="1"/>
  <c r="X2483" i="1"/>
  <c r="X2515" i="1"/>
  <c r="X2523" i="1"/>
  <c r="X2531" i="1"/>
  <c r="X2571" i="1"/>
  <c r="X2579" i="1"/>
  <c r="X2587" i="1"/>
  <c r="X2595" i="1"/>
  <c r="X2603" i="1"/>
  <c r="X2611" i="1"/>
  <c r="X2619" i="1"/>
  <c r="X2627" i="1"/>
  <c r="X2635" i="1"/>
  <c r="X2643" i="1"/>
  <c r="X2651" i="1"/>
  <c r="X2659" i="1"/>
  <c r="X2675" i="1"/>
  <c r="X2683" i="1"/>
  <c r="X2691" i="1"/>
  <c r="X2699" i="1"/>
  <c r="X2707" i="1"/>
  <c r="X2715" i="1"/>
  <c r="X2723" i="1"/>
  <c r="X2731" i="1"/>
  <c r="X2739" i="1"/>
  <c r="X2775" i="1"/>
  <c r="X2787" i="1"/>
  <c r="X2807" i="1"/>
  <c r="X2819" i="1"/>
  <c r="X2839" i="1"/>
  <c r="X2851" i="1"/>
  <c r="X2871" i="1"/>
  <c r="X2883" i="1"/>
  <c r="X2903" i="1"/>
  <c r="X2915" i="1"/>
  <c r="X2935" i="1"/>
  <c r="X2947" i="1"/>
  <c r="X2967" i="1"/>
  <c r="X2979" i="1"/>
  <c r="X2999" i="1"/>
  <c r="X3011" i="1"/>
  <c r="X3031" i="1"/>
  <c r="X3043" i="1"/>
  <c r="X3063" i="1"/>
  <c r="X3075" i="1"/>
  <c r="X3095" i="1"/>
  <c r="X3107" i="1"/>
  <c r="X3127" i="1"/>
  <c r="X3139" i="1"/>
  <c r="X3199" i="1"/>
  <c r="X3239" i="1"/>
  <c r="X3271" i="1"/>
  <c r="X3287" i="1"/>
  <c r="X3303" i="1"/>
  <c r="X3319" i="1"/>
  <c r="X3141" i="1"/>
  <c r="X3077" i="1"/>
  <c r="X3013" i="1"/>
  <c r="X2949" i="1"/>
  <c r="X2885" i="1"/>
  <c r="X2821" i="1"/>
  <c r="X2693" i="1"/>
  <c r="X2629" i="1"/>
  <c r="X2565" i="1"/>
  <c r="X2485" i="1"/>
  <c r="X2840" i="1"/>
  <c r="X2872" i="1"/>
  <c r="X2904" i="1"/>
  <c r="X2936" i="1"/>
  <c r="X2968" i="1"/>
  <c r="X3000" i="1"/>
  <c r="X3032" i="1"/>
  <c r="X3064" i="1"/>
  <c r="X3096" i="1"/>
  <c r="X3128" i="1"/>
  <c r="X3160" i="1"/>
  <c r="X3192" i="1"/>
  <c r="X3256" i="1"/>
  <c r="X3105" i="1"/>
  <c r="X3041" i="1"/>
  <c r="X2977" i="1"/>
  <c r="X2913" i="1"/>
  <c r="X2849" i="1"/>
  <c r="X2785" i="1"/>
  <c r="X2721" i="1"/>
  <c r="X2657" i="1"/>
  <c r="X2593" i="1"/>
  <c r="X3201" i="1"/>
  <c r="X3233" i="1"/>
  <c r="X2462" i="1"/>
  <c r="X2526" i="1"/>
  <c r="X2590" i="1"/>
  <c r="X2622" i="1"/>
  <c r="X2654" i="1"/>
  <c r="X2686" i="1"/>
  <c r="X2718" i="1"/>
  <c r="X2782" i="1"/>
  <c r="X2814" i="1"/>
  <c r="X2846" i="1"/>
  <c r="X2878" i="1"/>
  <c r="X2910" i="1"/>
  <c r="X2942" i="1"/>
  <c r="X3006" i="1"/>
  <c r="X3038" i="1"/>
  <c r="X3070" i="1"/>
  <c r="X3102" i="1"/>
  <c r="X3134" i="1"/>
  <c r="X3198" i="1"/>
  <c r="X3230" i="1"/>
  <c r="X3262" i="1"/>
  <c r="X2488" i="1"/>
  <c r="X3195" i="1"/>
  <c r="X3049" i="1"/>
  <c r="X2985" i="1"/>
  <c r="X2921" i="1"/>
  <c r="X2793" i="1"/>
  <c r="X2729" i="1"/>
  <c r="X2665" i="1"/>
  <c r="X2601" i="1"/>
  <c r="X2472" i="1"/>
  <c r="X2779" i="1"/>
  <c r="X2811" i="1"/>
  <c r="X2843" i="1"/>
  <c r="X2875" i="1"/>
  <c r="X2907" i="1"/>
  <c r="X2927" i="1"/>
  <c r="X2939" i="1"/>
  <c r="X2959" i="1"/>
  <c r="X2971" i="1"/>
  <c r="X2991" i="1"/>
  <c r="X3003" i="1"/>
  <c r="X3035" i="1"/>
  <c r="X3067" i="1"/>
  <c r="X3087" i="1"/>
  <c r="X3099" i="1"/>
  <c r="X3131" i="1"/>
  <c r="X3151" i="1"/>
  <c r="X3125" i="1"/>
  <c r="X3061" i="1"/>
  <c r="X2997" i="1"/>
  <c r="X2933" i="1"/>
  <c r="X2869" i="1"/>
  <c r="X2805" i="1"/>
  <c r="X2741" i="1"/>
  <c r="X2677" i="1"/>
  <c r="X2509" i="1"/>
  <c r="X2832" i="1"/>
  <c r="X2864" i="1"/>
  <c r="X2896" i="1"/>
  <c r="X2928" i="1"/>
  <c r="X2960" i="1"/>
  <c r="X2992" i="1"/>
  <c r="X3120" i="1"/>
  <c r="X3152" i="1"/>
  <c r="X3248" i="1"/>
  <c r="X3280" i="1"/>
  <c r="X3153" i="1"/>
  <c r="X3089" i="1"/>
  <c r="X3025" i="1"/>
  <c r="X2961" i="1"/>
  <c r="X2897" i="1"/>
  <c r="X2833" i="1"/>
  <c r="X2769" i="1"/>
  <c r="X2705" i="1"/>
  <c r="X2641" i="1"/>
  <c r="X2577" i="1"/>
  <c r="X3161" i="1"/>
  <c r="X3193" i="1"/>
  <c r="X3225" i="1"/>
  <c r="X3257" i="1"/>
  <c r="X3289" i="1"/>
  <c r="X2486" i="1"/>
  <c r="X2518" i="1"/>
  <c r="X2582" i="1"/>
  <c r="X2646" i="1"/>
  <c r="X2678" i="1"/>
  <c r="X2710" i="1"/>
  <c r="X2742" i="1"/>
  <c r="X2774" i="1"/>
  <c r="X2806" i="1"/>
  <c r="X2838" i="1"/>
  <c r="X2870" i="1"/>
  <c r="X2902" i="1"/>
  <c r="X2934" i="1"/>
  <c r="X2966" i="1"/>
  <c r="X2998" i="1"/>
  <c r="X3030" i="1"/>
  <c r="X3062" i="1"/>
  <c r="X3094" i="1"/>
  <c r="X3126" i="1"/>
  <c r="X3158" i="1"/>
  <c r="X3190" i="1"/>
  <c r="X3222" i="1"/>
  <c r="X3254" i="1"/>
  <c r="X3145" i="1"/>
  <c r="X3017" i="1"/>
  <c r="X2889" i="1"/>
  <c r="X2520" i="1"/>
  <c r="X3163" i="1"/>
  <c r="X3097" i="1"/>
  <c r="X3033" i="1"/>
  <c r="X2969" i="1"/>
  <c r="X2905" i="1"/>
  <c r="X2841" i="1"/>
  <c r="X2777" i="1"/>
  <c r="X2713" i="1"/>
  <c r="X2649" i="1"/>
  <c r="X2585" i="1"/>
  <c r="X2528" i="1"/>
  <c r="X2496" i="1"/>
  <c r="X2464" i="1"/>
  <c r="X2455" i="1"/>
  <c r="X2463" i="1"/>
  <c r="X2471" i="1"/>
  <c r="X2479" i="1"/>
  <c r="X2487" i="1"/>
  <c r="X2495" i="1"/>
  <c r="X2503" i="1"/>
  <c r="X2511" i="1"/>
  <c r="X2519" i="1"/>
  <c r="X2527" i="1"/>
  <c r="X2567" i="1"/>
  <c r="X2575" i="1"/>
  <c r="X2583" i="1"/>
  <c r="X2591" i="1"/>
  <c r="X2599" i="1"/>
  <c r="X2607" i="1"/>
  <c r="X2623" i="1"/>
  <c r="X2631" i="1"/>
  <c r="X2639" i="1"/>
  <c r="X2647" i="1"/>
  <c r="X2655" i="1"/>
  <c r="X2663" i="1"/>
  <c r="X2679" i="1"/>
  <c r="X2687" i="1"/>
  <c r="X2695" i="1"/>
  <c r="X2703" i="1"/>
  <c r="X2711" i="1"/>
  <c r="X2719" i="1"/>
  <c r="X2727" i="1"/>
  <c r="X2735" i="1"/>
  <c r="X2743" i="1"/>
  <c r="X2751" i="1"/>
  <c r="X2771" i="1"/>
  <c r="X2791" i="1"/>
  <c r="X2803" i="1"/>
  <c r="X2823" i="1"/>
  <c r="X2835" i="1"/>
  <c r="X2867" i="1"/>
  <c r="X2887" i="1"/>
  <c r="X2899" i="1"/>
  <c r="X2919" i="1"/>
  <c r="X2931" i="1"/>
  <c r="X2951" i="1"/>
  <c r="X2963" i="1"/>
  <c r="X2983" i="1"/>
  <c r="X2995" i="1"/>
  <c r="X3015" i="1"/>
  <c r="X3027" i="1"/>
  <c r="X3047" i="1"/>
  <c r="X3059" i="1"/>
  <c r="X3079" i="1"/>
  <c r="X3091" i="1"/>
  <c r="X3143" i="1"/>
  <c r="X3155" i="1"/>
  <c r="X3191" i="1"/>
  <c r="X3231" i="1"/>
  <c r="X3255" i="1"/>
  <c r="X2824" i="1"/>
  <c r="X2888" i="1"/>
  <c r="X2920" i="1"/>
  <c r="X2952" i="1"/>
  <c r="X2984" i="1"/>
  <c r="X3016" i="1"/>
  <c r="X3048" i="1"/>
  <c r="X3080" i="1"/>
  <c r="X3144" i="1"/>
  <c r="X3240" i="1"/>
  <c r="X3272" i="1"/>
  <c r="X3304" i="1"/>
  <c r="X3185" i="1"/>
  <c r="X3249" i="1"/>
  <c r="X3281" i="1"/>
  <c r="X3313" i="1"/>
  <c r="X2478" i="1"/>
  <c r="X2510" i="1"/>
  <c r="X2574" i="1"/>
  <c r="X2606" i="1"/>
  <c r="X2638" i="1"/>
  <c r="X2702" i="1"/>
  <c r="X2734" i="1"/>
  <c r="X2766" i="1"/>
  <c r="X2798" i="1"/>
  <c r="X2830" i="1"/>
  <c r="X2862" i="1"/>
  <c r="X2894" i="1"/>
  <c r="X2926" i="1"/>
  <c r="X2958" i="1"/>
  <c r="X2990" i="1"/>
  <c r="X3022" i="1"/>
  <c r="X3054" i="1"/>
  <c r="X3086" i="1"/>
  <c r="X3150" i="1"/>
  <c r="X3246" i="1"/>
  <c r="X3278" i="1"/>
  <c r="X3318" i="1"/>
  <c r="X3137" i="1"/>
  <c r="X3073" i="1"/>
  <c r="X3009" i="1"/>
  <c r="X2945" i="1"/>
  <c r="X2881" i="1"/>
  <c r="X2817" i="1"/>
  <c r="X2689" i="1"/>
  <c r="X2625" i="1"/>
  <c r="X2450" i="1"/>
  <c r="X2458" i="1"/>
  <c r="X2466" i="1"/>
  <c r="X2482" i="1"/>
  <c r="X2490" i="1"/>
  <c r="X2506" i="1"/>
  <c r="X2514" i="1"/>
  <c r="X2522" i="1"/>
  <c r="X2530" i="1"/>
  <c r="X2570" i="1"/>
  <c r="X2578" i="1"/>
  <c r="X2586" i="1"/>
  <c r="X2594" i="1"/>
  <c r="X2602" i="1"/>
  <c r="X2610" i="1"/>
  <c r="X2618" i="1"/>
  <c r="X2626" i="1"/>
  <c r="X2634" i="1"/>
  <c r="X2642" i="1"/>
  <c r="X2650" i="1"/>
  <c r="X2658" i="1"/>
  <c r="X2674" i="1"/>
  <c r="X2682" i="1"/>
  <c r="X2690" i="1"/>
  <c r="X2698" i="1"/>
  <c r="X2706" i="1"/>
  <c r="X2714" i="1"/>
  <c r="X2722" i="1"/>
  <c r="X2730" i="1"/>
  <c r="X2738" i="1"/>
  <c r="X2746" i="1"/>
  <c r="X2754" i="1"/>
  <c r="X2762" i="1"/>
  <c r="X2770" i="1"/>
  <c r="X2778" i="1"/>
  <c r="X2786" i="1"/>
  <c r="X2794" i="1"/>
  <c r="X2810" i="1"/>
  <c r="X2818" i="1"/>
  <c r="X2826" i="1"/>
  <c r="X2834" i="1"/>
  <c r="X2842" i="1"/>
  <c r="X2850" i="1"/>
  <c r="X2858" i="1"/>
  <c r="X2866" i="1"/>
  <c r="X2874" i="1"/>
  <c r="X2882" i="1"/>
  <c r="X2890" i="1"/>
  <c r="X2898" i="1"/>
  <c r="X2906" i="1"/>
  <c r="X2914" i="1"/>
  <c r="X2922" i="1"/>
  <c r="X2930" i="1"/>
  <c r="X2938" i="1"/>
  <c r="X2946" i="1"/>
  <c r="X2954" i="1"/>
  <c r="X2962" i="1"/>
  <c r="X2970" i="1"/>
  <c r="X2978" i="1"/>
  <c r="X2986" i="1"/>
  <c r="X2994" i="1"/>
  <c r="X3002" i="1"/>
  <c r="X3010" i="1"/>
  <c r="X3026" i="1"/>
  <c r="X3034" i="1"/>
  <c r="X3042" i="1"/>
  <c r="X3050" i="1"/>
  <c r="X3058" i="1"/>
  <c r="X3066" i="1"/>
  <c r="X3074" i="1"/>
  <c r="X3082" i="1"/>
  <c r="X3090" i="1"/>
  <c r="X3098" i="1"/>
  <c r="X3106" i="1"/>
  <c r="X3130" i="1"/>
  <c r="X3146" i="1"/>
  <c r="X3154" i="1"/>
  <c r="X3162" i="1"/>
  <c r="X3178" i="1"/>
  <c r="X3186" i="1"/>
  <c r="X3194" i="1"/>
  <c r="X3202" i="1"/>
  <c r="X3218" i="1"/>
  <c r="X3226" i="1"/>
  <c r="X3234" i="1"/>
  <c r="X3242" i="1"/>
  <c r="X3250" i="1"/>
  <c r="X3258" i="1"/>
  <c r="X3274" i="1"/>
  <c r="X3282" i="1"/>
  <c r="X3290" i="1"/>
  <c r="X3298" i="1"/>
  <c r="X3267" i="1"/>
  <c r="X3275" i="1"/>
  <c r="X3283" i="1"/>
  <c r="X3291" i="1"/>
  <c r="X3307" i="1"/>
  <c r="X3045" i="1"/>
  <c r="X2981" i="1"/>
  <c r="X2917" i="1"/>
  <c r="X2853" i="1"/>
  <c r="X2789" i="1"/>
  <c r="X2725" i="1"/>
  <c r="X2661" i="1"/>
  <c r="X2597" i="1"/>
  <c r="X2501" i="1"/>
  <c r="X2469" i="1"/>
  <c r="X2572" i="1"/>
  <c r="X2580" i="1"/>
  <c r="X2588" i="1"/>
  <c r="X2596" i="1"/>
  <c r="X2604" i="1"/>
  <c r="X2612" i="1"/>
  <c r="X2628" i="1"/>
  <c r="X2636" i="1"/>
  <c r="X2644" i="1"/>
  <c r="X2652" i="1"/>
  <c r="X2660" i="1"/>
  <c r="X2676" i="1"/>
  <c r="X2684" i="1"/>
  <c r="X2692" i="1"/>
  <c r="X2700" i="1"/>
  <c r="X2708" i="1"/>
  <c r="X2716" i="1"/>
  <c r="X2724" i="1"/>
  <c r="X2732" i="1"/>
  <c r="X2740" i="1"/>
  <c r="X2748" i="1"/>
  <c r="X2756" i="1"/>
  <c r="X2764" i="1"/>
  <c r="X2772" i="1"/>
  <c r="X2780" i="1"/>
  <c r="X2788" i="1"/>
  <c r="X2796" i="1"/>
  <c r="X2804" i="1"/>
  <c r="X2812" i="1"/>
  <c r="X2820" i="1"/>
  <c r="X2828" i="1"/>
  <c r="X2836" i="1"/>
  <c r="X2844" i="1"/>
  <c r="X2852" i="1"/>
  <c r="X2868" i="1"/>
  <c r="X2876" i="1"/>
  <c r="X2884" i="1"/>
  <c r="X2892" i="1"/>
  <c r="X2900" i="1"/>
  <c r="X2908" i="1"/>
  <c r="X2916" i="1"/>
  <c r="X2924" i="1"/>
  <c r="X2932" i="1"/>
  <c r="X2940" i="1"/>
  <c r="X2948" i="1"/>
  <c r="X2956" i="1"/>
  <c r="X2964" i="1"/>
  <c r="X2980" i="1"/>
  <c r="X2988" i="1"/>
  <c r="X2996" i="1"/>
  <c r="X3004" i="1"/>
  <c r="X3020" i="1"/>
  <c r="X3036" i="1"/>
  <c r="X3044" i="1"/>
  <c r="X3052" i="1"/>
  <c r="X3060" i="1"/>
  <c r="X3068" i="1"/>
  <c r="X3076" i="1"/>
  <c r="X3084" i="1"/>
  <c r="X3092" i="1"/>
  <c r="X3100" i="1"/>
  <c r="X3132" i="1"/>
  <c r="X3140" i="1"/>
  <c r="X3148" i="1"/>
  <c r="X3156" i="1"/>
  <c r="X3188" i="1"/>
  <c r="X3196" i="1"/>
  <c r="X3204" i="1"/>
  <c r="X3220" i="1"/>
  <c r="X3228" i="1"/>
  <c r="X3236" i="1"/>
  <c r="X3244" i="1"/>
  <c r="X3252" i="1"/>
  <c r="X3260" i="1"/>
  <c r="X3268" i="1"/>
  <c r="X3276" i="1"/>
  <c r="X3284" i="1"/>
  <c r="X3292" i="1"/>
  <c r="X3300" i="1"/>
  <c r="X3308" i="1"/>
  <c r="X3121" i="1"/>
  <c r="X3057" i="1"/>
  <c r="X2993" i="1"/>
  <c r="X2929" i="1"/>
  <c r="X2865" i="1"/>
  <c r="X2737" i="1"/>
  <c r="X2673" i="1"/>
  <c r="X2609" i="1"/>
  <c r="X3189" i="1"/>
  <c r="X3197" i="1"/>
  <c r="X3205" i="1"/>
  <c r="X3229" i="1"/>
  <c r="X3237" i="1"/>
  <c r="X3253" i="1"/>
  <c r="X3261" i="1"/>
  <c r="X3277" i="1"/>
  <c r="X3301" i="1"/>
  <c r="U2379" i="1"/>
  <c r="W2379" i="1" s="1"/>
  <c r="U2383" i="1"/>
  <c r="U2387" i="1"/>
  <c r="W2387" i="1" s="1"/>
  <c r="U2391" i="1"/>
  <c r="W2391" i="1" s="1"/>
  <c r="U2395" i="1"/>
  <c r="W2395" i="1" s="1"/>
  <c r="U2399" i="1"/>
  <c r="U2403" i="1"/>
  <c r="W2403" i="1" s="1"/>
  <c r="U2407" i="1"/>
  <c r="W2407" i="1" s="1"/>
  <c r="U2411" i="1"/>
  <c r="W2411" i="1" s="1"/>
  <c r="U2415" i="1"/>
  <c r="U2416" i="1"/>
  <c r="W2416" i="1" s="1"/>
  <c r="U2419" i="1"/>
  <c r="W2419" i="1" s="1"/>
  <c r="U2420" i="1"/>
  <c r="W2420" i="1" s="1"/>
  <c r="U2423" i="1"/>
  <c r="U2424" i="1"/>
  <c r="W2424" i="1" s="1"/>
  <c r="U2427" i="1"/>
  <c r="W2427" i="1" s="1"/>
  <c r="U2428" i="1"/>
  <c r="W2428" i="1" s="1"/>
  <c r="U2431" i="1"/>
  <c r="U2432" i="1"/>
  <c r="W2432" i="1" s="1"/>
  <c r="U2435" i="1"/>
  <c r="U2436" i="1"/>
  <c r="W2436" i="1" s="1"/>
  <c r="U2439" i="1"/>
  <c r="U2440" i="1"/>
  <c r="W2440" i="1" s="1"/>
  <c r="U2443" i="1"/>
  <c r="W2443" i="1" s="1"/>
  <c r="U2444" i="1"/>
  <c r="W2444" i="1" s="1"/>
  <c r="U2447" i="1"/>
  <c r="U2316" i="1"/>
  <c r="W2316" i="1" s="1"/>
  <c r="U2320" i="1"/>
  <c r="W2320" i="1" s="1"/>
  <c r="U2324" i="1"/>
  <c r="U2328" i="1"/>
  <c r="U2332" i="1"/>
  <c r="W2332" i="1" s="1"/>
  <c r="U2336" i="1"/>
  <c r="W2336" i="1" s="1"/>
  <c r="U2340" i="1"/>
  <c r="W2340" i="1" s="1"/>
  <c r="U2302" i="1"/>
  <c r="U2306" i="1"/>
  <c r="W2306" i="1" s="1"/>
  <c r="U2308" i="1"/>
  <c r="W2308" i="1" s="1"/>
  <c r="U2310" i="1"/>
  <c r="W2310" i="1" s="1"/>
  <c r="U2312" i="1"/>
  <c r="U2314" i="1"/>
  <c r="W2314" i="1" s="1"/>
  <c r="U2318" i="1"/>
  <c r="W2318" i="1" s="1"/>
  <c r="U2322" i="1"/>
  <c r="W2322" i="1" s="1"/>
  <c r="U2326" i="1"/>
  <c r="U2330" i="1"/>
  <c r="W2330" i="1" s="1"/>
  <c r="U2334" i="1"/>
  <c r="W2334" i="1" s="1"/>
  <c r="U2338" i="1"/>
  <c r="W2338" i="1" s="1"/>
  <c r="U2304" i="1"/>
  <c r="U2303" i="1"/>
  <c r="W2303" i="1" s="1"/>
  <c r="U2305" i="1"/>
  <c r="W2305" i="1" s="1"/>
  <c r="U2307" i="1"/>
  <c r="W2307" i="1" s="1"/>
  <c r="U2309" i="1"/>
  <c r="W2309" i="1" s="1"/>
  <c r="U2311" i="1"/>
  <c r="W2311" i="1" s="1"/>
  <c r="U2313" i="1"/>
  <c r="W2313" i="1" s="1"/>
  <c r="U2448" i="1"/>
  <c r="W2448" i="1" s="1"/>
  <c r="U2315" i="1"/>
  <c r="U2317" i="1"/>
  <c r="W2317" i="1" s="1"/>
  <c r="U2319" i="1"/>
  <c r="W2319" i="1" s="1"/>
  <c r="U2321" i="1"/>
  <c r="W2321" i="1" s="1"/>
  <c r="U2323" i="1"/>
  <c r="U2325" i="1"/>
  <c r="W2325" i="1" s="1"/>
  <c r="U2327" i="1"/>
  <c r="W2327" i="1" s="1"/>
  <c r="U2329" i="1"/>
  <c r="W2329" i="1" s="1"/>
  <c r="U2331" i="1"/>
  <c r="U2333" i="1"/>
  <c r="W2333" i="1" s="1"/>
  <c r="U2335" i="1"/>
  <c r="W2335" i="1" s="1"/>
  <c r="U2337" i="1"/>
  <c r="W2337" i="1" s="1"/>
  <c r="U2339" i="1"/>
  <c r="U2341" i="1"/>
  <c r="W2341" i="1" s="1"/>
  <c r="U2343" i="1"/>
  <c r="W2343" i="1" s="1"/>
  <c r="U2345" i="1"/>
  <c r="W2345" i="1" s="1"/>
  <c r="U2347" i="1"/>
  <c r="W2347" i="1" s="1"/>
  <c r="U2349" i="1"/>
  <c r="W2349" i="1" s="1"/>
  <c r="U2351" i="1"/>
  <c r="W2351" i="1" s="1"/>
  <c r="U2353" i="1"/>
  <c r="W2353" i="1" s="1"/>
  <c r="U2355" i="1"/>
  <c r="U2357" i="1"/>
  <c r="W2357" i="1" s="1"/>
  <c r="U2359" i="1"/>
  <c r="W2359" i="1" s="1"/>
  <c r="U2361" i="1"/>
  <c r="W2361" i="1" s="1"/>
  <c r="U2363" i="1"/>
  <c r="U2378" i="1"/>
  <c r="W2378" i="1" s="1"/>
  <c r="U2382" i="1"/>
  <c r="W2382" i="1" s="1"/>
  <c r="U2386" i="1"/>
  <c r="W2386" i="1" s="1"/>
  <c r="U2390" i="1"/>
  <c r="W2390" i="1" s="1"/>
  <c r="U2394" i="1"/>
  <c r="W2394" i="1" s="1"/>
  <c r="U2398" i="1"/>
  <c r="W2398" i="1" s="1"/>
  <c r="U2402" i="1"/>
  <c r="W2402" i="1" s="1"/>
  <c r="U2406" i="1"/>
  <c r="W2406" i="1" s="1"/>
  <c r="U2410" i="1"/>
  <c r="W2410" i="1" s="1"/>
  <c r="U2414" i="1"/>
  <c r="W2414" i="1" s="1"/>
  <c r="U2366" i="1"/>
  <c r="W2366" i="1" s="1"/>
  <c r="U2367" i="1"/>
  <c r="W2367" i="1" s="1"/>
  <c r="U2368" i="1"/>
  <c r="W2368" i="1" s="1"/>
  <c r="U2369" i="1"/>
  <c r="W2369" i="1" s="1"/>
  <c r="U2370" i="1"/>
  <c r="W2370" i="1" s="1"/>
  <c r="U2371" i="1"/>
  <c r="W2371" i="1" s="1"/>
  <c r="U2372" i="1"/>
  <c r="W2372" i="1" s="1"/>
  <c r="U2373" i="1"/>
  <c r="W2373" i="1" s="1"/>
  <c r="U2374" i="1"/>
  <c r="W2374" i="1" s="1"/>
  <c r="U2375" i="1"/>
  <c r="W2375" i="1" s="1"/>
  <c r="U2376" i="1"/>
  <c r="W2376" i="1" s="1"/>
  <c r="U2377" i="1"/>
  <c r="W2377" i="1" s="1"/>
  <c r="U2381" i="1"/>
  <c r="W2381" i="1" s="1"/>
  <c r="U2385" i="1"/>
  <c r="W2385" i="1" s="1"/>
  <c r="U2389" i="1"/>
  <c r="W2389" i="1" s="1"/>
  <c r="U2393" i="1"/>
  <c r="W2393" i="1" s="1"/>
  <c r="U2397" i="1"/>
  <c r="W2397" i="1" s="1"/>
  <c r="U2401" i="1"/>
  <c r="W2401" i="1" s="1"/>
  <c r="U2405" i="1"/>
  <c r="W2405" i="1" s="1"/>
  <c r="U2409" i="1"/>
  <c r="W2409" i="1" s="1"/>
  <c r="U2413" i="1"/>
  <c r="W2413" i="1" s="1"/>
  <c r="U2417" i="1"/>
  <c r="U2418" i="1"/>
  <c r="W2418" i="1" s="1"/>
  <c r="U2421" i="1"/>
  <c r="W2421" i="1" s="1"/>
  <c r="U2422" i="1"/>
  <c r="W2422" i="1" s="1"/>
  <c r="U2425" i="1"/>
  <c r="U2426" i="1"/>
  <c r="W2426" i="1" s="1"/>
  <c r="U2429" i="1"/>
  <c r="W2429" i="1" s="1"/>
  <c r="U2430" i="1"/>
  <c r="W2430" i="1" s="1"/>
  <c r="U2433" i="1"/>
  <c r="W2433" i="1" s="1"/>
  <c r="U2434" i="1"/>
  <c r="W2434" i="1" s="1"/>
  <c r="U2437" i="1"/>
  <c r="W2437" i="1" s="1"/>
  <c r="U2438" i="1"/>
  <c r="W2438" i="1" s="1"/>
  <c r="U2441" i="1"/>
  <c r="U2442" i="1"/>
  <c r="W2442" i="1" s="1"/>
  <c r="U2445" i="1"/>
  <c r="W2445" i="1" s="1"/>
  <c r="U2446" i="1"/>
  <c r="W2446" i="1" s="1"/>
  <c r="U2449" i="1"/>
  <c r="U2342" i="1"/>
  <c r="W2342" i="1" s="1"/>
  <c r="U2344" i="1"/>
  <c r="W2344" i="1" s="1"/>
  <c r="U2346" i="1"/>
  <c r="W2346" i="1" s="1"/>
  <c r="U2348" i="1"/>
  <c r="U2350" i="1"/>
  <c r="W2350" i="1" s="1"/>
  <c r="U2352" i="1"/>
  <c r="W2352" i="1" s="1"/>
  <c r="U2354" i="1"/>
  <c r="W2354" i="1" s="1"/>
  <c r="U2356" i="1"/>
  <c r="U2358" i="1"/>
  <c r="W2358" i="1" s="1"/>
  <c r="U2360" i="1"/>
  <c r="W2360" i="1" s="1"/>
  <c r="U2362" i="1"/>
  <c r="W2362" i="1" s="1"/>
  <c r="U2364" i="1"/>
  <c r="U2380" i="1"/>
  <c r="W2380" i="1" s="1"/>
  <c r="U2384" i="1"/>
  <c r="W2384" i="1" s="1"/>
  <c r="U2388" i="1"/>
  <c r="W2388" i="1" s="1"/>
  <c r="U2392" i="1"/>
  <c r="W2392" i="1" s="1"/>
  <c r="U2396" i="1"/>
  <c r="W2396" i="1" s="1"/>
  <c r="U2400" i="1"/>
  <c r="W2400" i="1" s="1"/>
  <c r="U2404" i="1"/>
  <c r="W2404" i="1" s="1"/>
  <c r="U2408" i="1"/>
  <c r="W2408" i="1" s="1"/>
  <c r="U2412" i="1"/>
  <c r="W2412" i="1" s="1"/>
  <c r="W2302" i="1"/>
  <c r="W2304" i="1"/>
  <c r="W2312" i="1"/>
  <c r="W2315" i="1"/>
  <c r="W2323" i="1"/>
  <c r="W2324" i="1"/>
  <c r="W2326" i="1"/>
  <c r="W2328" i="1"/>
  <c r="W2331" i="1"/>
  <c r="W2339" i="1"/>
  <c r="W2348" i="1"/>
  <c r="W2355" i="1"/>
  <c r="W2356" i="1"/>
  <c r="W2363" i="1"/>
  <c r="W2364" i="1"/>
  <c r="W2417" i="1"/>
  <c r="W2425" i="1"/>
  <c r="W2441" i="1"/>
  <c r="W2449" i="1"/>
  <c r="U2365" i="1"/>
  <c r="W2365" i="1" s="1"/>
  <c r="W2383" i="1"/>
  <c r="W2399" i="1"/>
  <c r="W2415" i="1"/>
  <c r="W2423" i="1"/>
  <c r="W2431" i="1"/>
  <c r="W2435" i="1"/>
  <c r="W2439" i="1"/>
  <c r="W2447" i="1"/>
  <c r="K2378" i="1"/>
  <c r="K2380" i="1"/>
  <c r="K2382" i="1"/>
  <c r="K2384" i="1"/>
  <c r="K2386" i="1"/>
  <c r="K2388" i="1"/>
  <c r="K2390" i="1"/>
  <c r="K2392" i="1"/>
  <c r="K2394" i="1"/>
  <c r="K2396" i="1"/>
  <c r="K2398" i="1"/>
  <c r="K2400" i="1"/>
  <c r="K2402" i="1"/>
  <c r="K2404" i="1"/>
  <c r="K2406" i="1"/>
  <c r="K2408" i="1"/>
  <c r="K2410" i="1"/>
  <c r="K2412" i="1"/>
  <c r="K2414" i="1"/>
  <c r="K2416" i="1"/>
  <c r="K2418" i="1"/>
  <c r="K2420" i="1"/>
  <c r="K2422" i="1"/>
  <c r="K2424" i="1"/>
  <c r="K2426" i="1"/>
  <c r="K2428" i="1"/>
  <c r="K2430" i="1"/>
  <c r="K2432" i="1"/>
  <c r="K2434" i="1"/>
  <c r="K2436" i="1"/>
  <c r="K2438" i="1"/>
  <c r="K2440" i="1"/>
  <c r="K2442" i="1"/>
  <c r="K2444" i="1"/>
  <c r="K2446" i="1"/>
  <c r="K2448" i="1"/>
  <c r="K2377" i="1"/>
  <c r="K2379" i="1"/>
  <c r="K2381" i="1"/>
  <c r="K2383" i="1"/>
  <c r="K2385" i="1"/>
  <c r="K2387" i="1"/>
  <c r="K2389" i="1"/>
  <c r="K2391" i="1"/>
  <c r="K2393" i="1"/>
  <c r="K2395" i="1"/>
  <c r="K2397" i="1"/>
  <c r="K2399" i="1"/>
  <c r="K2401" i="1"/>
  <c r="K2403" i="1"/>
  <c r="K2405" i="1"/>
  <c r="K2407" i="1"/>
  <c r="K2409" i="1"/>
  <c r="K2411" i="1"/>
  <c r="K2413" i="1"/>
  <c r="K2415" i="1"/>
  <c r="K2417" i="1"/>
  <c r="K2419" i="1"/>
  <c r="K2421" i="1"/>
  <c r="K2423" i="1"/>
  <c r="K2425" i="1"/>
  <c r="K2427" i="1"/>
  <c r="K2429" i="1"/>
  <c r="K2431" i="1"/>
  <c r="K2433" i="1"/>
  <c r="K2435" i="1"/>
  <c r="K2437" i="1"/>
  <c r="K2439" i="1"/>
  <c r="K2441" i="1"/>
  <c r="K2443" i="1"/>
  <c r="K2445" i="1"/>
  <c r="K2447" i="1"/>
  <c r="K2449" i="1"/>
  <c r="L294" i="1"/>
  <c r="K294" i="1" s="1"/>
  <c r="O294" i="1"/>
  <c r="P294" i="1"/>
  <c r="Q294" i="1"/>
  <c r="R294" i="1"/>
  <c r="S294" i="1"/>
  <c r="T294" i="1"/>
  <c r="L295" i="1"/>
  <c r="K295" i="1" s="1"/>
  <c r="O295" i="1"/>
  <c r="P295" i="1"/>
  <c r="Q295" i="1"/>
  <c r="R295" i="1"/>
  <c r="S295" i="1"/>
  <c r="T295" i="1"/>
  <c r="L296" i="1"/>
  <c r="K296" i="1" s="1"/>
  <c r="O296" i="1"/>
  <c r="P296" i="1"/>
  <c r="Q296" i="1"/>
  <c r="R296" i="1"/>
  <c r="S296" i="1"/>
  <c r="T296" i="1"/>
  <c r="L297" i="1"/>
  <c r="K297" i="1" s="1"/>
  <c r="O297" i="1"/>
  <c r="P297" i="1"/>
  <c r="Q297" i="1"/>
  <c r="R297" i="1"/>
  <c r="S297" i="1"/>
  <c r="T297" i="1"/>
  <c r="L298" i="1"/>
  <c r="K298" i="1" s="1"/>
  <c r="O298" i="1"/>
  <c r="P298" i="1"/>
  <c r="Q298" i="1"/>
  <c r="R298" i="1"/>
  <c r="S298" i="1"/>
  <c r="T298" i="1"/>
  <c r="L299" i="1"/>
  <c r="K299" i="1" s="1"/>
  <c r="O299" i="1"/>
  <c r="P299" i="1"/>
  <c r="Q299" i="1"/>
  <c r="R299" i="1"/>
  <c r="S299" i="1"/>
  <c r="T299" i="1"/>
  <c r="L300" i="1"/>
  <c r="K300" i="1" s="1"/>
  <c r="O300" i="1"/>
  <c r="P300" i="1"/>
  <c r="Q300" i="1"/>
  <c r="R300" i="1"/>
  <c r="S300" i="1"/>
  <c r="T300" i="1"/>
  <c r="L301" i="1"/>
  <c r="K301" i="1" s="1"/>
  <c r="O301" i="1"/>
  <c r="P301" i="1"/>
  <c r="Q301" i="1"/>
  <c r="R301" i="1"/>
  <c r="S301" i="1"/>
  <c r="T301" i="1"/>
  <c r="L302" i="1"/>
  <c r="K302" i="1" s="1"/>
  <c r="O302" i="1"/>
  <c r="P302" i="1"/>
  <c r="Q302" i="1"/>
  <c r="R302" i="1"/>
  <c r="S302" i="1"/>
  <c r="T302" i="1"/>
  <c r="L303" i="1"/>
  <c r="K303" i="1" s="1"/>
  <c r="O303" i="1"/>
  <c r="P303" i="1"/>
  <c r="Q303" i="1"/>
  <c r="R303" i="1"/>
  <c r="S303" i="1"/>
  <c r="T303" i="1"/>
  <c r="L304" i="1"/>
  <c r="K304" i="1" s="1"/>
  <c r="O304" i="1"/>
  <c r="P304" i="1"/>
  <c r="Q304" i="1"/>
  <c r="R304" i="1"/>
  <c r="S304" i="1"/>
  <c r="T304" i="1"/>
  <c r="L305" i="1"/>
  <c r="K305" i="1" s="1"/>
  <c r="O305" i="1"/>
  <c r="P305" i="1"/>
  <c r="Q305" i="1"/>
  <c r="R305" i="1"/>
  <c r="S305" i="1"/>
  <c r="T305" i="1"/>
  <c r="L306" i="1"/>
  <c r="K306" i="1" s="1"/>
  <c r="O306" i="1"/>
  <c r="P306" i="1"/>
  <c r="Q306" i="1"/>
  <c r="R306" i="1"/>
  <c r="S306" i="1"/>
  <c r="T306" i="1"/>
  <c r="L307" i="1"/>
  <c r="K307" i="1" s="1"/>
  <c r="O307" i="1"/>
  <c r="P307" i="1"/>
  <c r="Q307" i="1"/>
  <c r="R307" i="1"/>
  <c r="S307" i="1"/>
  <c r="T307" i="1"/>
  <c r="L308" i="1"/>
  <c r="K308" i="1" s="1"/>
  <c r="O308" i="1"/>
  <c r="P308" i="1"/>
  <c r="Q308" i="1"/>
  <c r="R308" i="1"/>
  <c r="S308" i="1"/>
  <c r="T308" i="1"/>
  <c r="L309" i="1"/>
  <c r="K309" i="1" s="1"/>
  <c r="O309" i="1"/>
  <c r="P309" i="1"/>
  <c r="Q309" i="1"/>
  <c r="R309" i="1"/>
  <c r="S309" i="1"/>
  <c r="T309" i="1"/>
  <c r="L310" i="1"/>
  <c r="K310" i="1" s="1"/>
  <c r="O310" i="1"/>
  <c r="P310" i="1"/>
  <c r="Q310" i="1"/>
  <c r="R310" i="1"/>
  <c r="S310" i="1"/>
  <c r="T310" i="1"/>
  <c r="L311" i="1"/>
  <c r="K311" i="1" s="1"/>
  <c r="O311" i="1"/>
  <c r="P311" i="1"/>
  <c r="Q311" i="1"/>
  <c r="R311" i="1"/>
  <c r="S311" i="1"/>
  <c r="T311" i="1"/>
  <c r="L312" i="1"/>
  <c r="K312" i="1" s="1"/>
  <c r="O312" i="1"/>
  <c r="P312" i="1"/>
  <c r="Q312" i="1"/>
  <c r="R312" i="1"/>
  <c r="S312" i="1"/>
  <c r="T312" i="1"/>
  <c r="L313" i="1"/>
  <c r="K313" i="1" s="1"/>
  <c r="O313" i="1"/>
  <c r="P313" i="1"/>
  <c r="Q313" i="1"/>
  <c r="R313" i="1"/>
  <c r="S313" i="1"/>
  <c r="T313" i="1"/>
  <c r="L314" i="1"/>
  <c r="K314" i="1" s="1"/>
  <c r="O314" i="1"/>
  <c r="P314" i="1"/>
  <c r="Q314" i="1"/>
  <c r="R314" i="1"/>
  <c r="S314" i="1"/>
  <c r="T314" i="1"/>
  <c r="L315" i="1"/>
  <c r="K315" i="1" s="1"/>
  <c r="O315" i="1"/>
  <c r="P315" i="1"/>
  <c r="Q315" i="1"/>
  <c r="R315" i="1"/>
  <c r="S315" i="1"/>
  <c r="T315" i="1"/>
  <c r="L316" i="1"/>
  <c r="K316" i="1" s="1"/>
  <c r="O316" i="1"/>
  <c r="P316" i="1"/>
  <c r="Q316" i="1"/>
  <c r="R316" i="1"/>
  <c r="S316" i="1"/>
  <c r="T316" i="1"/>
  <c r="L317" i="1"/>
  <c r="K317" i="1" s="1"/>
  <c r="O317" i="1"/>
  <c r="P317" i="1"/>
  <c r="Q317" i="1"/>
  <c r="R317" i="1"/>
  <c r="S317" i="1"/>
  <c r="T317" i="1"/>
  <c r="L318" i="1"/>
  <c r="K318" i="1" s="1"/>
  <c r="O318" i="1"/>
  <c r="P318" i="1"/>
  <c r="Q318" i="1"/>
  <c r="R318" i="1"/>
  <c r="S318" i="1"/>
  <c r="T318" i="1"/>
  <c r="L319" i="1"/>
  <c r="K319" i="1" s="1"/>
  <c r="O319" i="1"/>
  <c r="P319" i="1"/>
  <c r="Q319" i="1"/>
  <c r="R319" i="1"/>
  <c r="S319" i="1"/>
  <c r="T319" i="1"/>
  <c r="L320" i="1"/>
  <c r="K320" i="1" s="1"/>
  <c r="O320" i="1"/>
  <c r="P320" i="1"/>
  <c r="Q320" i="1"/>
  <c r="R320" i="1"/>
  <c r="S320" i="1"/>
  <c r="T320" i="1"/>
  <c r="L321" i="1"/>
  <c r="K321" i="1" s="1"/>
  <c r="O321" i="1"/>
  <c r="P321" i="1"/>
  <c r="Q321" i="1"/>
  <c r="R321" i="1"/>
  <c r="S321" i="1"/>
  <c r="T321" i="1"/>
  <c r="L322" i="1"/>
  <c r="K322" i="1" s="1"/>
  <c r="O322" i="1"/>
  <c r="P322" i="1"/>
  <c r="Q322" i="1"/>
  <c r="R322" i="1"/>
  <c r="S322" i="1"/>
  <c r="T322" i="1"/>
  <c r="L323" i="1"/>
  <c r="K323" i="1" s="1"/>
  <c r="O323" i="1"/>
  <c r="P323" i="1"/>
  <c r="Q323" i="1"/>
  <c r="R323" i="1"/>
  <c r="S323" i="1"/>
  <c r="T323" i="1"/>
  <c r="L324" i="1"/>
  <c r="K324" i="1" s="1"/>
  <c r="O324" i="1"/>
  <c r="P324" i="1"/>
  <c r="Q324" i="1"/>
  <c r="R324" i="1"/>
  <c r="S324" i="1"/>
  <c r="T324" i="1"/>
  <c r="L325" i="1"/>
  <c r="K325" i="1" s="1"/>
  <c r="O325" i="1"/>
  <c r="P325" i="1"/>
  <c r="Q325" i="1"/>
  <c r="R325" i="1"/>
  <c r="S325" i="1"/>
  <c r="T325" i="1"/>
  <c r="L326" i="1"/>
  <c r="K326" i="1" s="1"/>
  <c r="O326" i="1"/>
  <c r="P326" i="1"/>
  <c r="Q326" i="1"/>
  <c r="R326" i="1"/>
  <c r="S326" i="1"/>
  <c r="T326" i="1"/>
  <c r="L327" i="1"/>
  <c r="K327" i="1" s="1"/>
  <c r="O327" i="1"/>
  <c r="P327" i="1"/>
  <c r="Q327" i="1"/>
  <c r="R327" i="1"/>
  <c r="S327" i="1"/>
  <c r="T327" i="1"/>
  <c r="L328" i="1"/>
  <c r="K328" i="1" s="1"/>
  <c r="O328" i="1"/>
  <c r="P328" i="1"/>
  <c r="Q328" i="1"/>
  <c r="R328" i="1"/>
  <c r="S328" i="1"/>
  <c r="T328" i="1"/>
  <c r="L329" i="1"/>
  <c r="K329" i="1" s="1"/>
  <c r="O329" i="1"/>
  <c r="P329" i="1"/>
  <c r="Q329" i="1"/>
  <c r="R329" i="1"/>
  <c r="S329" i="1"/>
  <c r="T329" i="1"/>
  <c r="L330" i="1"/>
  <c r="K330" i="1" s="1"/>
  <c r="O330" i="1"/>
  <c r="P330" i="1"/>
  <c r="Q330" i="1"/>
  <c r="R330" i="1"/>
  <c r="S330" i="1"/>
  <c r="T330" i="1"/>
  <c r="L331" i="1"/>
  <c r="K331" i="1" s="1"/>
  <c r="O331" i="1"/>
  <c r="P331" i="1"/>
  <c r="Q331" i="1"/>
  <c r="R331" i="1"/>
  <c r="S331" i="1"/>
  <c r="T331" i="1"/>
  <c r="L332" i="1"/>
  <c r="K332" i="1" s="1"/>
  <c r="O332" i="1"/>
  <c r="P332" i="1"/>
  <c r="Q332" i="1"/>
  <c r="R332" i="1"/>
  <c r="S332" i="1"/>
  <c r="T332" i="1"/>
  <c r="L333" i="1"/>
  <c r="K333" i="1" s="1"/>
  <c r="O333" i="1"/>
  <c r="P333" i="1"/>
  <c r="Q333" i="1"/>
  <c r="R333" i="1"/>
  <c r="S333" i="1"/>
  <c r="T333" i="1"/>
  <c r="L334" i="1"/>
  <c r="K334" i="1" s="1"/>
  <c r="O334" i="1"/>
  <c r="P334" i="1"/>
  <c r="Q334" i="1"/>
  <c r="R334" i="1"/>
  <c r="S334" i="1"/>
  <c r="T334" i="1"/>
  <c r="L335" i="1"/>
  <c r="K335" i="1" s="1"/>
  <c r="O335" i="1"/>
  <c r="P335" i="1"/>
  <c r="Q335" i="1"/>
  <c r="R335" i="1"/>
  <c r="S335" i="1"/>
  <c r="T335" i="1"/>
  <c r="L336" i="1"/>
  <c r="K336" i="1" s="1"/>
  <c r="O336" i="1"/>
  <c r="P336" i="1"/>
  <c r="Q336" i="1"/>
  <c r="R336" i="1"/>
  <c r="S336" i="1"/>
  <c r="T336" i="1"/>
  <c r="L337" i="1"/>
  <c r="K337" i="1" s="1"/>
  <c r="O337" i="1"/>
  <c r="P337" i="1"/>
  <c r="Q337" i="1"/>
  <c r="R337" i="1"/>
  <c r="S337" i="1"/>
  <c r="T337" i="1"/>
  <c r="L338" i="1"/>
  <c r="K338" i="1" s="1"/>
  <c r="O338" i="1"/>
  <c r="P338" i="1"/>
  <c r="Q338" i="1"/>
  <c r="R338" i="1"/>
  <c r="S338" i="1"/>
  <c r="T338" i="1"/>
  <c r="L339" i="1"/>
  <c r="K339" i="1" s="1"/>
  <c r="O339" i="1"/>
  <c r="P339" i="1"/>
  <c r="Q339" i="1"/>
  <c r="R339" i="1"/>
  <c r="S339" i="1"/>
  <c r="T339" i="1"/>
  <c r="L340" i="1"/>
  <c r="K340" i="1" s="1"/>
  <c r="O340" i="1"/>
  <c r="P340" i="1"/>
  <c r="Q340" i="1"/>
  <c r="R340" i="1"/>
  <c r="S340" i="1"/>
  <c r="T340" i="1"/>
  <c r="L341" i="1"/>
  <c r="K341" i="1" s="1"/>
  <c r="O341" i="1"/>
  <c r="P341" i="1"/>
  <c r="Q341" i="1"/>
  <c r="R341" i="1"/>
  <c r="S341" i="1"/>
  <c r="T341" i="1"/>
  <c r="L342" i="1"/>
  <c r="K342" i="1" s="1"/>
  <c r="O342" i="1"/>
  <c r="P342" i="1"/>
  <c r="Q342" i="1"/>
  <c r="R342" i="1"/>
  <c r="S342" i="1"/>
  <c r="T342" i="1"/>
  <c r="L343" i="1"/>
  <c r="K343" i="1" s="1"/>
  <c r="O343" i="1"/>
  <c r="P343" i="1"/>
  <c r="Q343" i="1"/>
  <c r="R343" i="1"/>
  <c r="S343" i="1"/>
  <c r="T343" i="1"/>
  <c r="L344" i="1"/>
  <c r="K344" i="1" s="1"/>
  <c r="O344" i="1"/>
  <c r="P344" i="1"/>
  <c r="Q344" i="1"/>
  <c r="R344" i="1"/>
  <c r="S344" i="1"/>
  <c r="T344" i="1"/>
  <c r="L345" i="1"/>
  <c r="K345" i="1" s="1"/>
  <c r="O345" i="1"/>
  <c r="P345" i="1"/>
  <c r="Q345" i="1"/>
  <c r="R345" i="1"/>
  <c r="S345" i="1"/>
  <c r="T345" i="1"/>
  <c r="L346" i="1"/>
  <c r="K346" i="1" s="1"/>
  <c r="O346" i="1"/>
  <c r="P346" i="1"/>
  <c r="Q346" i="1"/>
  <c r="R346" i="1"/>
  <c r="S346" i="1"/>
  <c r="T346" i="1"/>
  <c r="L347" i="1"/>
  <c r="K347" i="1" s="1"/>
  <c r="O347" i="1"/>
  <c r="P347" i="1"/>
  <c r="Q347" i="1"/>
  <c r="R347" i="1"/>
  <c r="S347" i="1"/>
  <c r="T347" i="1"/>
  <c r="L348" i="1"/>
  <c r="K348" i="1" s="1"/>
  <c r="O348" i="1"/>
  <c r="P348" i="1"/>
  <c r="Q348" i="1"/>
  <c r="R348" i="1"/>
  <c r="S348" i="1"/>
  <c r="T348" i="1"/>
  <c r="L349" i="1"/>
  <c r="K349" i="1" s="1"/>
  <c r="O349" i="1"/>
  <c r="P349" i="1"/>
  <c r="Q349" i="1"/>
  <c r="R349" i="1"/>
  <c r="S349" i="1"/>
  <c r="T349" i="1"/>
  <c r="L350" i="1"/>
  <c r="K350" i="1" s="1"/>
  <c r="O350" i="1"/>
  <c r="P350" i="1"/>
  <c r="Q350" i="1"/>
  <c r="R350" i="1"/>
  <c r="S350" i="1"/>
  <c r="T350" i="1"/>
  <c r="L351" i="1"/>
  <c r="K351" i="1" s="1"/>
  <c r="O351" i="1"/>
  <c r="P351" i="1"/>
  <c r="Q351" i="1"/>
  <c r="R351" i="1"/>
  <c r="S351" i="1"/>
  <c r="T351" i="1"/>
  <c r="L352" i="1"/>
  <c r="K352" i="1" s="1"/>
  <c r="O352" i="1"/>
  <c r="P352" i="1"/>
  <c r="Q352" i="1"/>
  <c r="R352" i="1"/>
  <c r="S352" i="1"/>
  <c r="T352" i="1"/>
  <c r="L353" i="1"/>
  <c r="K353" i="1" s="1"/>
  <c r="O353" i="1"/>
  <c r="P353" i="1"/>
  <c r="Q353" i="1"/>
  <c r="R353" i="1"/>
  <c r="S353" i="1"/>
  <c r="T353" i="1"/>
  <c r="L354" i="1"/>
  <c r="K354" i="1" s="1"/>
  <c r="O354" i="1"/>
  <c r="P354" i="1"/>
  <c r="Q354" i="1"/>
  <c r="R354" i="1"/>
  <c r="S354" i="1"/>
  <c r="T354" i="1"/>
  <c r="L355" i="1"/>
  <c r="K355" i="1" s="1"/>
  <c r="O355" i="1"/>
  <c r="P355" i="1"/>
  <c r="Q355" i="1"/>
  <c r="R355" i="1"/>
  <c r="S355" i="1"/>
  <c r="T355" i="1"/>
  <c r="L356" i="1"/>
  <c r="K356" i="1" s="1"/>
  <c r="O356" i="1"/>
  <c r="P356" i="1"/>
  <c r="Q356" i="1"/>
  <c r="R356" i="1"/>
  <c r="S356" i="1"/>
  <c r="T356" i="1"/>
  <c r="L357" i="1"/>
  <c r="K357" i="1" s="1"/>
  <c r="O357" i="1"/>
  <c r="P357" i="1"/>
  <c r="Q357" i="1"/>
  <c r="R357" i="1"/>
  <c r="S357" i="1"/>
  <c r="T357" i="1"/>
  <c r="L358" i="1"/>
  <c r="K358" i="1" s="1"/>
  <c r="O358" i="1"/>
  <c r="P358" i="1"/>
  <c r="Q358" i="1"/>
  <c r="R358" i="1"/>
  <c r="S358" i="1"/>
  <c r="T358" i="1"/>
  <c r="L359" i="1"/>
  <c r="K359" i="1" s="1"/>
  <c r="O359" i="1"/>
  <c r="P359" i="1"/>
  <c r="Q359" i="1"/>
  <c r="R359" i="1"/>
  <c r="S359" i="1"/>
  <c r="T359" i="1"/>
  <c r="L360" i="1"/>
  <c r="K360" i="1" s="1"/>
  <c r="O360" i="1"/>
  <c r="P360" i="1"/>
  <c r="Q360" i="1"/>
  <c r="R360" i="1"/>
  <c r="S360" i="1"/>
  <c r="T360" i="1"/>
  <c r="L361" i="1"/>
  <c r="K361" i="1" s="1"/>
  <c r="O361" i="1"/>
  <c r="P361" i="1"/>
  <c r="Q361" i="1"/>
  <c r="R361" i="1"/>
  <c r="S361" i="1"/>
  <c r="T361" i="1"/>
  <c r="L362" i="1"/>
  <c r="K362" i="1" s="1"/>
  <c r="O362" i="1"/>
  <c r="P362" i="1"/>
  <c r="Q362" i="1"/>
  <c r="R362" i="1"/>
  <c r="S362" i="1"/>
  <c r="T362" i="1"/>
  <c r="L363" i="1"/>
  <c r="K363" i="1" s="1"/>
  <c r="O363" i="1"/>
  <c r="P363" i="1"/>
  <c r="Q363" i="1"/>
  <c r="R363" i="1"/>
  <c r="S363" i="1"/>
  <c r="T363" i="1"/>
  <c r="L364" i="1"/>
  <c r="K364" i="1" s="1"/>
  <c r="O364" i="1"/>
  <c r="P364" i="1"/>
  <c r="Q364" i="1"/>
  <c r="R364" i="1"/>
  <c r="S364" i="1"/>
  <c r="T364" i="1"/>
  <c r="L365" i="1"/>
  <c r="K365" i="1" s="1"/>
  <c r="O365" i="1"/>
  <c r="P365" i="1"/>
  <c r="Q365" i="1"/>
  <c r="R365" i="1"/>
  <c r="S365" i="1"/>
  <c r="T365" i="1"/>
  <c r="L366" i="1"/>
  <c r="O366" i="1"/>
  <c r="P366" i="1"/>
  <c r="Q366" i="1"/>
  <c r="R366" i="1"/>
  <c r="S366" i="1"/>
  <c r="T366" i="1"/>
  <c r="L367" i="1"/>
  <c r="K367" i="1" s="1"/>
  <c r="O367" i="1"/>
  <c r="P367" i="1"/>
  <c r="Q367" i="1"/>
  <c r="R367" i="1"/>
  <c r="S367" i="1"/>
  <c r="T367" i="1"/>
  <c r="L368" i="1"/>
  <c r="K368" i="1" s="1"/>
  <c r="O368" i="1"/>
  <c r="P368" i="1"/>
  <c r="Q368" i="1"/>
  <c r="R368" i="1"/>
  <c r="S368" i="1"/>
  <c r="T368" i="1"/>
  <c r="L369" i="1"/>
  <c r="K369" i="1" s="1"/>
  <c r="O369" i="1"/>
  <c r="P369" i="1"/>
  <c r="Q369" i="1"/>
  <c r="R369" i="1"/>
  <c r="S369" i="1"/>
  <c r="T369" i="1"/>
  <c r="L370" i="1"/>
  <c r="O370" i="1"/>
  <c r="P370" i="1"/>
  <c r="Q370" i="1"/>
  <c r="R370" i="1"/>
  <c r="S370" i="1"/>
  <c r="T370" i="1"/>
  <c r="L371" i="1"/>
  <c r="K371" i="1" s="1"/>
  <c r="O371" i="1"/>
  <c r="P371" i="1"/>
  <c r="Q371" i="1"/>
  <c r="R371" i="1"/>
  <c r="S371" i="1"/>
  <c r="T371" i="1"/>
  <c r="L372" i="1"/>
  <c r="K372" i="1" s="1"/>
  <c r="O372" i="1"/>
  <c r="P372" i="1"/>
  <c r="Q372" i="1"/>
  <c r="R372" i="1"/>
  <c r="S372" i="1"/>
  <c r="T372" i="1"/>
  <c r="L373" i="1"/>
  <c r="K373" i="1" s="1"/>
  <c r="O373" i="1"/>
  <c r="P373" i="1"/>
  <c r="Q373" i="1"/>
  <c r="R373" i="1"/>
  <c r="S373" i="1"/>
  <c r="T373" i="1"/>
  <c r="L374" i="1"/>
  <c r="O374" i="1"/>
  <c r="P374" i="1"/>
  <c r="Q374" i="1"/>
  <c r="R374" i="1"/>
  <c r="S374" i="1"/>
  <c r="T374" i="1"/>
  <c r="L375" i="1"/>
  <c r="K375" i="1" s="1"/>
  <c r="O375" i="1"/>
  <c r="P375" i="1"/>
  <c r="Q375" i="1"/>
  <c r="R375" i="1"/>
  <c r="S375" i="1"/>
  <c r="T375" i="1"/>
  <c r="L376" i="1"/>
  <c r="K376" i="1" s="1"/>
  <c r="O376" i="1"/>
  <c r="P376" i="1"/>
  <c r="Q376" i="1"/>
  <c r="R376" i="1"/>
  <c r="S376" i="1"/>
  <c r="T376" i="1"/>
  <c r="L377" i="1"/>
  <c r="K377" i="1" s="1"/>
  <c r="O377" i="1"/>
  <c r="P377" i="1"/>
  <c r="Q377" i="1"/>
  <c r="R377" i="1"/>
  <c r="S377" i="1"/>
  <c r="T377" i="1"/>
  <c r="L378" i="1"/>
  <c r="K378" i="1" s="1"/>
  <c r="O378" i="1"/>
  <c r="P378" i="1"/>
  <c r="Q378" i="1"/>
  <c r="R378" i="1"/>
  <c r="S378" i="1"/>
  <c r="T378" i="1"/>
  <c r="L379" i="1"/>
  <c r="K379" i="1" s="1"/>
  <c r="O379" i="1"/>
  <c r="P379" i="1"/>
  <c r="Q379" i="1"/>
  <c r="R379" i="1"/>
  <c r="S379" i="1"/>
  <c r="T379" i="1"/>
  <c r="L380" i="1"/>
  <c r="K380" i="1" s="1"/>
  <c r="O380" i="1"/>
  <c r="P380" i="1"/>
  <c r="Q380" i="1"/>
  <c r="R380" i="1"/>
  <c r="S380" i="1"/>
  <c r="T380" i="1"/>
  <c r="L381" i="1"/>
  <c r="K381" i="1" s="1"/>
  <c r="O381" i="1"/>
  <c r="P381" i="1"/>
  <c r="Q381" i="1"/>
  <c r="R381" i="1"/>
  <c r="S381" i="1"/>
  <c r="T381" i="1"/>
  <c r="L382" i="1"/>
  <c r="K382" i="1" s="1"/>
  <c r="O382" i="1"/>
  <c r="P382" i="1"/>
  <c r="Q382" i="1"/>
  <c r="R382" i="1"/>
  <c r="S382" i="1"/>
  <c r="T382" i="1"/>
  <c r="L383" i="1"/>
  <c r="K383" i="1" s="1"/>
  <c r="O383" i="1"/>
  <c r="P383" i="1"/>
  <c r="Q383" i="1"/>
  <c r="R383" i="1"/>
  <c r="S383" i="1"/>
  <c r="T383" i="1"/>
  <c r="L384" i="1"/>
  <c r="K384" i="1" s="1"/>
  <c r="O384" i="1"/>
  <c r="P384" i="1"/>
  <c r="Q384" i="1"/>
  <c r="R384" i="1"/>
  <c r="S384" i="1"/>
  <c r="T384" i="1"/>
  <c r="L385" i="1"/>
  <c r="K385" i="1" s="1"/>
  <c r="O385" i="1"/>
  <c r="P385" i="1"/>
  <c r="Q385" i="1"/>
  <c r="R385" i="1"/>
  <c r="S385" i="1"/>
  <c r="T385" i="1"/>
  <c r="L386" i="1"/>
  <c r="K386" i="1" s="1"/>
  <c r="O386" i="1"/>
  <c r="P386" i="1"/>
  <c r="Q386" i="1"/>
  <c r="R386" i="1"/>
  <c r="S386" i="1"/>
  <c r="T386" i="1"/>
  <c r="L387" i="1"/>
  <c r="K387" i="1" s="1"/>
  <c r="O387" i="1"/>
  <c r="P387" i="1"/>
  <c r="Q387" i="1"/>
  <c r="R387" i="1"/>
  <c r="S387" i="1"/>
  <c r="T387" i="1"/>
  <c r="L388" i="1"/>
  <c r="K388" i="1" s="1"/>
  <c r="O388" i="1"/>
  <c r="P388" i="1"/>
  <c r="Q388" i="1"/>
  <c r="R388" i="1"/>
  <c r="S388" i="1"/>
  <c r="T388" i="1"/>
  <c r="L389" i="1"/>
  <c r="K389" i="1" s="1"/>
  <c r="O389" i="1"/>
  <c r="P389" i="1"/>
  <c r="Q389" i="1"/>
  <c r="R389" i="1"/>
  <c r="S389" i="1"/>
  <c r="T389" i="1"/>
  <c r="L390" i="1"/>
  <c r="K390" i="1" s="1"/>
  <c r="O390" i="1"/>
  <c r="P390" i="1"/>
  <c r="Q390" i="1"/>
  <c r="R390" i="1"/>
  <c r="S390" i="1"/>
  <c r="T390" i="1"/>
  <c r="L391" i="1"/>
  <c r="K391" i="1" s="1"/>
  <c r="O391" i="1"/>
  <c r="P391" i="1"/>
  <c r="Q391" i="1"/>
  <c r="R391" i="1"/>
  <c r="S391" i="1"/>
  <c r="T391" i="1"/>
  <c r="L392" i="1"/>
  <c r="K392" i="1" s="1"/>
  <c r="O392" i="1"/>
  <c r="P392" i="1"/>
  <c r="Q392" i="1"/>
  <c r="R392" i="1"/>
  <c r="S392" i="1"/>
  <c r="T392" i="1"/>
  <c r="L393" i="1"/>
  <c r="K393" i="1" s="1"/>
  <c r="O393" i="1"/>
  <c r="P393" i="1"/>
  <c r="Q393" i="1"/>
  <c r="R393" i="1"/>
  <c r="S393" i="1"/>
  <c r="T393" i="1"/>
  <c r="L394" i="1"/>
  <c r="K394" i="1" s="1"/>
  <c r="O394" i="1"/>
  <c r="P394" i="1"/>
  <c r="Q394" i="1"/>
  <c r="R394" i="1"/>
  <c r="S394" i="1"/>
  <c r="T394" i="1"/>
  <c r="L395" i="1"/>
  <c r="K395" i="1" s="1"/>
  <c r="O395" i="1"/>
  <c r="P395" i="1"/>
  <c r="Q395" i="1"/>
  <c r="R395" i="1"/>
  <c r="S395" i="1"/>
  <c r="T395" i="1"/>
  <c r="L396" i="1"/>
  <c r="K396" i="1" s="1"/>
  <c r="O396" i="1"/>
  <c r="P396" i="1"/>
  <c r="Q396" i="1"/>
  <c r="R396" i="1"/>
  <c r="S396" i="1"/>
  <c r="T396" i="1"/>
  <c r="L397" i="1"/>
  <c r="K397" i="1" s="1"/>
  <c r="O397" i="1"/>
  <c r="P397" i="1"/>
  <c r="Q397" i="1"/>
  <c r="R397" i="1"/>
  <c r="S397" i="1"/>
  <c r="T397" i="1"/>
  <c r="L398" i="1"/>
  <c r="K398" i="1" s="1"/>
  <c r="O398" i="1"/>
  <c r="P398" i="1"/>
  <c r="Q398" i="1"/>
  <c r="R398" i="1"/>
  <c r="S398" i="1"/>
  <c r="T398" i="1"/>
  <c r="L399" i="1"/>
  <c r="K399" i="1" s="1"/>
  <c r="O399" i="1"/>
  <c r="P399" i="1"/>
  <c r="Q399" i="1"/>
  <c r="R399" i="1"/>
  <c r="S399" i="1"/>
  <c r="T399" i="1"/>
  <c r="L400" i="1"/>
  <c r="K400" i="1" s="1"/>
  <c r="O400" i="1"/>
  <c r="P400" i="1"/>
  <c r="Q400" i="1"/>
  <c r="R400" i="1"/>
  <c r="S400" i="1"/>
  <c r="T400" i="1"/>
  <c r="L401" i="1"/>
  <c r="K401" i="1" s="1"/>
  <c r="O401" i="1"/>
  <c r="P401" i="1"/>
  <c r="Q401" i="1"/>
  <c r="R401" i="1"/>
  <c r="S401" i="1"/>
  <c r="T401" i="1"/>
  <c r="L402" i="1"/>
  <c r="K402" i="1" s="1"/>
  <c r="O402" i="1"/>
  <c r="P402" i="1"/>
  <c r="Q402" i="1"/>
  <c r="R402" i="1"/>
  <c r="S402" i="1"/>
  <c r="T402" i="1"/>
  <c r="L403" i="1"/>
  <c r="K403" i="1" s="1"/>
  <c r="O403" i="1"/>
  <c r="P403" i="1"/>
  <c r="Q403" i="1"/>
  <c r="R403" i="1"/>
  <c r="S403" i="1"/>
  <c r="T403" i="1"/>
  <c r="L404" i="1"/>
  <c r="K404" i="1" s="1"/>
  <c r="O404" i="1"/>
  <c r="P404" i="1"/>
  <c r="Q404" i="1"/>
  <c r="R404" i="1"/>
  <c r="S404" i="1"/>
  <c r="T404" i="1"/>
  <c r="L405" i="1"/>
  <c r="K405" i="1" s="1"/>
  <c r="O405" i="1"/>
  <c r="P405" i="1"/>
  <c r="Q405" i="1"/>
  <c r="R405" i="1"/>
  <c r="S405" i="1"/>
  <c r="T405" i="1"/>
  <c r="L406" i="1"/>
  <c r="K406" i="1" s="1"/>
  <c r="O406" i="1"/>
  <c r="P406" i="1"/>
  <c r="Q406" i="1"/>
  <c r="R406" i="1"/>
  <c r="S406" i="1"/>
  <c r="T406" i="1"/>
  <c r="L407" i="1"/>
  <c r="K407" i="1" s="1"/>
  <c r="O407" i="1"/>
  <c r="P407" i="1"/>
  <c r="Q407" i="1"/>
  <c r="R407" i="1"/>
  <c r="S407" i="1"/>
  <c r="T407" i="1"/>
  <c r="L408" i="1"/>
  <c r="K408" i="1" s="1"/>
  <c r="O408" i="1"/>
  <c r="P408" i="1"/>
  <c r="Q408" i="1"/>
  <c r="R408" i="1"/>
  <c r="S408" i="1"/>
  <c r="T408" i="1"/>
  <c r="L409" i="1"/>
  <c r="K409" i="1" s="1"/>
  <c r="O409" i="1"/>
  <c r="P409" i="1"/>
  <c r="Q409" i="1"/>
  <c r="R409" i="1"/>
  <c r="S409" i="1"/>
  <c r="T409" i="1"/>
  <c r="L410" i="1"/>
  <c r="K410" i="1" s="1"/>
  <c r="O410" i="1"/>
  <c r="P410" i="1"/>
  <c r="Q410" i="1"/>
  <c r="R410" i="1"/>
  <c r="S410" i="1"/>
  <c r="T410" i="1"/>
  <c r="L411" i="1"/>
  <c r="K411" i="1" s="1"/>
  <c r="O411" i="1"/>
  <c r="P411" i="1"/>
  <c r="Q411" i="1"/>
  <c r="R411" i="1"/>
  <c r="S411" i="1"/>
  <c r="T411" i="1"/>
  <c r="L412" i="1"/>
  <c r="K412" i="1" s="1"/>
  <c r="O412" i="1"/>
  <c r="P412" i="1"/>
  <c r="Q412" i="1"/>
  <c r="R412" i="1"/>
  <c r="S412" i="1"/>
  <c r="T412" i="1"/>
  <c r="L413" i="1"/>
  <c r="K413" i="1" s="1"/>
  <c r="O413" i="1"/>
  <c r="P413" i="1"/>
  <c r="Q413" i="1"/>
  <c r="R413" i="1"/>
  <c r="S413" i="1"/>
  <c r="T413" i="1"/>
  <c r="L414" i="1"/>
  <c r="K414" i="1" s="1"/>
  <c r="O414" i="1"/>
  <c r="P414" i="1"/>
  <c r="Q414" i="1"/>
  <c r="R414" i="1"/>
  <c r="S414" i="1"/>
  <c r="T414" i="1"/>
  <c r="L415" i="1"/>
  <c r="K415" i="1" s="1"/>
  <c r="O415" i="1"/>
  <c r="P415" i="1"/>
  <c r="Q415" i="1"/>
  <c r="R415" i="1"/>
  <c r="S415" i="1"/>
  <c r="T415" i="1"/>
  <c r="L416" i="1"/>
  <c r="K416" i="1" s="1"/>
  <c r="O416" i="1"/>
  <c r="P416" i="1"/>
  <c r="Q416" i="1"/>
  <c r="R416" i="1"/>
  <c r="S416" i="1"/>
  <c r="T416" i="1"/>
  <c r="L417" i="1"/>
  <c r="K417" i="1" s="1"/>
  <c r="O417" i="1"/>
  <c r="P417" i="1"/>
  <c r="Q417" i="1"/>
  <c r="R417" i="1"/>
  <c r="S417" i="1"/>
  <c r="T417" i="1"/>
  <c r="L418" i="1"/>
  <c r="K418" i="1" s="1"/>
  <c r="O418" i="1"/>
  <c r="P418" i="1"/>
  <c r="Q418" i="1"/>
  <c r="R418" i="1"/>
  <c r="S418" i="1"/>
  <c r="T418" i="1"/>
  <c r="L419" i="1"/>
  <c r="K419" i="1" s="1"/>
  <c r="O419" i="1"/>
  <c r="P419" i="1"/>
  <c r="Q419" i="1"/>
  <c r="R419" i="1"/>
  <c r="S419" i="1"/>
  <c r="T419" i="1"/>
  <c r="L420" i="1"/>
  <c r="K420" i="1" s="1"/>
  <c r="O420" i="1"/>
  <c r="P420" i="1"/>
  <c r="Q420" i="1"/>
  <c r="R420" i="1"/>
  <c r="S420" i="1"/>
  <c r="T420" i="1"/>
  <c r="L421" i="1"/>
  <c r="K421" i="1" s="1"/>
  <c r="O421" i="1"/>
  <c r="P421" i="1"/>
  <c r="Q421" i="1"/>
  <c r="R421" i="1"/>
  <c r="S421" i="1"/>
  <c r="T421" i="1"/>
  <c r="L422" i="1"/>
  <c r="K422" i="1" s="1"/>
  <c r="O422" i="1"/>
  <c r="P422" i="1"/>
  <c r="Q422" i="1"/>
  <c r="R422" i="1"/>
  <c r="S422" i="1"/>
  <c r="T422" i="1"/>
  <c r="L423" i="1"/>
  <c r="K423" i="1" s="1"/>
  <c r="O423" i="1"/>
  <c r="P423" i="1"/>
  <c r="Q423" i="1"/>
  <c r="R423" i="1"/>
  <c r="S423" i="1"/>
  <c r="T423" i="1"/>
  <c r="L424" i="1"/>
  <c r="K424" i="1" s="1"/>
  <c r="O424" i="1"/>
  <c r="P424" i="1"/>
  <c r="Q424" i="1"/>
  <c r="R424" i="1"/>
  <c r="S424" i="1"/>
  <c r="T424" i="1"/>
  <c r="L425" i="1"/>
  <c r="K425" i="1" s="1"/>
  <c r="O425" i="1"/>
  <c r="P425" i="1"/>
  <c r="Q425" i="1"/>
  <c r="R425" i="1"/>
  <c r="S425" i="1"/>
  <c r="T425" i="1"/>
  <c r="L426" i="1"/>
  <c r="K426" i="1" s="1"/>
  <c r="O426" i="1"/>
  <c r="P426" i="1"/>
  <c r="Q426" i="1"/>
  <c r="R426" i="1"/>
  <c r="S426" i="1"/>
  <c r="T426" i="1"/>
  <c r="L427" i="1"/>
  <c r="K427" i="1" s="1"/>
  <c r="O427" i="1"/>
  <c r="P427" i="1"/>
  <c r="Q427" i="1"/>
  <c r="R427" i="1"/>
  <c r="S427" i="1"/>
  <c r="T427" i="1"/>
  <c r="L428" i="1"/>
  <c r="K428" i="1" s="1"/>
  <c r="O428" i="1"/>
  <c r="P428" i="1"/>
  <c r="Q428" i="1"/>
  <c r="R428" i="1"/>
  <c r="S428" i="1"/>
  <c r="T428" i="1"/>
  <c r="L429" i="1"/>
  <c r="K429" i="1" s="1"/>
  <c r="O429" i="1"/>
  <c r="P429" i="1"/>
  <c r="Q429" i="1"/>
  <c r="R429" i="1"/>
  <c r="S429" i="1"/>
  <c r="T429" i="1"/>
  <c r="L430" i="1"/>
  <c r="K430" i="1" s="1"/>
  <c r="O430" i="1"/>
  <c r="P430" i="1"/>
  <c r="Q430" i="1"/>
  <c r="R430" i="1"/>
  <c r="S430" i="1"/>
  <c r="T430" i="1"/>
  <c r="L431" i="1"/>
  <c r="K431" i="1" s="1"/>
  <c r="O431" i="1"/>
  <c r="P431" i="1"/>
  <c r="Q431" i="1"/>
  <c r="R431" i="1"/>
  <c r="S431" i="1"/>
  <c r="T431" i="1"/>
  <c r="L432" i="1"/>
  <c r="K432" i="1" s="1"/>
  <c r="O432" i="1"/>
  <c r="P432" i="1"/>
  <c r="Q432" i="1"/>
  <c r="R432" i="1"/>
  <c r="S432" i="1"/>
  <c r="T432" i="1"/>
  <c r="L433" i="1"/>
  <c r="K433" i="1" s="1"/>
  <c r="O433" i="1"/>
  <c r="P433" i="1"/>
  <c r="Q433" i="1"/>
  <c r="R433" i="1"/>
  <c r="S433" i="1"/>
  <c r="T433" i="1"/>
  <c r="L434" i="1"/>
  <c r="K434" i="1" s="1"/>
  <c r="O434" i="1"/>
  <c r="P434" i="1"/>
  <c r="Q434" i="1"/>
  <c r="R434" i="1"/>
  <c r="S434" i="1"/>
  <c r="T434" i="1"/>
  <c r="L435" i="1"/>
  <c r="K435" i="1" s="1"/>
  <c r="O435" i="1"/>
  <c r="P435" i="1"/>
  <c r="Q435" i="1"/>
  <c r="R435" i="1"/>
  <c r="S435" i="1"/>
  <c r="T435" i="1"/>
  <c r="L436" i="1"/>
  <c r="K436" i="1" s="1"/>
  <c r="O436" i="1"/>
  <c r="P436" i="1"/>
  <c r="Q436" i="1"/>
  <c r="R436" i="1"/>
  <c r="S436" i="1"/>
  <c r="T436" i="1"/>
  <c r="L437" i="1"/>
  <c r="K437" i="1" s="1"/>
  <c r="O437" i="1"/>
  <c r="P437" i="1"/>
  <c r="Q437" i="1"/>
  <c r="R437" i="1"/>
  <c r="S437" i="1"/>
  <c r="T437" i="1"/>
  <c r="L438" i="1"/>
  <c r="K438" i="1" s="1"/>
  <c r="O438" i="1"/>
  <c r="P438" i="1"/>
  <c r="Q438" i="1"/>
  <c r="R438" i="1"/>
  <c r="S438" i="1"/>
  <c r="T438" i="1"/>
  <c r="L439" i="1"/>
  <c r="K439" i="1" s="1"/>
  <c r="O439" i="1"/>
  <c r="P439" i="1"/>
  <c r="Q439" i="1"/>
  <c r="R439" i="1"/>
  <c r="S439" i="1"/>
  <c r="T439" i="1"/>
  <c r="L440" i="1"/>
  <c r="K440" i="1" s="1"/>
  <c r="O440" i="1"/>
  <c r="P440" i="1"/>
  <c r="Q440" i="1"/>
  <c r="R440" i="1"/>
  <c r="S440" i="1"/>
  <c r="T440" i="1"/>
  <c r="L441" i="1"/>
  <c r="K441" i="1" s="1"/>
  <c r="O441" i="1"/>
  <c r="P441" i="1"/>
  <c r="Q441" i="1"/>
  <c r="R441" i="1"/>
  <c r="S441" i="1"/>
  <c r="T441" i="1"/>
  <c r="L442" i="1"/>
  <c r="K442" i="1" s="1"/>
  <c r="O442" i="1"/>
  <c r="P442" i="1"/>
  <c r="Q442" i="1"/>
  <c r="R442" i="1"/>
  <c r="S442" i="1"/>
  <c r="T442" i="1"/>
  <c r="L443" i="1"/>
  <c r="K443" i="1" s="1"/>
  <c r="O443" i="1"/>
  <c r="P443" i="1"/>
  <c r="Q443" i="1"/>
  <c r="R443" i="1"/>
  <c r="S443" i="1"/>
  <c r="T443" i="1"/>
  <c r="L444" i="1"/>
  <c r="K444" i="1" s="1"/>
  <c r="O444" i="1"/>
  <c r="P444" i="1"/>
  <c r="Q444" i="1"/>
  <c r="R444" i="1"/>
  <c r="S444" i="1"/>
  <c r="T444" i="1"/>
  <c r="L445" i="1"/>
  <c r="K445" i="1" s="1"/>
  <c r="O445" i="1"/>
  <c r="P445" i="1"/>
  <c r="Q445" i="1"/>
  <c r="R445" i="1"/>
  <c r="S445" i="1"/>
  <c r="T445" i="1"/>
  <c r="L446" i="1"/>
  <c r="K446" i="1" s="1"/>
  <c r="O446" i="1"/>
  <c r="P446" i="1"/>
  <c r="Q446" i="1"/>
  <c r="R446" i="1"/>
  <c r="S446" i="1"/>
  <c r="T446" i="1"/>
  <c r="L447" i="1"/>
  <c r="K447" i="1" s="1"/>
  <c r="O447" i="1"/>
  <c r="P447" i="1"/>
  <c r="Q447" i="1"/>
  <c r="R447" i="1"/>
  <c r="S447" i="1"/>
  <c r="T447" i="1"/>
  <c r="L448" i="1"/>
  <c r="K448" i="1" s="1"/>
  <c r="O448" i="1"/>
  <c r="P448" i="1"/>
  <c r="Q448" i="1"/>
  <c r="R448" i="1"/>
  <c r="S448" i="1"/>
  <c r="T448" i="1"/>
  <c r="L449" i="1"/>
  <c r="K449" i="1" s="1"/>
  <c r="O449" i="1"/>
  <c r="P449" i="1"/>
  <c r="Q449" i="1"/>
  <c r="R449" i="1"/>
  <c r="S449" i="1"/>
  <c r="T449" i="1"/>
  <c r="L450" i="1"/>
  <c r="K450" i="1" s="1"/>
  <c r="O450" i="1"/>
  <c r="P450" i="1"/>
  <c r="Q450" i="1"/>
  <c r="R450" i="1"/>
  <c r="S450" i="1"/>
  <c r="T450" i="1"/>
  <c r="L451" i="1"/>
  <c r="K451" i="1" s="1"/>
  <c r="O451" i="1"/>
  <c r="P451" i="1"/>
  <c r="Q451" i="1"/>
  <c r="R451" i="1"/>
  <c r="S451" i="1"/>
  <c r="T451" i="1"/>
  <c r="L452" i="1"/>
  <c r="K452" i="1" s="1"/>
  <c r="O452" i="1"/>
  <c r="P452" i="1"/>
  <c r="Q452" i="1"/>
  <c r="R452" i="1"/>
  <c r="S452" i="1"/>
  <c r="T452" i="1"/>
  <c r="L453" i="1"/>
  <c r="K453" i="1" s="1"/>
  <c r="O453" i="1"/>
  <c r="P453" i="1"/>
  <c r="Q453" i="1"/>
  <c r="R453" i="1"/>
  <c r="S453" i="1"/>
  <c r="T453" i="1"/>
  <c r="L454" i="1"/>
  <c r="K454" i="1" s="1"/>
  <c r="O454" i="1"/>
  <c r="P454" i="1"/>
  <c r="Q454" i="1"/>
  <c r="R454" i="1"/>
  <c r="S454" i="1"/>
  <c r="T454" i="1"/>
  <c r="L455" i="1"/>
  <c r="K455" i="1" s="1"/>
  <c r="O455" i="1"/>
  <c r="P455" i="1"/>
  <c r="Q455" i="1"/>
  <c r="R455" i="1"/>
  <c r="S455" i="1"/>
  <c r="T455" i="1"/>
  <c r="L456" i="1"/>
  <c r="K456" i="1" s="1"/>
  <c r="O456" i="1"/>
  <c r="P456" i="1"/>
  <c r="Q456" i="1"/>
  <c r="R456" i="1"/>
  <c r="S456" i="1"/>
  <c r="T456" i="1"/>
  <c r="L457" i="1"/>
  <c r="K457" i="1" s="1"/>
  <c r="O457" i="1"/>
  <c r="P457" i="1"/>
  <c r="Q457" i="1"/>
  <c r="R457" i="1"/>
  <c r="S457" i="1"/>
  <c r="T457" i="1"/>
  <c r="L458" i="1"/>
  <c r="K458" i="1" s="1"/>
  <c r="O458" i="1"/>
  <c r="P458" i="1"/>
  <c r="Q458" i="1"/>
  <c r="R458" i="1"/>
  <c r="S458" i="1"/>
  <c r="T458" i="1"/>
  <c r="L459" i="1"/>
  <c r="K459" i="1" s="1"/>
  <c r="O459" i="1"/>
  <c r="P459" i="1"/>
  <c r="Q459" i="1"/>
  <c r="R459" i="1"/>
  <c r="S459" i="1"/>
  <c r="T459" i="1"/>
  <c r="L460" i="1"/>
  <c r="K460" i="1" s="1"/>
  <c r="O460" i="1"/>
  <c r="P460" i="1"/>
  <c r="Q460" i="1"/>
  <c r="R460" i="1"/>
  <c r="S460" i="1"/>
  <c r="T460" i="1"/>
  <c r="L461" i="1"/>
  <c r="K461" i="1" s="1"/>
  <c r="O461" i="1"/>
  <c r="P461" i="1"/>
  <c r="Q461" i="1"/>
  <c r="R461" i="1"/>
  <c r="S461" i="1"/>
  <c r="T461" i="1"/>
  <c r="L462" i="1"/>
  <c r="K462" i="1" s="1"/>
  <c r="O462" i="1"/>
  <c r="P462" i="1"/>
  <c r="Q462" i="1"/>
  <c r="R462" i="1"/>
  <c r="S462" i="1"/>
  <c r="T462" i="1"/>
  <c r="L463" i="1"/>
  <c r="K463" i="1" s="1"/>
  <c r="O463" i="1"/>
  <c r="P463" i="1"/>
  <c r="Q463" i="1"/>
  <c r="R463" i="1"/>
  <c r="S463" i="1"/>
  <c r="T463" i="1"/>
  <c r="L464" i="1"/>
  <c r="K464" i="1" s="1"/>
  <c r="O464" i="1"/>
  <c r="P464" i="1"/>
  <c r="Q464" i="1"/>
  <c r="R464" i="1"/>
  <c r="S464" i="1"/>
  <c r="T464" i="1"/>
  <c r="L465" i="1"/>
  <c r="K465" i="1" s="1"/>
  <c r="O465" i="1"/>
  <c r="P465" i="1"/>
  <c r="Q465" i="1"/>
  <c r="R465" i="1"/>
  <c r="S465" i="1"/>
  <c r="T465" i="1"/>
  <c r="L466" i="1"/>
  <c r="K466" i="1" s="1"/>
  <c r="O466" i="1"/>
  <c r="P466" i="1"/>
  <c r="Q466" i="1"/>
  <c r="R466" i="1"/>
  <c r="S466" i="1"/>
  <c r="T466" i="1"/>
  <c r="L467" i="1"/>
  <c r="K467" i="1" s="1"/>
  <c r="O467" i="1"/>
  <c r="P467" i="1"/>
  <c r="Q467" i="1"/>
  <c r="R467" i="1"/>
  <c r="S467" i="1"/>
  <c r="T467" i="1"/>
  <c r="L468" i="1"/>
  <c r="K468" i="1" s="1"/>
  <c r="O468" i="1"/>
  <c r="P468" i="1"/>
  <c r="Q468" i="1"/>
  <c r="R468" i="1"/>
  <c r="S468" i="1"/>
  <c r="T468" i="1"/>
  <c r="L469" i="1"/>
  <c r="K469" i="1" s="1"/>
  <c r="O469" i="1"/>
  <c r="P469" i="1"/>
  <c r="Q469" i="1"/>
  <c r="R469" i="1"/>
  <c r="S469" i="1"/>
  <c r="T469" i="1"/>
  <c r="L470" i="1"/>
  <c r="K470" i="1" s="1"/>
  <c r="O470" i="1"/>
  <c r="P470" i="1"/>
  <c r="Q470" i="1"/>
  <c r="R470" i="1"/>
  <c r="S470" i="1"/>
  <c r="T470" i="1"/>
  <c r="L471" i="1"/>
  <c r="K471" i="1" s="1"/>
  <c r="O471" i="1"/>
  <c r="P471" i="1"/>
  <c r="Q471" i="1"/>
  <c r="R471" i="1"/>
  <c r="S471" i="1"/>
  <c r="T471" i="1"/>
  <c r="L472" i="1"/>
  <c r="K472" i="1" s="1"/>
  <c r="O472" i="1"/>
  <c r="P472" i="1"/>
  <c r="Q472" i="1"/>
  <c r="R472" i="1"/>
  <c r="S472" i="1"/>
  <c r="T472" i="1"/>
  <c r="L473" i="1"/>
  <c r="K473" i="1" s="1"/>
  <c r="O473" i="1"/>
  <c r="P473" i="1"/>
  <c r="Q473" i="1"/>
  <c r="R473" i="1"/>
  <c r="S473" i="1"/>
  <c r="T473" i="1"/>
  <c r="L474" i="1"/>
  <c r="K474" i="1" s="1"/>
  <c r="O474" i="1"/>
  <c r="P474" i="1"/>
  <c r="Q474" i="1"/>
  <c r="R474" i="1"/>
  <c r="S474" i="1"/>
  <c r="T474" i="1"/>
  <c r="L475" i="1"/>
  <c r="K475" i="1" s="1"/>
  <c r="O475" i="1"/>
  <c r="P475" i="1"/>
  <c r="Q475" i="1"/>
  <c r="R475" i="1"/>
  <c r="S475" i="1"/>
  <c r="T475" i="1"/>
  <c r="L476" i="1"/>
  <c r="K476" i="1" s="1"/>
  <c r="O476" i="1"/>
  <c r="P476" i="1"/>
  <c r="Q476" i="1"/>
  <c r="R476" i="1"/>
  <c r="S476" i="1"/>
  <c r="T476" i="1"/>
  <c r="L477" i="1"/>
  <c r="K477" i="1" s="1"/>
  <c r="O477" i="1"/>
  <c r="P477" i="1"/>
  <c r="Q477" i="1"/>
  <c r="R477" i="1"/>
  <c r="S477" i="1"/>
  <c r="T477" i="1"/>
  <c r="L478" i="1"/>
  <c r="K478" i="1" s="1"/>
  <c r="O478" i="1"/>
  <c r="P478" i="1"/>
  <c r="Q478" i="1"/>
  <c r="R478" i="1"/>
  <c r="S478" i="1"/>
  <c r="T478" i="1"/>
  <c r="L479" i="1"/>
  <c r="K479" i="1" s="1"/>
  <c r="O479" i="1"/>
  <c r="P479" i="1"/>
  <c r="Q479" i="1"/>
  <c r="R479" i="1"/>
  <c r="S479" i="1"/>
  <c r="T479" i="1"/>
  <c r="L480" i="1"/>
  <c r="K480" i="1" s="1"/>
  <c r="O480" i="1"/>
  <c r="P480" i="1"/>
  <c r="Q480" i="1"/>
  <c r="R480" i="1"/>
  <c r="S480" i="1"/>
  <c r="T480" i="1"/>
  <c r="L481" i="1"/>
  <c r="K481" i="1" s="1"/>
  <c r="O481" i="1"/>
  <c r="P481" i="1"/>
  <c r="Q481" i="1"/>
  <c r="R481" i="1"/>
  <c r="S481" i="1"/>
  <c r="T481" i="1"/>
  <c r="L482" i="1"/>
  <c r="K482" i="1" s="1"/>
  <c r="O482" i="1"/>
  <c r="P482" i="1"/>
  <c r="Q482" i="1"/>
  <c r="R482" i="1"/>
  <c r="S482" i="1"/>
  <c r="T482" i="1"/>
  <c r="L483" i="1"/>
  <c r="K483" i="1" s="1"/>
  <c r="O483" i="1"/>
  <c r="P483" i="1"/>
  <c r="Q483" i="1"/>
  <c r="R483" i="1"/>
  <c r="S483" i="1"/>
  <c r="T483" i="1"/>
  <c r="L484" i="1"/>
  <c r="K484" i="1" s="1"/>
  <c r="O484" i="1"/>
  <c r="P484" i="1"/>
  <c r="Q484" i="1"/>
  <c r="R484" i="1"/>
  <c r="S484" i="1"/>
  <c r="T484" i="1"/>
  <c r="L485" i="1"/>
  <c r="K485" i="1" s="1"/>
  <c r="O485" i="1"/>
  <c r="P485" i="1"/>
  <c r="Q485" i="1"/>
  <c r="R485" i="1"/>
  <c r="S485" i="1"/>
  <c r="T485" i="1"/>
  <c r="L486" i="1"/>
  <c r="K486" i="1" s="1"/>
  <c r="O486" i="1"/>
  <c r="P486" i="1"/>
  <c r="Q486" i="1"/>
  <c r="R486" i="1"/>
  <c r="S486" i="1"/>
  <c r="T486" i="1"/>
  <c r="L487" i="1"/>
  <c r="K487" i="1" s="1"/>
  <c r="O487" i="1"/>
  <c r="P487" i="1"/>
  <c r="Q487" i="1"/>
  <c r="R487" i="1"/>
  <c r="S487" i="1"/>
  <c r="T487" i="1"/>
  <c r="L488" i="1"/>
  <c r="K488" i="1" s="1"/>
  <c r="O488" i="1"/>
  <c r="P488" i="1"/>
  <c r="Q488" i="1"/>
  <c r="R488" i="1"/>
  <c r="S488" i="1"/>
  <c r="T488" i="1"/>
  <c r="L489" i="1"/>
  <c r="K489" i="1" s="1"/>
  <c r="O489" i="1"/>
  <c r="P489" i="1"/>
  <c r="Q489" i="1"/>
  <c r="R489" i="1"/>
  <c r="S489" i="1"/>
  <c r="T489" i="1"/>
  <c r="L490" i="1"/>
  <c r="K490" i="1" s="1"/>
  <c r="O490" i="1"/>
  <c r="P490" i="1"/>
  <c r="Q490" i="1"/>
  <c r="R490" i="1"/>
  <c r="S490" i="1"/>
  <c r="T490" i="1"/>
  <c r="L491" i="1"/>
  <c r="K491" i="1" s="1"/>
  <c r="O491" i="1"/>
  <c r="P491" i="1"/>
  <c r="Q491" i="1"/>
  <c r="R491" i="1"/>
  <c r="S491" i="1"/>
  <c r="T491" i="1"/>
  <c r="L492" i="1"/>
  <c r="K492" i="1" s="1"/>
  <c r="O492" i="1"/>
  <c r="P492" i="1"/>
  <c r="Q492" i="1"/>
  <c r="R492" i="1"/>
  <c r="S492" i="1"/>
  <c r="T492" i="1"/>
  <c r="L493" i="1"/>
  <c r="K493" i="1" s="1"/>
  <c r="O493" i="1"/>
  <c r="P493" i="1"/>
  <c r="Q493" i="1"/>
  <c r="R493" i="1"/>
  <c r="S493" i="1"/>
  <c r="T493" i="1"/>
  <c r="L494" i="1"/>
  <c r="K494" i="1" s="1"/>
  <c r="O494" i="1"/>
  <c r="P494" i="1"/>
  <c r="Q494" i="1"/>
  <c r="R494" i="1"/>
  <c r="S494" i="1"/>
  <c r="T494" i="1"/>
  <c r="L495" i="1"/>
  <c r="K495" i="1" s="1"/>
  <c r="O495" i="1"/>
  <c r="P495" i="1"/>
  <c r="Q495" i="1"/>
  <c r="R495" i="1"/>
  <c r="S495" i="1"/>
  <c r="T495" i="1"/>
  <c r="L496" i="1"/>
  <c r="K496" i="1" s="1"/>
  <c r="O496" i="1"/>
  <c r="P496" i="1"/>
  <c r="Q496" i="1"/>
  <c r="R496" i="1"/>
  <c r="S496" i="1"/>
  <c r="T496" i="1"/>
  <c r="L497" i="1"/>
  <c r="K497" i="1" s="1"/>
  <c r="O497" i="1"/>
  <c r="P497" i="1"/>
  <c r="Q497" i="1"/>
  <c r="R497" i="1"/>
  <c r="S497" i="1"/>
  <c r="T497" i="1"/>
  <c r="L498" i="1"/>
  <c r="K498" i="1" s="1"/>
  <c r="O498" i="1"/>
  <c r="P498" i="1"/>
  <c r="Q498" i="1"/>
  <c r="R498" i="1"/>
  <c r="S498" i="1"/>
  <c r="T498" i="1"/>
  <c r="L499" i="1"/>
  <c r="K499" i="1" s="1"/>
  <c r="O499" i="1"/>
  <c r="P499" i="1"/>
  <c r="Q499" i="1"/>
  <c r="R499" i="1"/>
  <c r="S499" i="1"/>
  <c r="T499" i="1"/>
  <c r="L500" i="1"/>
  <c r="K500" i="1" s="1"/>
  <c r="O500" i="1"/>
  <c r="P500" i="1"/>
  <c r="Q500" i="1"/>
  <c r="R500" i="1"/>
  <c r="S500" i="1"/>
  <c r="T500" i="1"/>
  <c r="L501" i="1"/>
  <c r="K501" i="1" s="1"/>
  <c r="O501" i="1"/>
  <c r="P501" i="1"/>
  <c r="Q501" i="1"/>
  <c r="R501" i="1"/>
  <c r="S501" i="1"/>
  <c r="T501" i="1"/>
  <c r="L502" i="1"/>
  <c r="K502" i="1" s="1"/>
  <c r="O502" i="1"/>
  <c r="P502" i="1"/>
  <c r="Q502" i="1"/>
  <c r="R502" i="1"/>
  <c r="S502" i="1"/>
  <c r="T502" i="1"/>
  <c r="L503" i="1"/>
  <c r="K503" i="1" s="1"/>
  <c r="O503" i="1"/>
  <c r="P503" i="1"/>
  <c r="Q503" i="1"/>
  <c r="R503" i="1"/>
  <c r="S503" i="1"/>
  <c r="T503" i="1"/>
  <c r="L504" i="1"/>
  <c r="K504" i="1" s="1"/>
  <c r="O504" i="1"/>
  <c r="P504" i="1"/>
  <c r="Q504" i="1"/>
  <c r="R504" i="1"/>
  <c r="S504" i="1"/>
  <c r="T504" i="1"/>
  <c r="L505" i="1"/>
  <c r="K505" i="1" s="1"/>
  <c r="O505" i="1"/>
  <c r="P505" i="1"/>
  <c r="Q505" i="1"/>
  <c r="R505" i="1"/>
  <c r="S505" i="1"/>
  <c r="T505" i="1"/>
  <c r="L506" i="1"/>
  <c r="K506" i="1" s="1"/>
  <c r="O506" i="1"/>
  <c r="P506" i="1"/>
  <c r="Q506" i="1"/>
  <c r="R506" i="1"/>
  <c r="S506" i="1"/>
  <c r="T506" i="1"/>
  <c r="L507" i="1"/>
  <c r="K507" i="1" s="1"/>
  <c r="O507" i="1"/>
  <c r="P507" i="1"/>
  <c r="Q507" i="1"/>
  <c r="R507" i="1"/>
  <c r="S507" i="1"/>
  <c r="T507" i="1"/>
  <c r="L508" i="1"/>
  <c r="K508" i="1" s="1"/>
  <c r="O508" i="1"/>
  <c r="P508" i="1"/>
  <c r="Q508" i="1"/>
  <c r="R508" i="1"/>
  <c r="S508" i="1"/>
  <c r="T508" i="1"/>
  <c r="L509" i="1"/>
  <c r="K509" i="1" s="1"/>
  <c r="O509" i="1"/>
  <c r="P509" i="1"/>
  <c r="Q509" i="1"/>
  <c r="R509" i="1"/>
  <c r="S509" i="1"/>
  <c r="T509" i="1"/>
  <c r="L510" i="1"/>
  <c r="K510" i="1" s="1"/>
  <c r="O510" i="1"/>
  <c r="P510" i="1"/>
  <c r="Q510" i="1"/>
  <c r="R510" i="1"/>
  <c r="S510" i="1"/>
  <c r="T510" i="1"/>
  <c r="L511" i="1"/>
  <c r="K511" i="1" s="1"/>
  <c r="O511" i="1"/>
  <c r="P511" i="1"/>
  <c r="Q511" i="1"/>
  <c r="R511" i="1"/>
  <c r="S511" i="1"/>
  <c r="T511" i="1"/>
  <c r="L512" i="1"/>
  <c r="K512" i="1" s="1"/>
  <c r="O512" i="1"/>
  <c r="P512" i="1"/>
  <c r="Q512" i="1"/>
  <c r="R512" i="1"/>
  <c r="S512" i="1"/>
  <c r="T512" i="1"/>
  <c r="L513" i="1"/>
  <c r="K513" i="1" s="1"/>
  <c r="O513" i="1"/>
  <c r="P513" i="1"/>
  <c r="Q513" i="1"/>
  <c r="R513" i="1"/>
  <c r="S513" i="1"/>
  <c r="T513" i="1"/>
  <c r="L514" i="1"/>
  <c r="K514" i="1" s="1"/>
  <c r="O514" i="1"/>
  <c r="P514" i="1"/>
  <c r="Q514" i="1"/>
  <c r="R514" i="1"/>
  <c r="S514" i="1"/>
  <c r="T514" i="1"/>
  <c r="L515" i="1"/>
  <c r="K515" i="1" s="1"/>
  <c r="O515" i="1"/>
  <c r="P515" i="1"/>
  <c r="Q515" i="1"/>
  <c r="R515" i="1"/>
  <c r="S515" i="1"/>
  <c r="T515" i="1"/>
  <c r="L516" i="1"/>
  <c r="K516" i="1" s="1"/>
  <c r="O516" i="1"/>
  <c r="P516" i="1"/>
  <c r="Q516" i="1"/>
  <c r="R516" i="1"/>
  <c r="S516" i="1"/>
  <c r="T516" i="1"/>
  <c r="L517" i="1"/>
  <c r="K517" i="1" s="1"/>
  <c r="O517" i="1"/>
  <c r="P517" i="1"/>
  <c r="Q517" i="1"/>
  <c r="R517" i="1"/>
  <c r="S517" i="1"/>
  <c r="T517" i="1"/>
  <c r="L518" i="1"/>
  <c r="K518" i="1" s="1"/>
  <c r="O518" i="1"/>
  <c r="P518" i="1"/>
  <c r="Q518" i="1"/>
  <c r="R518" i="1"/>
  <c r="S518" i="1"/>
  <c r="T518" i="1"/>
  <c r="L519" i="1"/>
  <c r="K519" i="1" s="1"/>
  <c r="O519" i="1"/>
  <c r="P519" i="1"/>
  <c r="Q519" i="1"/>
  <c r="R519" i="1"/>
  <c r="S519" i="1"/>
  <c r="T519" i="1"/>
  <c r="L520" i="1"/>
  <c r="K520" i="1" s="1"/>
  <c r="O520" i="1"/>
  <c r="P520" i="1"/>
  <c r="Q520" i="1"/>
  <c r="R520" i="1"/>
  <c r="S520" i="1"/>
  <c r="T520" i="1"/>
  <c r="L521" i="1"/>
  <c r="K521" i="1" s="1"/>
  <c r="O521" i="1"/>
  <c r="P521" i="1"/>
  <c r="Q521" i="1"/>
  <c r="R521" i="1"/>
  <c r="S521" i="1"/>
  <c r="T521" i="1"/>
  <c r="L522" i="1"/>
  <c r="K522" i="1" s="1"/>
  <c r="O522" i="1"/>
  <c r="P522" i="1"/>
  <c r="Q522" i="1"/>
  <c r="R522" i="1"/>
  <c r="S522" i="1"/>
  <c r="T522" i="1"/>
  <c r="L523" i="1"/>
  <c r="K523" i="1" s="1"/>
  <c r="O523" i="1"/>
  <c r="P523" i="1"/>
  <c r="Q523" i="1"/>
  <c r="R523" i="1"/>
  <c r="S523" i="1"/>
  <c r="T523" i="1"/>
  <c r="L524" i="1"/>
  <c r="K524" i="1" s="1"/>
  <c r="O524" i="1"/>
  <c r="P524" i="1"/>
  <c r="Q524" i="1"/>
  <c r="R524" i="1"/>
  <c r="S524" i="1"/>
  <c r="T524" i="1"/>
  <c r="L525" i="1"/>
  <c r="K525" i="1" s="1"/>
  <c r="O525" i="1"/>
  <c r="P525" i="1"/>
  <c r="Q525" i="1"/>
  <c r="R525" i="1"/>
  <c r="S525" i="1"/>
  <c r="T525" i="1"/>
  <c r="L526" i="1"/>
  <c r="K526" i="1" s="1"/>
  <c r="O526" i="1"/>
  <c r="P526" i="1"/>
  <c r="Q526" i="1"/>
  <c r="R526" i="1"/>
  <c r="S526" i="1"/>
  <c r="T526" i="1"/>
  <c r="L527" i="1"/>
  <c r="K527" i="1" s="1"/>
  <c r="O527" i="1"/>
  <c r="P527" i="1"/>
  <c r="Q527" i="1"/>
  <c r="R527" i="1"/>
  <c r="S527" i="1"/>
  <c r="T527" i="1"/>
  <c r="L528" i="1"/>
  <c r="K528" i="1" s="1"/>
  <c r="O528" i="1"/>
  <c r="P528" i="1"/>
  <c r="Q528" i="1"/>
  <c r="R528" i="1"/>
  <c r="S528" i="1"/>
  <c r="T528" i="1"/>
  <c r="L529" i="1"/>
  <c r="K529" i="1" s="1"/>
  <c r="O529" i="1"/>
  <c r="P529" i="1"/>
  <c r="Q529" i="1"/>
  <c r="R529" i="1"/>
  <c r="S529" i="1"/>
  <c r="T529" i="1"/>
  <c r="L530" i="1"/>
  <c r="K530" i="1" s="1"/>
  <c r="O530" i="1"/>
  <c r="P530" i="1"/>
  <c r="Q530" i="1"/>
  <c r="R530" i="1"/>
  <c r="S530" i="1"/>
  <c r="T530" i="1"/>
  <c r="L531" i="1"/>
  <c r="K531" i="1" s="1"/>
  <c r="O531" i="1"/>
  <c r="P531" i="1"/>
  <c r="Q531" i="1"/>
  <c r="R531" i="1"/>
  <c r="S531" i="1"/>
  <c r="T531" i="1"/>
  <c r="L532" i="1"/>
  <c r="K532" i="1" s="1"/>
  <c r="O532" i="1"/>
  <c r="P532" i="1"/>
  <c r="Q532" i="1"/>
  <c r="R532" i="1"/>
  <c r="S532" i="1"/>
  <c r="T532" i="1"/>
  <c r="L533" i="1"/>
  <c r="K533" i="1" s="1"/>
  <c r="O533" i="1"/>
  <c r="P533" i="1"/>
  <c r="Q533" i="1"/>
  <c r="R533" i="1"/>
  <c r="S533" i="1"/>
  <c r="T533" i="1"/>
  <c r="L534" i="1"/>
  <c r="K534" i="1" s="1"/>
  <c r="O534" i="1"/>
  <c r="P534" i="1"/>
  <c r="Q534" i="1"/>
  <c r="R534" i="1"/>
  <c r="S534" i="1"/>
  <c r="T534" i="1"/>
  <c r="L535" i="1"/>
  <c r="K535" i="1" s="1"/>
  <c r="O535" i="1"/>
  <c r="P535" i="1"/>
  <c r="Q535" i="1"/>
  <c r="R535" i="1"/>
  <c r="S535" i="1"/>
  <c r="T535" i="1"/>
  <c r="L536" i="1"/>
  <c r="K536" i="1" s="1"/>
  <c r="O536" i="1"/>
  <c r="P536" i="1"/>
  <c r="Q536" i="1"/>
  <c r="R536" i="1"/>
  <c r="S536" i="1"/>
  <c r="T536" i="1"/>
  <c r="L537" i="1"/>
  <c r="K537" i="1" s="1"/>
  <c r="O537" i="1"/>
  <c r="P537" i="1"/>
  <c r="Q537" i="1"/>
  <c r="R537" i="1"/>
  <c r="S537" i="1"/>
  <c r="T537" i="1"/>
  <c r="L538" i="1"/>
  <c r="K538" i="1" s="1"/>
  <c r="O538" i="1"/>
  <c r="P538" i="1"/>
  <c r="Q538" i="1"/>
  <c r="R538" i="1"/>
  <c r="S538" i="1"/>
  <c r="T538" i="1"/>
  <c r="L539" i="1"/>
  <c r="K539" i="1" s="1"/>
  <c r="O539" i="1"/>
  <c r="P539" i="1"/>
  <c r="Q539" i="1"/>
  <c r="R539" i="1"/>
  <c r="S539" i="1"/>
  <c r="T539" i="1"/>
  <c r="L540" i="1"/>
  <c r="K540" i="1" s="1"/>
  <c r="O540" i="1"/>
  <c r="P540" i="1"/>
  <c r="Q540" i="1"/>
  <c r="R540" i="1"/>
  <c r="S540" i="1"/>
  <c r="T540" i="1"/>
  <c r="L541" i="1"/>
  <c r="K541" i="1" s="1"/>
  <c r="O541" i="1"/>
  <c r="P541" i="1"/>
  <c r="Q541" i="1"/>
  <c r="R541" i="1"/>
  <c r="S541" i="1"/>
  <c r="T541" i="1"/>
  <c r="L542" i="1"/>
  <c r="K542" i="1" s="1"/>
  <c r="O542" i="1"/>
  <c r="P542" i="1"/>
  <c r="Q542" i="1"/>
  <c r="R542" i="1"/>
  <c r="S542" i="1"/>
  <c r="T542" i="1"/>
  <c r="L543" i="1"/>
  <c r="K543" i="1" s="1"/>
  <c r="O543" i="1"/>
  <c r="P543" i="1"/>
  <c r="Q543" i="1"/>
  <c r="R543" i="1"/>
  <c r="S543" i="1"/>
  <c r="T543" i="1"/>
  <c r="L544" i="1"/>
  <c r="K544" i="1" s="1"/>
  <c r="O544" i="1"/>
  <c r="P544" i="1"/>
  <c r="Q544" i="1"/>
  <c r="R544" i="1"/>
  <c r="S544" i="1"/>
  <c r="T544" i="1"/>
  <c r="L545" i="1"/>
  <c r="K545" i="1" s="1"/>
  <c r="O545" i="1"/>
  <c r="P545" i="1"/>
  <c r="Q545" i="1"/>
  <c r="R545" i="1"/>
  <c r="S545" i="1"/>
  <c r="T545" i="1"/>
  <c r="L546" i="1"/>
  <c r="K546" i="1" s="1"/>
  <c r="O546" i="1"/>
  <c r="P546" i="1"/>
  <c r="Q546" i="1"/>
  <c r="R546" i="1"/>
  <c r="S546" i="1"/>
  <c r="T546" i="1"/>
  <c r="L547" i="1"/>
  <c r="K547" i="1" s="1"/>
  <c r="O547" i="1"/>
  <c r="P547" i="1"/>
  <c r="Q547" i="1"/>
  <c r="R547" i="1"/>
  <c r="S547" i="1"/>
  <c r="T547" i="1"/>
  <c r="L548" i="1"/>
  <c r="K548" i="1" s="1"/>
  <c r="O548" i="1"/>
  <c r="P548" i="1"/>
  <c r="Q548" i="1"/>
  <c r="R548" i="1"/>
  <c r="S548" i="1"/>
  <c r="T548" i="1"/>
  <c r="L549" i="1"/>
  <c r="K549" i="1" s="1"/>
  <c r="O549" i="1"/>
  <c r="P549" i="1"/>
  <c r="Q549" i="1"/>
  <c r="R549" i="1"/>
  <c r="S549" i="1"/>
  <c r="T549" i="1"/>
  <c r="L550" i="1"/>
  <c r="K550" i="1" s="1"/>
  <c r="O550" i="1"/>
  <c r="P550" i="1"/>
  <c r="Q550" i="1"/>
  <c r="R550" i="1"/>
  <c r="S550" i="1"/>
  <c r="T550" i="1"/>
  <c r="L551" i="1"/>
  <c r="K551" i="1" s="1"/>
  <c r="O551" i="1"/>
  <c r="P551" i="1"/>
  <c r="Q551" i="1"/>
  <c r="R551" i="1"/>
  <c r="S551" i="1"/>
  <c r="T551" i="1"/>
  <c r="L552" i="1"/>
  <c r="K552" i="1" s="1"/>
  <c r="O552" i="1"/>
  <c r="P552" i="1"/>
  <c r="Q552" i="1"/>
  <c r="R552" i="1"/>
  <c r="S552" i="1"/>
  <c r="T552" i="1"/>
  <c r="L553" i="1"/>
  <c r="K553" i="1" s="1"/>
  <c r="O553" i="1"/>
  <c r="P553" i="1"/>
  <c r="Q553" i="1"/>
  <c r="R553" i="1"/>
  <c r="S553" i="1"/>
  <c r="T553" i="1"/>
  <c r="L554" i="1"/>
  <c r="K554" i="1" s="1"/>
  <c r="O554" i="1"/>
  <c r="P554" i="1"/>
  <c r="Q554" i="1"/>
  <c r="R554" i="1"/>
  <c r="S554" i="1"/>
  <c r="T554" i="1"/>
  <c r="L555" i="1"/>
  <c r="K555" i="1" s="1"/>
  <c r="O555" i="1"/>
  <c r="P555" i="1"/>
  <c r="Q555" i="1"/>
  <c r="R555" i="1"/>
  <c r="S555" i="1"/>
  <c r="T555" i="1"/>
  <c r="L556" i="1"/>
  <c r="K556" i="1" s="1"/>
  <c r="O556" i="1"/>
  <c r="P556" i="1"/>
  <c r="Q556" i="1"/>
  <c r="R556" i="1"/>
  <c r="S556" i="1"/>
  <c r="T556" i="1"/>
  <c r="L557" i="1"/>
  <c r="K557" i="1" s="1"/>
  <c r="O557" i="1"/>
  <c r="P557" i="1"/>
  <c r="Q557" i="1"/>
  <c r="R557" i="1"/>
  <c r="S557" i="1"/>
  <c r="T557" i="1"/>
  <c r="L558" i="1"/>
  <c r="K558" i="1" s="1"/>
  <c r="O558" i="1"/>
  <c r="P558" i="1"/>
  <c r="Q558" i="1"/>
  <c r="R558" i="1"/>
  <c r="S558" i="1"/>
  <c r="T558" i="1"/>
  <c r="L559" i="1"/>
  <c r="K559" i="1" s="1"/>
  <c r="O559" i="1"/>
  <c r="P559" i="1"/>
  <c r="Q559" i="1"/>
  <c r="R559" i="1"/>
  <c r="S559" i="1"/>
  <c r="T559" i="1"/>
  <c r="L560" i="1"/>
  <c r="K560" i="1" s="1"/>
  <c r="O560" i="1"/>
  <c r="P560" i="1"/>
  <c r="Q560" i="1"/>
  <c r="R560" i="1"/>
  <c r="S560" i="1"/>
  <c r="T560" i="1"/>
  <c r="L561" i="1"/>
  <c r="K561" i="1" s="1"/>
  <c r="O561" i="1"/>
  <c r="P561" i="1"/>
  <c r="Q561" i="1"/>
  <c r="R561" i="1"/>
  <c r="S561" i="1"/>
  <c r="T561" i="1"/>
  <c r="L562" i="1"/>
  <c r="K562" i="1" s="1"/>
  <c r="O562" i="1"/>
  <c r="P562" i="1"/>
  <c r="Q562" i="1"/>
  <c r="R562" i="1"/>
  <c r="S562" i="1"/>
  <c r="T562" i="1"/>
  <c r="L563" i="1"/>
  <c r="K563" i="1" s="1"/>
  <c r="O563" i="1"/>
  <c r="P563" i="1"/>
  <c r="Q563" i="1"/>
  <c r="R563" i="1"/>
  <c r="S563" i="1"/>
  <c r="T563" i="1"/>
  <c r="L564" i="1"/>
  <c r="K564" i="1" s="1"/>
  <c r="O564" i="1"/>
  <c r="P564" i="1"/>
  <c r="Q564" i="1"/>
  <c r="R564" i="1"/>
  <c r="S564" i="1"/>
  <c r="T564" i="1"/>
  <c r="L565" i="1"/>
  <c r="K565" i="1" s="1"/>
  <c r="O565" i="1"/>
  <c r="P565" i="1"/>
  <c r="Q565" i="1"/>
  <c r="R565" i="1"/>
  <c r="S565" i="1"/>
  <c r="T565" i="1"/>
  <c r="L566" i="1"/>
  <c r="K566" i="1" s="1"/>
  <c r="O566" i="1"/>
  <c r="P566" i="1"/>
  <c r="Q566" i="1"/>
  <c r="R566" i="1"/>
  <c r="S566" i="1"/>
  <c r="T566" i="1"/>
  <c r="L567" i="1"/>
  <c r="K567" i="1" s="1"/>
  <c r="O567" i="1"/>
  <c r="P567" i="1"/>
  <c r="Q567" i="1"/>
  <c r="R567" i="1"/>
  <c r="S567" i="1"/>
  <c r="T567" i="1"/>
  <c r="L568" i="1"/>
  <c r="K568" i="1" s="1"/>
  <c r="O568" i="1"/>
  <c r="P568" i="1"/>
  <c r="Q568" i="1"/>
  <c r="R568" i="1"/>
  <c r="S568" i="1"/>
  <c r="T568" i="1"/>
  <c r="L569" i="1"/>
  <c r="K569" i="1" s="1"/>
  <c r="O569" i="1"/>
  <c r="P569" i="1"/>
  <c r="Q569" i="1"/>
  <c r="R569" i="1"/>
  <c r="S569" i="1"/>
  <c r="T569" i="1"/>
  <c r="L570" i="1"/>
  <c r="K570" i="1" s="1"/>
  <c r="O570" i="1"/>
  <c r="P570" i="1"/>
  <c r="Q570" i="1"/>
  <c r="R570" i="1"/>
  <c r="S570" i="1"/>
  <c r="T570" i="1"/>
  <c r="L571" i="1"/>
  <c r="K571" i="1" s="1"/>
  <c r="O571" i="1"/>
  <c r="P571" i="1"/>
  <c r="Q571" i="1"/>
  <c r="R571" i="1"/>
  <c r="S571" i="1"/>
  <c r="T571" i="1"/>
  <c r="L572" i="1"/>
  <c r="K572" i="1" s="1"/>
  <c r="O572" i="1"/>
  <c r="P572" i="1"/>
  <c r="Q572" i="1"/>
  <c r="R572" i="1"/>
  <c r="S572" i="1"/>
  <c r="T572" i="1"/>
  <c r="L573" i="1"/>
  <c r="K573" i="1" s="1"/>
  <c r="O573" i="1"/>
  <c r="P573" i="1"/>
  <c r="Q573" i="1"/>
  <c r="R573" i="1"/>
  <c r="S573" i="1"/>
  <c r="T573" i="1"/>
  <c r="L574" i="1"/>
  <c r="K574" i="1" s="1"/>
  <c r="O574" i="1"/>
  <c r="P574" i="1"/>
  <c r="Q574" i="1"/>
  <c r="R574" i="1"/>
  <c r="S574" i="1"/>
  <c r="T574" i="1"/>
  <c r="L575" i="1"/>
  <c r="K575" i="1" s="1"/>
  <c r="O575" i="1"/>
  <c r="P575" i="1"/>
  <c r="Q575" i="1"/>
  <c r="R575" i="1"/>
  <c r="S575" i="1"/>
  <c r="T575" i="1"/>
  <c r="L576" i="1"/>
  <c r="K576" i="1" s="1"/>
  <c r="O576" i="1"/>
  <c r="P576" i="1"/>
  <c r="Q576" i="1"/>
  <c r="R576" i="1"/>
  <c r="S576" i="1"/>
  <c r="T576" i="1"/>
  <c r="L577" i="1"/>
  <c r="K577" i="1" s="1"/>
  <c r="O577" i="1"/>
  <c r="P577" i="1"/>
  <c r="Q577" i="1"/>
  <c r="R577" i="1"/>
  <c r="S577" i="1"/>
  <c r="T577" i="1"/>
  <c r="L578" i="1"/>
  <c r="K578" i="1" s="1"/>
  <c r="O578" i="1"/>
  <c r="P578" i="1"/>
  <c r="Q578" i="1"/>
  <c r="R578" i="1"/>
  <c r="S578" i="1"/>
  <c r="T578" i="1"/>
  <c r="L579" i="1"/>
  <c r="K579" i="1" s="1"/>
  <c r="O579" i="1"/>
  <c r="P579" i="1"/>
  <c r="Q579" i="1"/>
  <c r="R579" i="1"/>
  <c r="S579" i="1"/>
  <c r="T579" i="1"/>
  <c r="L580" i="1"/>
  <c r="K580" i="1" s="1"/>
  <c r="O580" i="1"/>
  <c r="P580" i="1"/>
  <c r="Q580" i="1"/>
  <c r="R580" i="1"/>
  <c r="S580" i="1"/>
  <c r="T580" i="1"/>
  <c r="L581" i="1"/>
  <c r="K581" i="1" s="1"/>
  <c r="O581" i="1"/>
  <c r="P581" i="1"/>
  <c r="Q581" i="1"/>
  <c r="R581" i="1"/>
  <c r="S581" i="1"/>
  <c r="T581" i="1"/>
  <c r="L582" i="1"/>
  <c r="K582" i="1" s="1"/>
  <c r="O582" i="1"/>
  <c r="P582" i="1"/>
  <c r="Q582" i="1"/>
  <c r="R582" i="1"/>
  <c r="S582" i="1"/>
  <c r="T582" i="1"/>
  <c r="L583" i="1"/>
  <c r="K583" i="1" s="1"/>
  <c r="O583" i="1"/>
  <c r="P583" i="1"/>
  <c r="Q583" i="1"/>
  <c r="R583" i="1"/>
  <c r="S583" i="1"/>
  <c r="T583" i="1"/>
  <c r="L584" i="1"/>
  <c r="K584" i="1" s="1"/>
  <c r="O584" i="1"/>
  <c r="P584" i="1"/>
  <c r="Q584" i="1"/>
  <c r="R584" i="1"/>
  <c r="S584" i="1"/>
  <c r="T584" i="1"/>
  <c r="L585" i="1"/>
  <c r="K585" i="1" s="1"/>
  <c r="O585" i="1"/>
  <c r="P585" i="1"/>
  <c r="Q585" i="1"/>
  <c r="R585" i="1"/>
  <c r="S585" i="1"/>
  <c r="T585" i="1"/>
  <c r="L586" i="1"/>
  <c r="K586" i="1" s="1"/>
  <c r="O586" i="1"/>
  <c r="P586" i="1"/>
  <c r="Q586" i="1"/>
  <c r="R586" i="1"/>
  <c r="S586" i="1"/>
  <c r="T586" i="1"/>
  <c r="L587" i="1"/>
  <c r="K587" i="1" s="1"/>
  <c r="O587" i="1"/>
  <c r="P587" i="1"/>
  <c r="Q587" i="1"/>
  <c r="R587" i="1"/>
  <c r="S587" i="1"/>
  <c r="T587" i="1"/>
  <c r="L588" i="1"/>
  <c r="K588" i="1" s="1"/>
  <c r="O588" i="1"/>
  <c r="P588" i="1"/>
  <c r="Q588" i="1"/>
  <c r="R588" i="1"/>
  <c r="S588" i="1"/>
  <c r="T588" i="1"/>
  <c r="L589" i="1"/>
  <c r="K589" i="1" s="1"/>
  <c r="O589" i="1"/>
  <c r="P589" i="1"/>
  <c r="Q589" i="1"/>
  <c r="R589" i="1"/>
  <c r="S589" i="1"/>
  <c r="T589" i="1"/>
  <c r="L590" i="1"/>
  <c r="K590" i="1" s="1"/>
  <c r="O590" i="1"/>
  <c r="P590" i="1"/>
  <c r="Q590" i="1"/>
  <c r="R590" i="1"/>
  <c r="S590" i="1"/>
  <c r="T590" i="1"/>
  <c r="L591" i="1"/>
  <c r="K591" i="1" s="1"/>
  <c r="O591" i="1"/>
  <c r="P591" i="1"/>
  <c r="Q591" i="1"/>
  <c r="R591" i="1"/>
  <c r="S591" i="1"/>
  <c r="T591" i="1"/>
  <c r="L592" i="1"/>
  <c r="K592" i="1" s="1"/>
  <c r="O592" i="1"/>
  <c r="P592" i="1"/>
  <c r="Q592" i="1"/>
  <c r="R592" i="1"/>
  <c r="S592" i="1"/>
  <c r="T592" i="1"/>
  <c r="L593" i="1"/>
  <c r="K593" i="1" s="1"/>
  <c r="O593" i="1"/>
  <c r="P593" i="1"/>
  <c r="Q593" i="1"/>
  <c r="R593" i="1"/>
  <c r="S593" i="1"/>
  <c r="T593" i="1"/>
  <c r="L594" i="1"/>
  <c r="K594" i="1" s="1"/>
  <c r="O594" i="1"/>
  <c r="P594" i="1"/>
  <c r="Q594" i="1"/>
  <c r="R594" i="1"/>
  <c r="S594" i="1"/>
  <c r="T594" i="1"/>
  <c r="L595" i="1"/>
  <c r="K595" i="1" s="1"/>
  <c r="O595" i="1"/>
  <c r="P595" i="1"/>
  <c r="Q595" i="1"/>
  <c r="R595" i="1"/>
  <c r="S595" i="1"/>
  <c r="T595" i="1"/>
  <c r="L596" i="1"/>
  <c r="K596" i="1" s="1"/>
  <c r="O596" i="1"/>
  <c r="P596" i="1"/>
  <c r="Q596" i="1"/>
  <c r="R596" i="1"/>
  <c r="S596" i="1"/>
  <c r="T596" i="1"/>
  <c r="L597" i="1"/>
  <c r="K597" i="1" s="1"/>
  <c r="O597" i="1"/>
  <c r="P597" i="1"/>
  <c r="Q597" i="1"/>
  <c r="R597" i="1"/>
  <c r="S597" i="1"/>
  <c r="T597" i="1"/>
  <c r="L598" i="1"/>
  <c r="K598" i="1" s="1"/>
  <c r="O598" i="1"/>
  <c r="P598" i="1"/>
  <c r="Q598" i="1"/>
  <c r="R598" i="1"/>
  <c r="S598" i="1"/>
  <c r="T598" i="1"/>
  <c r="L599" i="1"/>
  <c r="K599" i="1" s="1"/>
  <c r="O599" i="1"/>
  <c r="P599" i="1"/>
  <c r="Q599" i="1"/>
  <c r="R599" i="1"/>
  <c r="S599" i="1"/>
  <c r="T599" i="1"/>
  <c r="L600" i="1"/>
  <c r="K600" i="1" s="1"/>
  <c r="O600" i="1"/>
  <c r="P600" i="1"/>
  <c r="Q600" i="1"/>
  <c r="R600" i="1"/>
  <c r="S600" i="1"/>
  <c r="T600" i="1"/>
  <c r="L601" i="1"/>
  <c r="K601" i="1" s="1"/>
  <c r="O601" i="1"/>
  <c r="P601" i="1"/>
  <c r="Q601" i="1"/>
  <c r="R601" i="1"/>
  <c r="S601" i="1"/>
  <c r="T601" i="1"/>
  <c r="L602" i="1"/>
  <c r="K602" i="1" s="1"/>
  <c r="O602" i="1"/>
  <c r="P602" i="1"/>
  <c r="Q602" i="1"/>
  <c r="R602" i="1"/>
  <c r="S602" i="1"/>
  <c r="T602" i="1"/>
  <c r="L603" i="1"/>
  <c r="K603" i="1" s="1"/>
  <c r="O603" i="1"/>
  <c r="P603" i="1"/>
  <c r="Q603" i="1"/>
  <c r="R603" i="1"/>
  <c r="S603" i="1"/>
  <c r="T603" i="1"/>
  <c r="L604" i="1"/>
  <c r="K604" i="1" s="1"/>
  <c r="O604" i="1"/>
  <c r="P604" i="1"/>
  <c r="Q604" i="1"/>
  <c r="R604" i="1"/>
  <c r="S604" i="1"/>
  <c r="T604" i="1"/>
  <c r="L605" i="1"/>
  <c r="K605" i="1" s="1"/>
  <c r="O605" i="1"/>
  <c r="P605" i="1"/>
  <c r="Q605" i="1"/>
  <c r="R605" i="1"/>
  <c r="S605" i="1"/>
  <c r="T605" i="1"/>
  <c r="L606" i="1"/>
  <c r="K606" i="1" s="1"/>
  <c r="O606" i="1"/>
  <c r="P606" i="1"/>
  <c r="Q606" i="1"/>
  <c r="R606" i="1"/>
  <c r="S606" i="1"/>
  <c r="T606" i="1"/>
  <c r="L607" i="1"/>
  <c r="K607" i="1" s="1"/>
  <c r="O607" i="1"/>
  <c r="P607" i="1"/>
  <c r="Q607" i="1"/>
  <c r="R607" i="1"/>
  <c r="S607" i="1"/>
  <c r="T607" i="1"/>
  <c r="L608" i="1"/>
  <c r="K608" i="1" s="1"/>
  <c r="O608" i="1"/>
  <c r="P608" i="1"/>
  <c r="Q608" i="1"/>
  <c r="R608" i="1"/>
  <c r="S608" i="1"/>
  <c r="T608" i="1"/>
  <c r="L609" i="1"/>
  <c r="K609" i="1" s="1"/>
  <c r="O609" i="1"/>
  <c r="P609" i="1"/>
  <c r="Q609" i="1"/>
  <c r="R609" i="1"/>
  <c r="S609" i="1"/>
  <c r="T609" i="1"/>
  <c r="L610" i="1"/>
  <c r="K610" i="1" s="1"/>
  <c r="O610" i="1"/>
  <c r="P610" i="1"/>
  <c r="Q610" i="1"/>
  <c r="R610" i="1"/>
  <c r="S610" i="1"/>
  <c r="T610" i="1"/>
  <c r="L611" i="1"/>
  <c r="K611" i="1" s="1"/>
  <c r="O611" i="1"/>
  <c r="P611" i="1"/>
  <c r="Q611" i="1"/>
  <c r="R611" i="1"/>
  <c r="S611" i="1"/>
  <c r="T611" i="1"/>
  <c r="L612" i="1"/>
  <c r="K612" i="1" s="1"/>
  <c r="O612" i="1"/>
  <c r="P612" i="1"/>
  <c r="Q612" i="1"/>
  <c r="R612" i="1"/>
  <c r="S612" i="1"/>
  <c r="T612" i="1"/>
  <c r="L613" i="1"/>
  <c r="K613" i="1" s="1"/>
  <c r="O613" i="1"/>
  <c r="P613" i="1"/>
  <c r="Q613" i="1"/>
  <c r="R613" i="1"/>
  <c r="S613" i="1"/>
  <c r="T613" i="1"/>
  <c r="L614" i="1"/>
  <c r="K614" i="1" s="1"/>
  <c r="O614" i="1"/>
  <c r="P614" i="1"/>
  <c r="Q614" i="1"/>
  <c r="R614" i="1"/>
  <c r="S614" i="1"/>
  <c r="T614" i="1"/>
  <c r="L615" i="1"/>
  <c r="K615" i="1" s="1"/>
  <c r="O615" i="1"/>
  <c r="P615" i="1"/>
  <c r="Q615" i="1"/>
  <c r="R615" i="1"/>
  <c r="S615" i="1"/>
  <c r="T615" i="1"/>
  <c r="L616" i="1"/>
  <c r="K616" i="1" s="1"/>
  <c r="O616" i="1"/>
  <c r="P616" i="1"/>
  <c r="Q616" i="1"/>
  <c r="R616" i="1"/>
  <c r="S616" i="1"/>
  <c r="T616" i="1"/>
  <c r="L617" i="1"/>
  <c r="K617" i="1" s="1"/>
  <c r="O617" i="1"/>
  <c r="P617" i="1"/>
  <c r="Q617" i="1"/>
  <c r="R617" i="1"/>
  <c r="S617" i="1"/>
  <c r="T617" i="1"/>
  <c r="L618" i="1"/>
  <c r="K618" i="1" s="1"/>
  <c r="O618" i="1"/>
  <c r="P618" i="1"/>
  <c r="Q618" i="1"/>
  <c r="R618" i="1"/>
  <c r="S618" i="1"/>
  <c r="T618" i="1"/>
  <c r="L619" i="1"/>
  <c r="K619" i="1" s="1"/>
  <c r="O619" i="1"/>
  <c r="P619" i="1"/>
  <c r="Q619" i="1"/>
  <c r="R619" i="1"/>
  <c r="S619" i="1"/>
  <c r="T619" i="1"/>
  <c r="L620" i="1"/>
  <c r="K620" i="1" s="1"/>
  <c r="O620" i="1"/>
  <c r="P620" i="1"/>
  <c r="Q620" i="1"/>
  <c r="R620" i="1"/>
  <c r="S620" i="1"/>
  <c r="T620" i="1"/>
  <c r="L621" i="1"/>
  <c r="K621" i="1" s="1"/>
  <c r="O621" i="1"/>
  <c r="P621" i="1"/>
  <c r="Q621" i="1"/>
  <c r="R621" i="1"/>
  <c r="S621" i="1"/>
  <c r="T621" i="1"/>
  <c r="L622" i="1"/>
  <c r="K622" i="1" s="1"/>
  <c r="O622" i="1"/>
  <c r="P622" i="1"/>
  <c r="Q622" i="1"/>
  <c r="R622" i="1"/>
  <c r="S622" i="1"/>
  <c r="T622" i="1"/>
  <c r="L623" i="1"/>
  <c r="K623" i="1" s="1"/>
  <c r="O623" i="1"/>
  <c r="P623" i="1"/>
  <c r="Q623" i="1"/>
  <c r="R623" i="1"/>
  <c r="S623" i="1"/>
  <c r="T623" i="1"/>
  <c r="L624" i="1"/>
  <c r="K624" i="1" s="1"/>
  <c r="O624" i="1"/>
  <c r="P624" i="1"/>
  <c r="Q624" i="1"/>
  <c r="R624" i="1"/>
  <c r="S624" i="1"/>
  <c r="T624" i="1"/>
  <c r="L625" i="1"/>
  <c r="K625" i="1" s="1"/>
  <c r="O625" i="1"/>
  <c r="P625" i="1"/>
  <c r="Q625" i="1"/>
  <c r="R625" i="1"/>
  <c r="S625" i="1"/>
  <c r="T625" i="1"/>
  <c r="L626" i="1"/>
  <c r="K626" i="1" s="1"/>
  <c r="O626" i="1"/>
  <c r="P626" i="1"/>
  <c r="Q626" i="1"/>
  <c r="R626" i="1"/>
  <c r="S626" i="1"/>
  <c r="T626" i="1"/>
  <c r="L627" i="1"/>
  <c r="K627" i="1" s="1"/>
  <c r="O627" i="1"/>
  <c r="P627" i="1"/>
  <c r="Q627" i="1"/>
  <c r="R627" i="1"/>
  <c r="S627" i="1"/>
  <c r="T627" i="1"/>
  <c r="L628" i="1"/>
  <c r="K628" i="1" s="1"/>
  <c r="O628" i="1"/>
  <c r="P628" i="1"/>
  <c r="Q628" i="1"/>
  <c r="R628" i="1"/>
  <c r="S628" i="1"/>
  <c r="T628" i="1"/>
  <c r="L629" i="1"/>
  <c r="K629" i="1" s="1"/>
  <c r="O629" i="1"/>
  <c r="P629" i="1"/>
  <c r="Q629" i="1"/>
  <c r="R629" i="1"/>
  <c r="S629" i="1"/>
  <c r="T629" i="1"/>
  <c r="L630" i="1"/>
  <c r="K630" i="1" s="1"/>
  <c r="O630" i="1"/>
  <c r="P630" i="1"/>
  <c r="Q630" i="1"/>
  <c r="R630" i="1"/>
  <c r="S630" i="1"/>
  <c r="T630" i="1"/>
  <c r="L631" i="1"/>
  <c r="K631" i="1" s="1"/>
  <c r="O631" i="1"/>
  <c r="P631" i="1"/>
  <c r="Q631" i="1"/>
  <c r="R631" i="1"/>
  <c r="S631" i="1"/>
  <c r="T631" i="1"/>
  <c r="L632" i="1"/>
  <c r="K632" i="1" s="1"/>
  <c r="O632" i="1"/>
  <c r="P632" i="1"/>
  <c r="Q632" i="1"/>
  <c r="R632" i="1"/>
  <c r="S632" i="1"/>
  <c r="T632" i="1"/>
  <c r="L633" i="1"/>
  <c r="K633" i="1" s="1"/>
  <c r="O633" i="1"/>
  <c r="P633" i="1"/>
  <c r="Q633" i="1"/>
  <c r="R633" i="1"/>
  <c r="S633" i="1"/>
  <c r="T633" i="1"/>
  <c r="L634" i="1"/>
  <c r="K634" i="1" s="1"/>
  <c r="O634" i="1"/>
  <c r="P634" i="1"/>
  <c r="Q634" i="1"/>
  <c r="R634" i="1"/>
  <c r="S634" i="1"/>
  <c r="T634" i="1"/>
  <c r="L635" i="1"/>
  <c r="K635" i="1" s="1"/>
  <c r="O635" i="1"/>
  <c r="P635" i="1"/>
  <c r="Q635" i="1"/>
  <c r="R635" i="1"/>
  <c r="S635" i="1"/>
  <c r="T635" i="1"/>
  <c r="L636" i="1"/>
  <c r="K636" i="1" s="1"/>
  <c r="O636" i="1"/>
  <c r="P636" i="1"/>
  <c r="Q636" i="1"/>
  <c r="R636" i="1"/>
  <c r="S636" i="1"/>
  <c r="T636" i="1"/>
  <c r="L637" i="1"/>
  <c r="K637" i="1" s="1"/>
  <c r="O637" i="1"/>
  <c r="P637" i="1"/>
  <c r="Q637" i="1"/>
  <c r="R637" i="1"/>
  <c r="S637" i="1"/>
  <c r="T637" i="1"/>
  <c r="L638" i="1"/>
  <c r="K638" i="1" s="1"/>
  <c r="O638" i="1"/>
  <c r="P638" i="1"/>
  <c r="Q638" i="1"/>
  <c r="R638" i="1"/>
  <c r="S638" i="1"/>
  <c r="T638" i="1"/>
  <c r="L639" i="1"/>
  <c r="K639" i="1" s="1"/>
  <c r="O639" i="1"/>
  <c r="P639" i="1"/>
  <c r="Q639" i="1"/>
  <c r="R639" i="1"/>
  <c r="S639" i="1"/>
  <c r="T639" i="1"/>
  <c r="L640" i="1"/>
  <c r="K640" i="1" s="1"/>
  <c r="O640" i="1"/>
  <c r="P640" i="1"/>
  <c r="Q640" i="1"/>
  <c r="R640" i="1"/>
  <c r="S640" i="1"/>
  <c r="T640" i="1"/>
  <c r="L641" i="1"/>
  <c r="K641" i="1" s="1"/>
  <c r="O641" i="1"/>
  <c r="P641" i="1"/>
  <c r="Q641" i="1"/>
  <c r="R641" i="1"/>
  <c r="S641" i="1"/>
  <c r="T641" i="1"/>
  <c r="L642" i="1"/>
  <c r="K642" i="1" s="1"/>
  <c r="O642" i="1"/>
  <c r="P642" i="1"/>
  <c r="Q642" i="1"/>
  <c r="R642" i="1"/>
  <c r="S642" i="1"/>
  <c r="T642" i="1"/>
  <c r="L643" i="1"/>
  <c r="K643" i="1" s="1"/>
  <c r="O643" i="1"/>
  <c r="P643" i="1"/>
  <c r="Q643" i="1"/>
  <c r="R643" i="1"/>
  <c r="S643" i="1"/>
  <c r="T643" i="1"/>
  <c r="L644" i="1"/>
  <c r="K644" i="1" s="1"/>
  <c r="O644" i="1"/>
  <c r="P644" i="1"/>
  <c r="Q644" i="1"/>
  <c r="R644" i="1"/>
  <c r="S644" i="1"/>
  <c r="T644" i="1"/>
  <c r="L645" i="1"/>
  <c r="K645" i="1" s="1"/>
  <c r="O645" i="1"/>
  <c r="P645" i="1"/>
  <c r="Q645" i="1"/>
  <c r="R645" i="1"/>
  <c r="S645" i="1"/>
  <c r="T645" i="1"/>
  <c r="L646" i="1"/>
  <c r="K646" i="1" s="1"/>
  <c r="O646" i="1"/>
  <c r="P646" i="1"/>
  <c r="Q646" i="1"/>
  <c r="R646" i="1"/>
  <c r="S646" i="1"/>
  <c r="T646" i="1"/>
  <c r="L647" i="1"/>
  <c r="K647" i="1" s="1"/>
  <c r="O647" i="1"/>
  <c r="P647" i="1"/>
  <c r="Q647" i="1"/>
  <c r="R647" i="1"/>
  <c r="S647" i="1"/>
  <c r="T647" i="1"/>
  <c r="L648" i="1"/>
  <c r="K648" i="1" s="1"/>
  <c r="O648" i="1"/>
  <c r="P648" i="1"/>
  <c r="Q648" i="1"/>
  <c r="R648" i="1"/>
  <c r="S648" i="1"/>
  <c r="T648" i="1"/>
  <c r="L649" i="1"/>
  <c r="K649" i="1" s="1"/>
  <c r="O649" i="1"/>
  <c r="P649" i="1"/>
  <c r="Q649" i="1"/>
  <c r="R649" i="1"/>
  <c r="S649" i="1"/>
  <c r="T649" i="1"/>
  <c r="L650" i="1"/>
  <c r="K650" i="1" s="1"/>
  <c r="O650" i="1"/>
  <c r="P650" i="1"/>
  <c r="Q650" i="1"/>
  <c r="R650" i="1"/>
  <c r="S650" i="1"/>
  <c r="T650" i="1"/>
  <c r="L651" i="1"/>
  <c r="K651" i="1" s="1"/>
  <c r="O651" i="1"/>
  <c r="P651" i="1"/>
  <c r="Q651" i="1"/>
  <c r="R651" i="1"/>
  <c r="S651" i="1"/>
  <c r="T651" i="1"/>
  <c r="L652" i="1"/>
  <c r="K652" i="1" s="1"/>
  <c r="O652" i="1"/>
  <c r="P652" i="1"/>
  <c r="Q652" i="1"/>
  <c r="R652" i="1"/>
  <c r="S652" i="1"/>
  <c r="T652" i="1"/>
  <c r="L653" i="1"/>
  <c r="K653" i="1" s="1"/>
  <c r="O653" i="1"/>
  <c r="P653" i="1"/>
  <c r="Q653" i="1"/>
  <c r="R653" i="1"/>
  <c r="S653" i="1"/>
  <c r="T653" i="1"/>
  <c r="L654" i="1"/>
  <c r="K654" i="1" s="1"/>
  <c r="O654" i="1"/>
  <c r="P654" i="1"/>
  <c r="Q654" i="1"/>
  <c r="R654" i="1"/>
  <c r="S654" i="1"/>
  <c r="T654" i="1"/>
  <c r="L655" i="1"/>
  <c r="K655" i="1" s="1"/>
  <c r="O655" i="1"/>
  <c r="P655" i="1"/>
  <c r="Q655" i="1"/>
  <c r="R655" i="1"/>
  <c r="S655" i="1"/>
  <c r="T655" i="1"/>
  <c r="L656" i="1"/>
  <c r="K656" i="1" s="1"/>
  <c r="O656" i="1"/>
  <c r="P656" i="1"/>
  <c r="Q656" i="1"/>
  <c r="R656" i="1"/>
  <c r="S656" i="1"/>
  <c r="T656" i="1"/>
  <c r="L657" i="1"/>
  <c r="K657" i="1" s="1"/>
  <c r="O657" i="1"/>
  <c r="P657" i="1"/>
  <c r="Q657" i="1"/>
  <c r="R657" i="1"/>
  <c r="S657" i="1"/>
  <c r="T657" i="1"/>
  <c r="L658" i="1"/>
  <c r="K658" i="1" s="1"/>
  <c r="O658" i="1"/>
  <c r="P658" i="1"/>
  <c r="Q658" i="1"/>
  <c r="R658" i="1"/>
  <c r="S658" i="1"/>
  <c r="T658" i="1"/>
  <c r="L659" i="1"/>
  <c r="K659" i="1" s="1"/>
  <c r="O659" i="1"/>
  <c r="P659" i="1"/>
  <c r="Q659" i="1"/>
  <c r="R659" i="1"/>
  <c r="S659" i="1"/>
  <c r="T659" i="1"/>
  <c r="L660" i="1"/>
  <c r="K660" i="1" s="1"/>
  <c r="O660" i="1"/>
  <c r="P660" i="1"/>
  <c r="Q660" i="1"/>
  <c r="R660" i="1"/>
  <c r="S660" i="1"/>
  <c r="T660" i="1"/>
  <c r="L661" i="1"/>
  <c r="K661" i="1" s="1"/>
  <c r="O661" i="1"/>
  <c r="P661" i="1"/>
  <c r="Q661" i="1"/>
  <c r="R661" i="1"/>
  <c r="S661" i="1"/>
  <c r="T661" i="1"/>
  <c r="L662" i="1"/>
  <c r="K662" i="1" s="1"/>
  <c r="O662" i="1"/>
  <c r="P662" i="1"/>
  <c r="Q662" i="1"/>
  <c r="R662" i="1"/>
  <c r="S662" i="1"/>
  <c r="T662" i="1"/>
  <c r="L663" i="1"/>
  <c r="K663" i="1" s="1"/>
  <c r="O663" i="1"/>
  <c r="P663" i="1"/>
  <c r="Q663" i="1"/>
  <c r="R663" i="1"/>
  <c r="S663" i="1"/>
  <c r="T663" i="1"/>
  <c r="L664" i="1"/>
  <c r="K664" i="1" s="1"/>
  <c r="O664" i="1"/>
  <c r="P664" i="1"/>
  <c r="Q664" i="1"/>
  <c r="R664" i="1"/>
  <c r="S664" i="1"/>
  <c r="T664" i="1"/>
  <c r="L665" i="1"/>
  <c r="K665" i="1" s="1"/>
  <c r="O665" i="1"/>
  <c r="P665" i="1"/>
  <c r="Q665" i="1"/>
  <c r="R665" i="1"/>
  <c r="S665" i="1"/>
  <c r="T665" i="1"/>
  <c r="L666" i="1"/>
  <c r="K666" i="1" s="1"/>
  <c r="O666" i="1"/>
  <c r="P666" i="1"/>
  <c r="Q666" i="1"/>
  <c r="R666" i="1"/>
  <c r="S666" i="1"/>
  <c r="T666" i="1"/>
  <c r="L667" i="1"/>
  <c r="K667" i="1" s="1"/>
  <c r="O667" i="1"/>
  <c r="P667" i="1"/>
  <c r="Q667" i="1"/>
  <c r="R667" i="1"/>
  <c r="S667" i="1"/>
  <c r="T667" i="1"/>
  <c r="L668" i="1"/>
  <c r="K668" i="1" s="1"/>
  <c r="O668" i="1"/>
  <c r="P668" i="1"/>
  <c r="Q668" i="1"/>
  <c r="R668" i="1"/>
  <c r="S668" i="1"/>
  <c r="T668" i="1"/>
  <c r="L669" i="1"/>
  <c r="K669" i="1" s="1"/>
  <c r="O669" i="1"/>
  <c r="P669" i="1"/>
  <c r="Q669" i="1"/>
  <c r="R669" i="1"/>
  <c r="S669" i="1"/>
  <c r="T669" i="1"/>
  <c r="L670" i="1"/>
  <c r="K670" i="1" s="1"/>
  <c r="O670" i="1"/>
  <c r="P670" i="1"/>
  <c r="Q670" i="1"/>
  <c r="R670" i="1"/>
  <c r="S670" i="1"/>
  <c r="T670" i="1"/>
  <c r="L671" i="1"/>
  <c r="K671" i="1" s="1"/>
  <c r="O671" i="1"/>
  <c r="P671" i="1"/>
  <c r="Q671" i="1"/>
  <c r="R671" i="1"/>
  <c r="S671" i="1"/>
  <c r="T671" i="1"/>
  <c r="L672" i="1"/>
  <c r="K672" i="1" s="1"/>
  <c r="O672" i="1"/>
  <c r="P672" i="1"/>
  <c r="Q672" i="1"/>
  <c r="R672" i="1"/>
  <c r="S672" i="1"/>
  <c r="T672" i="1"/>
  <c r="L673" i="1"/>
  <c r="K673" i="1" s="1"/>
  <c r="O673" i="1"/>
  <c r="P673" i="1"/>
  <c r="Q673" i="1"/>
  <c r="R673" i="1"/>
  <c r="S673" i="1"/>
  <c r="T673" i="1"/>
  <c r="L674" i="1"/>
  <c r="K674" i="1" s="1"/>
  <c r="O674" i="1"/>
  <c r="P674" i="1"/>
  <c r="Q674" i="1"/>
  <c r="R674" i="1"/>
  <c r="S674" i="1"/>
  <c r="T674" i="1"/>
  <c r="L675" i="1"/>
  <c r="K675" i="1" s="1"/>
  <c r="O675" i="1"/>
  <c r="P675" i="1"/>
  <c r="Q675" i="1"/>
  <c r="R675" i="1"/>
  <c r="S675" i="1"/>
  <c r="T675" i="1"/>
  <c r="L676" i="1"/>
  <c r="K676" i="1" s="1"/>
  <c r="O676" i="1"/>
  <c r="P676" i="1"/>
  <c r="Q676" i="1"/>
  <c r="R676" i="1"/>
  <c r="S676" i="1"/>
  <c r="T676" i="1"/>
  <c r="L677" i="1"/>
  <c r="K677" i="1" s="1"/>
  <c r="O677" i="1"/>
  <c r="P677" i="1"/>
  <c r="Q677" i="1"/>
  <c r="R677" i="1"/>
  <c r="S677" i="1"/>
  <c r="T677" i="1"/>
  <c r="L678" i="1"/>
  <c r="K678" i="1" s="1"/>
  <c r="O678" i="1"/>
  <c r="P678" i="1"/>
  <c r="Q678" i="1"/>
  <c r="R678" i="1"/>
  <c r="S678" i="1"/>
  <c r="T678" i="1"/>
  <c r="L679" i="1"/>
  <c r="K679" i="1" s="1"/>
  <c r="O679" i="1"/>
  <c r="P679" i="1"/>
  <c r="Q679" i="1"/>
  <c r="R679" i="1"/>
  <c r="S679" i="1"/>
  <c r="T679" i="1"/>
  <c r="L680" i="1"/>
  <c r="K680" i="1" s="1"/>
  <c r="O680" i="1"/>
  <c r="P680" i="1"/>
  <c r="Q680" i="1"/>
  <c r="R680" i="1"/>
  <c r="S680" i="1"/>
  <c r="T680" i="1"/>
  <c r="L681" i="1"/>
  <c r="K681" i="1" s="1"/>
  <c r="O681" i="1"/>
  <c r="P681" i="1"/>
  <c r="Q681" i="1"/>
  <c r="R681" i="1"/>
  <c r="S681" i="1"/>
  <c r="T681" i="1"/>
  <c r="L682" i="1"/>
  <c r="K682" i="1" s="1"/>
  <c r="O682" i="1"/>
  <c r="P682" i="1"/>
  <c r="Q682" i="1"/>
  <c r="R682" i="1"/>
  <c r="S682" i="1"/>
  <c r="T682" i="1"/>
  <c r="L683" i="1"/>
  <c r="K683" i="1" s="1"/>
  <c r="O683" i="1"/>
  <c r="P683" i="1"/>
  <c r="Q683" i="1"/>
  <c r="R683" i="1"/>
  <c r="S683" i="1"/>
  <c r="T683" i="1"/>
  <c r="L684" i="1"/>
  <c r="K684" i="1" s="1"/>
  <c r="O684" i="1"/>
  <c r="P684" i="1"/>
  <c r="Q684" i="1"/>
  <c r="R684" i="1"/>
  <c r="S684" i="1"/>
  <c r="T684" i="1"/>
  <c r="L685" i="1"/>
  <c r="K685" i="1" s="1"/>
  <c r="O685" i="1"/>
  <c r="P685" i="1"/>
  <c r="Q685" i="1"/>
  <c r="R685" i="1"/>
  <c r="S685" i="1"/>
  <c r="T685" i="1"/>
  <c r="L686" i="1"/>
  <c r="K686" i="1" s="1"/>
  <c r="O686" i="1"/>
  <c r="P686" i="1"/>
  <c r="Q686" i="1"/>
  <c r="R686" i="1"/>
  <c r="S686" i="1"/>
  <c r="T686" i="1"/>
  <c r="L687" i="1"/>
  <c r="K687" i="1" s="1"/>
  <c r="O687" i="1"/>
  <c r="P687" i="1"/>
  <c r="Q687" i="1"/>
  <c r="R687" i="1"/>
  <c r="S687" i="1"/>
  <c r="T687" i="1"/>
  <c r="L688" i="1"/>
  <c r="K688" i="1" s="1"/>
  <c r="O688" i="1"/>
  <c r="P688" i="1"/>
  <c r="Q688" i="1"/>
  <c r="R688" i="1"/>
  <c r="S688" i="1"/>
  <c r="T688" i="1"/>
  <c r="L689" i="1"/>
  <c r="K689" i="1" s="1"/>
  <c r="O689" i="1"/>
  <c r="P689" i="1"/>
  <c r="Q689" i="1"/>
  <c r="R689" i="1"/>
  <c r="S689" i="1"/>
  <c r="T689" i="1"/>
  <c r="L690" i="1"/>
  <c r="K690" i="1" s="1"/>
  <c r="O690" i="1"/>
  <c r="P690" i="1"/>
  <c r="Q690" i="1"/>
  <c r="R690" i="1"/>
  <c r="S690" i="1"/>
  <c r="T690" i="1"/>
  <c r="L691" i="1"/>
  <c r="K691" i="1" s="1"/>
  <c r="O691" i="1"/>
  <c r="P691" i="1"/>
  <c r="Q691" i="1"/>
  <c r="R691" i="1"/>
  <c r="S691" i="1"/>
  <c r="T691" i="1"/>
  <c r="L692" i="1"/>
  <c r="K692" i="1" s="1"/>
  <c r="O692" i="1"/>
  <c r="P692" i="1"/>
  <c r="Q692" i="1"/>
  <c r="R692" i="1"/>
  <c r="S692" i="1"/>
  <c r="T692" i="1"/>
  <c r="L693" i="1"/>
  <c r="K693" i="1" s="1"/>
  <c r="O693" i="1"/>
  <c r="P693" i="1"/>
  <c r="Q693" i="1"/>
  <c r="R693" i="1"/>
  <c r="S693" i="1"/>
  <c r="T693" i="1"/>
  <c r="L694" i="1"/>
  <c r="K694" i="1" s="1"/>
  <c r="O694" i="1"/>
  <c r="P694" i="1"/>
  <c r="Q694" i="1"/>
  <c r="R694" i="1"/>
  <c r="S694" i="1"/>
  <c r="T694" i="1"/>
  <c r="L695" i="1"/>
  <c r="K695" i="1" s="1"/>
  <c r="O695" i="1"/>
  <c r="P695" i="1"/>
  <c r="Q695" i="1"/>
  <c r="R695" i="1"/>
  <c r="S695" i="1"/>
  <c r="T695" i="1"/>
  <c r="L696" i="1"/>
  <c r="K696" i="1" s="1"/>
  <c r="O696" i="1"/>
  <c r="P696" i="1"/>
  <c r="Q696" i="1"/>
  <c r="R696" i="1"/>
  <c r="S696" i="1"/>
  <c r="T696" i="1"/>
  <c r="L697" i="1"/>
  <c r="K697" i="1" s="1"/>
  <c r="O697" i="1"/>
  <c r="P697" i="1"/>
  <c r="Q697" i="1"/>
  <c r="R697" i="1"/>
  <c r="S697" i="1"/>
  <c r="T697" i="1"/>
  <c r="L698" i="1"/>
  <c r="K698" i="1" s="1"/>
  <c r="O698" i="1"/>
  <c r="P698" i="1"/>
  <c r="Q698" i="1"/>
  <c r="R698" i="1"/>
  <c r="S698" i="1"/>
  <c r="T698" i="1"/>
  <c r="L699" i="1"/>
  <c r="K699" i="1" s="1"/>
  <c r="O699" i="1"/>
  <c r="P699" i="1"/>
  <c r="Q699" i="1"/>
  <c r="R699" i="1"/>
  <c r="S699" i="1"/>
  <c r="T699" i="1"/>
  <c r="L700" i="1"/>
  <c r="K700" i="1" s="1"/>
  <c r="O700" i="1"/>
  <c r="P700" i="1"/>
  <c r="Q700" i="1"/>
  <c r="R700" i="1"/>
  <c r="S700" i="1"/>
  <c r="T700" i="1"/>
  <c r="L701" i="1"/>
  <c r="K701" i="1" s="1"/>
  <c r="O701" i="1"/>
  <c r="P701" i="1"/>
  <c r="Q701" i="1"/>
  <c r="R701" i="1"/>
  <c r="S701" i="1"/>
  <c r="T701" i="1"/>
  <c r="L702" i="1"/>
  <c r="K702" i="1" s="1"/>
  <c r="O702" i="1"/>
  <c r="P702" i="1"/>
  <c r="Q702" i="1"/>
  <c r="R702" i="1"/>
  <c r="S702" i="1"/>
  <c r="T702" i="1"/>
  <c r="L703" i="1"/>
  <c r="K703" i="1" s="1"/>
  <c r="O703" i="1"/>
  <c r="P703" i="1"/>
  <c r="Q703" i="1"/>
  <c r="R703" i="1"/>
  <c r="S703" i="1"/>
  <c r="T703" i="1"/>
  <c r="L704" i="1"/>
  <c r="K704" i="1" s="1"/>
  <c r="O704" i="1"/>
  <c r="P704" i="1"/>
  <c r="Q704" i="1"/>
  <c r="R704" i="1"/>
  <c r="S704" i="1"/>
  <c r="T704" i="1"/>
  <c r="L705" i="1"/>
  <c r="K705" i="1" s="1"/>
  <c r="O705" i="1"/>
  <c r="P705" i="1"/>
  <c r="Q705" i="1"/>
  <c r="R705" i="1"/>
  <c r="S705" i="1"/>
  <c r="T705" i="1"/>
  <c r="L706" i="1"/>
  <c r="K706" i="1" s="1"/>
  <c r="O706" i="1"/>
  <c r="P706" i="1"/>
  <c r="Q706" i="1"/>
  <c r="R706" i="1"/>
  <c r="S706" i="1"/>
  <c r="T706" i="1"/>
  <c r="L707" i="1"/>
  <c r="K707" i="1" s="1"/>
  <c r="O707" i="1"/>
  <c r="P707" i="1"/>
  <c r="Q707" i="1"/>
  <c r="R707" i="1"/>
  <c r="S707" i="1"/>
  <c r="T707" i="1"/>
  <c r="L708" i="1"/>
  <c r="K708" i="1" s="1"/>
  <c r="O708" i="1"/>
  <c r="P708" i="1"/>
  <c r="Q708" i="1"/>
  <c r="R708" i="1"/>
  <c r="S708" i="1"/>
  <c r="T708" i="1"/>
  <c r="L709" i="1"/>
  <c r="K709" i="1" s="1"/>
  <c r="O709" i="1"/>
  <c r="P709" i="1"/>
  <c r="Q709" i="1"/>
  <c r="R709" i="1"/>
  <c r="S709" i="1"/>
  <c r="T709" i="1"/>
  <c r="L710" i="1"/>
  <c r="K710" i="1" s="1"/>
  <c r="O710" i="1"/>
  <c r="P710" i="1"/>
  <c r="Q710" i="1"/>
  <c r="R710" i="1"/>
  <c r="S710" i="1"/>
  <c r="T710" i="1"/>
  <c r="L711" i="1"/>
  <c r="K711" i="1" s="1"/>
  <c r="O711" i="1"/>
  <c r="P711" i="1"/>
  <c r="Q711" i="1"/>
  <c r="R711" i="1"/>
  <c r="S711" i="1"/>
  <c r="T711" i="1"/>
  <c r="L712" i="1"/>
  <c r="K712" i="1" s="1"/>
  <c r="O712" i="1"/>
  <c r="P712" i="1"/>
  <c r="Q712" i="1"/>
  <c r="R712" i="1"/>
  <c r="S712" i="1"/>
  <c r="T712" i="1"/>
  <c r="L713" i="1"/>
  <c r="K713" i="1" s="1"/>
  <c r="O713" i="1"/>
  <c r="P713" i="1"/>
  <c r="Q713" i="1"/>
  <c r="R713" i="1"/>
  <c r="S713" i="1"/>
  <c r="T713" i="1"/>
  <c r="L714" i="1"/>
  <c r="K714" i="1" s="1"/>
  <c r="O714" i="1"/>
  <c r="P714" i="1"/>
  <c r="Q714" i="1"/>
  <c r="R714" i="1"/>
  <c r="S714" i="1"/>
  <c r="T714" i="1"/>
  <c r="L715" i="1"/>
  <c r="K715" i="1" s="1"/>
  <c r="O715" i="1"/>
  <c r="P715" i="1"/>
  <c r="Q715" i="1"/>
  <c r="R715" i="1"/>
  <c r="S715" i="1"/>
  <c r="T715" i="1"/>
  <c r="L716" i="1"/>
  <c r="K716" i="1" s="1"/>
  <c r="O716" i="1"/>
  <c r="P716" i="1"/>
  <c r="Q716" i="1"/>
  <c r="R716" i="1"/>
  <c r="S716" i="1"/>
  <c r="T716" i="1"/>
  <c r="L717" i="1"/>
  <c r="K717" i="1" s="1"/>
  <c r="O717" i="1"/>
  <c r="P717" i="1"/>
  <c r="Q717" i="1"/>
  <c r="R717" i="1"/>
  <c r="S717" i="1"/>
  <c r="T717" i="1"/>
  <c r="L718" i="1"/>
  <c r="K718" i="1" s="1"/>
  <c r="O718" i="1"/>
  <c r="P718" i="1"/>
  <c r="Q718" i="1"/>
  <c r="R718" i="1"/>
  <c r="S718" i="1"/>
  <c r="T718" i="1"/>
  <c r="L719" i="1"/>
  <c r="K719" i="1" s="1"/>
  <c r="O719" i="1"/>
  <c r="P719" i="1"/>
  <c r="Q719" i="1"/>
  <c r="R719" i="1"/>
  <c r="S719" i="1"/>
  <c r="T719" i="1"/>
  <c r="L720" i="1"/>
  <c r="K720" i="1" s="1"/>
  <c r="O720" i="1"/>
  <c r="P720" i="1"/>
  <c r="Q720" i="1"/>
  <c r="R720" i="1"/>
  <c r="S720" i="1"/>
  <c r="T720" i="1"/>
  <c r="L721" i="1"/>
  <c r="K721" i="1" s="1"/>
  <c r="O721" i="1"/>
  <c r="P721" i="1"/>
  <c r="Q721" i="1"/>
  <c r="R721" i="1"/>
  <c r="S721" i="1"/>
  <c r="T721" i="1"/>
  <c r="L722" i="1"/>
  <c r="K722" i="1" s="1"/>
  <c r="O722" i="1"/>
  <c r="P722" i="1"/>
  <c r="Q722" i="1"/>
  <c r="R722" i="1"/>
  <c r="S722" i="1"/>
  <c r="T722" i="1"/>
  <c r="L723" i="1"/>
  <c r="K723" i="1" s="1"/>
  <c r="O723" i="1"/>
  <c r="P723" i="1"/>
  <c r="Q723" i="1"/>
  <c r="R723" i="1"/>
  <c r="S723" i="1"/>
  <c r="T723" i="1"/>
  <c r="L724" i="1"/>
  <c r="K724" i="1" s="1"/>
  <c r="O724" i="1"/>
  <c r="P724" i="1"/>
  <c r="Q724" i="1"/>
  <c r="R724" i="1"/>
  <c r="S724" i="1"/>
  <c r="T724" i="1"/>
  <c r="L725" i="1"/>
  <c r="K725" i="1" s="1"/>
  <c r="O725" i="1"/>
  <c r="P725" i="1"/>
  <c r="Q725" i="1"/>
  <c r="R725" i="1"/>
  <c r="S725" i="1"/>
  <c r="T725" i="1"/>
  <c r="L726" i="1"/>
  <c r="K726" i="1" s="1"/>
  <c r="O726" i="1"/>
  <c r="P726" i="1"/>
  <c r="Q726" i="1"/>
  <c r="R726" i="1"/>
  <c r="S726" i="1"/>
  <c r="T726" i="1"/>
  <c r="L727" i="1"/>
  <c r="K727" i="1" s="1"/>
  <c r="O727" i="1"/>
  <c r="P727" i="1"/>
  <c r="Q727" i="1"/>
  <c r="R727" i="1"/>
  <c r="S727" i="1"/>
  <c r="T727" i="1"/>
  <c r="L728" i="1"/>
  <c r="K728" i="1" s="1"/>
  <c r="O728" i="1"/>
  <c r="P728" i="1"/>
  <c r="Q728" i="1"/>
  <c r="R728" i="1"/>
  <c r="S728" i="1"/>
  <c r="T728" i="1"/>
  <c r="L729" i="1"/>
  <c r="K729" i="1" s="1"/>
  <c r="O729" i="1"/>
  <c r="P729" i="1"/>
  <c r="Q729" i="1"/>
  <c r="R729" i="1"/>
  <c r="S729" i="1"/>
  <c r="T729" i="1"/>
  <c r="L730" i="1"/>
  <c r="K730" i="1" s="1"/>
  <c r="O730" i="1"/>
  <c r="P730" i="1"/>
  <c r="Q730" i="1"/>
  <c r="R730" i="1"/>
  <c r="S730" i="1"/>
  <c r="T730" i="1"/>
  <c r="L731" i="1"/>
  <c r="K731" i="1" s="1"/>
  <c r="O731" i="1"/>
  <c r="P731" i="1"/>
  <c r="Q731" i="1"/>
  <c r="R731" i="1"/>
  <c r="S731" i="1"/>
  <c r="T731" i="1"/>
  <c r="L732" i="1"/>
  <c r="K732" i="1" s="1"/>
  <c r="O732" i="1"/>
  <c r="P732" i="1"/>
  <c r="Q732" i="1"/>
  <c r="R732" i="1"/>
  <c r="S732" i="1"/>
  <c r="T732" i="1"/>
  <c r="L733" i="1"/>
  <c r="K733" i="1" s="1"/>
  <c r="O733" i="1"/>
  <c r="P733" i="1"/>
  <c r="Q733" i="1"/>
  <c r="R733" i="1"/>
  <c r="S733" i="1"/>
  <c r="T733" i="1"/>
  <c r="L734" i="1"/>
  <c r="K734" i="1" s="1"/>
  <c r="O734" i="1"/>
  <c r="P734" i="1"/>
  <c r="Q734" i="1"/>
  <c r="R734" i="1"/>
  <c r="S734" i="1"/>
  <c r="T734" i="1"/>
  <c r="L735" i="1"/>
  <c r="K735" i="1" s="1"/>
  <c r="O735" i="1"/>
  <c r="P735" i="1"/>
  <c r="Q735" i="1"/>
  <c r="R735" i="1"/>
  <c r="S735" i="1"/>
  <c r="T735" i="1"/>
  <c r="L736" i="1"/>
  <c r="K736" i="1" s="1"/>
  <c r="O736" i="1"/>
  <c r="P736" i="1"/>
  <c r="Q736" i="1"/>
  <c r="R736" i="1"/>
  <c r="S736" i="1"/>
  <c r="T736" i="1"/>
  <c r="L737" i="1"/>
  <c r="K737" i="1" s="1"/>
  <c r="O737" i="1"/>
  <c r="P737" i="1"/>
  <c r="Q737" i="1"/>
  <c r="R737" i="1"/>
  <c r="S737" i="1"/>
  <c r="T737" i="1"/>
  <c r="L738" i="1"/>
  <c r="K738" i="1" s="1"/>
  <c r="O738" i="1"/>
  <c r="P738" i="1"/>
  <c r="Q738" i="1"/>
  <c r="R738" i="1"/>
  <c r="S738" i="1"/>
  <c r="T738" i="1"/>
  <c r="L739" i="1"/>
  <c r="K739" i="1" s="1"/>
  <c r="O739" i="1"/>
  <c r="P739" i="1"/>
  <c r="Q739" i="1"/>
  <c r="R739" i="1"/>
  <c r="S739" i="1"/>
  <c r="T739" i="1"/>
  <c r="L740" i="1"/>
  <c r="K740" i="1" s="1"/>
  <c r="O740" i="1"/>
  <c r="P740" i="1"/>
  <c r="Q740" i="1"/>
  <c r="R740" i="1"/>
  <c r="S740" i="1"/>
  <c r="T740" i="1"/>
  <c r="L741" i="1"/>
  <c r="K741" i="1" s="1"/>
  <c r="O741" i="1"/>
  <c r="P741" i="1"/>
  <c r="Q741" i="1"/>
  <c r="R741" i="1"/>
  <c r="S741" i="1"/>
  <c r="T741" i="1"/>
  <c r="L742" i="1"/>
  <c r="K742" i="1" s="1"/>
  <c r="O742" i="1"/>
  <c r="P742" i="1"/>
  <c r="Q742" i="1"/>
  <c r="R742" i="1"/>
  <c r="S742" i="1"/>
  <c r="T742" i="1"/>
  <c r="L743" i="1"/>
  <c r="K743" i="1" s="1"/>
  <c r="O743" i="1"/>
  <c r="P743" i="1"/>
  <c r="Q743" i="1"/>
  <c r="R743" i="1"/>
  <c r="S743" i="1"/>
  <c r="T743" i="1"/>
  <c r="L744" i="1"/>
  <c r="K744" i="1" s="1"/>
  <c r="O744" i="1"/>
  <c r="P744" i="1"/>
  <c r="Q744" i="1"/>
  <c r="R744" i="1"/>
  <c r="S744" i="1"/>
  <c r="T744" i="1"/>
  <c r="L745" i="1"/>
  <c r="K745" i="1" s="1"/>
  <c r="O745" i="1"/>
  <c r="P745" i="1"/>
  <c r="Q745" i="1"/>
  <c r="R745" i="1"/>
  <c r="S745" i="1"/>
  <c r="T745" i="1"/>
  <c r="L746" i="1"/>
  <c r="K746" i="1" s="1"/>
  <c r="O746" i="1"/>
  <c r="P746" i="1"/>
  <c r="Q746" i="1"/>
  <c r="R746" i="1"/>
  <c r="S746" i="1"/>
  <c r="T746" i="1"/>
  <c r="L747" i="1"/>
  <c r="K747" i="1" s="1"/>
  <c r="O747" i="1"/>
  <c r="P747" i="1"/>
  <c r="Q747" i="1"/>
  <c r="R747" i="1"/>
  <c r="S747" i="1"/>
  <c r="T747" i="1"/>
  <c r="L748" i="1"/>
  <c r="K748" i="1" s="1"/>
  <c r="O748" i="1"/>
  <c r="P748" i="1"/>
  <c r="Q748" i="1"/>
  <c r="R748" i="1"/>
  <c r="S748" i="1"/>
  <c r="T748" i="1"/>
  <c r="L749" i="1"/>
  <c r="K749" i="1" s="1"/>
  <c r="O749" i="1"/>
  <c r="P749" i="1"/>
  <c r="Q749" i="1"/>
  <c r="R749" i="1"/>
  <c r="S749" i="1"/>
  <c r="T749" i="1"/>
  <c r="L750" i="1"/>
  <c r="K750" i="1" s="1"/>
  <c r="O750" i="1"/>
  <c r="P750" i="1"/>
  <c r="Q750" i="1"/>
  <c r="R750" i="1"/>
  <c r="S750" i="1"/>
  <c r="T750" i="1"/>
  <c r="L751" i="1"/>
  <c r="K751" i="1" s="1"/>
  <c r="O751" i="1"/>
  <c r="P751" i="1"/>
  <c r="Q751" i="1"/>
  <c r="R751" i="1"/>
  <c r="S751" i="1"/>
  <c r="T751" i="1"/>
  <c r="L752" i="1"/>
  <c r="K752" i="1" s="1"/>
  <c r="O752" i="1"/>
  <c r="P752" i="1"/>
  <c r="Q752" i="1"/>
  <c r="R752" i="1"/>
  <c r="S752" i="1"/>
  <c r="T752" i="1"/>
  <c r="L753" i="1"/>
  <c r="K753" i="1" s="1"/>
  <c r="O753" i="1"/>
  <c r="P753" i="1"/>
  <c r="Q753" i="1"/>
  <c r="R753" i="1"/>
  <c r="S753" i="1"/>
  <c r="T753" i="1"/>
  <c r="L754" i="1"/>
  <c r="K754" i="1" s="1"/>
  <c r="O754" i="1"/>
  <c r="P754" i="1"/>
  <c r="Q754" i="1"/>
  <c r="R754" i="1"/>
  <c r="S754" i="1"/>
  <c r="T754" i="1"/>
  <c r="L755" i="1"/>
  <c r="K755" i="1" s="1"/>
  <c r="O755" i="1"/>
  <c r="P755" i="1"/>
  <c r="Q755" i="1"/>
  <c r="R755" i="1"/>
  <c r="S755" i="1"/>
  <c r="T755" i="1"/>
  <c r="L756" i="1"/>
  <c r="K756" i="1" s="1"/>
  <c r="O756" i="1"/>
  <c r="P756" i="1"/>
  <c r="Q756" i="1"/>
  <c r="R756" i="1"/>
  <c r="S756" i="1"/>
  <c r="T756" i="1"/>
  <c r="L757" i="1"/>
  <c r="K757" i="1" s="1"/>
  <c r="O757" i="1"/>
  <c r="P757" i="1"/>
  <c r="Q757" i="1"/>
  <c r="R757" i="1"/>
  <c r="S757" i="1"/>
  <c r="T757" i="1"/>
  <c r="L758" i="1"/>
  <c r="K758" i="1" s="1"/>
  <c r="O758" i="1"/>
  <c r="P758" i="1"/>
  <c r="Q758" i="1"/>
  <c r="R758" i="1"/>
  <c r="S758" i="1"/>
  <c r="T758" i="1"/>
  <c r="L759" i="1"/>
  <c r="K759" i="1" s="1"/>
  <c r="O759" i="1"/>
  <c r="P759" i="1"/>
  <c r="Q759" i="1"/>
  <c r="R759" i="1"/>
  <c r="S759" i="1"/>
  <c r="T759" i="1"/>
  <c r="L760" i="1"/>
  <c r="K760" i="1" s="1"/>
  <c r="O760" i="1"/>
  <c r="P760" i="1"/>
  <c r="Q760" i="1"/>
  <c r="R760" i="1"/>
  <c r="S760" i="1"/>
  <c r="T760" i="1"/>
  <c r="L761" i="1"/>
  <c r="K761" i="1" s="1"/>
  <c r="O761" i="1"/>
  <c r="P761" i="1"/>
  <c r="Q761" i="1"/>
  <c r="R761" i="1"/>
  <c r="S761" i="1"/>
  <c r="T761" i="1"/>
  <c r="L762" i="1"/>
  <c r="K762" i="1" s="1"/>
  <c r="O762" i="1"/>
  <c r="P762" i="1"/>
  <c r="Q762" i="1"/>
  <c r="R762" i="1"/>
  <c r="S762" i="1"/>
  <c r="T762" i="1"/>
  <c r="L763" i="1"/>
  <c r="K763" i="1" s="1"/>
  <c r="O763" i="1"/>
  <c r="P763" i="1"/>
  <c r="Q763" i="1"/>
  <c r="R763" i="1"/>
  <c r="S763" i="1"/>
  <c r="T763" i="1"/>
  <c r="L764" i="1"/>
  <c r="K764" i="1" s="1"/>
  <c r="O764" i="1"/>
  <c r="P764" i="1"/>
  <c r="Q764" i="1"/>
  <c r="R764" i="1"/>
  <c r="S764" i="1"/>
  <c r="T764" i="1"/>
  <c r="L765" i="1"/>
  <c r="K765" i="1" s="1"/>
  <c r="O765" i="1"/>
  <c r="P765" i="1"/>
  <c r="Q765" i="1"/>
  <c r="R765" i="1"/>
  <c r="S765" i="1"/>
  <c r="T765" i="1"/>
  <c r="L766" i="1"/>
  <c r="K766" i="1" s="1"/>
  <c r="O766" i="1"/>
  <c r="P766" i="1"/>
  <c r="Q766" i="1"/>
  <c r="R766" i="1"/>
  <c r="S766" i="1"/>
  <c r="T766" i="1"/>
  <c r="L767" i="1"/>
  <c r="K767" i="1" s="1"/>
  <c r="O767" i="1"/>
  <c r="P767" i="1"/>
  <c r="Q767" i="1"/>
  <c r="R767" i="1"/>
  <c r="S767" i="1"/>
  <c r="T767" i="1"/>
  <c r="L768" i="1"/>
  <c r="K768" i="1" s="1"/>
  <c r="O768" i="1"/>
  <c r="P768" i="1"/>
  <c r="Q768" i="1"/>
  <c r="R768" i="1"/>
  <c r="S768" i="1"/>
  <c r="T768" i="1"/>
  <c r="L769" i="1"/>
  <c r="K769" i="1" s="1"/>
  <c r="O769" i="1"/>
  <c r="P769" i="1"/>
  <c r="Q769" i="1"/>
  <c r="R769" i="1"/>
  <c r="S769" i="1"/>
  <c r="T769" i="1"/>
  <c r="L770" i="1"/>
  <c r="K770" i="1" s="1"/>
  <c r="O770" i="1"/>
  <c r="P770" i="1"/>
  <c r="Q770" i="1"/>
  <c r="R770" i="1"/>
  <c r="S770" i="1"/>
  <c r="T770" i="1"/>
  <c r="L771" i="1"/>
  <c r="K771" i="1" s="1"/>
  <c r="O771" i="1"/>
  <c r="P771" i="1"/>
  <c r="Q771" i="1"/>
  <c r="R771" i="1"/>
  <c r="S771" i="1"/>
  <c r="T771" i="1"/>
  <c r="L772" i="1"/>
  <c r="K772" i="1" s="1"/>
  <c r="O772" i="1"/>
  <c r="P772" i="1"/>
  <c r="Q772" i="1"/>
  <c r="R772" i="1"/>
  <c r="S772" i="1"/>
  <c r="T772" i="1"/>
  <c r="L773" i="1"/>
  <c r="K773" i="1" s="1"/>
  <c r="O773" i="1"/>
  <c r="P773" i="1"/>
  <c r="Q773" i="1"/>
  <c r="R773" i="1"/>
  <c r="S773" i="1"/>
  <c r="T773" i="1"/>
  <c r="L774" i="1"/>
  <c r="K774" i="1" s="1"/>
  <c r="O774" i="1"/>
  <c r="P774" i="1"/>
  <c r="Q774" i="1"/>
  <c r="R774" i="1"/>
  <c r="S774" i="1"/>
  <c r="T774" i="1"/>
  <c r="L775" i="1"/>
  <c r="K775" i="1" s="1"/>
  <c r="O775" i="1"/>
  <c r="P775" i="1"/>
  <c r="Q775" i="1"/>
  <c r="R775" i="1"/>
  <c r="S775" i="1"/>
  <c r="T775" i="1"/>
  <c r="L776" i="1"/>
  <c r="K776" i="1" s="1"/>
  <c r="O776" i="1"/>
  <c r="P776" i="1"/>
  <c r="Q776" i="1"/>
  <c r="R776" i="1"/>
  <c r="S776" i="1"/>
  <c r="T776" i="1"/>
  <c r="L777" i="1"/>
  <c r="K777" i="1" s="1"/>
  <c r="O777" i="1"/>
  <c r="P777" i="1"/>
  <c r="Q777" i="1"/>
  <c r="R777" i="1"/>
  <c r="S777" i="1"/>
  <c r="T777" i="1"/>
  <c r="L778" i="1"/>
  <c r="K778" i="1" s="1"/>
  <c r="O778" i="1"/>
  <c r="P778" i="1"/>
  <c r="Q778" i="1"/>
  <c r="R778" i="1"/>
  <c r="S778" i="1"/>
  <c r="T778" i="1"/>
  <c r="L779" i="1"/>
  <c r="K779" i="1" s="1"/>
  <c r="O779" i="1"/>
  <c r="P779" i="1"/>
  <c r="Q779" i="1"/>
  <c r="R779" i="1"/>
  <c r="S779" i="1"/>
  <c r="T779" i="1"/>
  <c r="L780" i="1"/>
  <c r="K780" i="1" s="1"/>
  <c r="O780" i="1"/>
  <c r="P780" i="1"/>
  <c r="Q780" i="1"/>
  <c r="R780" i="1"/>
  <c r="S780" i="1"/>
  <c r="T780" i="1"/>
  <c r="L781" i="1"/>
  <c r="K781" i="1" s="1"/>
  <c r="O781" i="1"/>
  <c r="P781" i="1"/>
  <c r="Q781" i="1"/>
  <c r="R781" i="1"/>
  <c r="S781" i="1"/>
  <c r="T781" i="1"/>
  <c r="L782" i="1"/>
  <c r="K782" i="1" s="1"/>
  <c r="O782" i="1"/>
  <c r="P782" i="1"/>
  <c r="Q782" i="1"/>
  <c r="R782" i="1"/>
  <c r="S782" i="1"/>
  <c r="T782" i="1"/>
  <c r="L783" i="1"/>
  <c r="K783" i="1" s="1"/>
  <c r="O783" i="1"/>
  <c r="P783" i="1"/>
  <c r="Q783" i="1"/>
  <c r="R783" i="1"/>
  <c r="S783" i="1"/>
  <c r="T783" i="1"/>
  <c r="L784" i="1"/>
  <c r="K784" i="1" s="1"/>
  <c r="O784" i="1"/>
  <c r="P784" i="1"/>
  <c r="Q784" i="1"/>
  <c r="R784" i="1"/>
  <c r="S784" i="1"/>
  <c r="T784" i="1"/>
  <c r="L785" i="1"/>
  <c r="K785" i="1" s="1"/>
  <c r="O785" i="1"/>
  <c r="P785" i="1"/>
  <c r="Q785" i="1"/>
  <c r="R785" i="1"/>
  <c r="S785" i="1"/>
  <c r="T785" i="1"/>
  <c r="L786" i="1"/>
  <c r="K786" i="1" s="1"/>
  <c r="O786" i="1"/>
  <c r="P786" i="1"/>
  <c r="Q786" i="1"/>
  <c r="R786" i="1"/>
  <c r="S786" i="1"/>
  <c r="T786" i="1"/>
  <c r="L787" i="1"/>
  <c r="K787" i="1" s="1"/>
  <c r="O787" i="1"/>
  <c r="P787" i="1"/>
  <c r="Q787" i="1"/>
  <c r="R787" i="1"/>
  <c r="S787" i="1"/>
  <c r="T787" i="1"/>
  <c r="L788" i="1"/>
  <c r="K788" i="1" s="1"/>
  <c r="O788" i="1"/>
  <c r="P788" i="1"/>
  <c r="Q788" i="1"/>
  <c r="R788" i="1"/>
  <c r="S788" i="1"/>
  <c r="T788" i="1"/>
  <c r="L789" i="1"/>
  <c r="K789" i="1" s="1"/>
  <c r="O789" i="1"/>
  <c r="P789" i="1"/>
  <c r="Q789" i="1"/>
  <c r="R789" i="1"/>
  <c r="S789" i="1"/>
  <c r="T789" i="1"/>
  <c r="L790" i="1"/>
  <c r="K790" i="1" s="1"/>
  <c r="O790" i="1"/>
  <c r="P790" i="1"/>
  <c r="Q790" i="1"/>
  <c r="R790" i="1"/>
  <c r="S790" i="1"/>
  <c r="T790" i="1"/>
  <c r="L791" i="1"/>
  <c r="K791" i="1" s="1"/>
  <c r="O791" i="1"/>
  <c r="P791" i="1"/>
  <c r="Q791" i="1"/>
  <c r="R791" i="1"/>
  <c r="S791" i="1"/>
  <c r="T791" i="1"/>
  <c r="L792" i="1"/>
  <c r="K792" i="1" s="1"/>
  <c r="O792" i="1"/>
  <c r="P792" i="1"/>
  <c r="Q792" i="1"/>
  <c r="R792" i="1"/>
  <c r="S792" i="1"/>
  <c r="T792" i="1"/>
  <c r="L793" i="1"/>
  <c r="K793" i="1" s="1"/>
  <c r="O793" i="1"/>
  <c r="P793" i="1"/>
  <c r="Q793" i="1"/>
  <c r="R793" i="1"/>
  <c r="S793" i="1"/>
  <c r="T793" i="1"/>
  <c r="L794" i="1"/>
  <c r="K794" i="1" s="1"/>
  <c r="O794" i="1"/>
  <c r="P794" i="1"/>
  <c r="Q794" i="1"/>
  <c r="R794" i="1"/>
  <c r="S794" i="1"/>
  <c r="T794" i="1"/>
  <c r="L795" i="1"/>
  <c r="K795" i="1" s="1"/>
  <c r="O795" i="1"/>
  <c r="P795" i="1"/>
  <c r="Q795" i="1"/>
  <c r="R795" i="1"/>
  <c r="S795" i="1"/>
  <c r="T795" i="1"/>
  <c r="L796" i="1"/>
  <c r="K796" i="1" s="1"/>
  <c r="O796" i="1"/>
  <c r="P796" i="1"/>
  <c r="Q796" i="1"/>
  <c r="R796" i="1"/>
  <c r="S796" i="1"/>
  <c r="T796" i="1"/>
  <c r="L797" i="1"/>
  <c r="K797" i="1" s="1"/>
  <c r="O797" i="1"/>
  <c r="P797" i="1"/>
  <c r="Q797" i="1"/>
  <c r="R797" i="1"/>
  <c r="S797" i="1"/>
  <c r="T797" i="1"/>
  <c r="L798" i="1"/>
  <c r="K798" i="1" s="1"/>
  <c r="O798" i="1"/>
  <c r="P798" i="1"/>
  <c r="Q798" i="1"/>
  <c r="R798" i="1"/>
  <c r="S798" i="1"/>
  <c r="T798" i="1"/>
  <c r="L799" i="1"/>
  <c r="K799" i="1" s="1"/>
  <c r="O799" i="1"/>
  <c r="P799" i="1"/>
  <c r="Q799" i="1"/>
  <c r="R799" i="1"/>
  <c r="S799" i="1"/>
  <c r="T799" i="1"/>
  <c r="L800" i="1"/>
  <c r="K800" i="1" s="1"/>
  <c r="O800" i="1"/>
  <c r="P800" i="1"/>
  <c r="Q800" i="1"/>
  <c r="R800" i="1"/>
  <c r="S800" i="1"/>
  <c r="T800" i="1"/>
  <c r="L801" i="1"/>
  <c r="K801" i="1" s="1"/>
  <c r="O801" i="1"/>
  <c r="P801" i="1"/>
  <c r="Q801" i="1"/>
  <c r="R801" i="1"/>
  <c r="S801" i="1"/>
  <c r="T801" i="1"/>
  <c r="L802" i="1"/>
  <c r="K802" i="1" s="1"/>
  <c r="O802" i="1"/>
  <c r="P802" i="1"/>
  <c r="Q802" i="1"/>
  <c r="R802" i="1"/>
  <c r="S802" i="1"/>
  <c r="T802" i="1"/>
  <c r="L803" i="1"/>
  <c r="K803" i="1" s="1"/>
  <c r="O803" i="1"/>
  <c r="P803" i="1"/>
  <c r="Q803" i="1"/>
  <c r="R803" i="1"/>
  <c r="S803" i="1"/>
  <c r="T803" i="1"/>
  <c r="L804" i="1"/>
  <c r="K804" i="1" s="1"/>
  <c r="O804" i="1"/>
  <c r="P804" i="1"/>
  <c r="Q804" i="1"/>
  <c r="R804" i="1"/>
  <c r="S804" i="1"/>
  <c r="T804" i="1"/>
  <c r="L805" i="1"/>
  <c r="K805" i="1" s="1"/>
  <c r="O805" i="1"/>
  <c r="P805" i="1"/>
  <c r="Q805" i="1"/>
  <c r="R805" i="1"/>
  <c r="S805" i="1"/>
  <c r="T805" i="1"/>
  <c r="L806" i="1"/>
  <c r="K806" i="1" s="1"/>
  <c r="O806" i="1"/>
  <c r="P806" i="1"/>
  <c r="Q806" i="1"/>
  <c r="R806" i="1"/>
  <c r="S806" i="1"/>
  <c r="T806" i="1"/>
  <c r="L807" i="1"/>
  <c r="K807" i="1" s="1"/>
  <c r="O807" i="1"/>
  <c r="P807" i="1"/>
  <c r="Q807" i="1"/>
  <c r="R807" i="1"/>
  <c r="S807" i="1"/>
  <c r="T807" i="1"/>
  <c r="L808" i="1"/>
  <c r="K808" i="1" s="1"/>
  <c r="O808" i="1"/>
  <c r="P808" i="1"/>
  <c r="Q808" i="1"/>
  <c r="R808" i="1"/>
  <c r="S808" i="1"/>
  <c r="T808" i="1"/>
  <c r="L809" i="1"/>
  <c r="K809" i="1" s="1"/>
  <c r="O809" i="1"/>
  <c r="P809" i="1"/>
  <c r="Q809" i="1"/>
  <c r="R809" i="1"/>
  <c r="S809" i="1"/>
  <c r="T809" i="1"/>
  <c r="L810" i="1"/>
  <c r="K810" i="1" s="1"/>
  <c r="O810" i="1"/>
  <c r="P810" i="1"/>
  <c r="Q810" i="1"/>
  <c r="R810" i="1"/>
  <c r="S810" i="1"/>
  <c r="T810" i="1"/>
  <c r="L811" i="1"/>
  <c r="K811" i="1" s="1"/>
  <c r="O811" i="1"/>
  <c r="P811" i="1"/>
  <c r="Q811" i="1"/>
  <c r="R811" i="1"/>
  <c r="S811" i="1"/>
  <c r="T811" i="1"/>
  <c r="L812" i="1"/>
  <c r="K812" i="1" s="1"/>
  <c r="O812" i="1"/>
  <c r="P812" i="1"/>
  <c r="Q812" i="1"/>
  <c r="R812" i="1"/>
  <c r="S812" i="1"/>
  <c r="T812" i="1"/>
  <c r="L813" i="1"/>
  <c r="K813" i="1" s="1"/>
  <c r="O813" i="1"/>
  <c r="P813" i="1"/>
  <c r="Q813" i="1"/>
  <c r="R813" i="1"/>
  <c r="S813" i="1"/>
  <c r="T813" i="1"/>
  <c r="L814" i="1"/>
  <c r="K814" i="1" s="1"/>
  <c r="O814" i="1"/>
  <c r="P814" i="1"/>
  <c r="Q814" i="1"/>
  <c r="R814" i="1"/>
  <c r="S814" i="1"/>
  <c r="T814" i="1"/>
  <c r="L815" i="1"/>
  <c r="K815" i="1" s="1"/>
  <c r="O815" i="1"/>
  <c r="P815" i="1"/>
  <c r="Q815" i="1"/>
  <c r="R815" i="1"/>
  <c r="S815" i="1"/>
  <c r="T815" i="1"/>
  <c r="L816" i="1"/>
  <c r="K816" i="1" s="1"/>
  <c r="O816" i="1"/>
  <c r="P816" i="1"/>
  <c r="Q816" i="1"/>
  <c r="R816" i="1"/>
  <c r="S816" i="1"/>
  <c r="T816" i="1"/>
  <c r="L817" i="1"/>
  <c r="K817" i="1" s="1"/>
  <c r="O817" i="1"/>
  <c r="P817" i="1"/>
  <c r="Q817" i="1"/>
  <c r="R817" i="1"/>
  <c r="S817" i="1"/>
  <c r="T817" i="1"/>
  <c r="L818" i="1"/>
  <c r="K818" i="1" s="1"/>
  <c r="O818" i="1"/>
  <c r="P818" i="1"/>
  <c r="Q818" i="1"/>
  <c r="R818" i="1"/>
  <c r="S818" i="1"/>
  <c r="T818" i="1"/>
  <c r="L819" i="1"/>
  <c r="K819" i="1" s="1"/>
  <c r="O819" i="1"/>
  <c r="P819" i="1"/>
  <c r="Q819" i="1"/>
  <c r="R819" i="1"/>
  <c r="S819" i="1"/>
  <c r="T819" i="1"/>
  <c r="L820" i="1"/>
  <c r="K820" i="1" s="1"/>
  <c r="O820" i="1"/>
  <c r="P820" i="1"/>
  <c r="Q820" i="1"/>
  <c r="R820" i="1"/>
  <c r="S820" i="1"/>
  <c r="T820" i="1"/>
  <c r="L821" i="1"/>
  <c r="K821" i="1" s="1"/>
  <c r="O821" i="1"/>
  <c r="P821" i="1"/>
  <c r="Q821" i="1"/>
  <c r="R821" i="1"/>
  <c r="S821" i="1"/>
  <c r="T821" i="1"/>
  <c r="L822" i="1"/>
  <c r="K822" i="1" s="1"/>
  <c r="O822" i="1"/>
  <c r="P822" i="1"/>
  <c r="Q822" i="1"/>
  <c r="R822" i="1"/>
  <c r="S822" i="1"/>
  <c r="T822" i="1"/>
  <c r="L823" i="1"/>
  <c r="K823" i="1" s="1"/>
  <c r="O823" i="1"/>
  <c r="P823" i="1"/>
  <c r="Q823" i="1"/>
  <c r="R823" i="1"/>
  <c r="S823" i="1"/>
  <c r="T823" i="1"/>
  <c r="L824" i="1"/>
  <c r="K824" i="1" s="1"/>
  <c r="O824" i="1"/>
  <c r="P824" i="1"/>
  <c r="Q824" i="1"/>
  <c r="R824" i="1"/>
  <c r="S824" i="1"/>
  <c r="T824" i="1"/>
  <c r="L825" i="1"/>
  <c r="K825" i="1" s="1"/>
  <c r="O825" i="1"/>
  <c r="P825" i="1"/>
  <c r="Q825" i="1"/>
  <c r="R825" i="1"/>
  <c r="S825" i="1"/>
  <c r="T825" i="1"/>
  <c r="L826" i="1"/>
  <c r="K826" i="1" s="1"/>
  <c r="O826" i="1"/>
  <c r="P826" i="1"/>
  <c r="Q826" i="1"/>
  <c r="R826" i="1"/>
  <c r="S826" i="1"/>
  <c r="T826" i="1"/>
  <c r="L827" i="1"/>
  <c r="K827" i="1" s="1"/>
  <c r="O827" i="1"/>
  <c r="P827" i="1"/>
  <c r="Q827" i="1"/>
  <c r="R827" i="1"/>
  <c r="S827" i="1"/>
  <c r="T827" i="1"/>
  <c r="L828" i="1"/>
  <c r="K828" i="1" s="1"/>
  <c r="O828" i="1"/>
  <c r="P828" i="1"/>
  <c r="Q828" i="1"/>
  <c r="R828" i="1"/>
  <c r="S828" i="1"/>
  <c r="T828" i="1"/>
  <c r="L829" i="1"/>
  <c r="K829" i="1" s="1"/>
  <c r="O829" i="1"/>
  <c r="P829" i="1"/>
  <c r="Q829" i="1"/>
  <c r="R829" i="1"/>
  <c r="S829" i="1"/>
  <c r="T829" i="1"/>
  <c r="L830" i="1"/>
  <c r="K830" i="1" s="1"/>
  <c r="O830" i="1"/>
  <c r="P830" i="1"/>
  <c r="Q830" i="1"/>
  <c r="R830" i="1"/>
  <c r="S830" i="1"/>
  <c r="T830" i="1"/>
  <c r="L831" i="1"/>
  <c r="K831" i="1" s="1"/>
  <c r="O831" i="1"/>
  <c r="P831" i="1"/>
  <c r="Q831" i="1"/>
  <c r="R831" i="1"/>
  <c r="S831" i="1"/>
  <c r="T831" i="1"/>
  <c r="L832" i="1"/>
  <c r="K832" i="1" s="1"/>
  <c r="O832" i="1"/>
  <c r="P832" i="1"/>
  <c r="Q832" i="1"/>
  <c r="R832" i="1"/>
  <c r="S832" i="1"/>
  <c r="T832" i="1"/>
  <c r="L833" i="1"/>
  <c r="K833" i="1" s="1"/>
  <c r="O833" i="1"/>
  <c r="P833" i="1"/>
  <c r="Q833" i="1"/>
  <c r="R833" i="1"/>
  <c r="S833" i="1"/>
  <c r="T833" i="1"/>
  <c r="L834" i="1"/>
  <c r="K834" i="1" s="1"/>
  <c r="O834" i="1"/>
  <c r="P834" i="1"/>
  <c r="Q834" i="1"/>
  <c r="R834" i="1"/>
  <c r="S834" i="1"/>
  <c r="T834" i="1"/>
  <c r="L835" i="1"/>
  <c r="K835" i="1" s="1"/>
  <c r="O835" i="1"/>
  <c r="P835" i="1"/>
  <c r="Q835" i="1"/>
  <c r="R835" i="1"/>
  <c r="S835" i="1"/>
  <c r="T835" i="1"/>
  <c r="L836" i="1"/>
  <c r="K836" i="1" s="1"/>
  <c r="O836" i="1"/>
  <c r="P836" i="1"/>
  <c r="Q836" i="1"/>
  <c r="R836" i="1"/>
  <c r="S836" i="1"/>
  <c r="T836" i="1"/>
  <c r="L837" i="1"/>
  <c r="K837" i="1" s="1"/>
  <c r="O837" i="1"/>
  <c r="P837" i="1"/>
  <c r="Q837" i="1"/>
  <c r="R837" i="1"/>
  <c r="S837" i="1"/>
  <c r="T837" i="1"/>
  <c r="L838" i="1"/>
  <c r="K838" i="1" s="1"/>
  <c r="O838" i="1"/>
  <c r="P838" i="1"/>
  <c r="Q838" i="1"/>
  <c r="R838" i="1"/>
  <c r="S838" i="1"/>
  <c r="T838" i="1"/>
  <c r="L839" i="1"/>
  <c r="K839" i="1" s="1"/>
  <c r="O839" i="1"/>
  <c r="P839" i="1"/>
  <c r="Q839" i="1"/>
  <c r="R839" i="1"/>
  <c r="S839" i="1"/>
  <c r="T839" i="1"/>
  <c r="L840" i="1"/>
  <c r="K840" i="1" s="1"/>
  <c r="O840" i="1"/>
  <c r="P840" i="1"/>
  <c r="Q840" i="1"/>
  <c r="R840" i="1"/>
  <c r="S840" i="1"/>
  <c r="T840" i="1"/>
  <c r="L841" i="1"/>
  <c r="K841" i="1" s="1"/>
  <c r="O841" i="1"/>
  <c r="P841" i="1"/>
  <c r="Q841" i="1"/>
  <c r="R841" i="1"/>
  <c r="S841" i="1"/>
  <c r="T841" i="1"/>
  <c r="L842" i="1"/>
  <c r="K842" i="1" s="1"/>
  <c r="O842" i="1"/>
  <c r="P842" i="1"/>
  <c r="Q842" i="1"/>
  <c r="R842" i="1"/>
  <c r="S842" i="1"/>
  <c r="T842" i="1"/>
  <c r="L843" i="1"/>
  <c r="K843" i="1" s="1"/>
  <c r="O843" i="1"/>
  <c r="P843" i="1"/>
  <c r="Q843" i="1"/>
  <c r="R843" i="1"/>
  <c r="S843" i="1"/>
  <c r="T843" i="1"/>
  <c r="L844" i="1"/>
  <c r="K844" i="1" s="1"/>
  <c r="O844" i="1"/>
  <c r="P844" i="1"/>
  <c r="Q844" i="1"/>
  <c r="R844" i="1"/>
  <c r="S844" i="1"/>
  <c r="T844" i="1"/>
  <c r="L845" i="1"/>
  <c r="K845" i="1" s="1"/>
  <c r="O845" i="1"/>
  <c r="P845" i="1"/>
  <c r="Q845" i="1"/>
  <c r="R845" i="1"/>
  <c r="S845" i="1"/>
  <c r="T845" i="1"/>
  <c r="L846" i="1"/>
  <c r="K846" i="1" s="1"/>
  <c r="O846" i="1"/>
  <c r="P846" i="1"/>
  <c r="Q846" i="1"/>
  <c r="R846" i="1"/>
  <c r="S846" i="1"/>
  <c r="T846" i="1"/>
  <c r="L847" i="1"/>
  <c r="K847" i="1" s="1"/>
  <c r="O847" i="1"/>
  <c r="P847" i="1"/>
  <c r="Q847" i="1"/>
  <c r="R847" i="1"/>
  <c r="S847" i="1"/>
  <c r="T847" i="1"/>
  <c r="L848" i="1"/>
  <c r="K848" i="1" s="1"/>
  <c r="O848" i="1"/>
  <c r="P848" i="1"/>
  <c r="Q848" i="1"/>
  <c r="R848" i="1"/>
  <c r="S848" i="1"/>
  <c r="T848" i="1"/>
  <c r="L849" i="1"/>
  <c r="K849" i="1" s="1"/>
  <c r="O849" i="1"/>
  <c r="P849" i="1"/>
  <c r="Q849" i="1"/>
  <c r="R849" i="1"/>
  <c r="S849" i="1"/>
  <c r="T849" i="1"/>
  <c r="L850" i="1"/>
  <c r="K850" i="1" s="1"/>
  <c r="O850" i="1"/>
  <c r="P850" i="1"/>
  <c r="Q850" i="1"/>
  <c r="R850" i="1"/>
  <c r="S850" i="1"/>
  <c r="T850" i="1"/>
  <c r="L851" i="1"/>
  <c r="K851" i="1" s="1"/>
  <c r="O851" i="1"/>
  <c r="P851" i="1"/>
  <c r="Q851" i="1"/>
  <c r="R851" i="1"/>
  <c r="S851" i="1"/>
  <c r="T851" i="1"/>
  <c r="L852" i="1"/>
  <c r="K852" i="1" s="1"/>
  <c r="O852" i="1"/>
  <c r="P852" i="1"/>
  <c r="Q852" i="1"/>
  <c r="R852" i="1"/>
  <c r="S852" i="1"/>
  <c r="T852" i="1"/>
  <c r="L853" i="1"/>
  <c r="K853" i="1" s="1"/>
  <c r="O853" i="1"/>
  <c r="P853" i="1"/>
  <c r="Q853" i="1"/>
  <c r="R853" i="1"/>
  <c r="S853" i="1"/>
  <c r="T853" i="1"/>
  <c r="L854" i="1"/>
  <c r="K854" i="1" s="1"/>
  <c r="O854" i="1"/>
  <c r="P854" i="1"/>
  <c r="Q854" i="1"/>
  <c r="R854" i="1"/>
  <c r="S854" i="1"/>
  <c r="T854" i="1"/>
  <c r="L855" i="1"/>
  <c r="K855" i="1" s="1"/>
  <c r="O855" i="1"/>
  <c r="P855" i="1"/>
  <c r="Q855" i="1"/>
  <c r="R855" i="1"/>
  <c r="S855" i="1"/>
  <c r="T855" i="1"/>
  <c r="L856" i="1"/>
  <c r="K856" i="1" s="1"/>
  <c r="O856" i="1"/>
  <c r="P856" i="1"/>
  <c r="Q856" i="1"/>
  <c r="R856" i="1"/>
  <c r="S856" i="1"/>
  <c r="T856" i="1"/>
  <c r="L857" i="1"/>
  <c r="K857" i="1" s="1"/>
  <c r="O857" i="1"/>
  <c r="P857" i="1"/>
  <c r="Q857" i="1"/>
  <c r="R857" i="1"/>
  <c r="S857" i="1"/>
  <c r="T857" i="1"/>
  <c r="L858" i="1"/>
  <c r="K858" i="1" s="1"/>
  <c r="O858" i="1"/>
  <c r="P858" i="1"/>
  <c r="Q858" i="1"/>
  <c r="R858" i="1"/>
  <c r="S858" i="1"/>
  <c r="T858" i="1"/>
  <c r="L859" i="1"/>
  <c r="K859" i="1" s="1"/>
  <c r="O859" i="1"/>
  <c r="P859" i="1"/>
  <c r="Q859" i="1"/>
  <c r="R859" i="1"/>
  <c r="S859" i="1"/>
  <c r="T859" i="1"/>
  <c r="L860" i="1"/>
  <c r="K860" i="1" s="1"/>
  <c r="O860" i="1"/>
  <c r="P860" i="1"/>
  <c r="Q860" i="1"/>
  <c r="R860" i="1"/>
  <c r="S860" i="1"/>
  <c r="T860" i="1"/>
  <c r="L861" i="1"/>
  <c r="K861" i="1" s="1"/>
  <c r="O861" i="1"/>
  <c r="P861" i="1"/>
  <c r="Q861" i="1"/>
  <c r="R861" i="1"/>
  <c r="S861" i="1"/>
  <c r="T861" i="1"/>
  <c r="L862" i="1"/>
  <c r="O862" i="1"/>
  <c r="P862" i="1"/>
  <c r="Q862" i="1"/>
  <c r="R862" i="1"/>
  <c r="S862" i="1"/>
  <c r="T862" i="1"/>
  <c r="L863" i="1"/>
  <c r="K863" i="1" s="1"/>
  <c r="O863" i="1"/>
  <c r="P863" i="1"/>
  <c r="Q863" i="1"/>
  <c r="R863" i="1"/>
  <c r="S863" i="1"/>
  <c r="T863" i="1"/>
  <c r="L864" i="1"/>
  <c r="K864" i="1" s="1"/>
  <c r="O864" i="1"/>
  <c r="P864" i="1"/>
  <c r="Q864" i="1"/>
  <c r="R864" i="1"/>
  <c r="S864" i="1"/>
  <c r="T864" i="1"/>
  <c r="L865" i="1"/>
  <c r="K865" i="1" s="1"/>
  <c r="O865" i="1"/>
  <c r="P865" i="1"/>
  <c r="Q865" i="1"/>
  <c r="R865" i="1"/>
  <c r="S865" i="1"/>
  <c r="T865" i="1"/>
  <c r="L866" i="1"/>
  <c r="K866" i="1" s="1"/>
  <c r="O866" i="1"/>
  <c r="P866" i="1"/>
  <c r="Q866" i="1"/>
  <c r="R866" i="1"/>
  <c r="S866" i="1"/>
  <c r="T866" i="1"/>
  <c r="L867" i="1"/>
  <c r="K867" i="1" s="1"/>
  <c r="O867" i="1"/>
  <c r="P867" i="1"/>
  <c r="Q867" i="1"/>
  <c r="R867" i="1"/>
  <c r="S867" i="1"/>
  <c r="T867" i="1"/>
  <c r="L868" i="1"/>
  <c r="K868" i="1" s="1"/>
  <c r="O868" i="1"/>
  <c r="P868" i="1"/>
  <c r="Q868" i="1"/>
  <c r="R868" i="1"/>
  <c r="S868" i="1"/>
  <c r="T868" i="1"/>
  <c r="L869" i="1"/>
  <c r="K869" i="1" s="1"/>
  <c r="O869" i="1"/>
  <c r="P869" i="1"/>
  <c r="Q869" i="1"/>
  <c r="R869" i="1"/>
  <c r="S869" i="1"/>
  <c r="T869" i="1"/>
  <c r="L870" i="1"/>
  <c r="O870" i="1"/>
  <c r="P870" i="1"/>
  <c r="Q870" i="1"/>
  <c r="R870" i="1"/>
  <c r="S870" i="1"/>
  <c r="T870" i="1"/>
  <c r="L871" i="1"/>
  <c r="K871" i="1" s="1"/>
  <c r="O871" i="1"/>
  <c r="P871" i="1"/>
  <c r="Q871" i="1"/>
  <c r="R871" i="1"/>
  <c r="S871" i="1"/>
  <c r="T871" i="1"/>
  <c r="L872" i="1"/>
  <c r="K872" i="1" s="1"/>
  <c r="O872" i="1"/>
  <c r="P872" i="1"/>
  <c r="Q872" i="1"/>
  <c r="R872" i="1"/>
  <c r="S872" i="1"/>
  <c r="T872" i="1"/>
  <c r="L873" i="1"/>
  <c r="K873" i="1" s="1"/>
  <c r="O873" i="1"/>
  <c r="P873" i="1"/>
  <c r="Q873" i="1"/>
  <c r="R873" i="1"/>
  <c r="S873" i="1"/>
  <c r="T873" i="1"/>
  <c r="L874" i="1"/>
  <c r="K874" i="1" s="1"/>
  <c r="O874" i="1"/>
  <c r="P874" i="1"/>
  <c r="Q874" i="1"/>
  <c r="R874" i="1"/>
  <c r="S874" i="1"/>
  <c r="T874" i="1"/>
  <c r="L875" i="1"/>
  <c r="K875" i="1" s="1"/>
  <c r="O875" i="1"/>
  <c r="P875" i="1"/>
  <c r="Q875" i="1"/>
  <c r="R875" i="1"/>
  <c r="S875" i="1"/>
  <c r="T875" i="1"/>
  <c r="L876" i="1"/>
  <c r="K876" i="1" s="1"/>
  <c r="O876" i="1"/>
  <c r="P876" i="1"/>
  <c r="Q876" i="1"/>
  <c r="R876" i="1"/>
  <c r="S876" i="1"/>
  <c r="T876" i="1"/>
  <c r="L877" i="1"/>
  <c r="K877" i="1" s="1"/>
  <c r="O877" i="1"/>
  <c r="P877" i="1"/>
  <c r="Q877" i="1"/>
  <c r="R877" i="1"/>
  <c r="S877" i="1"/>
  <c r="T877" i="1"/>
  <c r="L878" i="1"/>
  <c r="O878" i="1"/>
  <c r="P878" i="1"/>
  <c r="Q878" i="1"/>
  <c r="R878" i="1"/>
  <c r="S878" i="1"/>
  <c r="T878" i="1"/>
  <c r="L879" i="1"/>
  <c r="K879" i="1" s="1"/>
  <c r="O879" i="1"/>
  <c r="P879" i="1"/>
  <c r="Q879" i="1"/>
  <c r="R879" i="1"/>
  <c r="S879" i="1"/>
  <c r="T879" i="1"/>
  <c r="L880" i="1"/>
  <c r="K880" i="1" s="1"/>
  <c r="O880" i="1"/>
  <c r="P880" i="1"/>
  <c r="Q880" i="1"/>
  <c r="R880" i="1"/>
  <c r="S880" i="1"/>
  <c r="T880" i="1"/>
  <c r="L881" i="1"/>
  <c r="K881" i="1" s="1"/>
  <c r="O881" i="1"/>
  <c r="P881" i="1"/>
  <c r="Q881" i="1"/>
  <c r="R881" i="1"/>
  <c r="S881" i="1"/>
  <c r="T881" i="1"/>
  <c r="L882" i="1"/>
  <c r="K882" i="1" s="1"/>
  <c r="O882" i="1"/>
  <c r="P882" i="1"/>
  <c r="Q882" i="1"/>
  <c r="R882" i="1"/>
  <c r="S882" i="1"/>
  <c r="T882" i="1"/>
  <c r="L883" i="1"/>
  <c r="K883" i="1" s="1"/>
  <c r="O883" i="1"/>
  <c r="P883" i="1"/>
  <c r="Q883" i="1"/>
  <c r="R883" i="1"/>
  <c r="S883" i="1"/>
  <c r="T883" i="1"/>
  <c r="L884" i="1"/>
  <c r="K884" i="1" s="1"/>
  <c r="O884" i="1"/>
  <c r="P884" i="1"/>
  <c r="Q884" i="1"/>
  <c r="R884" i="1"/>
  <c r="S884" i="1"/>
  <c r="T884" i="1"/>
  <c r="L885" i="1"/>
  <c r="K885" i="1" s="1"/>
  <c r="O885" i="1"/>
  <c r="P885" i="1"/>
  <c r="Q885" i="1"/>
  <c r="R885" i="1"/>
  <c r="S885" i="1"/>
  <c r="T885" i="1"/>
  <c r="L886" i="1"/>
  <c r="K886" i="1" s="1"/>
  <c r="O886" i="1"/>
  <c r="P886" i="1"/>
  <c r="Q886" i="1"/>
  <c r="R886" i="1"/>
  <c r="S886" i="1"/>
  <c r="T886" i="1"/>
  <c r="L887" i="1"/>
  <c r="K887" i="1" s="1"/>
  <c r="O887" i="1"/>
  <c r="P887" i="1"/>
  <c r="Q887" i="1"/>
  <c r="R887" i="1"/>
  <c r="S887" i="1"/>
  <c r="T887" i="1"/>
  <c r="L888" i="1"/>
  <c r="K888" i="1" s="1"/>
  <c r="O888" i="1"/>
  <c r="P888" i="1"/>
  <c r="Q888" i="1"/>
  <c r="R888" i="1"/>
  <c r="S888" i="1"/>
  <c r="T888" i="1"/>
  <c r="L889" i="1"/>
  <c r="K889" i="1" s="1"/>
  <c r="O889" i="1"/>
  <c r="P889" i="1"/>
  <c r="Q889" i="1"/>
  <c r="R889" i="1"/>
  <c r="S889" i="1"/>
  <c r="T889" i="1"/>
  <c r="L890" i="1"/>
  <c r="K890" i="1" s="1"/>
  <c r="O890" i="1"/>
  <c r="P890" i="1"/>
  <c r="Q890" i="1"/>
  <c r="R890" i="1"/>
  <c r="S890" i="1"/>
  <c r="T890" i="1"/>
  <c r="L891" i="1"/>
  <c r="O891" i="1"/>
  <c r="P891" i="1"/>
  <c r="Q891" i="1"/>
  <c r="R891" i="1"/>
  <c r="S891" i="1"/>
  <c r="T891" i="1"/>
  <c r="L892" i="1"/>
  <c r="K892" i="1" s="1"/>
  <c r="O892" i="1"/>
  <c r="P892" i="1"/>
  <c r="Q892" i="1"/>
  <c r="R892" i="1"/>
  <c r="S892" i="1"/>
  <c r="T892" i="1"/>
  <c r="L893" i="1"/>
  <c r="K893" i="1" s="1"/>
  <c r="O893" i="1"/>
  <c r="P893" i="1"/>
  <c r="Q893" i="1"/>
  <c r="R893" i="1"/>
  <c r="S893" i="1"/>
  <c r="T893" i="1"/>
  <c r="L894" i="1"/>
  <c r="K894" i="1" s="1"/>
  <c r="O894" i="1"/>
  <c r="P894" i="1"/>
  <c r="Q894" i="1"/>
  <c r="R894" i="1"/>
  <c r="S894" i="1"/>
  <c r="T894" i="1"/>
  <c r="L895" i="1"/>
  <c r="K895" i="1" s="1"/>
  <c r="O895" i="1"/>
  <c r="P895" i="1"/>
  <c r="Q895" i="1"/>
  <c r="R895" i="1"/>
  <c r="S895" i="1"/>
  <c r="T895" i="1"/>
  <c r="L896" i="1"/>
  <c r="K896" i="1" s="1"/>
  <c r="O896" i="1"/>
  <c r="P896" i="1"/>
  <c r="Q896" i="1"/>
  <c r="R896" i="1"/>
  <c r="S896" i="1"/>
  <c r="T896" i="1"/>
  <c r="L897" i="1"/>
  <c r="K897" i="1" s="1"/>
  <c r="O897" i="1"/>
  <c r="P897" i="1"/>
  <c r="Q897" i="1"/>
  <c r="R897" i="1"/>
  <c r="S897" i="1"/>
  <c r="T897" i="1"/>
  <c r="L898" i="1"/>
  <c r="K898" i="1" s="1"/>
  <c r="O898" i="1"/>
  <c r="P898" i="1"/>
  <c r="Q898" i="1"/>
  <c r="R898" i="1"/>
  <c r="S898" i="1"/>
  <c r="T898" i="1"/>
  <c r="L899" i="1"/>
  <c r="O899" i="1"/>
  <c r="P899" i="1"/>
  <c r="Q899" i="1"/>
  <c r="R899" i="1"/>
  <c r="S899" i="1"/>
  <c r="T899" i="1"/>
  <c r="L900" i="1"/>
  <c r="K900" i="1" s="1"/>
  <c r="O900" i="1"/>
  <c r="P900" i="1"/>
  <c r="Q900" i="1"/>
  <c r="R900" i="1"/>
  <c r="S900" i="1"/>
  <c r="T900" i="1"/>
  <c r="L901" i="1"/>
  <c r="K901" i="1" s="1"/>
  <c r="O901" i="1"/>
  <c r="P901" i="1"/>
  <c r="Q901" i="1"/>
  <c r="R901" i="1"/>
  <c r="S901" i="1"/>
  <c r="T901" i="1"/>
  <c r="L902" i="1"/>
  <c r="K902" i="1" s="1"/>
  <c r="O902" i="1"/>
  <c r="P902" i="1"/>
  <c r="Q902" i="1"/>
  <c r="R902" i="1"/>
  <c r="S902" i="1"/>
  <c r="T902" i="1"/>
  <c r="L903" i="1"/>
  <c r="K903" i="1" s="1"/>
  <c r="O903" i="1"/>
  <c r="P903" i="1"/>
  <c r="Q903" i="1"/>
  <c r="R903" i="1"/>
  <c r="S903" i="1"/>
  <c r="T903" i="1"/>
  <c r="L904" i="1"/>
  <c r="K904" i="1" s="1"/>
  <c r="O904" i="1"/>
  <c r="P904" i="1"/>
  <c r="Q904" i="1"/>
  <c r="R904" i="1"/>
  <c r="S904" i="1"/>
  <c r="T904" i="1"/>
  <c r="L905" i="1"/>
  <c r="K905" i="1" s="1"/>
  <c r="O905" i="1"/>
  <c r="P905" i="1"/>
  <c r="Q905" i="1"/>
  <c r="R905" i="1"/>
  <c r="S905" i="1"/>
  <c r="T905" i="1"/>
  <c r="L906" i="1"/>
  <c r="K906" i="1" s="1"/>
  <c r="O906" i="1"/>
  <c r="P906" i="1"/>
  <c r="Q906" i="1"/>
  <c r="R906" i="1"/>
  <c r="S906" i="1"/>
  <c r="T906" i="1"/>
  <c r="L907" i="1"/>
  <c r="K907" i="1" s="1"/>
  <c r="O907" i="1"/>
  <c r="P907" i="1"/>
  <c r="Q907" i="1"/>
  <c r="R907" i="1"/>
  <c r="S907" i="1"/>
  <c r="T907" i="1"/>
  <c r="L908" i="1"/>
  <c r="K908" i="1" s="1"/>
  <c r="O908" i="1"/>
  <c r="P908" i="1"/>
  <c r="Q908" i="1"/>
  <c r="R908" i="1"/>
  <c r="S908" i="1"/>
  <c r="T908" i="1"/>
  <c r="L909" i="1"/>
  <c r="O909" i="1"/>
  <c r="P909" i="1"/>
  <c r="Q909" i="1"/>
  <c r="R909" i="1"/>
  <c r="S909" i="1"/>
  <c r="T909" i="1"/>
  <c r="L910" i="1"/>
  <c r="K910" i="1" s="1"/>
  <c r="O910" i="1"/>
  <c r="P910" i="1"/>
  <c r="Q910" i="1"/>
  <c r="R910" i="1"/>
  <c r="S910" i="1"/>
  <c r="T910" i="1"/>
  <c r="L911" i="1"/>
  <c r="K911" i="1" s="1"/>
  <c r="O911" i="1"/>
  <c r="P911" i="1"/>
  <c r="Q911" i="1"/>
  <c r="R911" i="1"/>
  <c r="S911" i="1"/>
  <c r="T911" i="1"/>
  <c r="L912" i="1"/>
  <c r="K912" i="1" s="1"/>
  <c r="O912" i="1"/>
  <c r="P912" i="1"/>
  <c r="Q912" i="1"/>
  <c r="R912" i="1"/>
  <c r="S912" i="1"/>
  <c r="T912" i="1"/>
  <c r="L913" i="1"/>
  <c r="K913" i="1" s="1"/>
  <c r="O913" i="1"/>
  <c r="P913" i="1"/>
  <c r="Q913" i="1"/>
  <c r="R913" i="1"/>
  <c r="S913" i="1"/>
  <c r="T913" i="1"/>
  <c r="L914" i="1"/>
  <c r="K914" i="1" s="1"/>
  <c r="O914" i="1"/>
  <c r="P914" i="1"/>
  <c r="Q914" i="1"/>
  <c r="R914" i="1"/>
  <c r="S914" i="1"/>
  <c r="T914" i="1"/>
  <c r="L915" i="1"/>
  <c r="K915" i="1" s="1"/>
  <c r="O915" i="1"/>
  <c r="P915" i="1"/>
  <c r="Q915" i="1"/>
  <c r="R915" i="1"/>
  <c r="S915" i="1"/>
  <c r="T915" i="1"/>
  <c r="L916" i="1"/>
  <c r="K916" i="1" s="1"/>
  <c r="O916" i="1"/>
  <c r="P916" i="1"/>
  <c r="Q916" i="1"/>
  <c r="R916" i="1"/>
  <c r="S916" i="1"/>
  <c r="T916" i="1"/>
  <c r="L917" i="1"/>
  <c r="O917" i="1"/>
  <c r="P917" i="1"/>
  <c r="Q917" i="1"/>
  <c r="R917" i="1"/>
  <c r="S917" i="1"/>
  <c r="T917" i="1"/>
  <c r="L918" i="1"/>
  <c r="O918" i="1"/>
  <c r="P918" i="1"/>
  <c r="Q918" i="1"/>
  <c r="R918" i="1"/>
  <c r="S918" i="1"/>
  <c r="T918" i="1"/>
  <c r="L919" i="1"/>
  <c r="O919" i="1"/>
  <c r="P919" i="1"/>
  <c r="Q919" i="1"/>
  <c r="R919" i="1"/>
  <c r="S919" i="1"/>
  <c r="T919" i="1"/>
  <c r="L920" i="1"/>
  <c r="O920" i="1"/>
  <c r="P920" i="1"/>
  <c r="Q920" i="1"/>
  <c r="R920" i="1"/>
  <c r="S920" i="1"/>
  <c r="T920" i="1"/>
  <c r="L921" i="1"/>
  <c r="O921" i="1"/>
  <c r="P921" i="1"/>
  <c r="Q921" i="1"/>
  <c r="R921" i="1"/>
  <c r="S921" i="1"/>
  <c r="T921" i="1"/>
  <c r="L922" i="1"/>
  <c r="O922" i="1"/>
  <c r="P922" i="1"/>
  <c r="Q922" i="1"/>
  <c r="R922" i="1"/>
  <c r="S922" i="1"/>
  <c r="T922" i="1"/>
  <c r="L923" i="1"/>
  <c r="O923" i="1"/>
  <c r="P923" i="1"/>
  <c r="Q923" i="1"/>
  <c r="R923" i="1"/>
  <c r="S923" i="1"/>
  <c r="T923" i="1"/>
  <c r="L924" i="1"/>
  <c r="O924" i="1"/>
  <c r="P924" i="1"/>
  <c r="Q924" i="1"/>
  <c r="R924" i="1"/>
  <c r="S924" i="1"/>
  <c r="T924" i="1"/>
  <c r="L925" i="1"/>
  <c r="O925" i="1"/>
  <c r="P925" i="1"/>
  <c r="Q925" i="1"/>
  <c r="R925" i="1"/>
  <c r="S925" i="1"/>
  <c r="T925" i="1"/>
  <c r="L926" i="1"/>
  <c r="O926" i="1"/>
  <c r="P926" i="1"/>
  <c r="Q926" i="1"/>
  <c r="R926" i="1"/>
  <c r="S926" i="1"/>
  <c r="T926" i="1"/>
  <c r="L927" i="1"/>
  <c r="O927" i="1"/>
  <c r="P927" i="1"/>
  <c r="Q927" i="1"/>
  <c r="R927" i="1"/>
  <c r="S927" i="1"/>
  <c r="T927" i="1"/>
  <c r="L928" i="1"/>
  <c r="O928" i="1"/>
  <c r="P928" i="1"/>
  <c r="Q928" i="1"/>
  <c r="R928" i="1"/>
  <c r="S928" i="1"/>
  <c r="T928" i="1"/>
  <c r="L929" i="1"/>
  <c r="O929" i="1"/>
  <c r="P929" i="1"/>
  <c r="Q929" i="1"/>
  <c r="R929" i="1"/>
  <c r="S929" i="1"/>
  <c r="T929" i="1"/>
  <c r="L930" i="1"/>
  <c r="O930" i="1"/>
  <c r="P930" i="1"/>
  <c r="Q930" i="1"/>
  <c r="R930" i="1"/>
  <c r="S930" i="1"/>
  <c r="T930" i="1"/>
  <c r="L931" i="1"/>
  <c r="O931" i="1"/>
  <c r="P931" i="1"/>
  <c r="Q931" i="1"/>
  <c r="R931" i="1"/>
  <c r="S931" i="1"/>
  <c r="T931" i="1"/>
  <c r="L932" i="1"/>
  <c r="O932" i="1"/>
  <c r="P932" i="1"/>
  <c r="Q932" i="1"/>
  <c r="R932" i="1"/>
  <c r="S932" i="1"/>
  <c r="T932" i="1"/>
  <c r="L933" i="1"/>
  <c r="O933" i="1"/>
  <c r="P933" i="1"/>
  <c r="Q933" i="1"/>
  <c r="R933" i="1"/>
  <c r="S933" i="1"/>
  <c r="T933" i="1"/>
  <c r="L934" i="1"/>
  <c r="O934" i="1"/>
  <c r="P934" i="1"/>
  <c r="Q934" i="1"/>
  <c r="R934" i="1"/>
  <c r="S934" i="1"/>
  <c r="T934" i="1"/>
  <c r="L935" i="1"/>
  <c r="O935" i="1"/>
  <c r="P935" i="1"/>
  <c r="Q935" i="1"/>
  <c r="R935" i="1"/>
  <c r="S935" i="1"/>
  <c r="T935" i="1"/>
  <c r="L936" i="1"/>
  <c r="O936" i="1"/>
  <c r="P936" i="1"/>
  <c r="Q936" i="1"/>
  <c r="R936" i="1"/>
  <c r="S936" i="1"/>
  <c r="T936" i="1"/>
  <c r="L937" i="1"/>
  <c r="O937" i="1"/>
  <c r="P937" i="1"/>
  <c r="Q937" i="1"/>
  <c r="R937" i="1"/>
  <c r="S937" i="1"/>
  <c r="T937" i="1"/>
  <c r="L938" i="1"/>
  <c r="O938" i="1"/>
  <c r="P938" i="1"/>
  <c r="Q938" i="1"/>
  <c r="R938" i="1"/>
  <c r="S938" i="1"/>
  <c r="T938" i="1"/>
  <c r="L939" i="1"/>
  <c r="O939" i="1"/>
  <c r="P939" i="1"/>
  <c r="Q939" i="1"/>
  <c r="R939" i="1"/>
  <c r="S939" i="1"/>
  <c r="T939" i="1"/>
  <c r="L940" i="1"/>
  <c r="O940" i="1"/>
  <c r="P940" i="1"/>
  <c r="Q940" i="1"/>
  <c r="R940" i="1"/>
  <c r="S940" i="1"/>
  <c r="T940" i="1"/>
  <c r="L941" i="1"/>
  <c r="O941" i="1"/>
  <c r="P941" i="1"/>
  <c r="Q941" i="1"/>
  <c r="R941" i="1"/>
  <c r="S941" i="1"/>
  <c r="T941" i="1"/>
  <c r="L942" i="1"/>
  <c r="O942" i="1"/>
  <c r="P942" i="1"/>
  <c r="Q942" i="1"/>
  <c r="R942" i="1"/>
  <c r="S942" i="1"/>
  <c r="T942" i="1"/>
  <c r="L943" i="1"/>
  <c r="O943" i="1"/>
  <c r="P943" i="1"/>
  <c r="Q943" i="1"/>
  <c r="R943" i="1"/>
  <c r="S943" i="1"/>
  <c r="T943" i="1"/>
  <c r="L944" i="1"/>
  <c r="O944" i="1"/>
  <c r="P944" i="1"/>
  <c r="Q944" i="1"/>
  <c r="R944" i="1"/>
  <c r="S944" i="1"/>
  <c r="T944" i="1"/>
  <c r="L945" i="1"/>
  <c r="O945" i="1"/>
  <c r="P945" i="1"/>
  <c r="Q945" i="1"/>
  <c r="R945" i="1"/>
  <c r="S945" i="1"/>
  <c r="T945" i="1"/>
  <c r="L946" i="1"/>
  <c r="O946" i="1"/>
  <c r="P946" i="1"/>
  <c r="Q946" i="1"/>
  <c r="R946" i="1"/>
  <c r="S946" i="1"/>
  <c r="T946" i="1"/>
  <c r="L947" i="1"/>
  <c r="O947" i="1"/>
  <c r="P947" i="1"/>
  <c r="Q947" i="1"/>
  <c r="R947" i="1"/>
  <c r="S947" i="1"/>
  <c r="T947" i="1"/>
  <c r="L948" i="1"/>
  <c r="O948" i="1"/>
  <c r="P948" i="1"/>
  <c r="Q948" i="1"/>
  <c r="R948" i="1"/>
  <c r="S948" i="1"/>
  <c r="T948" i="1"/>
  <c r="L949" i="1"/>
  <c r="O949" i="1"/>
  <c r="P949" i="1"/>
  <c r="Q949" i="1"/>
  <c r="R949" i="1"/>
  <c r="S949" i="1"/>
  <c r="T949" i="1"/>
  <c r="L950" i="1"/>
  <c r="O950" i="1"/>
  <c r="P950" i="1"/>
  <c r="Q950" i="1"/>
  <c r="R950" i="1"/>
  <c r="S950" i="1"/>
  <c r="T950" i="1"/>
  <c r="L951" i="1"/>
  <c r="O951" i="1"/>
  <c r="P951" i="1"/>
  <c r="Q951" i="1"/>
  <c r="R951" i="1"/>
  <c r="S951" i="1"/>
  <c r="T951" i="1"/>
  <c r="L952" i="1"/>
  <c r="O952" i="1"/>
  <c r="P952" i="1"/>
  <c r="Q952" i="1"/>
  <c r="R952" i="1"/>
  <c r="S952" i="1"/>
  <c r="T952" i="1"/>
  <c r="L953" i="1"/>
  <c r="O953" i="1"/>
  <c r="P953" i="1"/>
  <c r="Q953" i="1"/>
  <c r="R953" i="1"/>
  <c r="S953" i="1"/>
  <c r="T953" i="1"/>
  <c r="L954" i="1"/>
  <c r="O954" i="1"/>
  <c r="P954" i="1"/>
  <c r="Q954" i="1"/>
  <c r="R954" i="1"/>
  <c r="S954" i="1"/>
  <c r="T954" i="1"/>
  <c r="L955" i="1"/>
  <c r="O955" i="1"/>
  <c r="P955" i="1"/>
  <c r="Q955" i="1"/>
  <c r="R955" i="1"/>
  <c r="S955" i="1"/>
  <c r="T955" i="1"/>
  <c r="L956" i="1"/>
  <c r="O956" i="1"/>
  <c r="P956" i="1"/>
  <c r="Q956" i="1"/>
  <c r="R956" i="1"/>
  <c r="S956" i="1"/>
  <c r="T956" i="1"/>
  <c r="L957" i="1"/>
  <c r="O957" i="1"/>
  <c r="P957" i="1"/>
  <c r="Q957" i="1"/>
  <c r="R957" i="1"/>
  <c r="S957" i="1"/>
  <c r="T957" i="1"/>
  <c r="L958" i="1"/>
  <c r="O958" i="1"/>
  <c r="P958" i="1"/>
  <c r="Q958" i="1"/>
  <c r="R958" i="1"/>
  <c r="S958" i="1"/>
  <c r="T958" i="1"/>
  <c r="L959" i="1"/>
  <c r="O959" i="1"/>
  <c r="P959" i="1"/>
  <c r="Q959" i="1"/>
  <c r="R959" i="1"/>
  <c r="S959" i="1"/>
  <c r="T959" i="1"/>
  <c r="L960" i="1"/>
  <c r="O960" i="1"/>
  <c r="P960" i="1"/>
  <c r="Q960" i="1"/>
  <c r="R960" i="1"/>
  <c r="S960" i="1"/>
  <c r="T960" i="1"/>
  <c r="L961" i="1"/>
  <c r="O961" i="1"/>
  <c r="P961" i="1"/>
  <c r="Q961" i="1"/>
  <c r="R961" i="1"/>
  <c r="S961" i="1"/>
  <c r="T961" i="1"/>
  <c r="L962" i="1"/>
  <c r="O962" i="1"/>
  <c r="P962" i="1"/>
  <c r="Q962" i="1"/>
  <c r="R962" i="1"/>
  <c r="S962" i="1"/>
  <c r="T962" i="1"/>
  <c r="L963" i="1"/>
  <c r="O963" i="1"/>
  <c r="P963" i="1"/>
  <c r="Q963" i="1"/>
  <c r="R963" i="1"/>
  <c r="S963" i="1"/>
  <c r="T963" i="1"/>
  <c r="L964" i="1"/>
  <c r="O964" i="1"/>
  <c r="P964" i="1"/>
  <c r="Q964" i="1"/>
  <c r="R964" i="1"/>
  <c r="S964" i="1"/>
  <c r="T964" i="1"/>
  <c r="L965" i="1"/>
  <c r="O965" i="1"/>
  <c r="P965" i="1"/>
  <c r="Q965" i="1"/>
  <c r="R965" i="1"/>
  <c r="S965" i="1"/>
  <c r="T965" i="1"/>
  <c r="L966" i="1"/>
  <c r="O966" i="1"/>
  <c r="P966" i="1"/>
  <c r="Q966" i="1"/>
  <c r="R966" i="1"/>
  <c r="S966" i="1"/>
  <c r="T966" i="1"/>
  <c r="L967" i="1"/>
  <c r="O967" i="1"/>
  <c r="P967" i="1"/>
  <c r="Q967" i="1"/>
  <c r="R967" i="1"/>
  <c r="S967" i="1"/>
  <c r="T967" i="1"/>
  <c r="L968" i="1"/>
  <c r="O968" i="1"/>
  <c r="P968" i="1"/>
  <c r="Q968" i="1"/>
  <c r="R968" i="1"/>
  <c r="S968" i="1"/>
  <c r="T968" i="1"/>
  <c r="L969" i="1"/>
  <c r="O969" i="1"/>
  <c r="P969" i="1"/>
  <c r="Q969" i="1"/>
  <c r="R969" i="1"/>
  <c r="S969" i="1"/>
  <c r="T969" i="1"/>
  <c r="L970" i="1"/>
  <c r="O970" i="1"/>
  <c r="P970" i="1"/>
  <c r="Q970" i="1"/>
  <c r="R970" i="1"/>
  <c r="S970" i="1"/>
  <c r="T970" i="1"/>
  <c r="L971" i="1"/>
  <c r="O971" i="1"/>
  <c r="P971" i="1"/>
  <c r="Q971" i="1"/>
  <c r="R971" i="1"/>
  <c r="S971" i="1"/>
  <c r="T971" i="1"/>
  <c r="L972" i="1"/>
  <c r="O972" i="1"/>
  <c r="P972" i="1"/>
  <c r="Q972" i="1"/>
  <c r="R972" i="1"/>
  <c r="S972" i="1"/>
  <c r="T972" i="1"/>
  <c r="L973" i="1"/>
  <c r="O973" i="1"/>
  <c r="P973" i="1"/>
  <c r="Q973" i="1"/>
  <c r="R973" i="1"/>
  <c r="S973" i="1"/>
  <c r="T973" i="1"/>
  <c r="L974" i="1"/>
  <c r="O974" i="1"/>
  <c r="P974" i="1"/>
  <c r="Q974" i="1"/>
  <c r="R974" i="1"/>
  <c r="S974" i="1"/>
  <c r="T974" i="1"/>
  <c r="L975" i="1"/>
  <c r="O975" i="1"/>
  <c r="P975" i="1"/>
  <c r="Q975" i="1"/>
  <c r="R975" i="1"/>
  <c r="S975" i="1"/>
  <c r="T975" i="1"/>
  <c r="L976" i="1"/>
  <c r="O976" i="1"/>
  <c r="P976" i="1"/>
  <c r="Q976" i="1"/>
  <c r="R976" i="1"/>
  <c r="S976" i="1"/>
  <c r="T976" i="1"/>
  <c r="L977" i="1"/>
  <c r="O977" i="1"/>
  <c r="P977" i="1"/>
  <c r="Q977" i="1"/>
  <c r="R977" i="1"/>
  <c r="S977" i="1"/>
  <c r="T977" i="1"/>
  <c r="L978" i="1"/>
  <c r="O978" i="1"/>
  <c r="P978" i="1"/>
  <c r="Q978" i="1"/>
  <c r="R978" i="1"/>
  <c r="S978" i="1"/>
  <c r="T978" i="1"/>
  <c r="L979" i="1"/>
  <c r="O979" i="1"/>
  <c r="P979" i="1"/>
  <c r="Q979" i="1"/>
  <c r="R979" i="1"/>
  <c r="S979" i="1"/>
  <c r="T979" i="1"/>
  <c r="L980" i="1"/>
  <c r="O980" i="1"/>
  <c r="P980" i="1"/>
  <c r="Q980" i="1"/>
  <c r="R980" i="1"/>
  <c r="S980" i="1"/>
  <c r="T980" i="1"/>
  <c r="L981" i="1"/>
  <c r="O981" i="1"/>
  <c r="P981" i="1"/>
  <c r="Q981" i="1"/>
  <c r="R981" i="1"/>
  <c r="S981" i="1"/>
  <c r="T981" i="1"/>
  <c r="L982" i="1"/>
  <c r="O982" i="1"/>
  <c r="P982" i="1"/>
  <c r="Q982" i="1"/>
  <c r="R982" i="1"/>
  <c r="S982" i="1"/>
  <c r="T982" i="1"/>
  <c r="L983" i="1"/>
  <c r="O983" i="1"/>
  <c r="P983" i="1"/>
  <c r="Q983" i="1"/>
  <c r="R983" i="1"/>
  <c r="S983" i="1"/>
  <c r="T983" i="1"/>
  <c r="L984" i="1"/>
  <c r="O984" i="1"/>
  <c r="P984" i="1"/>
  <c r="Q984" i="1"/>
  <c r="R984" i="1"/>
  <c r="S984" i="1"/>
  <c r="T984" i="1"/>
  <c r="L985" i="1"/>
  <c r="O985" i="1"/>
  <c r="P985" i="1"/>
  <c r="Q985" i="1"/>
  <c r="R985" i="1"/>
  <c r="S985" i="1"/>
  <c r="T985" i="1"/>
  <c r="L986" i="1"/>
  <c r="O986" i="1"/>
  <c r="P986" i="1"/>
  <c r="Q986" i="1"/>
  <c r="R986" i="1"/>
  <c r="S986" i="1"/>
  <c r="T986" i="1"/>
  <c r="L987" i="1"/>
  <c r="O987" i="1"/>
  <c r="P987" i="1"/>
  <c r="Q987" i="1"/>
  <c r="R987" i="1"/>
  <c r="S987" i="1"/>
  <c r="T987" i="1"/>
  <c r="L988" i="1"/>
  <c r="O988" i="1"/>
  <c r="P988" i="1"/>
  <c r="Q988" i="1"/>
  <c r="R988" i="1"/>
  <c r="S988" i="1"/>
  <c r="T988" i="1"/>
  <c r="L989" i="1"/>
  <c r="O989" i="1"/>
  <c r="P989" i="1"/>
  <c r="Q989" i="1"/>
  <c r="R989" i="1"/>
  <c r="S989" i="1"/>
  <c r="T989" i="1"/>
  <c r="L990" i="1"/>
  <c r="O990" i="1"/>
  <c r="P990" i="1"/>
  <c r="Q990" i="1"/>
  <c r="R990" i="1"/>
  <c r="S990" i="1"/>
  <c r="T990" i="1"/>
  <c r="L991" i="1"/>
  <c r="O991" i="1"/>
  <c r="P991" i="1"/>
  <c r="Q991" i="1"/>
  <c r="R991" i="1"/>
  <c r="S991" i="1"/>
  <c r="T991" i="1"/>
  <c r="L992" i="1"/>
  <c r="K992" i="1" s="1"/>
  <c r="O992" i="1"/>
  <c r="P992" i="1"/>
  <c r="Q992" i="1"/>
  <c r="R992" i="1"/>
  <c r="S992" i="1"/>
  <c r="T992" i="1"/>
  <c r="L993" i="1"/>
  <c r="K993" i="1" s="1"/>
  <c r="O993" i="1"/>
  <c r="P993" i="1"/>
  <c r="Q993" i="1"/>
  <c r="R993" i="1"/>
  <c r="S993" i="1"/>
  <c r="T993" i="1"/>
  <c r="L994" i="1"/>
  <c r="K994" i="1" s="1"/>
  <c r="O994" i="1"/>
  <c r="P994" i="1"/>
  <c r="Q994" i="1"/>
  <c r="R994" i="1"/>
  <c r="S994" i="1"/>
  <c r="T994" i="1"/>
  <c r="L995" i="1"/>
  <c r="K995" i="1" s="1"/>
  <c r="O995" i="1"/>
  <c r="P995" i="1"/>
  <c r="Q995" i="1"/>
  <c r="R995" i="1"/>
  <c r="S995" i="1"/>
  <c r="T995" i="1"/>
  <c r="L996" i="1"/>
  <c r="K996" i="1" s="1"/>
  <c r="O996" i="1"/>
  <c r="P996" i="1"/>
  <c r="Q996" i="1"/>
  <c r="R996" i="1"/>
  <c r="S996" i="1"/>
  <c r="T996" i="1"/>
  <c r="L997" i="1"/>
  <c r="K997" i="1" s="1"/>
  <c r="O997" i="1"/>
  <c r="P997" i="1"/>
  <c r="Q997" i="1"/>
  <c r="R997" i="1"/>
  <c r="S997" i="1"/>
  <c r="T997" i="1"/>
  <c r="L998" i="1"/>
  <c r="K998" i="1" s="1"/>
  <c r="O998" i="1"/>
  <c r="P998" i="1"/>
  <c r="Q998" i="1"/>
  <c r="R998" i="1"/>
  <c r="S998" i="1"/>
  <c r="T998" i="1"/>
  <c r="L999" i="1"/>
  <c r="K999" i="1" s="1"/>
  <c r="O999" i="1"/>
  <c r="P999" i="1"/>
  <c r="Q999" i="1"/>
  <c r="R999" i="1"/>
  <c r="S999" i="1"/>
  <c r="T999" i="1"/>
  <c r="L1000" i="1"/>
  <c r="K1000" i="1" s="1"/>
  <c r="O1000" i="1"/>
  <c r="P1000" i="1"/>
  <c r="Q1000" i="1"/>
  <c r="R1000" i="1"/>
  <c r="S1000" i="1"/>
  <c r="T1000" i="1"/>
  <c r="L1001" i="1"/>
  <c r="K1001" i="1" s="1"/>
  <c r="O1001" i="1"/>
  <c r="P1001" i="1"/>
  <c r="Q1001" i="1"/>
  <c r="R1001" i="1"/>
  <c r="S1001" i="1"/>
  <c r="T1001" i="1"/>
  <c r="L1002" i="1"/>
  <c r="K1002" i="1" s="1"/>
  <c r="O1002" i="1"/>
  <c r="P1002" i="1"/>
  <c r="Q1002" i="1"/>
  <c r="R1002" i="1"/>
  <c r="S1002" i="1"/>
  <c r="T1002" i="1"/>
  <c r="L1003" i="1"/>
  <c r="K1003" i="1" s="1"/>
  <c r="O1003" i="1"/>
  <c r="P1003" i="1"/>
  <c r="Q1003" i="1"/>
  <c r="R1003" i="1"/>
  <c r="S1003" i="1"/>
  <c r="T1003" i="1"/>
  <c r="L1004" i="1"/>
  <c r="K1004" i="1" s="1"/>
  <c r="O1004" i="1"/>
  <c r="P1004" i="1"/>
  <c r="Q1004" i="1"/>
  <c r="R1004" i="1"/>
  <c r="S1004" i="1"/>
  <c r="T1004" i="1"/>
  <c r="L1005" i="1"/>
  <c r="K1005" i="1" s="1"/>
  <c r="O1005" i="1"/>
  <c r="P1005" i="1"/>
  <c r="Q1005" i="1"/>
  <c r="R1005" i="1"/>
  <c r="S1005" i="1"/>
  <c r="T1005" i="1"/>
  <c r="L1006" i="1"/>
  <c r="K1006" i="1" s="1"/>
  <c r="O1006" i="1"/>
  <c r="P1006" i="1"/>
  <c r="Q1006" i="1"/>
  <c r="R1006" i="1"/>
  <c r="S1006" i="1"/>
  <c r="T1006" i="1"/>
  <c r="L1007" i="1"/>
  <c r="K1007" i="1" s="1"/>
  <c r="O1007" i="1"/>
  <c r="P1007" i="1"/>
  <c r="Q1007" i="1"/>
  <c r="R1007" i="1"/>
  <c r="S1007" i="1"/>
  <c r="T1007" i="1"/>
  <c r="L1008" i="1"/>
  <c r="K1008" i="1" s="1"/>
  <c r="O1008" i="1"/>
  <c r="P1008" i="1"/>
  <c r="Q1008" i="1"/>
  <c r="R1008" i="1"/>
  <c r="S1008" i="1"/>
  <c r="T1008" i="1"/>
  <c r="L1009" i="1"/>
  <c r="K1009" i="1" s="1"/>
  <c r="O1009" i="1"/>
  <c r="P1009" i="1"/>
  <c r="Q1009" i="1"/>
  <c r="R1009" i="1"/>
  <c r="S1009" i="1"/>
  <c r="T1009" i="1"/>
  <c r="L1010" i="1"/>
  <c r="K1010" i="1" s="1"/>
  <c r="O1010" i="1"/>
  <c r="P1010" i="1"/>
  <c r="Q1010" i="1"/>
  <c r="R1010" i="1"/>
  <c r="S1010" i="1"/>
  <c r="T1010" i="1"/>
  <c r="L1011" i="1"/>
  <c r="K1011" i="1" s="1"/>
  <c r="O1011" i="1"/>
  <c r="P1011" i="1"/>
  <c r="Q1011" i="1"/>
  <c r="R1011" i="1"/>
  <c r="S1011" i="1"/>
  <c r="T1011" i="1"/>
  <c r="L1012" i="1"/>
  <c r="K1012" i="1" s="1"/>
  <c r="O1012" i="1"/>
  <c r="P1012" i="1"/>
  <c r="Q1012" i="1"/>
  <c r="R1012" i="1"/>
  <c r="S1012" i="1"/>
  <c r="T1012" i="1"/>
  <c r="L1013" i="1"/>
  <c r="K1013" i="1" s="1"/>
  <c r="O1013" i="1"/>
  <c r="P1013" i="1"/>
  <c r="Q1013" i="1"/>
  <c r="R1013" i="1"/>
  <c r="S1013" i="1"/>
  <c r="T1013" i="1"/>
  <c r="L1014" i="1"/>
  <c r="K1014" i="1" s="1"/>
  <c r="O1014" i="1"/>
  <c r="P1014" i="1"/>
  <c r="Q1014" i="1"/>
  <c r="R1014" i="1"/>
  <c r="S1014" i="1"/>
  <c r="T1014" i="1"/>
  <c r="L1015" i="1"/>
  <c r="K1015" i="1" s="1"/>
  <c r="O1015" i="1"/>
  <c r="P1015" i="1"/>
  <c r="Q1015" i="1"/>
  <c r="R1015" i="1"/>
  <c r="S1015" i="1"/>
  <c r="T1015" i="1"/>
  <c r="L1016" i="1"/>
  <c r="K1016" i="1" s="1"/>
  <c r="O1016" i="1"/>
  <c r="P1016" i="1"/>
  <c r="Q1016" i="1"/>
  <c r="R1016" i="1"/>
  <c r="S1016" i="1"/>
  <c r="T1016" i="1"/>
  <c r="L1017" i="1"/>
  <c r="K1017" i="1" s="1"/>
  <c r="O1017" i="1"/>
  <c r="P1017" i="1"/>
  <c r="Q1017" i="1"/>
  <c r="R1017" i="1"/>
  <c r="S1017" i="1"/>
  <c r="T1017" i="1"/>
  <c r="L1018" i="1"/>
  <c r="K1018" i="1" s="1"/>
  <c r="O1018" i="1"/>
  <c r="P1018" i="1"/>
  <c r="Q1018" i="1"/>
  <c r="R1018" i="1"/>
  <c r="S1018" i="1"/>
  <c r="T1018" i="1"/>
  <c r="L1019" i="1"/>
  <c r="K1019" i="1" s="1"/>
  <c r="O1019" i="1"/>
  <c r="P1019" i="1"/>
  <c r="Q1019" i="1"/>
  <c r="R1019" i="1"/>
  <c r="S1019" i="1"/>
  <c r="T1019" i="1"/>
  <c r="L1020" i="1"/>
  <c r="K1020" i="1" s="1"/>
  <c r="O1020" i="1"/>
  <c r="P1020" i="1"/>
  <c r="Q1020" i="1"/>
  <c r="R1020" i="1"/>
  <c r="S1020" i="1"/>
  <c r="T1020" i="1"/>
  <c r="L1021" i="1"/>
  <c r="K1021" i="1" s="1"/>
  <c r="O1021" i="1"/>
  <c r="P1021" i="1"/>
  <c r="Q1021" i="1"/>
  <c r="R1021" i="1"/>
  <c r="S1021" i="1"/>
  <c r="T1021" i="1"/>
  <c r="L1022" i="1"/>
  <c r="K1022" i="1" s="1"/>
  <c r="O1022" i="1"/>
  <c r="P1022" i="1"/>
  <c r="Q1022" i="1"/>
  <c r="R1022" i="1"/>
  <c r="S1022" i="1"/>
  <c r="T1022" i="1"/>
  <c r="L1023" i="1"/>
  <c r="K1023" i="1" s="1"/>
  <c r="O1023" i="1"/>
  <c r="P1023" i="1"/>
  <c r="Q1023" i="1"/>
  <c r="R1023" i="1"/>
  <c r="S1023" i="1"/>
  <c r="T1023" i="1"/>
  <c r="L1024" i="1"/>
  <c r="K1024" i="1" s="1"/>
  <c r="O1024" i="1"/>
  <c r="P1024" i="1"/>
  <c r="Q1024" i="1"/>
  <c r="R1024" i="1"/>
  <c r="S1024" i="1"/>
  <c r="T1024" i="1"/>
  <c r="L1025" i="1"/>
  <c r="K1025" i="1" s="1"/>
  <c r="O1025" i="1"/>
  <c r="P1025" i="1"/>
  <c r="Q1025" i="1"/>
  <c r="R1025" i="1"/>
  <c r="S1025" i="1"/>
  <c r="T1025" i="1"/>
  <c r="L1026" i="1"/>
  <c r="K1026" i="1" s="1"/>
  <c r="O1026" i="1"/>
  <c r="P1026" i="1"/>
  <c r="Q1026" i="1"/>
  <c r="R1026" i="1"/>
  <c r="S1026" i="1"/>
  <c r="T1026" i="1"/>
  <c r="L1027" i="1"/>
  <c r="K1027" i="1" s="1"/>
  <c r="O1027" i="1"/>
  <c r="P1027" i="1"/>
  <c r="Q1027" i="1"/>
  <c r="R1027" i="1"/>
  <c r="S1027" i="1"/>
  <c r="T1027" i="1"/>
  <c r="L1028" i="1"/>
  <c r="K1028" i="1" s="1"/>
  <c r="O1028" i="1"/>
  <c r="P1028" i="1"/>
  <c r="Q1028" i="1"/>
  <c r="R1028" i="1"/>
  <c r="S1028" i="1"/>
  <c r="T1028" i="1"/>
  <c r="L1029" i="1"/>
  <c r="K1029" i="1" s="1"/>
  <c r="O1029" i="1"/>
  <c r="P1029" i="1"/>
  <c r="Q1029" i="1"/>
  <c r="R1029" i="1"/>
  <c r="S1029" i="1"/>
  <c r="T1029" i="1"/>
  <c r="L1030" i="1"/>
  <c r="K1030" i="1" s="1"/>
  <c r="O1030" i="1"/>
  <c r="P1030" i="1"/>
  <c r="Q1030" i="1"/>
  <c r="R1030" i="1"/>
  <c r="S1030" i="1"/>
  <c r="T1030" i="1"/>
  <c r="L1031" i="1"/>
  <c r="K1031" i="1" s="1"/>
  <c r="O1031" i="1"/>
  <c r="P1031" i="1"/>
  <c r="Q1031" i="1"/>
  <c r="R1031" i="1"/>
  <c r="S1031" i="1"/>
  <c r="T1031" i="1"/>
  <c r="L1032" i="1"/>
  <c r="K1032" i="1" s="1"/>
  <c r="O1032" i="1"/>
  <c r="P1032" i="1"/>
  <c r="Q1032" i="1"/>
  <c r="R1032" i="1"/>
  <c r="S1032" i="1"/>
  <c r="T1032" i="1"/>
  <c r="L1033" i="1"/>
  <c r="K1033" i="1" s="1"/>
  <c r="O1033" i="1"/>
  <c r="P1033" i="1"/>
  <c r="Q1033" i="1"/>
  <c r="R1033" i="1"/>
  <c r="S1033" i="1"/>
  <c r="T1033" i="1"/>
  <c r="L1034" i="1"/>
  <c r="K1034" i="1" s="1"/>
  <c r="O1034" i="1"/>
  <c r="P1034" i="1"/>
  <c r="Q1034" i="1"/>
  <c r="R1034" i="1"/>
  <c r="S1034" i="1"/>
  <c r="T1034" i="1"/>
  <c r="L1035" i="1"/>
  <c r="K1035" i="1" s="1"/>
  <c r="O1035" i="1"/>
  <c r="P1035" i="1"/>
  <c r="Q1035" i="1"/>
  <c r="R1035" i="1"/>
  <c r="S1035" i="1"/>
  <c r="T1035" i="1"/>
  <c r="L1036" i="1"/>
  <c r="K1036" i="1" s="1"/>
  <c r="O1036" i="1"/>
  <c r="P1036" i="1"/>
  <c r="Q1036" i="1"/>
  <c r="R1036" i="1"/>
  <c r="S1036" i="1"/>
  <c r="T1036" i="1"/>
  <c r="L1037" i="1"/>
  <c r="K1037" i="1" s="1"/>
  <c r="O1037" i="1"/>
  <c r="P1037" i="1"/>
  <c r="Q1037" i="1"/>
  <c r="R1037" i="1"/>
  <c r="S1037" i="1"/>
  <c r="T1037" i="1"/>
  <c r="L1038" i="1"/>
  <c r="K1038" i="1" s="1"/>
  <c r="O1038" i="1"/>
  <c r="P1038" i="1"/>
  <c r="Q1038" i="1"/>
  <c r="R1038" i="1"/>
  <c r="S1038" i="1"/>
  <c r="T1038" i="1"/>
  <c r="L1039" i="1"/>
  <c r="K1039" i="1" s="1"/>
  <c r="O1039" i="1"/>
  <c r="P1039" i="1"/>
  <c r="Q1039" i="1"/>
  <c r="R1039" i="1"/>
  <c r="S1039" i="1"/>
  <c r="T1039" i="1"/>
  <c r="L1040" i="1"/>
  <c r="K1040" i="1" s="1"/>
  <c r="O1040" i="1"/>
  <c r="P1040" i="1"/>
  <c r="Q1040" i="1"/>
  <c r="R1040" i="1"/>
  <c r="S1040" i="1"/>
  <c r="T1040" i="1"/>
  <c r="L1041" i="1"/>
  <c r="K1041" i="1" s="1"/>
  <c r="O1041" i="1"/>
  <c r="P1041" i="1"/>
  <c r="Q1041" i="1"/>
  <c r="R1041" i="1"/>
  <c r="S1041" i="1"/>
  <c r="T1041" i="1"/>
  <c r="L1042" i="1"/>
  <c r="K1042" i="1" s="1"/>
  <c r="O1042" i="1"/>
  <c r="P1042" i="1"/>
  <c r="Q1042" i="1"/>
  <c r="R1042" i="1"/>
  <c r="S1042" i="1"/>
  <c r="T1042" i="1"/>
  <c r="L1043" i="1"/>
  <c r="K1043" i="1" s="1"/>
  <c r="O1043" i="1"/>
  <c r="P1043" i="1"/>
  <c r="Q1043" i="1"/>
  <c r="R1043" i="1"/>
  <c r="S1043" i="1"/>
  <c r="T1043" i="1"/>
  <c r="L1044" i="1"/>
  <c r="K1044" i="1" s="1"/>
  <c r="O1044" i="1"/>
  <c r="P1044" i="1"/>
  <c r="Q1044" i="1"/>
  <c r="R1044" i="1"/>
  <c r="S1044" i="1"/>
  <c r="T1044" i="1"/>
  <c r="L1045" i="1"/>
  <c r="K1045" i="1" s="1"/>
  <c r="O1045" i="1"/>
  <c r="P1045" i="1"/>
  <c r="Q1045" i="1"/>
  <c r="R1045" i="1"/>
  <c r="S1045" i="1"/>
  <c r="T1045" i="1"/>
  <c r="L1046" i="1"/>
  <c r="K1046" i="1" s="1"/>
  <c r="O1046" i="1"/>
  <c r="P1046" i="1"/>
  <c r="Q1046" i="1"/>
  <c r="R1046" i="1"/>
  <c r="S1046" i="1"/>
  <c r="T1046" i="1"/>
  <c r="L1047" i="1"/>
  <c r="K1047" i="1" s="1"/>
  <c r="O1047" i="1"/>
  <c r="P1047" i="1"/>
  <c r="Q1047" i="1"/>
  <c r="R1047" i="1"/>
  <c r="S1047" i="1"/>
  <c r="T1047" i="1"/>
  <c r="L1048" i="1"/>
  <c r="K1048" i="1" s="1"/>
  <c r="O1048" i="1"/>
  <c r="P1048" i="1"/>
  <c r="Q1048" i="1"/>
  <c r="R1048" i="1"/>
  <c r="S1048" i="1"/>
  <c r="T1048" i="1"/>
  <c r="L1049" i="1"/>
  <c r="K1049" i="1" s="1"/>
  <c r="O1049" i="1"/>
  <c r="P1049" i="1"/>
  <c r="Q1049" i="1"/>
  <c r="R1049" i="1"/>
  <c r="S1049" i="1"/>
  <c r="T1049" i="1"/>
  <c r="L1050" i="1"/>
  <c r="K1050" i="1" s="1"/>
  <c r="O1050" i="1"/>
  <c r="P1050" i="1"/>
  <c r="Q1050" i="1"/>
  <c r="R1050" i="1"/>
  <c r="S1050" i="1"/>
  <c r="T1050" i="1"/>
  <c r="L1051" i="1"/>
  <c r="K1051" i="1" s="1"/>
  <c r="O1051" i="1"/>
  <c r="P1051" i="1"/>
  <c r="Q1051" i="1"/>
  <c r="R1051" i="1"/>
  <c r="S1051" i="1"/>
  <c r="T1051" i="1"/>
  <c r="L1052" i="1"/>
  <c r="K1052" i="1" s="1"/>
  <c r="O1052" i="1"/>
  <c r="P1052" i="1"/>
  <c r="Q1052" i="1"/>
  <c r="R1052" i="1"/>
  <c r="S1052" i="1"/>
  <c r="T1052" i="1"/>
  <c r="L1053" i="1"/>
  <c r="K1053" i="1" s="1"/>
  <c r="O1053" i="1"/>
  <c r="P1053" i="1"/>
  <c r="Q1053" i="1"/>
  <c r="R1053" i="1"/>
  <c r="S1053" i="1"/>
  <c r="T1053" i="1"/>
  <c r="L1054" i="1"/>
  <c r="K1054" i="1" s="1"/>
  <c r="O1054" i="1"/>
  <c r="P1054" i="1"/>
  <c r="Q1054" i="1"/>
  <c r="R1054" i="1"/>
  <c r="S1054" i="1"/>
  <c r="T1054" i="1"/>
  <c r="L1055" i="1"/>
  <c r="K1055" i="1" s="1"/>
  <c r="O1055" i="1"/>
  <c r="P1055" i="1"/>
  <c r="Q1055" i="1"/>
  <c r="R1055" i="1"/>
  <c r="S1055" i="1"/>
  <c r="T1055" i="1"/>
  <c r="L1056" i="1"/>
  <c r="K1056" i="1" s="1"/>
  <c r="O1056" i="1"/>
  <c r="P1056" i="1"/>
  <c r="Q1056" i="1"/>
  <c r="R1056" i="1"/>
  <c r="S1056" i="1"/>
  <c r="T1056" i="1"/>
  <c r="L1057" i="1"/>
  <c r="K1057" i="1" s="1"/>
  <c r="O1057" i="1"/>
  <c r="P1057" i="1"/>
  <c r="Q1057" i="1"/>
  <c r="R1057" i="1"/>
  <c r="S1057" i="1"/>
  <c r="T1057" i="1"/>
  <c r="L1058" i="1"/>
  <c r="K1058" i="1" s="1"/>
  <c r="O1058" i="1"/>
  <c r="P1058" i="1"/>
  <c r="Q1058" i="1"/>
  <c r="R1058" i="1"/>
  <c r="S1058" i="1"/>
  <c r="T1058" i="1"/>
  <c r="L1059" i="1"/>
  <c r="K1059" i="1" s="1"/>
  <c r="O1059" i="1"/>
  <c r="P1059" i="1"/>
  <c r="Q1059" i="1"/>
  <c r="R1059" i="1"/>
  <c r="S1059" i="1"/>
  <c r="T1059" i="1"/>
  <c r="L1060" i="1"/>
  <c r="K1060" i="1" s="1"/>
  <c r="O1060" i="1"/>
  <c r="P1060" i="1"/>
  <c r="Q1060" i="1"/>
  <c r="R1060" i="1"/>
  <c r="S1060" i="1"/>
  <c r="T1060" i="1"/>
  <c r="L1061" i="1"/>
  <c r="K1061" i="1" s="1"/>
  <c r="O1061" i="1"/>
  <c r="P1061" i="1"/>
  <c r="Q1061" i="1"/>
  <c r="R1061" i="1"/>
  <c r="S1061" i="1"/>
  <c r="T1061" i="1"/>
  <c r="L1062" i="1"/>
  <c r="K1062" i="1" s="1"/>
  <c r="O1062" i="1"/>
  <c r="P1062" i="1"/>
  <c r="Q1062" i="1"/>
  <c r="R1062" i="1"/>
  <c r="S1062" i="1"/>
  <c r="T1062" i="1"/>
  <c r="L1063" i="1"/>
  <c r="K1063" i="1" s="1"/>
  <c r="O1063" i="1"/>
  <c r="P1063" i="1"/>
  <c r="Q1063" i="1"/>
  <c r="R1063" i="1"/>
  <c r="S1063" i="1"/>
  <c r="T1063" i="1"/>
  <c r="L1064" i="1"/>
  <c r="K1064" i="1" s="1"/>
  <c r="O1064" i="1"/>
  <c r="P1064" i="1"/>
  <c r="Q1064" i="1"/>
  <c r="R1064" i="1"/>
  <c r="S1064" i="1"/>
  <c r="T1064" i="1"/>
  <c r="L1065" i="1"/>
  <c r="K1065" i="1" s="1"/>
  <c r="O1065" i="1"/>
  <c r="P1065" i="1"/>
  <c r="Q1065" i="1"/>
  <c r="R1065" i="1"/>
  <c r="S1065" i="1"/>
  <c r="T1065" i="1"/>
  <c r="L1066" i="1"/>
  <c r="K1066" i="1" s="1"/>
  <c r="O1066" i="1"/>
  <c r="P1066" i="1"/>
  <c r="Q1066" i="1"/>
  <c r="R1066" i="1"/>
  <c r="S1066" i="1"/>
  <c r="T1066" i="1"/>
  <c r="L1067" i="1"/>
  <c r="K1067" i="1" s="1"/>
  <c r="O1067" i="1"/>
  <c r="P1067" i="1"/>
  <c r="Q1067" i="1"/>
  <c r="R1067" i="1"/>
  <c r="S1067" i="1"/>
  <c r="T1067" i="1"/>
  <c r="L1068" i="1"/>
  <c r="K1068" i="1" s="1"/>
  <c r="O1068" i="1"/>
  <c r="P1068" i="1"/>
  <c r="Q1068" i="1"/>
  <c r="R1068" i="1"/>
  <c r="S1068" i="1"/>
  <c r="T1068" i="1"/>
  <c r="L1069" i="1"/>
  <c r="K1069" i="1" s="1"/>
  <c r="O1069" i="1"/>
  <c r="P1069" i="1"/>
  <c r="Q1069" i="1"/>
  <c r="R1069" i="1"/>
  <c r="S1069" i="1"/>
  <c r="T1069" i="1"/>
  <c r="L1070" i="1"/>
  <c r="K1070" i="1" s="1"/>
  <c r="O1070" i="1"/>
  <c r="P1070" i="1"/>
  <c r="Q1070" i="1"/>
  <c r="R1070" i="1"/>
  <c r="S1070" i="1"/>
  <c r="T1070" i="1"/>
  <c r="L1071" i="1"/>
  <c r="K1071" i="1" s="1"/>
  <c r="O1071" i="1"/>
  <c r="P1071" i="1"/>
  <c r="Q1071" i="1"/>
  <c r="R1071" i="1"/>
  <c r="S1071" i="1"/>
  <c r="T1071" i="1"/>
  <c r="L1072" i="1"/>
  <c r="K1072" i="1" s="1"/>
  <c r="O1072" i="1"/>
  <c r="P1072" i="1"/>
  <c r="Q1072" i="1"/>
  <c r="R1072" i="1"/>
  <c r="S1072" i="1"/>
  <c r="T1072" i="1"/>
  <c r="L1073" i="1"/>
  <c r="K1073" i="1" s="1"/>
  <c r="O1073" i="1"/>
  <c r="P1073" i="1"/>
  <c r="Q1073" i="1"/>
  <c r="R1073" i="1"/>
  <c r="S1073" i="1"/>
  <c r="T1073" i="1"/>
  <c r="L1074" i="1"/>
  <c r="K1074" i="1" s="1"/>
  <c r="O1074" i="1"/>
  <c r="P1074" i="1"/>
  <c r="Q1074" i="1"/>
  <c r="R1074" i="1"/>
  <c r="S1074" i="1"/>
  <c r="T1074" i="1"/>
  <c r="L1075" i="1"/>
  <c r="K1075" i="1" s="1"/>
  <c r="O1075" i="1"/>
  <c r="P1075" i="1"/>
  <c r="Q1075" i="1"/>
  <c r="R1075" i="1"/>
  <c r="S1075" i="1"/>
  <c r="T1075" i="1"/>
  <c r="L1076" i="1"/>
  <c r="K1076" i="1" s="1"/>
  <c r="O1076" i="1"/>
  <c r="P1076" i="1"/>
  <c r="Q1076" i="1"/>
  <c r="R1076" i="1"/>
  <c r="S1076" i="1"/>
  <c r="T1076" i="1"/>
  <c r="L1077" i="1"/>
  <c r="K1077" i="1" s="1"/>
  <c r="O1077" i="1"/>
  <c r="P1077" i="1"/>
  <c r="Q1077" i="1"/>
  <c r="R1077" i="1"/>
  <c r="S1077" i="1"/>
  <c r="T1077" i="1"/>
  <c r="L1078" i="1"/>
  <c r="K1078" i="1" s="1"/>
  <c r="O1078" i="1"/>
  <c r="P1078" i="1"/>
  <c r="Q1078" i="1"/>
  <c r="R1078" i="1"/>
  <c r="S1078" i="1"/>
  <c r="T1078" i="1"/>
  <c r="L1079" i="1"/>
  <c r="K1079" i="1" s="1"/>
  <c r="O1079" i="1"/>
  <c r="P1079" i="1"/>
  <c r="Q1079" i="1"/>
  <c r="R1079" i="1"/>
  <c r="S1079" i="1"/>
  <c r="T1079" i="1"/>
  <c r="L1080" i="1"/>
  <c r="K1080" i="1" s="1"/>
  <c r="O1080" i="1"/>
  <c r="P1080" i="1"/>
  <c r="Q1080" i="1"/>
  <c r="R1080" i="1"/>
  <c r="S1080" i="1"/>
  <c r="T1080" i="1"/>
  <c r="L1081" i="1"/>
  <c r="K1081" i="1" s="1"/>
  <c r="O1081" i="1"/>
  <c r="P1081" i="1"/>
  <c r="Q1081" i="1"/>
  <c r="R1081" i="1"/>
  <c r="S1081" i="1"/>
  <c r="T1081" i="1"/>
  <c r="L1082" i="1"/>
  <c r="K1082" i="1" s="1"/>
  <c r="O1082" i="1"/>
  <c r="P1082" i="1"/>
  <c r="Q1082" i="1"/>
  <c r="R1082" i="1"/>
  <c r="S1082" i="1"/>
  <c r="T1082" i="1"/>
  <c r="L1083" i="1"/>
  <c r="K1083" i="1" s="1"/>
  <c r="O1083" i="1"/>
  <c r="P1083" i="1"/>
  <c r="Q1083" i="1"/>
  <c r="R1083" i="1"/>
  <c r="S1083" i="1"/>
  <c r="T1083" i="1"/>
  <c r="L1084" i="1"/>
  <c r="K1084" i="1" s="1"/>
  <c r="O1084" i="1"/>
  <c r="P1084" i="1"/>
  <c r="Q1084" i="1"/>
  <c r="R1084" i="1"/>
  <c r="S1084" i="1"/>
  <c r="T1084" i="1"/>
  <c r="L1085" i="1"/>
  <c r="K1085" i="1" s="1"/>
  <c r="O1085" i="1"/>
  <c r="P1085" i="1"/>
  <c r="Q1085" i="1"/>
  <c r="R1085" i="1"/>
  <c r="S1085" i="1"/>
  <c r="T1085" i="1"/>
  <c r="L1086" i="1"/>
  <c r="K1086" i="1" s="1"/>
  <c r="O1086" i="1"/>
  <c r="P1086" i="1"/>
  <c r="Q1086" i="1"/>
  <c r="R1086" i="1"/>
  <c r="S1086" i="1"/>
  <c r="T1086" i="1"/>
  <c r="L1087" i="1"/>
  <c r="K1087" i="1" s="1"/>
  <c r="O1087" i="1"/>
  <c r="P1087" i="1"/>
  <c r="Q1087" i="1"/>
  <c r="R1087" i="1"/>
  <c r="S1087" i="1"/>
  <c r="T1087" i="1"/>
  <c r="L1088" i="1"/>
  <c r="K1088" i="1" s="1"/>
  <c r="O1088" i="1"/>
  <c r="P1088" i="1"/>
  <c r="Q1088" i="1"/>
  <c r="R1088" i="1"/>
  <c r="S1088" i="1"/>
  <c r="T1088" i="1"/>
  <c r="L1089" i="1"/>
  <c r="K1089" i="1" s="1"/>
  <c r="O1089" i="1"/>
  <c r="P1089" i="1"/>
  <c r="Q1089" i="1"/>
  <c r="R1089" i="1"/>
  <c r="S1089" i="1"/>
  <c r="T1089" i="1"/>
  <c r="L1090" i="1"/>
  <c r="K1090" i="1" s="1"/>
  <c r="O1090" i="1"/>
  <c r="P1090" i="1"/>
  <c r="Q1090" i="1"/>
  <c r="R1090" i="1"/>
  <c r="S1090" i="1"/>
  <c r="T1090" i="1"/>
  <c r="L1091" i="1"/>
  <c r="K1091" i="1" s="1"/>
  <c r="O1091" i="1"/>
  <c r="P1091" i="1"/>
  <c r="Q1091" i="1"/>
  <c r="R1091" i="1"/>
  <c r="S1091" i="1"/>
  <c r="T1091" i="1"/>
  <c r="L1092" i="1"/>
  <c r="K1092" i="1" s="1"/>
  <c r="O1092" i="1"/>
  <c r="P1092" i="1"/>
  <c r="Q1092" i="1"/>
  <c r="R1092" i="1"/>
  <c r="S1092" i="1"/>
  <c r="T1092" i="1"/>
  <c r="L1093" i="1"/>
  <c r="K1093" i="1" s="1"/>
  <c r="O1093" i="1"/>
  <c r="P1093" i="1"/>
  <c r="Q1093" i="1"/>
  <c r="R1093" i="1"/>
  <c r="S1093" i="1"/>
  <c r="T1093" i="1"/>
  <c r="L1094" i="1"/>
  <c r="K1094" i="1" s="1"/>
  <c r="O1094" i="1"/>
  <c r="P1094" i="1"/>
  <c r="Q1094" i="1"/>
  <c r="R1094" i="1"/>
  <c r="S1094" i="1"/>
  <c r="T1094" i="1"/>
  <c r="L1095" i="1"/>
  <c r="K1095" i="1" s="1"/>
  <c r="O1095" i="1"/>
  <c r="P1095" i="1"/>
  <c r="Q1095" i="1"/>
  <c r="R1095" i="1"/>
  <c r="S1095" i="1"/>
  <c r="T1095" i="1"/>
  <c r="L1096" i="1"/>
  <c r="K1096" i="1" s="1"/>
  <c r="O1096" i="1"/>
  <c r="P1096" i="1"/>
  <c r="Q1096" i="1"/>
  <c r="R1096" i="1"/>
  <c r="S1096" i="1"/>
  <c r="T1096" i="1"/>
  <c r="L1097" i="1"/>
  <c r="K1097" i="1" s="1"/>
  <c r="O1097" i="1"/>
  <c r="P1097" i="1"/>
  <c r="Q1097" i="1"/>
  <c r="R1097" i="1"/>
  <c r="S1097" i="1"/>
  <c r="T1097" i="1"/>
  <c r="L1098" i="1"/>
  <c r="K1098" i="1" s="1"/>
  <c r="O1098" i="1"/>
  <c r="P1098" i="1"/>
  <c r="Q1098" i="1"/>
  <c r="R1098" i="1"/>
  <c r="S1098" i="1"/>
  <c r="T1098" i="1"/>
  <c r="L1099" i="1"/>
  <c r="K1099" i="1" s="1"/>
  <c r="O1099" i="1"/>
  <c r="P1099" i="1"/>
  <c r="Q1099" i="1"/>
  <c r="R1099" i="1"/>
  <c r="S1099" i="1"/>
  <c r="T1099" i="1"/>
  <c r="L1100" i="1"/>
  <c r="K1100" i="1" s="1"/>
  <c r="O1100" i="1"/>
  <c r="P1100" i="1"/>
  <c r="Q1100" i="1"/>
  <c r="R1100" i="1"/>
  <c r="S1100" i="1"/>
  <c r="T1100" i="1"/>
  <c r="L1101" i="1"/>
  <c r="K1101" i="1" s="1"/>
  <c r="O1101" i="1"/>
  <c r="P1101" i="1"/>
  <c r="Q1101" i="1"/>
  <c r="R1101" i="1"/>
  <c r="S1101" i="1"/>
  <c r="T1101" i="1"/>
  <c r="L1102" i="1"/>
  <c r="K1102" i="1" s="1"/>
  <c r="O1102" i="1"/>
  <c r="P1102" i="1"/>
  <c r="Q1102" i="1"/>
  <c r="R1102" i="1"/>
  <c r="S1102" i="1"/>
  <c r="T1102" i="1"/>
  <c r="L1103" i="1"/>
  <c r="K1103" i="1" s="1"/>
  <c r="O1103" i="1"/>
  <c r="P1103" i="1"/>
  <c r="Q1103" i="1"/>
  <c r="R1103" i="1"/>
  <c r="S1103" i="1"/>
  <c r="T1103" i="1"/>
  <c r="L1104" i="1"/>
  <c r="K1104" i="1" s="1"/>
  <c r="O1104" i="1"/>
  <c r="P1104" i="1"/>
  <c r="Q1104" i="1"/>
  <c r="R1104" i="1"/>
  <c r="S1104" i="1"/>
  <c r="T1104" i="1"/>
  <c r="L1105" i="1"/>
  <c r="K1105" i="1" s="1"/>
  <c r="O1105" i="1"/>
  <c r="P1105" i="1"/>
  <c r="Q1105" i="1"/>
  <c r="R1105" i="1"/>
  <c r="S1105" i="1"/>
  <c r="T1105" i="1"/>
  <c r="L1106" i="1"/>
  <c r="K1106" i="1" s="1"/>
  <c r="O1106" i="1"/>
  <c r="P1106" i="1"/>
  <c r="Q1106" i="1"/>
  <c r="R1106" i="1"/>
  <c r="S1106" i="1"/>
  <c r="T1106" i="1"/>
  <c r="L1107" i="1"/>
  <c r="K1107" i="1" s="1"/>
  <c r="O1107" i="1"/>
  <c r="P1107" i="1"/>
  <c r="Q1107" i="1"/>
  <c r="R1107" i="1"/>
  <c r="S1107" i="1"/>
  <c r="T1107" i="1"/>
  <c r="L1108" i="1"/>
  <c r="K1108" i="1" s="1"/>
  <c r="O1108" i="1"/>
  <c r="P1108" i="1"/>
  <c r="Q1108" i="1"/>
  <c r="R1108" i="1"/>
  <c r="S1108" i="1"/>
  <c r="T1108" i="1"/>
  <c r="L1109" i="1"/>
  <c r="K1109" i="1" s="1"/>
  <c r="O1109" i="1"/>
  <c r="P1109" i="1"/>
  <c r="Q1109" i="1"/>
  <c r="R1109" i="1"/>
  <c r="S1109" i="1"/>
  <c r="T1109" i="1"/>
  <c r="L1110" i="1"/>
  <c r="K1110" i="1" s="1"/>
  <c r="O1110" i="1"/>
  <c r="P1110" i="1"/>
  <c r="Q1110" i="1"/>
  <c r="R1110" i="1"/>
  <c r="S1110" i="1"/>
  <c r="T1110" i="1"/>
  <c r="L1111" i="1"/>
  <c r="K1111" i="1" s="1"/>
  <c r="O1111" i="1"/>
  <c r="P1111" i="1"/>
  <c r="Q1111" i="1"/>
  <c r="R1111" i="1"/>
  <c r="S1111" i="1"/>
  <c r="T1111" i="1"/>
  <c r="L1112" i="1"/>
  <c r="K1112" i="1" s="1"/>
  <c r="O1112" i="1"/>
  <c r="P1112" i="1"/>
  <c r="Q1112" i="1"/>
  <c r="R1112" i="1"/>
  <c r="S1112" i="1"/>
  <c r="T1112" i="1"/>
  <c r="L1113" i="1"/>
  <c r="K1113" i="1" s="1"/>
  <c r="O1113" i="1"/>
  <c r="P1113" i="1"/>
  <c r="Q1113" i="1"/>
  <c r="R1113" i="1"/>
  <c r="S1113" i="1"/>
  <c r="T1113" i="1"/>
  <c r="L1114" i="1"/>
  <c r="K1114" i="1" s="1"/>
  <c r="O1114" i="1"/>
  <c r="P1114" i="1"/>
  <c r="Q1114" i="1"/>
  <c r="R1114" i="1"/>
  <c r="S1114" i="1"/>
  <c r="T1114" i="1"/>
  <c r="L1115" i="1"/>
  <c r="K1115" i="1" s="1"/>
  <c r="O1115" i="1"/>
  <c r="P1115" i="1"/>
  <c r="Q1115" i="1"/>
  <c r="R1115" i="1"/>
  <c r="S1115" i="1"/>
  <c r="T1115" i="1"/>
  <c r="L1116" i="1"/>
  <c r="K1116" i="1" s="1"/>
  <c r="O1116" i="1"/>
  <c r="P1116" i="1"/>
  <c r="Q1116" i="1"/>
  <c r="R1116" i="1"/>
  <c r="S1116" i="1"/>
  <c r="T1116" i="1"/>
  <c r="L1117" i="1"/>
  <c r="K1117" i="1" s="1"/>
  <c r="O1117" i="1"/>
  <c r="P1117" i="1"/>
  <c r="Q1117" i="1"/>
  <c r="R1117" i="1"/>
  <c r="S1117" i="1"/>
  <c r="T1117" i="1"/>
  <c r="L1118" i="1"/>
  <c r="K1118" i="1" s="1"/>
  <c r="O1118" i="1"/>
  <c r="P1118" i="1"/>
  <c r="Q1118" i="1"/>
  <c r="R1118" i="1"/>
  <c r="S1118" i="1"/>
  <c r="T1118" i="1"/>
  <c r="L1119" i="1"/>
  <c r="K1119" i="1" s="1"/>
  <c r="O1119" i="1"/>
  <c r="P1119" i="1"/>
  <c r="Q1119" i="1"/>
  <c r="R1119" i="1"/>
  <c r="S1119" i="1"/>
  <c r="T1119" i="1"/>
  <c r="L1120" i="1"/>
  <c r="K1120" i="1" s="1"/>
  <c r="O1120" i="1"/>
  <c r="P1120" i="1"/>
  <c r="Q1120" i="1"/>
  <c r="R1120" i="1"/>
  <c r="S1120" i="1"/>
  <c r="T1120" i="1"/>
  <c r="L1121" i="1"/>
  <c r="K1121" i="1" s="1"/>
  <c r="O1121" i="1"/>
  <c r="P1121" i="1"/>
  <c r="Q1121" i="1"/>
  <c r="R1121" i="1"/>
  <c r="S1121" i="1"/>
  <c r="T1121" i="1"/>
  <c r="L1122" i="1"/>
  <c r="K1122" i="1" s="1"/>
  <c r="O1122" i="1"/>
  <c r="P1122" i="1"/>
  <c r="Q1122" i="1"/>
  <c r="R1122" i="1"/>
  <c r="S1122" i="1"/>
  <c r="T1122" i="1"/>
  <c r="L1123" i="1"/>
  <c r="K1123" i="1" s="1"/>
  <c r="O1123" i="1"/>
  <c r="P1123" i="1"/>
  <c r="Q1123" i="1"/>
  <c r="R1123" i="1"/>
  <c r="S1123" i="1"/>
  <c r="T1123" i="1"/>
  <c r="L1124" i="1"/>
  <c r="K1124" i="1" s="1"/>
  <c r="O1124" i="1"/>
  <c r="P1124" i="1"/>
  <c r="Q1124" i="1"/>
  <c r="R1124" i="1"/>
  <c r="S1124" i="1"/>
  <c r="T1124" i="1"/>
  <c r="L1125" i="1"/>
  <c r="K1125" i="1" s="1"/>
  <c r="O1125" i="1"/>
  <c r="P1125" i="1"/>
  <c r="Q1125" i="1"/>
  <c r="R1125" i="1"/>
  <c r="S1125" i="1"/>
  <c r="T1125" i="1"/>
  <c r="L1126" i="1"/>
  <c r="K1126" i="1" s="1"/>
  <c r="O1126" i="1"/>
  <c r="P1126" i="1"/>
  <c r="Q1126" i="1"/>
  <c r="R1126" i="1"/>
  <c r="S1126" i="1"/>
  <c r="T1126" i="1"/>
  <c r="L1127" i="1"/>
  <c r="K1127" i="1" s="1"/>
  <c r="O1127" i="1"/>
  <c r="P1127" i="1"/>
  <c r="Q1127" i="1"/>
  <c r="R1127" i="1"/>
  <c r="S1127" i="1"/>
  <c r="T1127" i="1"/>
  <c r="L1128" i="1"/>
  <c r="K1128" i="1" s="1"/>
  <c r="O1128" i="1"/>
  <c r="P1128" i="1"/>
  <c r="Q1128" i="1"/>
  <c r="R1128" i="1"/>
  <c r="S1128" i="1"/>
  <c r="T1128" i="1"/>
  <c r="L1129" i="1"/>
  <c r="K1129" i="1" s="1"/>
  <c r="O1129" i="1"/>
  <c r="P1129" i="1"/>
  <c r="Q1129" i="1"/>
  <c r="R1129" i="1"/>
  <c r="S1129" i="1"/>
  <c r="T1129" i="1"/>
  <c r="L1130" i="1"/>
  <c r="K1130" i="1" s="1"/>
  <c r="O1130" i="1"/>
  <c r="P1130" i="1"/>
  <c r="Q1130" i="1"/>
  <c r="R1130" i="1"/>
  <c r="S1130" i="1"/>
  <c r="T1130" i="1"/>
  <c r="L1131" i="1"/>
  <c r="K1131" i="1" s="1"/>
  <c r="O1131" i="1"/>
  <c r="P1131" i="1"/>
  <c r="Q1131" i="1"/>
  <c r="R1131" i="1"/>
  <c r="S1131" i="1"/>
  <c r="T1131" i="1"/>
  <c r="L1132" i="1"/>
  <c r="K1132" i="1" s="1"/>
  <c r="O1132" i="1"/>
  <c r="P1132" i="1"/>
  <c r="Q1132" i="1"/>
  <c r="R1132" i="1"/>
  <c r="S1132" i="1"/>
  <c r="T1132" i="1"/>
  <c r="L1133" i="1"/>
  <c r="K1133" i="1" s="1"/>
  <c r="O1133" i="1"/>
  <c r="P1133" i="1"/>
  <c r="Q1133" i="1"/>
  <c r="R1133" i="1"/>
  <c r="S1133" i="1"/>
  <c r="T1133" i="1"/>
  <c r="L1134" i="1"/>
  <c r="K1134" i="1" s="1"/>
  <c r="O1134" i="1"/>
  <c r="P1134" i="1"/>
  <c r="Q1134" i="1"/>
  <c r="R1134" i="1"/>
  <c r="S1134" i="1"/>
  <c r="T1134" i="1"/>
  <c r="L1135" i="1"/>
  <c r="K1135" i="1" s="1"/>
  <c r="O1135" i="1"/>
  <c r="P1135" i="1"/>
  <c r="Q1135" i="1"/>
  <c r="R1135" i="1"/>
  <c r="S1135" i="1"/>
  <c r="T1135" i="1"/>
  <c r="L1136" i="1"/>
  <c r="K1136" i="1" s="1"/>
  <c r="O1136" i="1"/>
  <c r="P1136" i="1"/>
  <c r="Q1136" i="1"/>
  <c r="R1136" i="1"/>
  <c r="S1136" i="1"/>
  <c r="T1136" i="1"/>
  <c r="L1137" i="1"/>
  <c r="K1137" i="1" s="1"/>
  <c r="O1137" i="1"/>
  <c r="P1137" i="1"/>
  <c r="Q1137" i="1"/>
  <c r="R1137" i="1"/>
  <c r="S1137" i="1"/>
  <c r="T1137" i="1"/>
  <c r="L1138" i="1"/>
  <c r="K1138" i="1" s="1"/>
  <c r="O1138" i="1"/>
  <c r="P1138" i="1"/>
  <c r="Q1138" i="1"/>
  <c r="R1138" i="1"/>
  <c r="S1138" i="1"/>
  <c r="T1138" i="1"/>
  <c r="L1139" i="1"/>
  <c r="K1139" i="1" s="1"/>
  <c r="O1139" i="1"/>
  <c r="P1139" i="1"/>
  <c r="Q1139" i="1"/>
  <c r="R1139" i="1"/>
  <c r="S1139" i="1"/>
  <c r="T1139" i="1"/>
  <c r="L1140" i="1"/>
  <c r="K1140" i="1" s="1"/>
  <c r="O1140" i="1"/>
  <c r="P1140" i="1"/>
  <c r="Q1140" i="1"/>
  <c r="R1140" i="1"/>
  <c r="S1140" i="1"/>
  <c r="T1140" i="1"/>
  <c r="L1141" i="1"/>
  <c r="K1141" i="1" s="1"/>
  <c r="O1141" i="1"/>
  <c r="P1141" i="1"/>
  <c r="Q1141" i="1"/>
  <c r="R1141" i="1"/>
  <c r="S1141" i="1"/>
  <c r="T1141" i="1"/>
  <c r="L1142" i="1"/>
  <c r="K1142" i="1" s="1"/>
  <c r="O1142" i="1"/>
  <c r="P1142" i="1"/>
  <c r="Q1142" i="1"/>
  <c r="R1142" i="1"/>
  <c r="S1142" i="1"/>
  <c r="T1142" i="1"/>
  <c r="L1143" i="1"/>
  <c r="K1143" i="1" s="1"/>
  <c r="O1143" i="1"/>
  <c r="P1143" i="1"/>
  <c r="Q1143" i="1"/>
  <c r="R1143" i="1"/>
  <c r="S1143" i="1"/>
  <c r="T1143" i="1"/>
  <c r="L1144" i="1"/>
  <c r="K1144" i="1" s="1"/>
  <c r="O1144" i="1"/>
  <c r="P1144" i="1"/>
  <c r="Q1144" i="1"/>
  <c r="R1144" i="1"/>
  <c r="S1144" i="1"/>
  <c r="T1144" i="1"/>
  <c r="L1145" i="1"/>
  <c r="K1145" i="1" s="1"/>
  <c r="O1145" i="1"/>
  <c r="P1145" i="1"/>
  <c r="Q1145" i="1"/>
  <c r="R1145" i="1"/>
  <c r="S1145" i="1"/>
  <c r="T1145" i="1"/>
  <c r="L1146" i="1"/>
  <c r="K1146" i="1" s="1"/>
  <c r="O1146" i="1"/>
  <c r="P1146" i="1"/>
  <c r="Q1146" i="1"/>
  <c r="R1146" i="1"/>
  <c r="S1146" i="1"/>
  <c r="T1146" i="1"/>
  <c r="L1147" i="1"/>
  <c r="K1147" i="1" s="1"/>
  <c r="O1147" i="1"/>
  <c r="P1147" i="1"/>
  <c r="Q1147" i="1"/>
  <c r="R1147" i="1"/>
  <c r="S1147" i="1"/>
  <c r="T1147" i="1"/>
  <c r="L1148" i="1"/>
  <c r="K1148" i="1" s="1"/>
  <c r="O1148" i="1"/>
  <c r="P1148" i="1"/>
  <c r="Q1148" i="1"/>
  <c r="R1148" i="1"/>
  <c r="S1148" i="1"/>
  <c r="T1148" i="1"/>
  <c r="L1149" i="1"/>
  <c r="K1149" i="1" s="1"/>
  <c r="O1149" i="1"/>
  <c r="P1149" i="1"/>
  <c r="Q1149" i="1"/>
  <c r="R1149" i="1"/>
  <c r="S1149" i="1"/>
  <c r="T1149" i="1"/>
  <c r="L1150" i="1"/>
  <c r="K1150" i="1" s="1"/>
  <c r="O1150" i="1"/>
  <c r="P1150" i="1"/>
  <c r="Q1150" i="1"/>
  <c r="R1150" i="1"/>
  <c r="S1150" i="1"/>
  <c r="T1150" i="1"/>
  <c r="L1151" i="1"/>
  <c r="K1151" i="1" s="1"/>
  <c r="O1151" i="1"/>
  <c r="P1151" i="1"/>
  <c r="Q1151" i="1"/>
  <c r="R1151" i="1"/>
  <c r="S1151" i="1"/>
  <c r="T1151" i="1"/>
  <c r="L1152" i="1"/>
  <c r="K1152" i="1" s="1"/>
  <c r="O1152" i="1"/>
  <c r="P1152" i="1"/>
  <c r="Q1152" i="1"/>
  <c r="R1152" i="1"/>
  <c r="S1152" i="1"/>
  <c r="T1152" i="1"/>
  <c r="L1153" i="1"/>
  <c r="K1153" i="1" s="1"/>
  <c r="O1153" i="1"/>
  <c r="P1153" i="1"/>
  <c r="Q1153" i="1"/>
  <c r="R1153" i="1"/>
  <c r="S1153" i="1"/>
  <c r="T1153" i="1"/>
  <c r="L1154" i="1"/>
  <c r="K1154" i="1" s="1"/>
  <c r="O1154" i="1"/>
  <c r="P1154" i="1"/>
  <c r="Q1154" i="1"/>
  <c r="R1154" i="1"/>
  <c r="S1154" i="1"/>
  <c r="T1154" i="1"/>
  <c r="L1155" i="1"/>
  <c r="K1155" i="1" s="1"/>
  <c r="O1155" i="1"/>
  <c r="P1155" i="1"/>
  <c r="Q1155" i="1"/>
  <c r="R1155" i="1"/>
  <c r="S1155" i="1"/>
  <c r="T1155" i="1"/>
  <c r="L1156" i="1"/>
  <c r="K1156" i="1" s="1"/>
  <c r="O1156" i="1"/>
  <c r="P1156" i="1"/>
  <c r="Q1156" i="1"/>
  <c r="R1156" i="1"/>
  <c r="S1156" i="1"/>
  <c r="T1156" i="1"/>
  <c r="L1157" i="1"/>
  <c r="K1157" i="1" s="1"/>
  <c r="O1157" i="1"/>
  <c r="P1157" i="1"/>
  <c r="Q1157" i="1"/>
  <c r="R1157" i="1"/>
  <c r="S1157" i="1"/>
  <c r="T1157" i="1"/>
  <c r="L1158" i="1"/>
  <c r="K1158" i="1" s="1"/>
  <c r="O1158" i="1"/>
  <c r="P1158" i="1"/>
  <c r="Q1158" i="1"/>
  <c r="R1158" i="1"/>
  <c r="S1158" i="1"/>
  <c r="T1158" i="1"/>
  <c r="L1159" i="1"/>
  <c r="K1159" i="1" s="1"/>
  <c r="O1159" i="1"/>
  <c r="P1159" i="1"/>
  <c r="Q1159" i="1"/>
  <c r="R1159" i="1"/>
  <c r="S1159" i="1"/>
  <c r="T1159" i="1"/>
  <c r="L1160" i="1"/>
  <c r="K1160" i="1" s="1"/>
  <c r="O1160" i="1"/>
  <c r="P1160" i="1"/>
  <c r="Q1160" i="1"/>
  <c r="R1160" i="1"/>
  <c r="S1160" i="1"/>
  <c r="T1160" i="1"/>
  <c r="L1161" i="1"/>
  <c r="K1161" i="1" s="1"/>
  <c r="O1161" i="1"/>
  <c r="P1161" i="1"/>
  <c r="Q1161" i="1"/>
  <c r="R1161" i="1"/>
  <c r="S1161" i="1"/>
  <c r="T1161" i="1"/>
  <c r="L1162" i="1"/>
  <c r="K1162" i="1" s="1"/>
  <c r="O1162" i="1"/>
  <c r="P1162" i="1"/>
  <c r="Q1162" i="1"/>
  <c r="R1162" i="1"/>
  <c r="S1162" i="1"/>
  <c r="T1162" i="1"/>
  <c r="L1163" i="1"/>
  <c r="K1163" i="1" s="1"/>
  <c r="O1163" i="1"/>
  <c r="P1163" i="1"/>
  <c r="Q1163" i="1"/>
  <c r="R1163" i="1"/>
  <c r="S1163" i="1"/>
  <c r="T1163" i="1"/>
  <c r="L1164" i="1"/>
  <c r="K1164" i="1" s="1"/>
  <c r="O1164" i="1"/>
  <c r="P1164" i="1"/>
  <c r="Q1164" i="1"/>
  <c r="R1164" i="1"/>
  <c r="S1164" i="1"/>
  <c r="T1164" i="1"/>
  <c r="L1165" i="1"/>
  <c r="K1165" i="1" s="1"/>
  <c r="O1165" i="1"/>
  <c r="P1165" i="1"/>
  <c r="Q1165" i="1"/>
  <c r="R1165" i="1"/>
  <c r="S1165" i="1"/>
  <c r="T1165" i="1"/>
  <c r="L1166" i="1"/>
  <c r="K1166" i="1" s="1"/>
  <c r="O1166" i="1"/>
  <c r="P1166" i="1"/>
  <c r="Q1166" i="1"/>
  <c r="R1166" i="1"/>
  <c r="S1166" i="1"/>
  <c r="T1166" i="1"/>
  <c r="L1167" i="1"/>
  <c r="K1167" i="1" s="1"/>
  <c r="O1167" i="1"/>
  <c r="P1167" i="1"/>
  <c r="Q1167" i="1"/>
  <c r="R1167" i="1"/>
  <c r="S1167" i="1"/>
  <c r="T1167" i="1"/>
  <c r="L1168" i="1"/>
  <c r="K1168" i="1" s="1"/>
  <c r="O1168" i="1"/>
  <c r="P1168" i="1"/>
  <c r="Q1168" i="1"/>
  <c r="R1168" i="1"/>
  <c r="S1168" i="1"/>
  <c r="T1168" i="1"/>
  <c r="L1169" i="1"/>
  <c r="K1169" i="1" s="1"/>
  <c r="O1169" i="1"/>
  <c r="P1169" i="1"/>
  <c r="Q1169" i="1"/>
  <c r="R1169" i="1"/>
  <c r="S1169" i="1"/>
  <c r="T1169" i="1"/>
  <c r="L1170" i="1"/>
  <c r="K1170" i="1" s="1"/>
  <c r="O1170" i="1"/>
  <c r="P1170" i="1"/>
  <c r="Q1170" i="1"/>
  <c r="R1170" i="1"/>
  <c r="S1170" i="1"/>
  <c r="T1170" i="1"/>
  <c r="L1171" i="1"/>
  <c r="K1171" i="1" s="1"/>
  <c r="O1171" i="1"/>
  <c r="P1171" i="1"/>
  <c r="Q1171" i="1"/>
  <c r="R1171" i="1"/>
  <c r="S1171" i="1"/>
  <c r="T1171" i="1"/>
  <c r="L1172" i="1"/>
  <c r="K1172" i="1" s="1"/>
  <c r="O1172" i="1"/>
  <c r="P1172" i="1"/>
  <c r="Q1172" i="1"/>
  <c r="R1172" i="1"/>
  <c r="S1172" i="1"/>
  <c r="T1172" i="1"/>
  <c r="L1173" i="1"/>
  <c r="K1173" i="1" s="1"/>
  <c r="O1173" i="1"/>
  <c r="P1173" i="1"/>
  <c r="Q1173" i="1"/>
  <c r="R1173" i="1"/>
  <c r="S1173" i="1"/>
  <c r="T1173" i="1"/>
  <c r="L1174" i="1"/>
  <c r="K1174" i="1" s="1"/>
  <c r="O1174" i="1"/>
  <c r="P1174" i="1"/>
  <c r="Q1174" i="1"/>
  <c r="R1174" i="1"/>
  <c r="S1174" i="1"/>
  <c r="T1174" i="1"/>
  <c r="L1175" i="1"/>
  <c r="K1175" i="1" s="1"/>
  <c r="O1175" i="1"/>
  <c r="P1175" i="1"/>
  <c r="Q1175" i="1"/>
  <c r="R1175" i="1"/>
  <c r="S1175" i="1"/>
  <c r="T1175" i="1"/>
  <c r="L1176" i="1"/>
  <c r="K1176" i="1" s="1"/>
  <c r="O1176" i="1"/>
  <c r="P1176" i="1"/>
  <c r="Q1176" i="1"/>
  <c r="R1176" i="1"/>
  <c r="S1176" i="1"/>
  <c r="T1176" i="1"/>
  <c r="L1177" i="1"/>
  <c r="K1177" i="1" s="1"/>
  <c r="O1177" i="1"/>
  <c r="P1177" i="1"/>
  <c r="Q1177" i="1"/>
  <c r="R1177" i="1"/>
  <c r="S1177" i="1"/>
  <c r="T1177" i="1"/>
  <c r="L1178" i="1"/>
  <c r="K1178" i="1" s="1"/>
  <c r="O1178" i="1"/>
  <c r="P1178" i="1"/>
  <c r="Q1178" i="1"/>
  <c r="R1178" i="1"/>
  <c r="S1178" i="1"/>
  <c r="T1178" i="1"/>
  <c r="L1179" i="1"/>
  <c r="K1179" i="1" s="1"/>
  <c r="O1179" i="1"/>
  <c r="P1179" i="1"/>
  <c r="Q1179" i="1"/>
  <c r="R1179" i="1"/>
  <c r="S1179" i="1"/>
  <c r="T1179" i="1"/>
  <c r="L1180" i="1"/>
  <c r="K1180" i="1" s="1"/>
  <c r="O1180" i="1"/>
  <c r="P1180" i="1"/>
  <c r="Q1180" i="1"/>
  <c r="R1180" i="1"/>
  <c r="S1180" i="1"/>
  <c r="T1180" i="1"/>
  <c r="L1181" i="1"/>
  <c r="K1181" i="1" s="1"/>
  <c r="O1181" i="1"/>
  <c r="P1181" i="1"/>
  <c r="Q1181" i="1"/>
  <c r="R1181" i="1"/>
  <c r="S1181" i="1"/>
  <c r="T1181" i="1"/>
  <c r="L1182" i="1"/>
  <c r="K1182" i="1" s="1"/>
  <c r="O1182" i="1"/>
  <c r="P1182" i="1"/>
  <c r="Q1182" i="1"/>
  <c r="R1182" i="1"/>
  <c r="S1182" i="1"/>
  <c r="T1182" i="1"/>
  <c r="L1183" i="1"/>
  <c r="K1183" i="1" s="1"/>
  <c r="O1183" i="1"/>
  <c r="P1183" i="1"/>
  <c r="Q1183" i="1"/>
  <c r="R1183" i="1"/>
  <c r="S1183" i="1"/>
  <c r="T1183" i="1"/>
  <c r="L1184" i="1"/>
  <c r="K1184" i="1" s="1"/>
  <c r="O1184" i="1"/>
  <c r="P1184" i="1"/>
  <c r="Q1184" i="1"/>
  <c r="R1184" i="1"/>
  <c r="S1184" i="1"/>
  <c r="T1184" i="1"/>
  <c r="L1185" i="1"/>
  <c r="K1185" i="1" s="1"/>
  <c r="O1185" i="1"/>
  <c r="P1185" i="1"/>
  <c r="Q1185" i="1"/>
  <c r="R1185" i="1"/>
  <c r="S1185" i="1"/>
  <c r="T1185" i="1"/>
  <c r="L1186" i="1"/>
  <c r="K1186" i="1" s="1"/>
  <c r="O1186" i="1"/>
  <c r="P1186" i="1"/>
  <c r="Q1186" i="1"/>
  <c r="R1186" i="1"/>
  <c r="S1186" i="1"/>
  <c r="T1186" i="1"/>
  <c r="L1187" i="1"/>
  <c r="K1187" i="1" s="1"/>
  <c r="O1187" i="1"/>
  <c r="P1187" i="1"/>
  <c r="Q1187" i="1"/>
  <c r="R1187" i="1"/>
  <c r="S1187" i="1"/>
  <c r="T1187" i="1"/>
  <c r="L1188" i="1"/>
  <c r="K1188" i="1" s="1"/>
  <c r="O1188" i="1"/>
  <c r="P1188" i="1"/>
  <c r="Q1188" i="1"/>
  <c r="R1188" i="1"/>
  <c r="S1188" i="1"/>
  <c r="T1188" i="1"/>
  <c r="L1189" i="1"/>
  <c r="K1189" i="1" s="1"/>
  <c r="O1189" i="1"/>
  <c r="P1189" i="1"/>
  <c r="Q1189" i="1"/>
  <c r="R1189" i="1"/>
  <c r="S1189" i="1"/>
  <c r="T1189" i="1"/>
  <c r="L1190" i="1"/>
  <c r="K1190" i="1" s="1"/>
  <c r="O1190" i="1"/>
  <c r="P1190" i="1"/>
  <c r="Q1190" i="1"/>
  <c r="R1190" i="1"/>
  <c r="S1190" i="1"/>
  <c r="T1190" i="1"/>
  <c r="L1191" i="1"/>
  <c r="K1191" i="1" s="1"/>
  <c r="O1191" i="1"/>
  <c r="P1191" i="1"/>
  <c r="Q1191" i="1"/>
  <c r="R1191" i="1"/>
  <c r="S1191" i="1"/>
  <c r="T1191" i="1"/>
  <c r="L1192" i="1"/>
  <c r="K1192" i="1" s="1"/>
  <c r="O1192" i="1"/>
  <c r="P1192" i="1"/>
  <c r="Q1192" i="1"/>
  <c r="R1192" i="1"/>
  <c r="S1192" i="1"/>
  <c r="T1192" i="1"/>
  <c r="L1193" i="1"/>
  <c r="K1193" i="1" s="1"/>
  <c r="O1193" i="1"/>
  <c r="P1193" i="1"/>
  <c r="Q1193" i="1"/>
  <c r="R1193" i="1"/>
  <c r="S1193" i="1"/>
  <c r="T1193" i="1"/>
  <c r="L1194" i="1"/>
  <c r="K1194" i="1" s="1"/>
  <c r="O1194" i="1"/>
  <c r="P1194" i="1"/>
  <c r="Q1194" i="1"/>
  <c r="R1194" i="1"/>
  <c r="S1194" i="1"/>
  <c r="T1194" i="1"/>
  <c r="L1195" i="1"/>
  <c r="K1195" i="1" s="1"/>
  <c r="O1195" i="1"/>
  <c r="P1195" i="1"/>
  <c r="Q1195" i="1"/>
  <c r="R1195" i="1"/>
  <c r="S1195" i="1"/>
  <c r="T1195" i="1"/>
  <c r="L1196" i="1"/>
  <c r="K1196" i="1" s="1"/>
  <c r="O1196" i="1"/>
  <c r="P1196" i="1"/>
  <c r="Q1196" i="1"/>
  <c r="R1196" i="1"/>
  <c r="S1196" i="1"/>
  <c r="T1196" i="1"/>
  <c r="L1197" i="1"/>
  <c r="K1197" i="1" s="1"/>
  <c r="O1197" i="1"/>
  <c r="P1197" i="1"/>
  <c r="Q1197" i="1"/>
  <c r="R1197" i="1"/>
  <c r="S1197" i="1"/>
  <c r="T1197" i="1"/>
  <c r="L1198" i="1"/>
  <c r="K1198" i="1" s="1"/>
  <c r="O1198" i="1"/>
  <c r="P1198" i="1"/>
  <c r="Q1198" i="1"/>
  <c r="R1198" i="1"/>
  <c r="S1198" i="1"/>
  <c r="T1198" i="1"/>
  <c r="L1199" i="1"/>
  <c r="K1199" i="1" s="1"/>
  <c r="O1199" i="1"/>
  <c r="P1199" i="1"/>
  <c r="Q1199" i="1"/>
  <c r="R1199" i="1"/>
  <c r="S1199" i="1"/>
  <c r="T1199" i="1"/>
  <c r="L1200" i="1"/>
  <c r="K1200" i="1" s="1"/>
  <c r="O1200" i="1"/>
  <c r="P1200" i="1"/>
  <c r="Q1200" i="1"/>
  <c r="R1200" i="1"/>
  <c r="S1200" i="1"/>
  <c r="T1200" i="1"/>
  <c r="L1201" i="1"/>
  <c r="K1201" i="1" s="1"/>
  <c r="O1201" i="1"/>
  <c r="P1201" i="1"/>
  <c r="Q1201" i="1"/>
  <c r="R1201" i="1"/>
  <c r="S1201" i="1"/>
  <c r="T1201" i="1"/>
  <c r="L1202" i="1"/>
  <c r="K1202" i="1" s="1"/>
  <c r="O1202" i="1"/>
  <c r="P1202" i="1"/>
  <c r="Q1202" i="1"/>
  <c r="R1202" i="1"/>
  <c r="S1202" i="1"/>
  <c r="T1202" i="1"/>
  <c r="L1203" i="1"/>
  <c r="K1203" i="1" s="1"/>
  <c r="O1203" i="1"/>
  <c r="P1203" i="1"/>
  <c r="Q1203" i="1"/>
  <c r="R1203" i="1"/>
  <c r="S1203" i="1"/>
  <c r="T1203" i="1"/>
  <c r="L1204" i="1"/>
  <c r="K1204" i="1" s="1"/>
  <c r="O1204" i="1"/>
  <c r="P1204" i="1"/>
  <c r="Q1204" i="1"/>
  <c r="R1204" i="1"/>
  <c r="S1204" i="1"/>
  <c r="T1204" i="1"/>
  <c r="L1205" i="1"/>
  <c r="K1205" i="1" s="1"/>
  <c r="O1205" i="1"/>
  <c r="P1205" i="1"/>
  <c r="Q1205" i="1"/>
  <c r="R1205" i="1"/>
  <c r="S1205" i="1"/>
  <c r="T1205" i="1"/>
  <c r="L1206" i="1"/>
  <c r="K1206" i="1" s="1"/>
  <c r="O1206" i="1"/>
  <c r="P1206" i="1"/>
  <c r="Q1206" i="1"/>
  <c r="R1206" i="1"/>
  <c r="S1206" i="1"/>
  <c r="T1206" i="1"/>
  <c r="L1207" i="1"/>
  <c r="K1207" i="1" s="1"/>
  <c r="O1207" i="1"/>
  <c r="P1207" i="1"/>
  <c r="Q1207" i="1"/>
  <c r="R1207" i="1"/>
  <c r="S1207" i="1"/>
  <c r="T1207" i="1"/>
  <c r="L1208" i="1"/>
  <c r="K1208" i="1" s="1"/>
  <c r="O1208" i="1"/>
  <c r="P1208" i="1"/>
  <c r="Q1208" i="1"/>
  <c r="R1208" i="1"/>
  <c r="S1208" i="1"/>
  <c r="T1208" i="1"/>
  <c r="L1209" i="1"/>
  <c r="K1209" i="1" s="1"/>
  <c r="O1209" i="1"/>
  <c r="P1209" i="1"/>
  <c r="Q1209" i="1"/>
  <c r="R1209" i="1"/>
  <c r="S1209" i="1"/>
  <c r="T1209" i="1"/>
  <c r="L1210" i="1"/>
  <c r="K1210" i="1" s="1"/>
  <c r="O1210" i="1"/>
  <c r="P1210" i="1"/>
  <c r="Q1210" i="1"/>
  <c r="R1210" i="1"/>
  <c r="S1210" i="1"/>
  <c r="T1210" i="1"/>
  <c r="L1211" i="1"/>
  <c r="K1211" i="1" s="1"/>
  <c r="O1211" i="1"/>
  <c r="P1211" i="1"/>
  <c r="Q1211" i="1"/>
  <c r="R1211" i="1"/>
  <c r="S1211" i="1"/>
  <c r="T1211" i="1"/>
  <c r="L1212" i="1"/>
  <c r="K1212" i="1" s="1"/>
  <c r="O1212" i="1"/>
  <c r="P1212" i="1"/>
  <c r="Q1212" i="1"/>
  <c r="R1212" i="1"/>
  <c r="S1212" i="1"/>
  <c r="T1212" i="1"/>
  <c r="L1213" i="1"/>
  <c r="K1213" i="1" s="1"/>
  <c r="O1213" i="1"/>
  <c r="P1213" i="1"/>
  <c r="Q1213" i="1"/>
  <c r="R1213" i="1"/>
  <c r="S1213" i="1"/>
  <c r="T1213" i="1"/>
  <c r="L1214" i="1"/>
  <c r="K1214" i="1" s="1"/>
  <c r="O1214" i="1"/>
  <c r="P1214" i="1"/>
  <c r="Q1214" i="1"/>
  <c r="R1214" i="1"/>
  <c r="S1214" i="1"/>
  <c r="T1214" i="1"/>
  <c r="L1215" i="1"/>
  <c r="K1215" i="1" s="1"/>
  <c r="O1215" i="1"/>
  <c r="P1215" i="1"/>
  <c r="Q1215" i="1"/>
  <c r="R1215" i="1"/>
  <c r="S1215" i="1"/>
  <c r="T1215" i="1"/>
  <c r="L1216" i="1"/>
  <c r="K1216" i="1" s="1"/>
  <c r="O1216" i="1"/>
  <c r="P1216" i="1"/>
  <c r="Q1216" i="1"/>
  <c r="R1216" i="1"/>
  <c r="S1216" i="1"/>
  <c r="T1216" i="1"/>
  <c r="L1217" i="1"/>
  <c r="K1217" i="1" s="1"/>
  <c r="O1217" i="1"/>
  <c r="P1217" i="1"/>
  <c r="Q1217" i="1"/>
  <c r="R1217" i="1"/>
  <c r="S1217" i="1"/>
  <c r="T1217" i="1"/>
  <c r="L1218" i="1"/>
  <c r="K1218" i="1" s="1"/>
  <c r="O1218" i="1"/>
  <c r="P1218" i="1"/>
  <c r="Q1218" i="1"/>
  <c r="R1218" i="1"/>
  <c r="S1218" i="1"/>
  <c r="T1218" i="1"/>
  <c r="L1219" i="1"/>
  <c r="K1219" i="1" s="1"/>
  <c r="O1219" i="1"/>
  <c r="P1219" i="1"/>
  <c r="Q1219" i="1"/>
  <c r="R1219" i="1"/>
  <c r="S1219" i="1"/>
  <c r="T1219" i="1"/>
  <c r="L1220" i="1"/>
  <c r="K1220" i="1" s="1"/>
  <c r="O1220" i="1"/>
  <c r="P1220" i="1"/>
  <c r="Q1220" i="1"/>
  <c r="R1220" i="1"/>
  <c r="S1220" i="1"/>
  <c r="T1220" i="1"/>
  <c r="L1221" i="1"/>
  <c r="K1221" i="1" s="1"/>
  <c r="O1221" i="1"/>
  <c r="P1221" i="1"/>
  <c r="Q1221" i="1"/>
  <c r="R1221" i="1"/>
  <c r="S1221" i="1"/>
  <c r="T1221" i="1"/>
  <c r="L1222" i="1"/>
  <c r="K1222" i="1" s="1"/>
  <c r="O1222" i="1"/>
  <c r="P1222" i="1"/>
  <c r="Q1222" i="1"/>
  <c r="R1222" i="1"/>
  <c r="S1222" i="1"/>
  <c r="T1222" i="1"/>
  <c r="L1223" i="1"/>
  <c r="K1223" i="1" s="1"/>
  <c r="O1223" i="1"/>
  <c r="P1223" i="1"/>
  <c r="Q1223" i="1"/>
  <c r="R1223" i="1"/>
  <c r="S1223" i="1"/>
  <c r="T1223" i="1"/>
  <c r="L1224" i="1"/>
  <c r="K1224" i="1" s="1"/>
  <c r="O1224" i="1"/>
  <c r="P1224" i="1"/>
  <c r="Q1224" i="1"/>
  <c r="R1224" i="1"/>
  <c r="S1224" i="1"/>
  <c r="T1224" i="1"/>
  <c r="L1225" i="1"/>
  <c r="K1225" i="1" s="1"/>
  <c r="O1225" i="1"/>
  <c r="P1225" i="1"/>
  <c r="Q1225" i="1"/>
  <c r="R1225" i="1"/>
  <c r="S1225" i="1"/>
  <c r="T1225" i="1"/>
  <c r="L1226" i="1"/>
  <c r="K1226" i="1" s="1"/>
  <c r="O1226" i="1"/>
  <c r="P1226" i="1"/>
  <c r="Q1226" i="1"/>
  <c r="R1226" i="1"/>
  <c r="S1226" i="1"/>
  <c r="T1226" i="1"/>
  <c r="L1227" i="1"/>
  <c r="K1227" i="1" s="1"/>
  <c r="O1227" i="1"/>
  <c r="P1227" i="1"/>
  <c r="Q1227" i="1"/>
  <c r="R1227" i="1"/>
  <c r="S1227" i="1"/>
  <c r="T1227" i="1"/>
  <c r="L1228" i="1"/>
  <c r="K1228" i="1" s="1"/>
  <c r="O1228" i="1"/>
  <c r="P1228" i="1"/>
  <c r="Q1228" i="1"/>
  <c r="R1228" i="1"/>
  <c r="S1228" i="1"/>
  <c r="T1228" i="1"/>
  <c r="L1229" i="1"/>
  <c r="K1229" i="1" s="1"/>
  <c r="O1229" i="1"/>
  <c r="P1229" i="1"/>
  <c r="Q1229" i="1"/>
  <c r="R1229" i="1"/>
  <c r="S1229" i="1"/>
  <c r="T1229" i="1"/>
  <c r="L1230" i="1"/>
  <c r="K1230" i="1" s="1"/>
  <c r="O1230" i="1"/>
  <c r="P1230" i="1"/>
  <c r="Q1230" i="1"/>
  <c r="R1230" i="1"/>
  <c r="S1230" i="1"/>
  <c r="T1230" i="1"/>
  <c r="L1231" i="1"/>
  <c r="K1231" i="1" s="1"/>
  <c r="O1231" i="1"/>
  <c r="P1231" i="1"/>
  <c r="Q1231" i="1"/>
  <c r="R1231" i="1"/>
  <c r="S1231" i="1"/>
  <c r="T1231" i="1"/>
  <c r="L1232" i="1"/>
  <c r="K1232" i="1" s="1"/>
  <c r="O1232" i="1"/>
  <c r="P1232" i="1"/>
  <c r="Q1232" i="1"/>
  <c r="R1232" i="1"/>
  <c r="S1232" i="1"/>
  <c r="T1232" i="1"/>
  <c r="L1233" i="1"/>
  <c r="K1233" i="1" s="1"/>
  <c r="O1233" i="1"/>
  <c r="P1233" i="1"/>
  <c r="Q1233" i="1"/>
  <c r="R1233" i="1"/>
  <c r="S1233" i="1"/>
  <c r="T1233" i="1"/>
  <c r="L1234" i="1"/>
  <c r="K1234" i="1" s="1"/>
  <c r="O1234" i="1"/>
  <c r="P1234" i="1"/>
  <c r="Q1234" i="1"/>
  <c r="R1234" i="1"/>
  <c r="S1234" i="1"/>
  <c r="T1234" i="1"/>
  <c r="L1235" i="1"/>
  <c r="K1235" i="1" s="1"/>
  <c r="O1235" i="1"/>
  <c r="P1235" i="1"/>
  <c r="Q1235" i="1"/>
  <c r="R1235" i="1"/>
  <c r="S1235" i="1"/>
  <c r="T1235" i="1"/>
  <c r="L1236" i="1"/>
  <c r="K1236" i="1" s="1"/>
  <c r="O1236" i="1"/>
  <c r="P1236" i="1"/>
  <c r="Q1236" i="1"/>
  <c r="R1236" i="1"/>
  <c r="S1236" i="1"/>
  <c r="T1236" i="1"/>
  <c r="L1237" i="1"/>
  <c r="K1237" i="1" s="1"/>
  <c r="O1237" i="1"/>
  <c r="P1237" i="1"/>
  <c r="Q1237" i="1"/>
  <c r="R1237" i="1"/>
  <c r="S1237" i="1"/>
  <c r="T1237" i="1"/>
  <c r="L1238" i="1"/>
  <c r="K1238" i="1" s="1"/>
  <c r="O1238" i="1"/>
  <c r="P1238" i="1"/>
  <c r="Q1238" i="1"/>
  <c r="R1238" i="1"/>
  <c r="S1238" i="1"/>
  <c r="T1238" i="1"/>
  <c r="L1239" i="1"/>
  <c r="K1239" i="1" s="1"/>
  <c r="O1239" i="1"/>
  <c r="P1239" i="1"/>
  <c r="Q1239" i="1"/>
  <c r="R1239" i="1"/>
  <c r="S1239" i="1"/>
  <c r="T1239" i="1"/>
  <c r="L1240" i="1"/>
  <c r="K1240" i="1" s="1"/>
  <c r="O1240" i="1"/>
  <c r="P1240" i="1"/>
  <c r="Q1240" i="1"/>
  <c r="R1240" i="1"/>
  <c r="S1240" i="1"/>
  <c r="T1240" i="1"/>
  <c r="L1241" i="1"/>
  <c r="K1241" i="1" s="1"/>
  <c r="O1241" i="1"/>
  <c r="P1241" i="1"/>
  <c r="Q1241" i="1"/>
  <c r="R1241" i="1"/>
  <c r="S1241" i="1"/>
  <c r="T1241" i="1"/>
  <c r="L1242" i="1"/>
  <c r="K1242" i="1" s="1"/>
  <c r="O1242" i="1"/>
  <c r="P1242" i="1"/>
  <c r="Q1242" i="1"/>
  <c r="R1242" i="1"/>
  <c r="S1242" i="1"/>
  <c r="T1242" i="1"/>
  <c r="L1243" i="1"/>
  <c r="K1243" i="1" s="1"/>
  <c r="O1243" i="1"/>
  <c r="P1243" i="1"/>
  <c r="Q1243" i="1"/>
  <c r="R1243" i="1"/>
  <c r="S1243" i="1"/>
  <c r="T1243" i="1"/>
  <c r="L1244" i="1"/>
  <c r="K1244" i="1" s="1"/>
  <c r="O1244" i="1"/>
  <c r="P1244" i="1"/>
  <c r="Q1244" i="1"/>
  <c r="R1244" i="1"/>
  <c r="S1244" i="1"/>
  <c r="T1244" i="1"/>
  <c r="L1245" i="1"/>
  <c r="K1245" i="1" s="1"/>
  <c r="O1245" i="1"/>
  <c r="P1245" i="1"/>
  <c r="Q1245" i="1"/>
  <c r="R1245" i="1"/>
  <c r="S1245" i="1"/>
  <c r="T1245" i="1"/>
  <c r="L1246" i="1"/>
  <c r="K1246" i="1" s="1"/>
  <c r="O1246" i="1"/>
  <c r="P1246" i="1"/>
  <c r="Q1246" i="1"/>
  <c r="R1246" i="1"/>
  <c r="S1246" i="1"/>
  <c r="T1246" i="1"/>
  <c r="L1247" i="1"/>
  <c r="K1247" i="1" s="1"/>
  <c r="O1247" i="1"/>
  <c r="P1247" i="1"/>
  <c r="Q1247" i="1"/>
  <c r="R1247" i="1"/>
  <c r="S1247" i="1"/>
  <c r="T1247" i="1"/>
  <c r="L1248" i="1"/>
  <c r="K1248" i="1" s="1"/>
  <c r="O1248" i="1"/>
  <c r="P1248" i="1"/>
  <c r="Q1248" i="1"/>
  <c r="R1248" i="1"/>
  <c r="S1248" i="1"/>
  <c r="T1248" i="1"/>
  <c r="L1249" i="1"/>
  <c r="K1249" i="1" s="1"/>
  <c r="O1249" i="1"/>
  <c r="P1249" i="1"/>
  <c r="Q1249" i="1"/>
  <c r="R1249" i="1"/>
  <c r="S1249" i="1"/>
  <c r="T1249" i="1"/>
  <c r="L1250" i="1"/>
  <c r="K1250" i="1" s="1"/>
  <c r="O1250" i="1"/>
  <c r="P1250" i="1"/>
  <c r="Q1250" i="1"/>
  <c r="R1250" i="1"/>
  <c r="S1250" i="1"/>
  <c r="T1250" i="1"/>
  <c r="L1251" i="1"/>
  <c r="K1251" i="1" s="1"/>
  <c r="O1251" i="1"/>
  <c r="P1251" i="1"/>
  <c r="Q1251" i="1"/>
  <c r="R1251" i="1"/>
  <c r="S1251" i="1"/>
  <c r="T1251" i="1"/>
  <c r="L1252" i="1"/>
  <c r="K1252" i="1" s="1"/>
  <c r="O1252" i="1"/>
  <c r="P1252" i="1"/>
  <c r="Q1252" i="1"/>
  <c r="R1252" i="1"/>
  <c r="S1252" i="1"/>
  <c r="T1252" i="1"/>
  <c r="L1253" i="1"/>
  <c r="K1253" i="1" s="1"/>
  <c r="O1253" i="1"/>
  <c r="P1253" i="1"/>
  <c r="Q1253" i="1"/>
  <c r="R1253" i="1"/>
  <c r="S1253" i="1"/>
  <c r="T1253" i="1"/>
  <c r="L1254" i="1"/>
  <c r="K1254" i="1" s="1"/>
  <c r="O1254" i="1"/>
  <c r="P1254" i="1"/>
  <c r="Q1254" i="1"/>
  <c r="R1254" i="1"/>
  <c r="S1254" i="1"/>
  <c r="T1254" i="1"/>
  <c r="L1255" i="1"/>
  <c r="K1255" i="1" s="1"/>
  <c r="O1255" i="1"/>
  <c r="P1255" i="1"/>
  <c r="Q1255" i="1"/>
  <c r="R1255" i="1"/>
  <c r="S1255" i="1"/>
  <c r="T1255" i="1"/>
  <c r="L1256" i="1"/>
  <c r="K1256" i="1" s="1"/>
  <c r="O1256" i="1"/>
  <c r="P1256" i="1"/>
  <c r="Q1256" i="1"/>
  <c r="R1256" i="1"/>
  <c r="S1256" i="1"/>
  <c r="T1256" i="1"/>
  <c r="L1257" i="1"/>
  <c r="K1257" i="1" s="1"/>
  <c r="O1257" i="1"/>
  <c r="P1257" i="1"/>
  <c r="Q1257" i="1"/>
  <c r="R1257" i="1"/>
  <c r="S1257" i="1"/>
  <c r="T1257" i="1"/>
  <c r="L1258" i="1"/>
  <c r="K1258" i="1" s="1"/>
  <c r="O1258" i="1"/>
  <c r="P1258" i="1"/>
  <c r="Q1258" i="1"/>
  <c r="R1258" i="1"/>
  <c r="S1258" i="1"/>
  <c r="T1258" i="1"/>
  <c r="L1259" i="1"/>
  <c r="K1259" i="1" s="1"/>
  <c r="O1259" i="1"/>
  <c r="P1259" i="1"/>
  <c r="Q1259" i="1"/>
  <c r="R1259" i="1"/>
  <c r="S1259" i="1"/>
  <c r="T1259" i="1"/>
  <c r="L1260" i="1"/>
  <c r="K1260" i="1" s="1"/>
  <c r="O1260" i="1"/>
  <c r="P1260" i="1"/>
  <c r="Q1260" i="1"/>
  <c r="R1260" i="1"/>
  <c r="S1260" i="1"/>
  <c r="T1260" i="1"/>
  <c r="L1261" i="1"/>
  <c r="K1261" i="1" s="1"/>
  <c r="O1261" i="1"/>
  <c r="P1261" i="1"/>
  <c r="Q1261" i="1"/>
  <c r="R1261" i="1"/>
  <c r="S1261" i="1"/>
  <c r="T1261" i="1"/>
  <c r="L1262" i="1"/>
  <c r="K1262" i="1" s="1"/>
  <c r="O1262" i="1"/>
  <c r="P1262" i="1"/>
  <c r="Q1262" i="1"/>
  <c r="R1262" i="1"/>
  <c r="S1262" i="1"/>
  <c r="T1262" i="1"/>
  <c r="L1263" i="1"/>
  <c r="K1263" i="1" s="1"/>
  <c r="O1263" i="1"/>
  <c r="P1263" i="1"/>
  <c r="Q1263" i="1"/>
  <c r="R1263" i="1"/>
  <c r="S1263" i="1"/>
  <c r="T1263" i="1"/>
  <c r="L1264" i="1"/>
  <c r="K1264" i="1" s="1"/>
  <c r="O1264" i="1"/>
  <c r="P1264" i="1"/>
  <c r="Q1264" i="1"/>
  <c r="R1264" i="1"/>
  <c r="S1264" i="1"/>
  <c r="T1264" i="1"/>
  <c r="L1265" i="1"/>
  <c r="K1265" i="1" s="1"/>
  <c r="O1265" i="1"/>
  <c r="P1265" i="1"/>
  <c r="Q1265" i="1"/>
  <c r="R1265" i="1"/>
  <c r="S1265" i="1"/>
  <c r="T1265" i="1"/>
  <c r="L1266" i="1"/>
  <c r="K1266" i="1" s="1"/>
  <c r="O1266" i="1"/>
  <c r="P1266" i="1"/>
  <c r="Q1266" i="1"/>
  <c r="R1266" i="1"/>
  <c r="S1266" i="1"/>
  <c r="T1266" i="1"/>
  <c r="L1267" i="1"/>
  <c r="K1267" i="1" s="1"/>
  <c r="O1267" i="1"/>
  <c r="P1267" i="1"/>
  <c r="Q1267" i="1"/>
  <c r="R1267" i="1"/>
  <c r="S1267" i="1"/>
  <c r="T1267" i="1"/>
  <c r="L1268" i="1"/>
  <c r="K1268" i="1" s="1"/>
  <c r="O1268" i="1"/>
  <c r="P1268" i="1"/>
  <c r="Q1268" i="1"/>
  <c r="R1268" i="1"/>
  <c r="S1268" i="1"/>
  <c r="T1268" i="1"/>
  <c r="L1269" i="1"/>
  <c r="K1269" i="1" s="1"/>
  <c r="O1269" i="1"/>
  <c r="P1269" i="1"/>
  <c r="Q1269" i="1"/>
  <c r="R1269" i="1"/>
  <c r="S1269" i="1"/>
  <c r="T1269" i="1"/>
  <c r="L1270" i="1"/>
  <c r="K1270" i="1" s="1"/>
  <c r="O1270" i="1"/>
  <c r="P1270" i="1"/>
  <c r="Q1270" i="1"/>
  <c r="R1270" i="1"/>
  <c r="S1270" i="1"/>
  <c r="T1270" i="1"/>
  <c r="L1271" i="1"/>
  <c r="K1271" i="1" s="1"/>
  <c r="O1271" i="1"/>
  <c r="P1271" i="1"/>
  <c r="Q1271" i="1"/>
  <c r="R1271" i="1"/>
  <c r="S1271" i="1"/>
  <c r="T1271" i="1"/>
  <c r="L1272" i="1"/>
  <c r="K1272" i="1" s="1"/>
  <c r="O1272" i="1"/>
  <c r="P1272" i="1"/>
  <c r="Q1272" i="1"/>
  <c r="R1272" i="1"/>
  <c r="S1272" i="1"/>
  <c r="T1272" i="1"/>
  <c r="L1273" i="1"/>
  <c r="K1273" i="1" s="1"/>
  <c r="O1273" i="1"/>
  <c r="P1273" i="1"/>
  <c r="Q1273" i="1"/>
  <c r="R1273" i="1"/>
  <c r="S1273" i="1"/>
  <c r="T1273" i="1"/>
  <c r="L1274" i="1"/>
  <c r="K1274" i="1" s="1"/>
  <c r="O1274" i="1"/>
  <c r="P1274" i="1"/>
  <c r="Q1274" i="1"/>
  <c r="R1274" i="1"/>
  <c r="S1274" i="1"/>
  <c r="T1274" i="1"/>
  <c r="L1275" i="1"/>
  <c r="K1275" i="1" s="1"/>
  <c r="O1275" i="1"/>
  <c r="P1275" i="1"/>
  <c r="Q1275" i="1"/>
  <c r="R1275" i="1"/>
  <c r="S1275" i="1"/>
  <c r="T1275" i="1"/>
  <c r="L1276" i="1"/>
  <c r="K1276" i="1" s="1"/>
  <c r="O1276" i="1"/>
  <c r="P1276" i="1"/>
  <c r="Q1276" i="1"/>
  <c r="R1276" i="1"/>
  <c r="S1276" i="1"/>
  <c r="T1276" i="1"/>
  <c r="L1277" i="1"/>
  <c r="K1277" i="1" s="1"/>
  <c r="O1277" i="1"/>
  <c r="P1277" i="1"/>
  <c r="Q1277" i="1"/>
  <c r="R1277" i="1"/>
  <c r="S1277" i="1"/>
  <c r="T1277" i="1"/>
  <c r="L1278" i="1"/>
  <c r="K1278" i="1" s="1"/>
  <c r="O1278" i="1"/>
  <c r="P1278" i="1"/>
  <c r="Q1278" i="1"/>
  <c r="R1278" i="1"/>
  <c r="S1278" i="1"/>
  <c r="T1278" i="1"/>
  <c r="L1279" i="1"/>
  <c r="K1279" i="1" s="1"/>
  <c r="O1279" i="1"/>
  <c r="P1279" i="1"/>
  <c r="Q1279" i="1"/>
  <c r="R1279" i="1"/>
  <c r="S1279" i="1"/>
  <c r="T1279" i="1"/>
  <c r="L1280" i="1"/>
  <c r="K1280" i="1" s="1"/>
  <c r="O1280" i="1"/>
  <c r="P1280" i="1"/>
  <c r="Q1280" i="1"/>
  <c r="R1280" i="1"/>
  <c r="S1280" i="1"/>
  <c r="T1280" i="1"/>
  <c r="L1281" i="1"/>
  <c r="K1281" i="1" s="1"/>
  <c r="O1281" i="1"/>
  <c r="P1281" i="1"/>
  <c r="Q1281" i="1"/>
  <c r="R1281" i="1"/>
  <c r="S1281" i="1"/>
  <c r="T1281" i="1"/>
  <c r="L1282" i="1"/>
  <c r="K1282" i="1" s="1"/>
  <c r="O1282" i="1"/>
  <c r="P1282" i="1"/>
  <c r="Q1282" i="1"/>
  <c r="R1282" i="1"/>
  <c r="S1282" i="1"/>
  <c r="T1282" i="1"/>
  <c r="L1283" i="1"/>
  <c r="K1283" i="1" s="1"/>
  <c r="O1283" i="1"/>
  <c r="P1283" i="1"/>
  <c r="Q1283" i="1"/>
  <c r="R1283" i="1"/>
  <c r="S1283" i="1"/>
  <c r="T1283" i="1"/>
  <c r="L1284" i="1"/>
  <c r="K1284" i="1" s="1"/>
  <c r="O1284" i="1"/>
  <c r="P1284" i="1"/>
  <c r="Q1284" i="1"/>
  <c r="R1284" i="1"/>
  <c r="S1284" i="1"/>
  <c r="T1284" i="1"/>
  <c r="L1285" i="1"/>
  <c r="K1285" i="1" s="1"/>
  <c r="O1285" i="1"/>
  <c r="P1285" i="1"/>
  <c r="Q1285" i="1"/>
  <c r="R1285" i="1"/>
  <c r="S1285" i="1"/>
  <c r="T1285" i="1"/>
  <c r="L1286" i="1"/>
  <c r="K1286" i="1" s="1"/>
  <c r="O1286" i="1"/>
  <c r="P1286" i="1"/>
  <c r="Q1286" i="1"/>
  <c r="R1286" i="1"/>
  <c r="S1286" i="1"/>
  <c r="T1286" i="1"/>
  <c r="L1287" i="1"/>
  <c r="K1287" i="1" s="1"/>
  <c r="O1287" i="1"/>
  <c r="P1287" i="1"/>
  <c r="Q1287" i="1"/>
  <c r="R1287" i="1"/>
  <c r="S1287" i="1"/>
  <c r="T1287" i="1"/>
  <c r="L1288" i="1"/>
  <c r="K1288" i="1" s="1"/>
  <c r="O1288" i="1"/>
  <c r="P1288" i="1"/>
  <c r="Q1288" i="1"/>
  <c r="R1288" i="1"/>
  <c r="S1288" i="1"/>
  <c r="T1288" i="1"/>
  <c r="L1289" i="1"/>
  <c r="K1289" i="1" s="1"/>
  <c r="O1289" i="1"/>
  <c r="P1289" i="1"/>
  <c r="Q1289" i="1"/>
  <c r="R1289" i="1"/>
  <c r="S1289" i="1"/>
  <c r="T1289" i="1"/>
  <c r="L1290" i="1"/>
  <c r="K1290" i="1" s="1"/>
  <c r="O1290" i="1"/>
  <c r="P1290" i="1"/>
  <c r="Q1290" i="1"/>
  <c r="R1290" i="1"/>
  <c r="S1290" i="1"/>
  <c r="T1290" i="1"/>
  <c r="L1291" i="1"/>
  <c r="K1291" i="1" s="1"/>
  <c r="O1291" i="1"/>
  <c r="P1291" i="1"/>
  <c r="Q1291" i="1"/>
  <c r="R1291" i="1"/>
  <c r="S1291" i="1"/>
  <c r="T1291" i="1"/>
  <c r="L1292" i="1"/>
  <c r="K1292" i="1" s="1"/>
  <c r="O1292" i="1"/>
  <c r="P1292" i="1"/>
  <c r="Q1292" i="1"/>
  <c r="R1292" i="1"/>
  <c r="S1292" i="1"/>
  <c r="T1292" i="1"/>
  <c r="L1293" i="1"/>
  <c r="K1293" i="1" s="1"/>
  <c r="O1293" i="1"/>
  <c r="P1293" i="1"/>
  <c r="Q1293" i="1"/>
  <c r="R1293" i="1"/>
  <c r="S1293" i="1"/>
  <c r="T1293" i="1"/>
  <c r="L1294" i="1"/>
  <c r="K1294" i="1" s="1"/>
  <c r="O1294" i="1"/>
  <c r="P1294" i="1"/>
  <c r="Q1294" i="1"/>
  <c r="R1294" i="1"/>
  <c r="S1294" i="1"/>
  <c r="T1294" i="1"/>
  <c r="L1295" i="1"/>
  <c r="K1295" i="1" s="1"/>
  <c r="O1295" i="1"/>
  <c r="P1295" i="1"/>
  <c r="Q1295" i="1"/>
  <c r="R1295" i="1"/>
  <c r="S1295" i="1"/>
  <c r="T1295" i="1"/>
  <c r="L1296" i="1"/>
  <c r="K1296" i="1" s="1"/>
  <c r="O1296" i="1"/>
  <c r="P1296" i="1"/>
  <c r="Q1296" i="1"/>
  <c r="R1296" i="1"/>
  <c r="S1296" i="1"/>
  <c r="T1296" i="1"/>
  <c r="L1297" i="1"/>
  <c r="K1297" i="1" s="1"/>
  <c r="O1297" i="1"/>
  <c r="P1297" i="1"/>
  <c r="Q1297" i="1"/>
  <c r="R1297" i="1"/>
  <c r="S1297" i="1"/>
  <c r="T1297" i="1"/>
  <c r="L1298" i="1"/>
  <c r="K1298" i="1" s="1"/>
  <c r="O1298" i="1"/>
  <c r="P1298" i="1"/>
  <c r="Q1298" i="1"/>
  <c r="R1298" i="1"/>
  <c r="S1298" i="1"/>
  <c r="T1298" i="1"/>
  <c r="L1299" i="1"/>
  <c r="K1299" i="1" s="1"/>
  <c r="O1299" i="1"/>
  <c r="P1299" i="1"/>
  <c r="Q1299" i="1"/>
  <c r="R1299" i="1"/>
  <c r="S1299" i="1"/>
  <c r="T1299" i="1"/>
  <c r="L1300" i="1"/>
  <c r="K1300" i="1" s="1"/>
  <c r="O1300" i="1"/>
  <c r="P1300" i="1"/>
  <c r="Q1300" i="1"/>
  <c r="R1300" i="1"/>
  <c r="S1300" i="1"/>
  <c r="T1300" i="1"/>
  <c r="L1301" i="1"/>
  <c r="K1301" i="1" s="1"/>
  <c r="O1301" i="1"/>
  <c r="P1301" i="1"/>
  <c r="Q1301" i="1"/>
  <c r="R1301" i="1"/>
  <c r="S1301" i="1"/>
  <c r="T1301" i="1"/>
  <c r="L1302" i="1"/>
  <c r="K1302" i="1" s="1"/>
  <c r="O1302" i="1"/>
  <c r="P1302" i="1"/>
  <c r="Q1302" i="1"/>
  <c r="R1302" i="1"/>
  <c r="S1302" i="1"/>
  <c r="T1302" i="1"/>
  <c r="L1303" i="1"/>
  <c r="K1303" i="1" s="1"/>
  <c r="O1303" i="1"/>
  <c r="P1303" i="1"/>
  <c r="Q1303" i="1"/>
  <c r="R1303" i="1"/>
  <c r="S1303" i="1"/>
  <c r="T1303" i="1"/>
  <c r="L1304" i="1"/>
  <c r="K1304" i="1" s="1"/>
  <c r="O1304" i="1"/>
  <c r="P1304" i="1"/>
  <c r="Q1304" i="1"/>
  <c r="R1304" i="1"/>
  <c r="S1304" i="1"/>
  <c r="T1304" i="1"/>
  <c r="L1305" i="1"/>
  <c r="K1305" i="1" s="1"/>
  <c r="O1305" i="1"/>
  <c r="P1305" i="1"/>
  <c r="Q1305" i="1"/>
  <c r="R1305" i="1"/>
  <c r="S1305" i="1"/>
  <c r="T1305" i="1"/>
  <c r="L1306" i="1"/>
  <c r="K1306" i="1" s="1"/>
  <c r="O1306" i="1"/>
  <c r="P1306" i="1"/>
  <c r="Q1306" i="1"/>
  <c r="R1306" i="1"/>
  <c r="S1306" i="1"/>
  <c r="T1306" i="1"/>
  <c r="L1307" i="1"/>
  <c r="K1307" i="1" s="1"/>
  <c r="O1307" i="1"/>
  <c r="P1307" i="1"/>
  <c r="Q1307" i="1"/>
  <c r="R1307" i="1"/>
  <c r="S1307" i="1"/>
  <c r="T1307" i="1"/>
  <c r="L1308" i="1"/>
  <c r="K1308" i="1" s="1"/>
  <c r="O1308" i="1"/>
  <c r="P1308" i="1"/>
  <c r="Q1308" i="1"/>
  <c r="R1308" i="1"/>
  <c r="S1308" i="1"/>
  <c r="T1308" i="1"/>
  <c r="L1309" i="1"/>
  <c r="K1309" i="1" s="1"/>
  <c r="O1309" i="1"/>
  <c r="P1309" i="1"/>
  <c r="Q1309" i="1"/>
  <c r="R1309" i="1"/>
  <c r="S1309" i="1"/>
  <c r="T1309" i="1"/>
  <c r="L1310" i="1"/>
  <c r="K1310" i="1" s="1"/>
  <c r="O1310" i="1"/>
  <c r="P1310" i="1"/>
  <c r="Q1310" i="1"/>
  <c r="R1310" i="1"/>
  <c r="S1310" i="1"/>
  <c r="T1310" i="1"/>
  <c r="L1311" i="1"/>
  <c r="K1311" i="1" s="1"/>
  <c r="O1311" i="1"/>
  <c r="P1311" i="1"/>
  <c r="Q1311" i="1"/>
  <c r="R1311" i="1"/>
  <c r="S1311" i="1"/>
  <c r="T1311" i="1"/>
  <c r="L1312" i="1"/>
  <c r="K1312" i="1" s="1"/>
  <c r="O1312" i="1"/>
  <c r="P1312" i="1"/>
  <c r="Q1312" i="1"/>
  <c r="R1312" i="1"/>
  <c r="S1312" i="1"/>
  <c r="T1312" i="1"/>
  <c r="L1313" i="1"/>
  <c r="K1313" i="1" s="1"/>
  <c r="O1313" i="1"/>
  <c r="P1313" i="1"/>
  <c r="Q1313" i="1"/>
  <c r="R1313" i="1"/>
  <c r="S1313" i="1"/>
  <c r="T1313" i="1"/>
  <c r="L1314" i="1"/>
  <c r="K1314" i="1" s="1"/>
  <c r="O1314" i="1"/>
  <c r="P1314" i="1"/>
  <c r="Q1314" i="1"/>
  <c r="R1314" i="1"/>
  <c r="S1314" i="1"/>
  <c r="T1314" i="1"/>
  <c r="L1315" i="1"/>
  <c r="K1315" i="1" s="1"/>
  <c r="O1315" i="1"/>
  <c r="P1315" i="1"/>
  <c r="Q1315" i="1"/>
  <c r="R1315" i="1"/>
  <c r="S1315" i="1"/>
  <c r="T1315" i="1"/>
  <c r="L1316" i="1"/>
  <c r="K1316" i="1" s="1"/>
  <c r="O1316" i="1"/>
  <c r="P1316" i="1"/>
  <c r="Q1316" i="1"/>
  <c r="R1316" i="1"/>
  <c r="S1316" i="1"/>
  <c r="T1316" i="1"/>
  <c r="L1317" i="1"/>
  <c r="K1317" i="1" s="1"/>
  <c r="O1317" i="1"/>
  <c r="P1317" i="1"/>
  <c r="Q1317" i="1"/>
  <c r="R1317" i="1"/>
  <c r="S1317" i="1"/>
  <c r="T1317" i="1"/>
  <c r="L1318" i="1"/>
  <c r="K1318" i="1" s="1"/>
  <c r="O1318" i="1"/>
  <c r="P1318" i="1"/>
  <c r="Q1318" i="1"/>
  <c r="R1318" i="1"/>
  <c r="S1318" i="1"/>
  <c r="T1318" i="1"/>
  <c r="L1319" i="1"/>
  <c r="K1319" i="1" s="1"/>
  <c r="O1319" i="1"/>
  <c r="P1319" i="1"/>
  <c r="Q1319" i="1"/>
  <c r="R1319" i="1"/>
  <c r="S1319" i="1"/>
  <c r="T1319" i="1"/>
  <c r="L1320" i="1"/>
  <c r="K1320" i="1" s="1"/>
  <c r="O1320" i="1"/>
  <c r="P1320" i="1"/>
  <c r="Q1320" i="1"/>
  <c r="R1320" i="1"/>
  <c r="S1320" i="1"/>
  <c r="T1320" i="1"/>
  <c r="L1321" i="1"/>
  <c r="K1321" i="1" s="1"/>
  <c r="O1321" i="1"/>
  <c r="P1321" i="1"/>
  <c r="Q1321" i="1"/>
  <c r="R1321" i="1"/>
  <c r="S1321" i="1"/>
  <c r="T1321" i="1"/>
  <c r="L1322" i="1"/>
  <c r="K1322" i="1" s="1"/>
  <c r="O1322" i="1"/>
  <c r="P1322" i="1"/>
  <c r="Q1322" i="1"/>
  <c r="R1322" i="1"/>
  <c r="S1322" i="1"/>
  <c r="T1322" i="1"/>
  <c r="L1323" i="1"/>
  <c r="K1323" i="1" s="1"/>
  <c r="O1323" i="1"/>
  <c r="P1323" i="1"/>
  <c r="Q1323" i="1"/>
  <c r="R1323" i="1"/>
  <c r="S1323" i="1"/>
  <c r="T1323" i="1"/>
  <c r="L1324" i="1"/>
  <c r="K1324" i="1" s="1"/>
  <c r="O1324" i="1"/>
  <c r="P1324" i="1"/>
  <c r="Q1324" i="1"/>
  <c r="R1324" i="1"/>
  <c r="S1324" i="1"/>
  <c r="T1324" i="1"/>
  <c r="L1325" i="1"/>
  <c r="K1325" i="1" s="1"/>
  <c r="O1325" i="1"/>
  <c r="P1325" i="1"/>
  <c r="Q1325" i="1"/>
  <c r="R1325" i="1"/>
  <c r="S1325" i="1"/>
  <c r="T1325" i="1"/>
  <c r="L1326" i="1"/>
  <c r="K1326" i="1" s="1"/>
  <c r="O1326" i="1"/>
  <c r="P1326" i="1"/>
  <c r="Q1326" i="1"/>
  <c r="R1326" i="1"/>
  <c r="S1326" i="1"/>
  <c r="T1326" i="1"/>
  <c r="L1327" i="1"/>
  <c r="K1327" i="1" s="1"/>
  <c r="O1327" i="1"/>
  <c r="P1327" i="1"/>
  <c r="Q1327" i="1"/>
  <c r="R1327" i="1"/>
  <c r="S1327" i="1"/>
  <c r="T1327" i="1"/>
  <c r="L1328" i="1"/>
  <c r="K1328" i="1" s="1"/>
  <c r="O1328" i="1"/>
  <c r="P1328" i="1"/>
  <c r="Q1328" i="1"/>
  <c r="R1328" i="1"/>
  <c r="S1328" i="1"/>
  <c r="T1328" i="1"/>
  <c r="L1329" i="1"/>
  <c r="K1329" i="1" s="1"/>
  <c r="O1329" i="1"/>
  <c r="P1329" i="1"/>
  <c r="Q1329" i="1"/>
  <c r="R1329" i="1"/>
  <c r="S1329" i="1"/>
  <c r="T1329" i="1"/>
  <c r="L1330" i="1"/>
  <c r="K1330" i="1" s="1"/>
  <c r="O1330" i="1"/>
  <c r="P1330" i="1"/>
  <c r="Q1330" i="1"/>
  <c r="R1330" i="1"/>
  <c r="S1330" i="1"/>
  <c r="T1330" i="1"/>
  <c r="L1331" i="1"/>
  <c r="K1331" i="1" s="1"/>
  <c r="O1331" i="1"/>
  <c r="P1331" i="1"/>
  <c r="Q1331" i="1"/>
  <c r="R1331" i="1"/>
  <c r="S1331" i="1"/>
  <c r="T1331" i="1"/>
  <c r="L1332" i="1"/>
  <c r="K1332" i="1" s="1"/>
  <c r="O1332" i="1"/>
  <c r="P1332" i="1"/>
  <c r="Q1332" i="1"/>
  <c r="R1332" i="1"/>
  <c r="S1332" i="1"/>
  <c r="T1332" i="1"/>
  <c r="L1333" i="1"/>
  <c r="K1333" i="1" s="1"/>
  <c r="O1333" i="1"/>
  <c r="P1333" i="1"/>
  <c r="Q1333" i="1"/>
  <c r="R1333" i="1"/>
  <c r="S1333" i="1"/>
  <c r="T1333" i="1"/>
  <c r="L1334" i="1"/>
  <c r="K1334" i="1" s="1"/>
  <c r="O1334" i="1"/>
  <c r="P1334" i="1"/>
  <c r="Q1334" i="1"/>
  <c r="R1334" i="1"/>
  <c r="S1334" i="1"/>
  <c r="T1334" i="1"/>
  <c r="L1335" i="1"/>
  <c r="K1335" i="1" s="1"/>
  <c r="O1335" i="1"/>
  <c r="P1335" i="1"/>
  <c r="Q1335" i="1"/>
  <c r="R1335" i="1"/>
  <c r="S1335" i="1"/>
  <c r="T1335" i="1"/>
  <c r="L1336" i="1"/>
  <c r="K1336" i="1" s="1"/>
  <c r="O1336" i="1"/>
  <c r="P1336" i="1"/>
  <c r="Q1336" i="1"/>
  <c r="R1336" i="1"/>
  <c r="S1336" i="1"/>
  <c r="T1336" i="1"/>
  <c r="L1337" i="1"/>
  <c r="K1337" i="1" s="1"/>
  <c r="O1337" i="1"/>
  <c r="P1337" i="1"/>
  <c r="Q1337" i="1"/>
  <c r="R1337" i="1"/>
  <c r="S1337" i="1"/>
  <c r="T1337" i="1"/>
  <c r="L1338" i="1"/>
  <c r="K1338" i="1" s="1"/>
  <c r="O1338" i="1"/>
  <c r="P1338" i="1"/>
  <c r="Q1338" i="1"/>
  <c r="R1338" i="1"/>
  <c r="S1338" i="1"/>
  <c r="T1338" i="1"/>
  <c r="L1339" i="1"/>
  <c r="K1339" i="1" s="1"/>
  <c r="O1339" i="1"/>
  <c r="P1339" i="1"/>
  <c r="Q1339" i="1"/>
  <c r="R1339" i="1"/>
  <c r="S1339" i="1"/>
  <c r="T1339" i="1"/>
  <c r="L1340" i="1"/>
  <c r="K1340" i="1" s="1"/>
  <c r="O1340" i="1"/>
  <c r="P1340" i="1"/>
  <c r="Q1340" i="1"/>
  <c r="R1340" i="1"/>
  <c r="S1340" i="1"/>
  <c r="T1340" i="1"/>
  <c r="L1341" i="1"/>
  <c r="K1341" i="1" s="1"/>
  <c r="O1341" i="1"/>
  <c r="P1341" i="1"/>
  <c r="Q1341" i="1"/>
  <c r="R1341" i="1"/>
  <c r="S1341" i="1"/>
  <c r="T1341" i="1"/>
  <c r="L1342" i="1"/>
  <c r="K1342" i="1" s="1"/>
  <c r="O1342" i="1"/>
  <c r="P1342" i="1"/>
  <c r="Q1342" i="1"/>
  <c r="R1342" i="1"/>
  <c r="S1342" i="1"/>
  <c r="T1342" i="1"/>
  <c r="L1343" i="1"/>
  <c r="K1343" i="1" s="1"/>
  <c r="O1343" i="1"/>
  <c r="P1343" i="1"/>
  <c r="Q1343" i="1"/>
  <c r="R1343" i="1"/>
  <c r="S1343" i="1"/>
  <c r="T1343" i="1"/>
  <c r="L1344" i="1"/>
  <c r="K1344" i="1" s="1"/>
  <c r="O1344" i="1"/>
  <c r="P1344" i="1"/>
  <c r="Q1344" i="1"/>
  <c r="R1344" i="1"/>
  <c r="S1344" i="1"/>
  <c r="T1344" i="1"/>
  <c r="L1345" i="1"/>
  <c r="K1345" i="1" s="1"/>
  <c r="O1345" i="1"/>
  <c r="P1345" i="1"/>
  <c r="Q1345" i="1"/>
  <c r="R1345" i="1"/>
  <c r="S1345" i="1"/>
  <c r="T1345" i="1"/>
  <c r="L1346" i="1"/>
  <c r="K1346" i="1" s="1"/>
  <c r="O1346" i="1"/>
  <c r="P1346" i="1"/>
  <c r="Q1346" i="1"/>
  <c r="R1346" i="1"/>
  <c r="S1346" i="1"/>
  <c r="T1346" i="1"/>
  <c r="L1347" i="1"/>
  <c r="K1347" i="1" s="1"/>
  <c r="O1347" i="1"/>
  <c r="P1347" i="1"/>
  <c r="Q1347" i="1"/>
  <c r="R1347" i="1"/>
  <c r="S1347" i="1"/>
  <c r="T1347" i="1"/>
  <c r="L1348" i="1"/>
  <c r="K1348" i="1" s="1"/>
  <c r="O1348" i="1"/>
  <c r="P1348" i="1"/>
  <c r="Q1348" i="1"/>
  <c r="R1348" i="1"/>
  <c r="S1348" i="1"/>
  <c r="T1348" i="1"/>
  <c r="L1349" i="1"/>
  <c r="K1349" i="1" s="1"/>
  <c r="O1349" i="1"/>
  <c r="P1349" i="1"/>
  <c r="Q1349" i="1"/>
  <c r="R1349" i="1"/>
  <c r="S1349" i="1"/>
  <c r="T1349" i="1"/>
  <c r="L1350" i="1"/>
  <c r="K1350" i="1" s="1"/>
  <c r="O1350" i="1"/>
  <c r="P1350" i="1"/>
  <c r="Q1350" i="1"/>
  <c r="R1350" i="1"/>
  <c r="S1350" i="1"/>
  <c r="T1350" i="1"/>
  <c r="L1351" i="1"/>
  <c r="K1351" i="1" s="1"/>
  <c r="O1351" i="1"/>
  <c r="P1351" i="1"/>
  <c r="Q1351" i="1"/>
  <c r="R1351" i="1"/>
  <c r="S1351" i="1"/>
  <c r="T1351" i="1"/>
  <c r="L1352" i="1"/>
  <c r="K1352" i="1" s="1"/>
  <c r="O1352" i="1"/>
  <c r="P1352" i="1"/>
  <c r="Q1352" i="1"/>
  <c r="R1352" i="1"/>
  <c r="S1352" i="1"/>
  <c r="T1352" i="1"/>
  <c r="L1353" i="1"/>
  <c r="K1353" i="1" s="1"/>
  <c r="O1353" i="1"/>
  <c r="P1353" i="1"/>
  <c r="Q1353" i="1"/>
  <c r="R1353" i="1"/>
  <c r="S1353" i="1"/>
  <c r="T1353" i="1"/>
  <c r="L1354" i="1"/>
  <c r="K1354" i="1" s="1"/>
  <c r="O1354" i="1"/>
  <c r="P1354" i="1"/>
  <c r="Q1354" i="1"/>
  <c r="R1354" i="1"/>
  <c r="S1354" i="1"/>
  <c r="T1354" i="1"/>
  <c r="L1355" i="1"/>
  <c r="K1355" i="1" s="1"/>
  <c r="O1355" i="1"/>
  <c r="P1355" i="1"/>
  <c r="Q1355" i="1"/>
  <c r="R1355" i="1"/>
  <c r="S1355" i="1"/>
  <c r="T1355" i="1"/>
  <c r="L1356" i="1"/>
  <c r="K1356" i="1" s="1"/>
  <c r="O1356" i="1"/>
  <c r="P1356" i="1"/>
  <c r="Q1356" i="1"/>
  <c r="R1356" i="1"/>
  <c r="S1356" i="1"/>
  <c r="T1356" i="1"/>
  <c r="L1357" i="1"/>
  <c r="K1357" i="1" s="1"/>
  <c r="O1357" i="1"/>
  <c r="P1357" i="1"/>
  <c r="Q1357" i="1"/>
  <c r="R1357" i="1"/>
  <c r="S1357" i="1"/>
  <c r="T1357" i="1"/>
  <c r="L1358" i="1"/>
  <c r="K1358" i="1" s="1"/>
  <c r="O1358" i="1"/>
  <c r="P1358" i="1"/>
  <c r="Q1358" i="1"/>
  <c r="R1358" i="1"/>
  <c r="S1358" i="1"/>
  <c r="T1358" i="1"/>
  <c r="L1359" i="1"/>
  <c r="K1359" i="1" s="1"/>
  <c r="O1359" i="1"/>
  <c r="P1359" i="1"/>
  <c r="Q1359" i="1"/>
  <c r="R1359" i="1"/>
  <c r="S1359" i="1"/>
  <c r="T1359" i="1"/>
  <c r="L1360" i="1"/>
  <c r="K1360" i="1" s="1"/>
  <c r="O1360" i="1"/>
  <c r="P1360" i="1"/>
  <c r="Q1360" i="1"/>
  <c r="R1360" i="1"/>
  <c r="S1360" i="1"/>
  <c r="T1360" i="1"/>
  <c r="L1361" i="1"/>
  <c r="K1361" i="1" s="1"/>
  <c r="O1361" i="1"/>
  <c r="P1361" i="1"/>
  <c r="Q1361" i="1"/>
  <c r="R1361" i="1"/>
  <c r="S1361" i="1"/>
  <c r="T1361" i="1"/>
  <c r="L1362" i="1"/>
  <c r="K1362" i="1" s="1"/>
  <c r="O1362" i="1"/>
  <c r="P1362" i="1"/>
  <c r="Q1362" i="1"/>
  <c r="R1362" i="1"/>
  <c r="S1362" i="1"/>
  <c r="T1362" i="1"/>
  <c r="L1363" i="1"/>
  <c r="K1363" i="1" s="1"/>
  <c r="O1363" i="1"/>
  <c r="P1363" i="1"/>
  <c r="Q1363" i="1"/>
  <c r="R1363" i="1"/>
  <c r="S1363" i="1"/>
  <c r="T1363" i="1"/>
  <c r="L1364" i="1"/>
  <c r="K1364" i="1" s="1"/>
  <c r="O1364" i="1"/>
  <c r="P1364" i="1"/>
  <c r="Q1364" i="1"/>
  <c r="R1364" i="1"/>
  <c r="S1364" i="1"/>
  <c r="T1364" i="1"/>
  <c r="L1365" i="1"/>
  <c r="K1365" i="1" s="1"/>
  <c r="O1365" i="1"/>
  <c r="P1365" i="1"/>
  <c r="Q1365" i="1"/>
  <c r="R1365" i="1"/>
  <c r="S1365" i="1"/>
  <c r="T1365" i="1"/>
  <c r="L1366" i="1"/>
  <c r="K1366" i="1" s="1"/>
  <c r="O1366" i="1"/>
  <c r="P1366" i="1"/>
  <c r="Q1366" i="1"/>
  <c r="R1366" i="1"/>
  <c r="S1366" i="1"/>
  <c r="T1366" i="1"/>
  <c r="L1367" i="1"/>
  <c r="K1367" i="1" s="1"/>
  <c r="O1367" i="1"/>
  <c r="P1367" i="1"/>
  <c r="Q1367" i="1"/>
  <c r="R1367" i="1"/>
  <c r="S1367" i="1"/>
  <c r="T1367" i="1"/>
  <c r="L1368" i="1"/>
  <c r="K1368" i="1" s="1"/>
  <c r="O1368" i="1"/>
  <c r="P1368" i="1"/>
  <c r="Q1368" i="1"/>
  <c r="R1368" i="1"/>
  <c r="S1368" i="1"/>
  <c r="T1368" i="1"/>
  <c r="L1369" i="1"/>
  <c r="K1369" i="1" s="1"/>
  <c r="O1369" i="1"/>
  <c r="P1369" i="1"/>
  <c r="Q1369" i="1"/>
  <c r="R1369" i="1"/>
  <c r="S1369" i="1"/>
  <c r="T1369" i="1"/>
  <c r="L1370" i="1"/>
  <c r="K1370" i="1" s="1"/>
  <c r="O1370" i="1"/>
  <c r="P1370" i="1"/>
  <c r="Q1370" i="1"/>
  <c r="R1370" i="1"/>
  <c r="S1370" i="1"/>
  <c r="T1370" i="1"/>
  <c r="L1371" i="1"/>
  <c r="K1371" i="1" s="1"/>
  <c r="O1371" i="1"/>
  <c r="P1371" i="1"/>
  <c r="Q1371" i="1"/>
  <c r="R1371" i="1"/>
  <c r="S1371" i="1"/>
  <c r="T1371" i="1"/>
  <c r="L1372" i="1"/>
  <c r="K1372" i="1" s="1"/>
  <c r="O1372" i="1"/>
  <c r="P1372" i="1"/>
  <c r="Q1372" i="1"/>
  <c r="R1372" i="1"/>
  <c r="S1372" i="1"/>
  <c r="T1372" i="1"/>
  <c r="L1373" i="1"/>
  <c r="K1373" i="1" s="1"/>
  <c r="O1373" i="1"/>
  <c r="P1373" i="1"/>
  <c r="Q1373" i="1"/>
  <c r="R1373" i="1"/>
  <c r="S1373" i="1"/>
  <c r="T1373" i="1"/>
  <c r="L1374" i="1"/>
  <c r="K1374" i="1" s="1"/>
  <c r="O1374" i="1"/>
  <c r="P1374" i="1"/>
  <c r="Q1374" i="1"/>
  <c r="R1374" i="1"/>
  <c r="S1374" i="1"/>
  <c r="T1374" i="1"/>
  <c r="L1375" i="1"/>
  <c r="K1375" i="1" s="1"/>
  <c r="O1375" i="1"/>
  <c r="P1375" i="1"/>
  <c r="Q1375" i="1"/>
  <c r="R1375" i="1"/>
  <c r="S1375" i="1"/>
  <c r="T1375" i="1"/>
  <c r="L1376" i="1"/>
  <c r="K1376" i="1" s="1"/>
  <c r="O1376" i="1"/>
  <c r="P1376" i="1"/>
  <c r="Q1376" i="1"/>
  <c r="R1376" i="1"/>
  <c r="S1376" i="1"/>
  <c r="T1376" i="1"/>
  <c r="L1377" i="1"/>
  <c r="K1377" i="1" s="1"/>
  <c r="O1377" i="1"/>
  <c r="P1377" i="1"/>
  <c r="Q1377" i="1"/>
  <c r="R1377" i="1"/>
  <c r="S1377" i="1"/>
  <c r="T1377" i="1"/>
  <c r="L1378" i="1"/>
  <c r="K1378" i="1" s="1"/>
  <c r="O1378" i="1"/>
  <c r="P1378" i="1"/>
  <c r="Q1378" i="1"/>
  <c r="R1378" i="1"/>
  <c r="S1378" i="1"/>
  <c r="T1378" i="1"/>
  <c r="L1379" i="1"/>
  <c r="K1379" i="1" s="1"/>
  <c r="O1379" i="1"/>
  <c r="P1379" i="1"/>
  <c r="Q1379" i="1"/>
  <c r="R1379" i="1"/>
  <c r="S1379" i="1"/>
  <c r="T1379" i="1"/>
  <c r="L1380" i="1"/>
  <c r="K1380" i="1" s="1"/>
  <c r="O1380" i="1"/>
  <c r="P1380" i="1"/>
  <c r="Q1380" i="1"/>
  <c r="R1380" i="1"/>
  <c r="S1380" i="1"/>
  <c r="T1380" i="1"/>
  <c r="L1381" i="1"/>
  <c r="K1381" i="1" s="1"/>
  <c r="O1381" i="1"/>
  <c r="P1381" i="1"/>
  <c r="Q1381" i="1"/>
  <c r="R1381" i="1"/>
  <c r="S1381" i="1"/>
  <c r="T1381" i="1"/>
  <c r="L1382" i="1"/>
  <c r="K1382" i="1" s="1"/>
  <c r="O1382" i="1"/>
  <c r="P1382" i="1"/>
  <c r="Q1382" i="1"/>
  <c r="R1382" i="1"/>
  <c r="S1382" i="1"/>
  <c r="T1382" i="1"/>
  <c r="L1383" i="1"/>
  <c r="K1383" i="1" s="1"/>
  <c r="O1383" i="1"/>
  <c r="P1383" i="1"/>
  <c r="Q1383" i="1"/>
  <c r="R1383" i="1"/>
  <c r="S1383" i="1"/>
  <c r="T1383" i="1"/>
  <c r="L1384" i="1"/>
  <c r="K1384" i="1" s="1"/>
  <c r="O1384" i="1"/>
  <c r="P1384" i="1"/>
  <c r="Q1384" i="1"/>
  <c r="R1384" i="1"/>
  <c r="S1384" i="1"/>
  <c r="T1384" i="1"/>
  <c r="L1385" i="1"/>
  <c r="K1385" i="1" s="1"/>
  <c r="O1385" i="1"/>
  <c r="P1385" i="1"/>
  <c r="Q1385" i="1"/>
  <c r="R1385" i="1"/>
  <c r="S1385" i="1"/>
  <c r="T1385" i="1"/>
  <c r="L1386" i="1"/>
  <c r="K1386" i="1" s="1"/>
  <c r="O1386" i="1"/>
  <c r="P1386" i="1"/>
  <c r="Q1386" i="1"/>
  <c r="R1386" i="1"/>
  <c r="S1386" i="1"/>
  <c r="T1386" i="1"/>
  <c r="L1387" i="1"/>
  <c r="K1387" i="1" s="1"/>
  <c r="O1387" i="1"/>
  <c r="P1387" i="1"/>
  <c r="Q1387" i="1"/>
  <c r="R1387" i="1"/>
  <c r="S1387" i="1"/>
  <c r="T1387" i="1"/>
  <c r="L1388" i="1"/>
  <c r="K1388" i="1" s="1"/>
  <c r="O1388" i="1"/>
  <c r="P1388" i="1"/>
  <c r="Q1388" i="1"/>
  <c r="R1388" i="1"/>
  <c r="S1388" i="1"/>
  <c r="T1388" i="1"/>
  <c r="L1389" i="1"/>
  <c r="K1389" i="1" s="1"/>
  <c r="O1389" i="1"/>
  <c r="P1389" i="1"/>
  <c r="Q1389" i="1"/>
  <c r="R1389" i="1"/>
  <c r="S1389" i="1"/>
  <c r="T1389" i="1"/>
  <c r="L1390" i="1"/>
  <c r="K1390" i="1" s="1"/>
  <c r="O1390" i="1"/>
  <c r="P1390" i="1"/>
  <c r="Q1390" i="1"/>
  <c r="R1390" i="1"/>
  <c r="S1390" i="1"/>
  <c r="T1390" i="1"/>
  <c r="L1391" i="1"/>
  <c r="K1391" i="1" s="1"/>
  <c r="O1391" i="1"/>
  <c r="P1391" i="1"/>
  <c r="Q1391" i="1"/>
  <c r="R1391" i="1"/>
  <c r="S1391" i="1"/>
  <c r="T1391" i="1"/>
  <c r="L1392" i="1"/>
  <c r="K1392" i="1" s="1"/>
  <c r="O1392" i="1"/>
  <c r="P1392" i="1"/>
  <c r="Q1392" i="1"/>
  <c r="R1392" i="1"/>
  <c r="S1392" i="1"/>
  <c r="T1392" i="1"/>
  <c r="L1393" i="1"/>
  <c r="K1393" i="1" s="1"/>
  <c r="O1393" i="1"/>
  <c r="P1393" i="1"/>
  <c r="Q1393" i="1"/>
  <c r="R1393" i="1"/>
  <c r="S1393" i="1"/>
  <c r="T1393" i="1"/>
  <c r="L1394" i="1"/>
  <c r="K1394" i="1" s="1"/>
  <c r="O1394" i="1"/>
  <c r="P1394" i="1"/>
  <c r="Q1394" i="1"/>
  <c r="R1394" i="1"/>
  <c r="S1394" i="1"/>
  <c r="T1394" i="1"/>
  <c r="L1395" i="1"/>
  <c r="K1395" i="1" s="1"/>
  <c r="O1395" i="1"/>
  <c r="P1395" i="1"/>
  <c r="Q1395" i="1"/>
  <c r="R1395" i="1"/>
  <c r="S1395" i="1"/>
  <c r="T1395" i="1"/>
  <c r="L1396" i="1"/>
  <c r="K1396" i="1" s="1"/>
  <c r="O1396" i="1"/>
  <c r="P1396" i="1"/>
  <c r="Q1396" i="1"/>
  <c r="R1396" i="1"/>
  <c r="S1396" i="1"/>
  <c r="T1396" i="1"/>
  <c r="L1397" i="1"/>
  <c r="K1397" i="1" s="1"/>
  <c r="O1397" i="1"/>
  <c r="P1397" i="1"/>
  <c r="Q1397" i="1"/>
  <c r="R1397" i="1"/>
  <c r="S1397" i="1"/>
  <c r="T1397" i="1"/>
  <c r="L1398" i="1"/>
  <c r="K1398" i="1" s="1"/>
  <c r="O1398" i="1"/>
  <c r="P1398" i="1"/>
  <c r="Q1398" i="1"/>
  <c r="R1398" i="1"/>
  <c r="S1398" i="1"/>
  <c r="T1398" i="1"/>
  <c r="L1399" i="1"/>
  <c r="K1399" i="1" s="1"/>
  <c r="O1399" i="1"/>
  <c r="P1399" i="1"/>
  <c r="Q1399" i="1"/>
  <c r="R1399" i="1"/>
  <c r="S1399" i="1"/>
  <c r="T1399" i="1"/>
  <c r="L1400" i="1"/>
  <c r="K1400" i="1" s="1"/>
  <c r="O1400" i="1"/>
  <c r="P1400" i="1"/>
  <c r="Q1400" i="1"/>
  <c r="R1400" i="1"/>
  <c r="S1400" i="1"/>
  <c r="T1400" i="1"/>
  <c r="L1401" i="1"/>
  <c r="K1401" i="1" s="1"/>
  <c r="O1401" i="1"/>
  <c r="P1401" i="1"/>
  <c r="Q1401" i="1"/>
  <c r="R1401" i="1"/>
  <c r="S1401" i="1"/>
  <c r="T1401" i="1"/>
  <c r="L1402" i="1"/>
  <c r="K1402" i="1" s="1"/>
  <c r="O1402" i="1"/>
  <c r="P1402" i="1"/>
  <c r="Q1402" i="1"/>
  <c r="R1402" i="1"/>
  <c r="S1402" i="1"/>
  <c r="T1402" i="1"/>
  <c r="L1403" i="1"/>
  <c r="K1403" i="1" s="1"/>
  <c r="O1403" i="1"/>
  <c r="P1403" i="1"/>
  <c r="Q1403" i="1"/>
  <c r="R1403" i="1"/>
  <c r="S1403" i="1"/>
  <c r="T1403" i="1"/>
  <c r="L1404" i="1"/>
  <c r="K1404" i="1" s="1"/>
  <c r="O1404" i="1"/>
  <c r="P1404" i="1"/>
  <c r="Q1404" i="1"/>
  <c r="R1404" i="1"/>
  <c r="S1404" i="1"/>
  <c r="T1404" i="1"/>
  <c r="L1405" i="1"/>
  <c r="K1405" i="1" s="1"/>
  <c r="O1405" i="1"/>
  <c r="P1405" i="1"/>
  <c r="Q1405" i="1"/>
  <c r="R1405" i="1"/>
  <c r="S1405" i="1"/>
  <c r="T1405" i="1"/>
  <c r="L1406" i="1"/>
  <c r="K1406" i="1" s="1"/>
  <c r="O1406" i="1"/>
  <c r="P1406" i="1"/>
  <c r="Q1406" i="1"/>
  <c r="R1406" i="1"/>
  <c r="S1406" i="1"/>
  <c r="T1406" i="1"/>
  <c r="L1407" i="1"/>
  <c r="K1407" i="1" s="1"/>
  <c r="O1407" i="1"/>
  <c r="P1407" i="1"/>
  <c r="Q1407" i="1"/>
  <c r="R1407" i="1"/>
  <c r="S1407" i="1"/>
  <c r="T1407" i="1"/>
  <c r="L1408" i="1"/>
  <c r="K1408" i="1" s="1"/>
  <c r="O1408" i="1"/>
  <c r="P1408" i="1"/>
  <c r="Q1408" i="1"/>
  <c r="R1408" i="1"/>
  <c r="S1408" i="1"/>
  <c r="T1408" i="1"/>
  <c r="L1409" i="1"/>
  <c r="K1409" i="1" s="1"/>
  <c r="O1409" i="1"/>
  <c r="P1409" i="1"/>
  <c r="Q1409" i="1"/>
  <c r="R1409" i="1"/>
  <c r="S1409" i="1"/>
  <c r="T1409" i="1"/>
  <c r="L1410" i="1"/>
  <c r="K1410" i="1" s="1"/>
  <c r="O1410" i="1"/>
  <c r="P1410" i="1"/>
  <c r="Q1410" i="1"/>
  <c r="R1410" i="1"/>
  <c r="S1410" i="1"/>
  <c r="T1410" i="1"/>
  <c r="L1411" i="1"/>
  <c r="K1411" i="1" s="1"/>
  <c r="O1411" i="1"/>
  <c r="P1411" i="1"/>
  <c r="Q1411" i="1"/>
  <c r="R1411" i="1"/>
  <c r="S1411" i="1"/>
  <c r="T1411" i="1"/>
  <c r="L1412" i="1"/>
  <c r="K1412" i="1" s="1"/>
  <c r="O1412" i="1"/>
  <c r="P1412" i="1"/>
  <c r="Q1412" i="1"/>
  <c r="R1412" i="1"/>
  <c r="S1412" i="1"/>
  <c r="T1412" i="1"/>
  <c r="L1413" i="1"/>
  <c r="K1413" i="1" s="1"/>
  <c r="O1413" i="1"/>
  <c r="P1413" i="1"/>
  <c r="Q1413" i="1"/>
  <c r="R1413" i="1"/>
  <c r="S1413" i="1"/>
  <c r="T1413" i="1"/>
  <c r="L1414" i="1"/>
  <c r="K1414" i="1" s="1"/>
  <c r="O1414" i="1"/>
  <c r="P1414" i="1"/>
  <c r="Q1414" i="1"/>
  <c r="R1414" i="1"/>
  <c r="S1414" i="1"/>
  <c r="T1414" i="1"/>
  <c r="L1415" i="1"/>
  <c r="K1415" i="1" s="1"/>
  <c r="O1415" i="1"/>
  <c r="P1415" i="1"/>
  <c r="Q1415" i="1"/>
  <c r="R1415" i="1"/>
  <c r="S1415" i="1"/>
  <c r="T1415" i="1"/>
  <c r="L1416" i="1"/>
  <c r="K1416" i="1" s="1"/>
  <c r="O1416" i="1"/>
  <c r="P1416" i="1"/>
  <c r="Q1416" i="1"/>
  <c r="R1416" i="1"/>
  <c r="S1416" i="1"/>
  <c r="T1416" i="1"/>
  <c r="L1417" i="1"/>
  <c r="K1417" i="1" s="1"/>
  <c r="O1417" i="1"/>
  <c r="P1417" i="1"/>
  <c r="Q1417" i="1"/>
  <c r="R1417" i="1"/>
  <c r="S1417" i="1"/>
  <c r="T1417" i="1"/>
  <c r="L1418" i="1"/>
  <c r="K1418" i="1" s="1"/>
  <c r="O1418" i="1"/>
  <c r="P1418" i="1"/>
  <c r="Q1418" i="1"/>
  <c r="R1418" i="1"/>
  <c r="S1418" i="1"/>
  <c r="T1418" i="1"/>
  <c r="L1419" i="1"/>
  <c r="K1419" i="1" s="1"/>
  <c r="O1419" i="1"/>
  <c r="P1419" i="1"/>
  <c r="Q1419" i="1"/>
  <c r="R1419" i="1"/>
  <c r="S1419" i="1"/>
  <c r="T1419" i="1"/>
  <c r="L1420" i="1"/>
  <c r="K1420" i="1" s="1"/>
  <c r="O1420" i="1"/>
  <c r="P1420" i="1"/>
  <c r="Q1420" i="1"/>
  <c r="R1420" i="1"/>
  <c r="S1420" i="1"/>
  <c r="T1420" i="1"/>
  <c r="L1421" i="1"/>
  <c r="K1421" i="1" s="1"/>
  <c r="O1421" i="1"/>
  <c r="P1421" i="1"/>
  <c r="Q1421" i="1"/>
  <c r="R1421" i="1"/>
  <c r="S1421" i="1"/>
  <c r="T1421" i="1"/>
  <c r="L1422" i="1"/>
  <c r="K1422" i="1" s="1"/>
  <c r="O1422" i="1"/>
  <c r="P1422" i="1"/>
  <c r="Q1422" i="1"/>
  <c r="R1422" i="1"/>
  <c r="S1422" i="1"/>
  <c r="T1422" i="1"/>
  <c r="L1423" i="1"/>
  <c r="K1423" i="1" s="1"/>
  <c r="O1423" i="1"/>
  <c r="P1423" i="1"/>
  <c r="Q1423" i="1"/>
  <c r="R1423" i="1"/>
  <c r="S1423" i="1"/>
  <c r="T1423" i="1"/>
  <c r="L1424" i="1"/>
  <c r="K1424" i="1" s="1"/>
  <c r="O1424" i="1"/>
  <c r="P1424" i="1"/>
  <c r="Q1424" i="1"/>
  <c r="R1424" i="1"/>
  <c r="S1424" i="1"/>
  <c r="T1424" i="1"/>
  <c r="L1425" i="1"/>
  <c r="K1425" i="1" s="1"/>
  <c r="O1425" i="1"/>
  <c r="P1425" i="1"/>
  <c r="Q1425" i="1"/>
  <c r="R1425" i="1"/>
  <c r="S1425" i="1"/>
  <c r="T1425" i="1"/>
  <c r="L1426" i="1"/>
  <c r="K1426" i="1" s="1"/>
  <c r="O1426" i="1"/>
  <c r="P1426" i="1"/>
  <c r="Q1426" i="1"/>
  <c r="R1426" i="1"/>
  <c r="S1426" i="1"/>
  <c r="T1426" i="1"/>
  <c r="L1427" i="1"/>
  <c r="K1427" i="1" s="1"/>
  <c r="O1427" i="1"/>
  <c r="P1427" i="1"/>
  <c r="Q1427" i="1"/>
  <c r="R1427" i="1"/>
  <c r="S1427" i="1"/>
  <c r="T1427" i="1"/>
  <c r="L1428" i="1"/>
  <c r="K1428" i="1" s="1"/>
  <c r="O1428" i="1"/>
  <c r="P1428" i="1"/>
  <c r="Q1428" i="1"/>
  <c r="R1428" i="1"/>
  <c r="S1428" i="1"/>
  <c r="T1428" i="1"/>
  <c r="L1429" i="1"/>
  <c r="K1429" i="1" s="1"/>
  <c r="O1429" i="1"/>
  <c r="P1429" i="1"/>
  <c r="Q1429" i="1"/>
  <c r="R1429" i="1"/>
  <c r="S1429" i="1"/>
  <c r="T1429" i="1"/>
  <c r="L1430" i="1"/>
  <c r="K1430" i="1" s="1"/>
  <c r="O1430" i="1"/>
  <c r="P1430" i="1"/>
  <c r="Q1430" i="1"/>
  <c r="R1430" i="1"/>
  <c r="S1430" i="1"/>
  <c r="T1430" i="1"/>
  <c r="L1431" i="1"/>
  <c r="K1431" i="1" s="1"/>
  <c r="O1431" i="1"/>
  <c r="P1431" i="1"/>
  <c r="Q1431" i="1"/>
  <c r="R1431" i="1"/>
  <c r="S1431" i="1"/>
  <c r="T1431" i="1"/>
  <c r="L1432" i="1"/>
  <c r="K1432" i="1" s="1"/>
  <c r="O1432" i="1"/>
  <c r="P1432" i="1"/>
  <c r="Q1432" i="1"/>
  <c r="R1432" i="1"/>
  <c r="S1432" i="1"/>
  <c r="T1432" i="1"/>
  <c r="L1433" i="1"/>
  <c r="K1433" i="1" s="1"/>
  <c r="O1433" i="1"/>
  <c r="P1433" i="1"/>
  <c r="Q1433" i="1"/>
  <c r="R1433" i="1"/>
  <c r="S1433" i="1"/>
  <c r="T1433" i="1"/>
  <c r="L1434" i="1"/>
  <c r="K1434" i="1" s="1"/>
  <c r="O1434" i="1"/>
  <c r="P1434" i="1"/>
  <c r="Q1434" i="1"/>
  <c r="R1434" i="1"/>
  <c r="S1434" i="1"/>
  <c r="T1434" i="1"/>
  <c r="L1435" i="1"/>
  <c r="K1435" i="1" s="1"/>
  <c r="O1435" i="1"/>
  <c r="P1435" i="1"/>
  <c r="Q1435" i="1"/>
  <c r="R1435" i="1"/>
  <c r="S1435" i="1"/>
  <c r="T1435" i="1"/>
  <c r="L1436" i="1"/>
  <c r="K1436" i="1" s="1"/>
  <c r="O1436" i="1"/>
  <c r="P1436" i="1"/>
  <c r="Q1436" i="1"/>
  <c r="R1436" i="1"/>
  <c r="S1436" i="1"/>
  <c r="T1436" i="1"/>
  <c r="L1437" i="1"/>
  <c r="K1437" i="1" s="1"/>
  <c r="O1437" i="1"/>
  <c r="P1437" i="1"/>
  <c r="Q1437" i="1"/>
  <c r="R1437" i="1"/>
  <c r="S1437" i="1"/>
  <c r="T1437" i="1"/>
  <c r="L1438" i="1"/>
  <c r="K1438" i="1" s="1"/>
  <c r="O1438" i="1"/>
  <c r="P1438" i="1"/>
  <c r="Q1438" i="1"/>
  <c r="R1438" i="1"/>
  <c r="S1438" i="1"/>
  <c r="T1438" i="1"/>
  <c r="L1439" i="1"/>
  <c r="K1439" i="1" s="1"/>
  <c r="O1439" i="1"/>
  <c r="P1439" i="1"/>
  <c r="Q1439" i="1"/>
  <c r="R1439" i="1"/>
  <c r="S1439" i="1"/>
  <c r="T1439" i="1"/>
  <c r="L1440" i="1"/>
  <c r="K1440" i="1" s="1"/>
  <c r="O1440" i="1"/>
  <c r="P1440" i="1"/>
  <c r="Q1440" i="1"/>
  <c r="R1440" i="1"/>
  <c r="S1440" i="1"/>
  <c r="T1440" i="1"/>
  <c r="L1441" i="1"/>
  <c r="K1441" i="1" s="1"/>
  <c r="O1441" i="1"/>
  <c r="P1441" i="1"/>
  <c r="Q1441" i="1"/>
  <c r="R1441" i="1"/>
  <c r="S1441" i="1"/>
  <c r="T1441" i="1"/>
  <c r="L1442" i="1"/>
  <c r="K1442" i="1" s="1"/>
  <c r="O1442" i="1"/>
  <c r="P1442" i="1"/>
  <c r="Q1442" i="1"/>
  <c r="R1442" i="1"/>
  <c r="S1442" i="1"/>
  <c r="T1442" i="1"/>
  <c r="L1443" i="1"/>
  <c r="K1443" i="1" s="1"/>
  <c r="O1443" i="1"/>
  <c r="P1443" i="1"/>
  <c r="Q1443" i="1"/>
  <c r="R1443" i="1"/>
  <c r="S1443" i="1"/>
  <c r="T1443" i="1"/>
  <c r="L1444" i="1"/>
  <c r="K1444" i="1" s="1"/>
  <c r="O1444" i="1"/>
  <c r="P1444" i="1"/>
  <c r="Q1444" i="1"/>
  <c r="R1444" i="1"/>
  <c r="S1444" i="1"/>
  <c r="T1444" i="1"/>
  <c r="L1445" i="1"/>
  <c r="K1445" i="1" s="1"/>
  <c r="O1445" i="1"/>
  <c r="P1445" i="1"/>
  <c r="Q1445" i="1"/>
  <c r="R1445" i="1"/>
  <c r="S1445" i="1"/>
  <c r="T1445" i="1"/>
  <c r="L1446" i="1"/>
  <c r="K1446" i="1" s="1"/>
  <c r="O1446" i="1"/>
  <c r="P1446" i="1"/>
  <c r="Q1446" i="1"/>
  <c r="R1446" i="1"/>
  <c r="S1446" i="1"/>
  <c r="T1446" i="1"/>
  <c r="L1447" i="1"/>
  <c r="K1447" i="1" s="1"/>
  <c r="O1447" i="1"/>
  <c r="P1447" i="1"/>
  <c r="Q1447" i="1"/>
  <c r="R1447" i="1"/>
  <c r="S1447" i="1"/>
  <c r="T1447" i="1"/>
  <c r="L1448" i="1"/>
  <c r="K1448" i="1" s="1"/>
  <c r="O1448" i="1"/>
  <c r="P1448" i="1"/>
  <c r="Q1448" i="1"/>
  <c r="R1448" i="1"/>
  <c r="S1448" i="1"/>
  <c r="T1448" i="1"/>
  <c r="L1449" i="1"/>
  <c r="K1449" i="1" s="1"/>
  <c r="O1449" i="1"/>
  <c r="P1449" i="1"/>
  <c r="Q1449" i="1"/>
  <c r="R1449" i="1"/>
  <c r="S1449" i="1"/>
  <c r="T1449" i="1"/>
  <c r="L1450" i="1"/>
  <c r="K1450" i="1" s="1"/>
  <c r="O1450" i="1"/>
  <c r="P1450" i="1"/>
  <c r="Q1450" i="1"/>
  <c r="R1450" i="1"/>
  <c r="S1450" i="1"/>
  <c r="T1450" i="1"/>
  <c r="L1451" i="1"/>
  <c r="K1451" i="1" s="1"/>
  <c r="O1451" i="1"/>
  <c r="P1451" i="1"/>
  <c r="Q1451" i="1"/>
  <c r="R1451" i="1"/>
  <c r="S1451" i="1"/>
  <c r="T1451" i="1"/>
  <c r="L1452" i="1"/>
  <c r="K1452" i="1" s="1"/>
  <c r="O1452" i="1"/>
  <c r="P1452" i="1"/>
  <c r="Q1452" i="1"/>
  <c r="R1452" i="1"/>
  <c r="S1452" i="1"/>
  <c r="T1452" i="1"/>
  <c r="L1453" i="1"/>
  <c r="K1453" i="1" s="1"/>
  <c r="O1453" i="1"/>
  <c r="P1453" i="1"/>
  <c r="Q1453" i="1"/>
  <c r="R1453" i="1"/>
  <c r="S1453" i="1"/>
  <c r="T1453" i="1"/>
  <c r="L1454" i="1"/>
  <c r="K1454" i="1" s="1"/>
  <c r="O1454" i="1"/>
  <c r="P1454" i="1"/>
  <c r="Q1454" i="1"/>
  <c r="R1454" i="1"/>
  <c r="S1454" i="1"/>
  <c r="T1454" i="1"/>
  <c r="L1455" i="1"/>
  <c r="K1455" i="1" s="1"/>
  <c r="O1455" i="1"/>
  <c r="P1455" i="1"/>
  <c r="Q1455" i="1"/>
  <c r="R1455" i="1"/>
  <c r="S1455" i="1"/>
  <c r="T1455" i="1"/>
  <c r="L1456" i="1"/>
  <c r="K1456" i="1" s="1"/>
  <c r="O1456" i="1"/>
  <c r="P1456" i="1"/>
  <c r="Q1456" i="1"/>
  <c r="R1456" i="1"/>
  <c r="S1456" i="1"/>
  <c r="T1456" i="1"/>
  <c r="L1457" i="1"/>
  <c r="K1457" i="1" s="1"/>
  <c r="O1457" i="1"/>
  <c r="P1457" i="1"/>
  <c r="Q1457" i="1"/>
  <c r="R1457" i="1"/>
  <c r="S1457" i="1"/>
  <c r="T1457" i="1"/>
  <c r="L1458" i="1"/>
  <c r="K1458" i="1" s="1"/>
  <c r="O1458" i="1"/>
  <c r="P1458" i="1"/>
  <c r="Q1458" i="1"/>
  <c r="R1458" i="1"/>
  <c r="S1458" i="1"/>
  <c r="T1458" i="1"/>
  <c r="L1459" i="1"/>
  <c r="K1459" i="1" s="1"/>
  <c r="O1459" i="1"/>
  <c r="P1459" i="1"/>
  <c r="Q1459" i="1"/>
  <c r="R1459" i="1"/>
  <c r="S1459" i="1"/>
  <c r="T1459" i="1"/>
  <c r="L1460" i="1"/>
  <c r="K1460" i="1" s="1"/>
  <c r="O1460" i="1"/>
  <c r="P1460" i="1"/>
  <c r="Q1460" i="1"/>
  <c r="R1460" i="1"/>
  <c r="S1460" i="1"/>
  <c r="T1460" i="1"/>
  <c r="L1461" i="1"/>
  <c r="K1461" i="1" s="1"/>
  <c r="O1461" i="1"/>
  <c r="P1461" i="1"/>
  <c r="Q1461" i="1"/>
  <c r="R1461" i="1"/>
  <c r="S1461" i="1"/>
  <c r="T1461" i="1"/>
  <c r="L1462" i="1"/>
  <c r="K1462" i="1" s="1"/>
  <c r="O1462" i="1"/>
  <c r="P1462" i="1"/>
  <c r="Q1462" i="1"/>
  <c r="R1462" i="1"/>
  <c r="S1462" i="1"/>
  <c r="T1462" i="1"/>
  <c r="L1463" i="1"/>
  <c r="K1463" i="1" s="1"/>
  <c r="O1463" i="1"/>
  <c r="P1463" i="1"/>
  <c r="Q1463" i="1"/>
  <c r="R1463" i="1"/>
  <c r="S1463" i="1"/>
  <c r="T1463" i="1"/>
  <c r="L1464" i="1"/>
  <c r="K1464" i="1" s="1"/>
  <c r="O1464" i="1"/>
  <c r="P1464" i="1"/>
  <c r="Q1464" i="1"/>
  <c r="R1464" i="1"/>
  <c r="S1464" i="1"/>
  <c r="T1464" i="1"/>
  <c r="L1465" i="1"/>
  <c r="K1465" i="1" s="1"/>
  <c r="O1465" i="1"/>
  <c r="P1465" i="1"/>
  <c r="Q1465" i="1"/>
  <c r="R1465" i="1"/>
  <c r="S1465" i="1"/>
  <c r="T1465" i="1"/>
  <c r="L1466" i="1"/>
  <c r="K1466" i="1" s="1"/>
  <c r="O1466" i="1"/>
  <c r="P1466" i="1"/>
  <c r="Q1466" i="1"/>
  <c r="R1466" i="1"/>
  <c r="S1466" i="1"/>
  <c r="T1466" i="1"/>
  <c r="L1467" i="1"/>
  <c r="K1467" i="1" s="1"/>
  <c r="O1467" i="1"/>
  <c r="P1467" i="1"/>
  <c r="Q1467" i="1"/>
  <c r="R1467" i="1"/>
  <c r="S1467" i="1"/>
  <c r="T1467" i="1"/>
  <c r="L1468" i="1"/>
  <c r="K1468" i="1" s="1"/>
  <c r="O1468" i="1"/>
  <c r="P1468" i="1"/>
  <c r="Q1468" i="1"/>
  <c r="R1468" i="1"/>
  <c r="S1468" i="1"/>
  <c r="T1468" i="1"/>
  <c r="L1469" i="1"/>
  <c r="K1469" i="1" s="1"/>
  <c r="O1469" i="1"/>
  <c r="P1469" i="1"/>
  <c r="Q1469" i="1"/>
  <c r="R1469" i="1"/>
  <c r="S1469" i="1"/>
  <c r="T1469" i="1"/>
  <c r="L1470" i="1"/>
  <c r="K1470" i="1" s="1"/>
  <c r="O1470" i="1"/>
  <c r="P1470" i="1"/>
  <c r="Q1470" i="1"/>
  <c r="R1470" i="1"/>
  <c r="S1470" i="1"/>
  <c r="T1470" i="1"/>
  <c r="L1471" i="1"/>
  <c r="K1471" i="1" s="1"/>
  <c r="O1471" i="1"/>
  <c r="P1471" i="1"/>
  <c r="Q1471" i="1"/>
  <c r="R1471" i="1"/>
  <c r="S1471" i="1"/>
  <c r="T1471" i="1"/>
  <c r="L1472" i="1"/>
  <c r="K1472" i="1" s="1"/>
  <c r="O1472" i="1"/>
  <c r="P1472" i="1"/>
  <c r="Q1472" i="1"/>
  <c r="R1472" i="1"/>
  <c r="S1472" i="1"/>
  <c r="T1472" i="1"/>
  <c r="L1473" i="1"/>
  <c r="K1473" i="1" s="1"/>
  <c r="O1473" i="1"/>
  <c r="P1473" i="1"/>
  <c r="Q1473" i="1"/>
  <c r="R1473" i="1"/>
  <c r="S1473" i="1"/>
  <c r="T1473" i="1"/>
  <c r="L1474" i="1"/>
  <c r="K1474" i="1" s="1"/>
  <c r="O1474" i="1"/>
  <c r="P1474" i="1"/>
  <c r="Q1474" i="1"/>
  <c r="R1474" i="1"/>
  <c r="S1474" i="1"/>
  <c r="T1474" i="1"/>
  <c r="L1475" i="1"/>
  <c r="K1475" i="1" s="1"/>
  <c r="O1475" i="1"/>
  <c r="P1475" i="1"/>
  <c r="Q1475" i="1"/>
  <c r="R1475" i="1"/>
  <c r="S1475" i="1"/>
  <c r="T1475" i="1"/>
  <c r="L1476" i="1"/>
  <c r="K1476" i="1" s="1"/>
  <c r="O1476" i="1"/>
  <c r="P1476" i="1"/>
  <c r="Q1476" i="1"/>
  <c r="R1476" i="1"/>
  <c r="S1476" i="1"/>
  <c r="T1476" i="1"/>
  <c r="L1477" i="1"/>
  <c r="K1477" i="1" s="1"/>
  <c r="O1477" i="1"/>
  <c r="P1477" i="1"/>
  <c r="Q1477" i="1"/>
  <c r="R1477" i="1"/>
  <c r="S1477" i="1"/>
  <c r="T1477" i="1"/>
  <c r="L1478" i="1"/>
  <c r="K1478" i="1" s="1"/>
  <c r="O1478" i="1"/>
  <c r="P1478" i="1"/>
  <c r="Q1478" i="1"/>
  <c r="R1478" i="1"/>
  <c r="S1478" i="1"/>
  <c r="T1478" i="1"/>
  <c r="L1479" i="1"/>
  <c r="K1479" i="1" s="1"/>
  <c r="O1479" i="1"/>
  <c r="P1479" i="1"/>
  <c r="Q1479" i="1"/>
  <c r="R1479" i="1"/>
  <c r="S1479" i="1"/>
  <c r="T1479" i="1"/>
  <c r="L1480" i="1"/>
  <c r="K1480" i="1" s="1"/>
  <c r="O1480" i="1"/>
  <c r="P1480" i="1"/>
  <c r="Q1480" i="1"/>
  <c r="R1480" i="1"/>
  <c r="S1480" i="1"/>
  <c r="T1480" i="1"/>
  <c r="L1481" i="1"/>
  <c r="K1481" i="1" s="1"/>
  <c r="O1481" i="1"/>
  <c r="P1481" i="1"/>
  <c r="Q1481" i="1"/>
  <c r="R1481" i="1"/>
  <c r="S1481" i="1"/>
  <c r="T1481" i="1"/>
  <c r="L1482" i="1"/>
  <c r="K1482" i="1" s="1"/>
  <c r="O1482" i="1"/>
  <c r="P1482" i="1"/>
  <c r="Q1482" i="1"/>
  <c r="R1482" i="1"/>
  <c r="S1482" i="1"/>
  <c r="T1482" i="1"/>
  <c r="L1483" i="1"/>
  <c r="K1483" i="1" s="1"/>
  <c r="O1483" i="1"/>
  <c r="P1483" i="1"/>
  <c r="Q1483" i="1"/>
  <c r="R1483" i="1"/>
  <c r="S1483" i="1"/>
  <c r="T1483" i="1"/>
  <c r="L1484" i="1"/>
  <c r="K1484" i="1" s="1"/>
  <c r="O1484" i="1"/>
  <c r="P1484" i="1"/>
  <c r="Q1484" i="1"/>
  <c r="R1484" i="1"/>
  <c r="S1484" i="1"/>
  <c r="T1484" i="1"/>
  <c r="L1485" i="1"/>
  <c r="K1485" i="1" s="1"/>
  <c r="O1485" i="1"/>
  <c r="P1485" i="1"/>
  <c r="Q1485" i="1"/>
  <c r="R1485" i="1"/>
  <c r="S1485" i="1"/>
  <c r="T1485" i="1"/>
  <c r="L1486" i="1"/>
  <c r="K1486" i="1" s="1"/>
  <c r="O1486" i="1"/>
  <c r="P1486" i="1"/>
  <c r="Q1486" i="1"/>
  <c r="R1486" i="1"/>
  <c r="S1486" i="1"/>
  <c r="T1486" i="1"/>
  <c r="L1487" i="1"/>
  <c r="K1487" i="1" s="1"/>
  <c r="O1487" i="1"/>
  <c r="P1487" i="1"/>
  <c r="Q1487" i="1"/>
  <c r="R1487" i="1"/>
  <c r="S1487" i="1"/>
  <c r="T1487" i="1"/>
  <c r="L1488" i="1"/>
  <c r="K1488" i="1" s="1"/>
  <c r="O1488" i="1"/>
  <c r="P1488" i="1"/>
  <c r="Q1488" i="1"/>
  <c r="R1488" i="1"/>
  <c r="S1488" i="1"/>
  <c r="T1488" i="1"/>
  <c r="L1489" i="1"/>
  <c r="K1489" i="1" s="1"/>
  <c r="O1489" i="1"/>
  <c r="P1489" i="1"/>
  <c r="Q1489" i="1"/>
  <c r="R1489" i="1"/>
  <c r="S1489" i="1"/>
  <c r="T1489" i="1"/>
  <c r="L1490" i="1"/>
  <c r="K1490" i="1" s="1"/>
  <c r="O1490" i="1"/>
  <c r="P1490" i="1"/>
  <c r="Q1490" i="1"/>
  <c r="R1490" i="1"/>
  <c r="S1490" i="1"/>
  <c r="T1490" i="1"/>
  <c r="L1491" i="1"/>
  <c r="K1491" i="1" s="1"/>
  <c r="O1491" i="1"/>
  <c r="P1491" i="1"/>
  <c r="Q1491" i="1"/>
  <c r="R1491" i="1"/>
  <c r="S1491" i="1"/>
  <c r="T1491" i="1"/>
  <c r="L1492" i="1"/>
  <c r="K1492" i="1" s="1"/>
  <c r="O1492" i="1"/>
  <c r="P1492" i="1"/>
  <c r="Q1492" i="1"/>
  <c r="R1492" i="1"/>
  <c r="S1492" i="1"/>
  <c r="T1492" i="1"/>
  <c r="L1493" i="1"/>
  <c r="K1493" i="1" s="1"/>
  <c r="O1493" i="1"/>
  <c r="P1493" i="1"/>
  <c r="Q1493" i="1"/>
  <c r="R1493" i="1"/>
  <c r="S1493" i="1"/>
  <c r="T1493" i="1"/>
  <c r="L1494" i="1"/>
  <c r="K1494" i="1" s="1"/>
  <c r="O1494" i="1"/>
  <c r="P1494" i="1"/>
  <c r="Q1494" i="1"/>
  <c r="R1494" i="1"/>
  <c r="S1494" i="1"/>
  <c r="T1494" i="1"/>
  <c r="L1495" i="1"/>
  <c r="K1495" i="1" s="1"/>
  <c r="O1495" i="1"/>
  <c r="P1495" i="1"/>
  <c r="Q1495" i="1"/>
  <c r="R1495" i="1"/>
  <c r="S1495" i="1"/>
  <c r="T1495" i="1"/>
  <c r="L1496" i="1"/>
  <c r="K1496" i="1" s="1"/>
  <c r="O1496" i="1"/>
  <c r="P1496" i="1"/>
  <c r="Q1496" i="1"/>
  <c r="R1496" i="1"/>
  <c r="S1496" i="1"/>
  <c r="T1496" i="1"/>
  <c r="L1497" i="1"/>
  <c r="K1497" i="1" s="1"/>
  <c r="O1497" i="1"/>
  <c r="P1497" i="1"/>
  <c r="Q1497" i="1"/>
  <c r="R1497" i="1"/>
  <c r="S1497" i="1"/>
  <c r="T1497" i="1"/>
  <c r="L1498" i="1"/>
  <c r="K1498" i="1" s="1"/>
  <c r="O1498" i="1"/>
  <c r="P1498" i="1"/>
  <c r="Q1498" i="1"/>
  <c r="R1498" i="1"/>
  <c r="S1498" i="1"/>
  <c r="T1498" i="1"/>
  <c r="L1499" i="1"/>
  <c r="K1499" i="1" s="1"/>
  <c r="O1499" i="1"/>
  <c r="P1499" i="1"/>
  <c r="Q1499" i="1"/>
  <c r="R1499" i="1"/>
  <c r="S1499" i="1"/>
  <c r="T1499" i="1"/>
  <c r="L1500" i="1"/>
  <c r="K1500" i="1" s="1"/>
  <c r="O1500" i="1"/>
  <c r="P1500" i="1"/>
  <c r="Q1500" i="1"/>
  <c r="R1500" i="1"/>
  <c r="S1500" i="1"/>
  <c r="T1500" i="1"/>
  <c r="L1501" i="1"/>
  <c r="K1501" i="1" s="1"/>
  <c r="O1501" i="1"/>
  <c r="P1501" i="1"/>
  <c r="Q1501" i="1"/>
  <c r="R1501" i="1"/>
  <c r="S1501" i="1"/>
  <c r="T1501" i="1"/>
  <c r="L1502" i="1"/>
  <c r="K1502" i="1" s="1"/>
  <c r="O1502" i="1"/>
  <c r="P1502" i="1"/>
  <c r="Q1502" i="1"/>
  <c r="R1502" i="1"/>
  <c r="S1502" i="1"/>
  <c r="T1502" i="1"/>
  <c r="L1503" i="1"/>
  <c r="K1503" i="1" s="1"/>
  <c r="O1503" i="1"/>
  <c r="P1503" i="1"/>
  <c r="Q1503" i="1"/>
  <c r="R1503" i="1"/>
  <c r="S1503" i="1"/>
  <c r="T1503" i="1"/>
  <c r="L1504" i="1"/>
  <c r="K1504" i="1" s="1"/>
  <c r="O1504" i="1"/>
  <c r="P1504" i="1"/>
  <c r="Q1504" i="1"/>
  <c r="R1504" i="1"/>
  <c r="S1504" i="1"/>
  <c r="T1504" i="1"/>
  <c r="L1505" i="1"/>
  <c r="K1505" i="1" s="1"/>
  <c r="O1505" i="1"/>
  <c r="P1505" i="1"/>
  <c r="Q1505" i="1"/>
  <c r="R1505" i="1"/>
  <c r="S1505" i="1"/>
  <c r="T1505" i="1"/>
  <c r="L1506" i="1"/>
  <c r="K1506" i="1" s="1"/>
  <c r="O1506" i="1"/>
  <c r="P1506" i="1"/>
  <c r="Q1506" i="1"/>
  <c r="R1506" i="1"/>
  <c r="S1506" i="1"/>
  <c r="T1506" i="1"/>
  <c r="L1507" i="1"/>
  <c r="K1507" i="1" s="1"/>
  <c r="O1507" i="1"/>
  <c r="P1507" i="1"/>
  <c r="Q1507" i="1"/>
  <c r="R1507" i="1"/>
  <c r="S1507" i="1"/>
  <c r="T1507" i="1"/>
  <c r="L1508" i="1"/>
  <c r="K1508" i="1" s="1"/>
  <c r="O1508" i="1"/>
  <c r="P1508" i="1"/>
  <c r="Q1508" i="1"/>
  <c r="R1508" i="1"/>
  <c r="S1508" i="1"/>
  <c r="T1508" i="1"/>
  <c r="L1509" i="1"/>
  <c r="K1509" i="1" s="1"/>
  <c r="O1509" i="1"/>
  <c r="P1509" i="1"/>
  <c r="Q1509" i="1"/>
  <c r="R1509" i="1"/>
  <c r="S1509" i="1"/>
  <c r="T1509" i="1"/>
  <c r="L1510" i="1"/>
  <c r="K1510" i="1" s="1"/>
  <c r="O1510" i="1"/>
  <c r="P1510" i="1"/>
  <c r="Q1510" i="1"/>
  <c r="R1510" i="1"/>
  <c r="S1510" i="1"/>
  <c r="T1510" i="1"/>
  <c r="L1511" i="1"/>
  <c r="K1511" i="1" s="1"/>
  <c r="O1511" i="1"/>
  <c r="P1511" i="1"/>
  <c r="Q1511" i="1"/>
  <c r="R1511" i="1"/>
  <c r="S1511" i="1"/>
  <c r="T1511" i="1"/>
  <c r="L1512" i="1"/>
  <c r="K1512" i="1" s="1"/>
  <c r="O1512" i="1"/>
  <c r="P1512" i="1"/>
  <c r="Q1512" i="1"/>
  <c r="R1512" i="1"/>
  <c r="S1512" i="1"/>
  <c r="T1512" i="1"/>
  <c r="L1513" i="1"/>
  <c r="K1513" i="1" s="1"/>
  <c r="O1513" i="1"/>
  <c r="P1513" i="1"/>
  <c r="Q1513" i="1"/>
  <c r="R1513" i="1"/>
  <c r="S1513" i="1"/>
  <c r="T1513" i="1"/>
  <c r="L1514" i="1"/>
  <c r="K1514" i="1" s="1"/>
  <c r="O1514" i="1"/>
  <c r="P1514" i="1"/>
  <c r="Q1514" i="1"/>
  <c r="R1514" i="1"/>
  <c r="S1514" i="1"/>
  <c r="T1514" i="1"/>
  <c r="L1515" i="1"/>
  <c r="K1515" i="1" s="1"/>
  <c r="O1515" i="1"/>
  <c r="P1515" i="1"/>
  <c r="Q1515" i="1"/>
  <c r="R1515" i="1"/>
  <c r="S1515" i="1"/>
  <c r="T1515" i="1"/>
  <c r="L1516" i="1"/>
  <c r="K1516" i="1" s="1"/>
  <c r="O1516" i="1"/>
  <c r="P1516" i="1"/>
  <c r="Q1516" i="1"/>
  <c r="R1516" i="1"/>
  <c r="S1516" i="1"/>
  <c r="T1516" i="1"/>
  <c r="L1517" i="1"/>
  <c r="K1517" i="1" s="1"/>
  <c r="O1517" i="1"/>
  <c r="P1517" i="1"/>
  <c r="Q1517" i="1"/>
  <c r="R1517" i="1"/>
  <c r="S1517" i="1"/>
  <c r="T1517" i="1"/>
  <c r="L1518" i="1"/>
  <c r="K1518" i="1" s="1"/>
  <c r="O1518" i="1"/>
  <c r="P1518" i="1"/>
  <c r="Q1518" i="1"/>
  <c r="R1518" i="1"/>
  <c r="S1518" i="1"/>
  <c r="T1518" i="1"/>
  <c r="L1519" i="1"/>
  <c r="K1519" i="1" s="1"/>
  <c r="O1519" i="1"/>
  <c r="P1519" i="1"/>
  <c r="Q1519" i="1"/>
  <c r="R1519" i="1"/>
  <c r="S1519" i="1"/>
  <c r="T1519" i="1"/>
  <c r="L1520" i="1"/>
  <c r="K1520" i="1" s="1"/>
  <c r="O1520" i="1"/>
  <c r="P1520" i="1"/>
  <c r="Q1520" i="1"/>
  <c r="R1520" i="1"/>
  <c r="S1520" i="1"/>
  <c r="T1520" i="1"/>
  <c r="L1521" i="1"/>
  <c r="K1521" i="1" s="1"/>
  <c r="O1521" i="1"/>
  <c r="P1521" i="1"/>
  <c r="Q1521" i="1"/>
  <c r="R1521" i="1"/>
  <c r="S1521" i="1"/>
  <c r="T1521" i="1"/>
  <c r="L1522" i="1"/>
  <c r="K1522" i="1" s="1"/>
  <c r="O1522" i="1"/>
  <c r="P1522" i="1"/>
  <c r="Q1522" i="1"/>
  <c r="R1522" i="1"/>
  <c r="S1522" i="1"/>
  <c r="T1522" i="1"/>
  <c r="L1523" i="1"/>
  <c r="K1523" i="1" s="1"/>
  <c r="O1523" i="1"/>
  <c r="P1523" i="1"/>
  <c r="Q1523" i="1"/>
  <c r="R1523" i="1"/>
  <c r="S1523" i="1"/>
  <c r="T1523" i="1"/>
  <c r="L1524" i="1"/>
  <c r="K1524" i="1" s="1"/>
  <c r="O1524" i="1"/>
  <c r="P1524" i="1"/>
  <c r="Q1524" i="1"/>
  <c r="R1524" i="1"/>
  <c r="S1524" i="1"/>
  <c r="T1524" i="1"/>
  <c r="L1525" i="1"/>
  <c r="K1525" i="1" s="1"/>
  <c r="O1525" i="1"/>
  <c r="P1525" i="1"/>
  <c r="Q1525" i="1"/>
  <c r="R1525" i="1"/>
  <c r="S1525" i="1"/>
  <c r="T1525" i="1"/>
  <c r="L1526" i="1"/>
  <c r="K1526" i="1" s="1"/>
  <c r="O1526" i="1"/>
  <c r="P1526" i="1"/>
  <c r="Q1526" i="1"/>
  <c r="R1526" i="1"/>
  <c r="S1526" i="1"/>
  <c r="T1526" i="1"/>
  <c r="L1527" i="1"/>
  <c r="K1527" i="1" s="1"/>
  <c r="O1527" i="1"/>
  <c r="P1527" i="1"/>
  <c r="Q1527" i="1"/>
  <c r="R1527" i="1"/>
  <c r="S1527" i="1"/>
  <c r="T1527" i="1"/>
  <c r="L1528" i="1"/>
  <c r="K1528" i="1" s="1"/>
  <c r="O1528" i="1"/>
  <c r="P1528" i="1"/>
  <c r="Q1528" i="1"/>
  <c r="R1528" i="1"/>
  <c r="S1528" i="1"/>
  <c r="T1528" i="1"/>
  <c r="L1529" i="1"/>
  <c r="K1529" i="1" s="1"/>
  <c r="O1529" i="1"/>
  <c r="P1529" i="1"/>
  <c r="Q1529" i="1"/>
  <c r="R1529" i="1"/>
  <c r="S1529" i="1"/>
  <c r="T1529" i="1"/>
  <c r="L1530" i="1"/>
  <c r="K1530" i="1" s="1"/>
  <c r="O1530" i="1"/>
  <c r="P1530" i="1"/>
  <c r="Q1530" i="1"/>
  <c r="R1530" i="1"/>
  <c r="S1530" i="1"/>
  <c r="T1530" i="1"/>
  <c r="L1531" i="1"/>
  <c r="K1531" i="1" s="1"/>
  <c r="O1531" i="1"/>
  <c r="P1531" i="1"/>
  <c r="Q1531" i="1"/>
  <c r="R1531" i="1"/>
  <c r="S1531" i="1"/>
  <c r="T1531" i="1"/>
  <c r="L1532" i="1"/>
  <c r="K1532" i="1" s="1"/>
  <c r="O1532" i="1"/>
  <c r="P1532" i="1"/>
  <c r="Q1532" i="1"/>
  <c r="R1532" i="1"/>
  <c r="S1532" i="1"/>
  <c r="T1532" i="1"/>
  <c r="L1533" i="1"/>
  <c r="K1533" i="1" s="1"/>
  <c r="O1533" i="1"/>
  <c r="P1533" i="1"/>
  <c r="Q1533" i="1"/>
  <c r="R1533" i="1"/>
  <c r="S1533" i="1"/>
  <c r="T1533" i="1"/>
  <c r="L1534" i="1"/>
  <c r="K1534" i="1" s="1"/>
  <c r="O1534" i="1"/>
  <c r="P1534" i="1"/>
  <c r="Q1534" i="1"/>
  <c r="R1534" i="1"/>
  <c r="S1534" i="1"/>
  <c r="T1534" i="1"/>
  <c r="L1535" i="1"/>
  <c r="K1535" i="1" s="1"/>
  <c r="O1535" i="1"/>
  <c r="P1535" i="1"/>
  <c r="Q1535" i="1"/>
  <c r="R1535" i="1"/>
  <c r="S1535" i="1"/>
  <c r="T1535" i="1"/>
  <c r="L1536" i="1"/>
  <c r="K1536" i="1" s="1"/>
  <c r="O1536" i="1"/>
  <c r="P1536" i="1"/>
  <c r="Q1536" i="1"/>
  <c r="R1536" i="1"/>
  <c r="S1536" i="1"/>
  <c r="T1536" i="1"/>
  <c r="L1537" i="1"/>
  <c r="K1537" i="1" s="1"/>
  <c r="O1537" i="1"/>
  <c r="P1537" i="1"/>
  <c r="Q1537" i="1"/>
  <c r="R1537" i="1"/>
  <c r="S1537" i="1"/>
  <c r="T1537" i="1"/>
  <c r="L1538" i="1"/>
  <c r="K1538" i="1" s="1"/>
  <c r="O1538" i="1"/>
  <c r="P1538" i="1"/>
  <c r="Q1538" i="1"/>
  <c r="R1538" i="1"/>
  <c r="S1538" i="1"/>
  <c r="T1538" i="1"/>
  <c r="L1539" i="1"/>
  <c r="K1539" i="1" s="1"/>
  <c r="O1539" i="1"/>
  <c r="P1539" i="1"/>
  <c r="Q1539" i="1"/>
  <c r="R1539" i="1"/>
  <c r="S1539" i="1"/>
  <c r="T1539" i="1"/>
  <c r="L1540" i="1"/>
  <c r="K1540" i="1" s="1"/>
  <c r="O1540" i="1"/>
  <c r="P1540" i="1"/>
  <c r="Q1540" i="1"/>
  <c r="R1540" i="1"/>
  <c r="S1540" i="1"/>
  <c r="T1540" i="1"/>
  <c r="L1541" i="1"/>
  <c r="K1541" i="1" s="1"/>
  <c r="O1541" i="1"/>
  <c r="P1541" i="1"/>
  <c r="Q1541" i="1"/>
  <c r="R1541" i="1"/>
  <c r="S1541" i="1"/>
  <c r="T1541" i="1"/>
  <c r="L1542" i="1"/>
  <c r="K1542" i="1" s="1"/>
  <c r="O1542" i="1"/>
  <c r="P1542" i="1"/>
  <c r="Q1542" i="1"/>
  <c r="R1542" i="1"/>
  <c r="S1542" i="1"/>
  <c r="T1542" i="1"/>
  <c r="L1543" i="1"/>
  <c r="K1543" i="1" s="1"/>
  <c r="O1543" i="1"/>
  <c r="P1543" i="1"/>
  <c r="Q1543" i="1"/>
  <c r="R1543" i="1"/>
  <c r="S1543" i="1"/>
  <c r="T1543" i="1"/>
  <c r="L1544" i="1"/>
  <c r="K1544" i="1" s="1"/>
  <c r="O1544" i="1"/>
  <c r="P1544" i="1"/>
  <c r="Q1544" i="1"/>
  <c r="R1544" i="1"/>
  <c r="S1544" i="1"/>
  <c r="T1544" i="1"/>
  <c r="L1545" i="1"/>
  <c r="K1545" i="1" s="1"/>
  <c r="O1545" i="1"/>
  <c r="P1545" i="1"/>
  <c r="Q1545" i="1"/>
  <c r="R1545" i="1"/>
  <c r="S1545" i="1"/>
  <c r="T1545" i="1"/>
  <c r="L1546" i="1"/>
  <c r="K1546" i="1" s="1"/>
  <c r="O1546" i="1"/>
  <c r="P1546" i="1"/>
  <c r="Q1546" i="1"/>
  <c r="R1546" i="1"/>
  <c r="S1546" i="1"/>
  <c r="T1546" i="1"/>
  <c r="L1547" i="1"/>
  <c r="K1547" i="1" s="1"/>
  <c r="O1547" i="1"/>
  <c r="P1547" i="1"/>
  <c r="Q1547" i="1"/>
  <c r="R1547" i="1"/>
  <c r="S1547" i="1"/>
  <c r="T1547" i="1"/>
  <c r="L1548" i="1"/>
  <c r="K1548" i="1" s="1"/>
  <c r="O1548" i="1"/>
  <c r="P1548" i="1"/>
  <c r="Q1548" i="1"/>
  <c r="R1548" i="1"/>
  <c r="S1548" i="1"/>
  <c r="T1548" i="1"/>
  <c r="L1549" i="1"/>
  <c r="K1549" i="1" s="1"/>
  <c r="O1549" i="1"/>
  <c r="P1549" i="1"/>
  <c r="Q1549" i="1"/>
  <c r="R1549" i="1"/>
  <c r="S1549" i="1"/>
  <c r="T1549" i="1"/>
  <c r="L1550" i="1"/>
  <c r="K1550" i="1" s="1"/>
  <c r="O1550" i="1"/>
  <c r="P1550" i="1"/>
  <c r="Q1550" i="1"/>
  <c r="R1550" i="1"/>
  <c r="S1550" i="1"/>
  <c r="T1550" i="1"/>
  <c r="L1551" i="1"/>
  <c r="K1551" i="1" s="1"/>
  <c r="O1551" i="1"/>
  <c r="P1551" i="1"/>
  <c r="Q1551" i="1"/>
  <c r="R1551" i="1"/>
  <c r="S1551" i="1"/>
  <c r="T1551" i="1"/>
  <c r="L1552" i="1"/>
  <c r="K1552" i="1" s="1"/>
  <c r="O1552" i="1"/>
  <c r="P1552" i="1"/>
  <c r="Q1552" i="1"/>
  <c r="R1552" i="1"/>
  <c r="S1552" i="1"/>
  <c r="T1552" i="1"/>
  <c r="L1553" i="1"/>
  <c r="K1553" i="1" s="1"/>
  <c r="O1553" i="1"/>
  <c r="P1553" i="1"/>
  <c r="Q1553" i="1"/>
  <c r="R1553" i="1"/>
  <c r="S1553" i="1"/>
  <c r="T1553" i="1"/>
  <c r="L1554" i="1"/>
  <c r="K1554" i="1" s="1"/>
  <c r="O1554" i="1"/>
  <c r="P1554" i="1"/>
  <c r="Q1554" i="1"/>
  <c r="R1554" i="1"/>
  <c r="S1554" i="1"/>
  <c r="T1554" i="1"/>
  <c r="L1555" i="1"/>
  <c r="K1555" i="1" s="1"/>
  <c r="O1555" i="1"/>
  <c r="P1555" i="1"/>
  <c r="Q1555" i="1"/>
  <c r="R1555" i="1"/>
  <c r="S1555" i="1"/>
  <c r="T1555" i="1"/>
  <c r="L1556" i="1"/>
  <c r="K1556" i="1" s="1"/>
  <c r="O1556" i="1"/>
  <c r="P1556" i="1"/>
  <c r="Q1556" i="1"/>
  <c r="R1556" i="1"/>
  <c r="S1556" i="1"/>
  <c r="T1556" i="1"/>
  <c r="L1557" i="1"/>
  <c r="K1557" i="1" s="1"/>
  <c r="O1557" i="1"/>
  <c r="P1557" i="1"/>
  <c r="Q1557" i="1"/>
  <c r="R1557" i="1"/>
  <c r="S1557" i="1"/>
  <c r="T1557" i="1"/>
  <c r="L1558" i="1"/>
  <c r="K1558" i="1" s="1"/>
  <c r="O1558" i="1"/>
  <c r="P1558" i="1"/>
  <c r="Q1558" i="1"/>
  <c r="R1558" i="1"/>
  <c r="S1558" i="1"/>
  <c r="T1558" i="1"/>
  <c r="L1559" i="1"/>
  <c r="K1559" i="1" s="1"/>
  <c r="O1559" i="1"/>
  <c r="P1559" i="1"/>
  <c r="Q1559" i="1"/>
  <c r="R1559" i="1"/>
  <c r="S1559" i="1"/>
  <c r="T1559" i="1"/>
  <c r="L1560" i="1"/>
  <c r="K1560" i="1" s="1"/>
  <c r="O1560" i="1"/>
  <c r="P1560" i="1"/>
  <c r="Q1560" i="1"/>
  <c r="R1560" i="1"/>
  <c r="S1560" i="1"/>
  <c r="T1560" i="1"/>
  <c r="L1561" i="1"/>
  <c r="K1561" i="1" s="1"/>
  <c r="O1561" i="1"/>
  <c r="P1561" i="1"/>
  <c r="Q1561" i="1"/>
  <c r="R1561" i="1"/>
  <c r="S1561" i="1"/>
  <c r="T1561" i="1"/>
  <c r="L1562" i="1"/>
  <c r="K1562" i="1" s="1"/>
  <c r="O1562" i="1"/>
  <c r="P1562" i="1"/>
  <c r="Q1562" i="1"/>
  <c r="R1562" i="1"/>
  <c r="S1562" i="1"/>
  <c r="T1562" i="1"/>
  <c r="L1563" i="1"/>
  <c r="K1563" i="1" s="1"/>
  <c r="O1563" i="1"/>
  <c r="P1563" i="1"/>
  <c r="Q1563" i="1"/>
  <c r="R1563" i="1"/>
  <c r="S1563" i="1"/>
  <c r="T1563" i="1"/>
  <c r="L1564" i="1"/>
  <c r="K1564" i="1" s="1"/>
  <c r="O1564" i="1"/>
  <c r="P1564" i="1"/>
  <c r="Q1564" i="1"/>
  <c r="R1564" i="1"/>
  <c r="S1564" i="1"/>
  <c r="T1564" i="1"/>
  <c r="L1565" i="1"/>
  <c r="K1565" i="1" s="1"/>
  <c r="O1565" i="1"/>
  <c r="P1565" i="1"/>
  <c r="Q1565" i="1"/>
  <c r="R1565" i="1"/>
  <c r="S1565" i="1"/>
  <c r="T1565" i="1"/>
  <c r="L1566" i="1"/>
  <c r="K1566" i="1" s="1"/>
  <c r="O1566" i="1"/>
  <c r="P1566" i="1"/>
  <c r="Q1566" i="1"/>
  <c r="R1566" i="1"/>
  <c r="S1566" i="1"/>
  <c r="T1566" i="1"/>
  <c r="L1567" i="1"/>
  <c r="K1567" i="1" s="1"/>
  <c r="O1567" i="1"/>
  <c r="P1567" i="1"/>
  <c r="Q1567" i="1"/>
  <c r="R1567" i="1"/>
  <c r="S1567" i="1"/>
  <c r="T1567" i="1"/>
  <c r="L1568" i="1"/>
  <c r="K1568" i="1" s="1"/>
  <c r="O1568" i="1"/>
  <c r="P1568" i="1"/>
  <c r="Q1568" i="1"/>
  <c r="R1568" i="1"/>
  <c r="S1568" i="1"/>
  <c r="T1568" i="1"/>
  <c r="L1569" i="1"/>
  <c r="K1569" i="1" s="1"/>
  <c r="O1569" i="1"/>
  <c r="P1569" i="1"/>
  <c r="Q1569" i="1"/>
  <c r="R1569" i="1"/>
  <c r="S1569" i="1"/>
  <c r="T1569" i="1"/>
  <c r="L1570" i="1"/>
  <c r="K1570" i="1" s="1"/>
  <c r="O1570" i="1"/>
  <c r="P1570" i="1"/>
  <c r="Q1570" i="1"/>
  <c r="R1570" i="1"/>
  <c r="S1570" i="1"/>
  <c r="T1570" i="1"/>
  <c r="L1571" i="1"/>
  <c r="K1571" i="1" s="1"/>
  <c r="O1571" i="1"/>
  <c r="P1571" i="1"/>
  <c r="Q1571" i="1"/>
  <c r="R1571" i="1"/>
  <c r="S1571" i="1"/>
  <c r="T1571" i="1"/>
  <c r="L1572" i="1"/>
  <c r="K1572" i="1" s="1"/>
  <c r="O1572" i="1"/>
  <c r="P1572" i="1"/>
  <c r="Q1572" i="1"/>
  <c r="R1572" i="1"/>
  <c r="S1572" i="1"/>
  <c r="T1572" i="1"/>
  <c r="L1573" i="1"/>
  <c r="K1573" i="1" s="1"/>
  <c r="O1573" i="1"/>
  <c r="P1573" i="1"/>
  <c r="Q1573" i="1"/>
  <c r="R1573" i="1"/>
  <c r="S1573" i="1"/>
  <c r="T1573" i="1"/>
  <c r="L1574" i="1"/>
  <c r="K1574" i="1" s="1"/>
  <c r="O1574" i="1"/>
  <c r="P1574" i="1"/>
  <c r="Q1574" i="1"/>
  <c r="R1574" i="1"/>
  <c r="S1574" i="1"/>
  <c r="T1574" i="1"/>
  <c r="L1575" i="1"/>
  <c r="K1575" i="1" s="1"/>
  <c r="O1575" i="1"/>
  <c r="P1575" i="1"/>
  <c r="Q1575" i="1"/>
  <c r="R1575" i="1"/>
  <c r="S1575" i="1"/>
  <c r="T1575" i="1"/>
  <c r="L1576" i="1"/>
  <c r="K1576" i="1" s="1"/>
  <c r="O1576" i="1"/>
  <c r="P1576" i="1"/>
  <c r="Q1576" i="1"/>
  <c r="R1576" i="1"/>
  <c r="S1576" i="1"/>
  <c r="T1576" i="1"/>
  <c r="L1577" i="1"/>
  <c r="K1577" i="1" s="1"/>
  <c r="O1577" i="1"/>
  <c r="P1577" i="1"/>
  <c r="Q1577" i="1"/>
  <c r="R1577" i="1"/>
  <c r="S1577" i="1"/>
  <c r="T1577" i="1"/>
  <c r="L1578" i="1"/>
  <c r="K1578" i="1" s="1"/>
  <c r="O1578" i="1"/>
  <c r="P1578" i="1"/>
  <c r="Q1578" i="1"/>
  <c r="R1578" i="1"/>
  <c r="S1578" i="1"/>
  <c r="T1578" i="1"/>
  <c r="L1579" i="1"/>
  <c r="K1579" i="1" s="1"/>
  <c r="O1579" i="1"/>
  <c r="P1579" i="1"/>
  <c r="Q1579" i="1"/>
  <c r="R1579" i="1"/>
  <c r="S1579" i="1"/>
  <c r="T1579" i="1"/>
  <c r="L1580" i="1"/>
  <c r="K1580" i="1" s="1"/>
  <c r="O1580" i="1"/>
  <c r="P1580" i="1"/>
  <c r="Q1580" i="1"/>
  <c r="R1580" i="1"/>
  <c r="S1580" i="1"/>
  <c r="T1580" i="1"/>
  <c r="L1581" i="1"/>
  <c r="K1581" i="1" s="1"/>
  <c r="O1581" i="1"/>
  <c r="P1581" i="1"/>
  <c r="Q1581" i="1"/>
  <c r="R1581" i="1"/>
  <c r="S1581" i="1"/>
  <c r="T1581" i="1"/>
  <c r="L1582" i="1"/>
  <c r="K1582" i="1" s="1"/>
  <c r="O1582" i="1"/>
  <c r="P1582" i="1"/>
  <c r="Q1582" i="1"/>
  <c r="R1582" i="1"/>
  <c r="S1582" i="1"/>
  <c r="T1582" i="1"/>
  <c r="L1583" i="1"/>
  <c r="K1583" i="1" s="1"/>
  <c r="O1583" i="1"/>
  <c r="P1583" i="1"/>
  <c r="Q1583" i="1"/>
  <c r="R1583" i="1"/>
  <c r="S1583" i="1"/>
  <c r="T1583" i="1"/>
  <c r="L1584" i="1"/>
  <c r="K1584" i="1" s="1"/>
  <c r="O1584" i="1"/>
  <c r="P1584" i="1"/>
  <c r="Q1584" i="1"/>
  <c r="R1584" i="1"/>
  <c r="S1584" i="1"/>
  <c r="T1584" i="1"/>
  <c r="L1585" i="1"/>
  <c r="K1585" i="1" s="1"/>
  <c r="O1585" i="1"/>
  <c r="P1585" i="1"/>
  <c r="Q1585" i="1"/>
  <c r="R1585" i="1"/>
  <c r="S1585" i="1"/>
  <c r="T1585" i="1"/>
  <c r="L1586" i="1"/>
  <c r="K1586" i="1" s="1"/>
  <c r="O1586" i="1"/>
  <c r="P1586" i="1"/>
  <c r="Q1586" i="1"/>
  <c r="R1586" i="1"/>
  <c r="S1586" i="1"/>
  <c r="T1586" i="1"/>
  <c r="L1587" i="1"/>
  <c r="K1587" i="1" s="1"/>
  <c r="O1587" i="1"/>
  <c r="P1587" i="1"/>
  <c r="Q1587" i="1"/>
  <c r="R1587" i="1"/>
  <c r="S1587" i="1"/>
  <c r="T1587" i="1"/>
  <c r="L1588" i="1"/>
  <c r="K1588" i="1" s="1"/>
  <c r="O1588" i="1"/>
  <c r="P1588" i="1"/>
  <c r="Q1588" i="1"/>
  <c r="R1588" i="1"/>
  <c r="S1588" i="1"/>
  <c r="T1588" i="1"/>
  <c r="L1589" i="1"/>
  <c r="K1589" i="1" s="1"/>
  <c r="O1589" i="1"/>
  <c r="P1589" i="1"/>
  <c r="Q1589" i="1"/>
  <c r="R1589" i="1"/>
  <c r="S1589" i="1"/>
  <c r="T1589" i="1"/>
  <c r="L1590" i="1"/>
  <c r="K1590" i="1" s="1"/>
  <c r="O1590" i="1"/>
  <c r="P1590" i="1"/>
  <c r="Q1590" i="1"/>
  <c r="R1590" i="1"/>
  <c r="S1590" i="1"/>
  <c r="T1590" i="1"/>
  <c r="L1591" i="1"/>
  <c r="K1591" i="1" s="1"/>
  <c r="O1591" i="1"/>
  <c r="P1591" i="1"/>
  <c r="Q1591" i="1"/>
  <c r="R1591" i="1"/>
  <c r="S1591" i="1"/>
  <c r="T1591" i="1"/>
  <c r="L1592" i="1"/>
  <c r="K1592" i="1" s="1"/>
  <c r="O1592" i="1"/>
  <c r="P1592" i="1"/>
  <c r="Q1592" i="1"/>
  <c r="R1592" i="1"/>
  <c r="S1592" i="1"/>
  <c r="T1592" i="1"/>
  <c r="L1593" i="1"/>
  <c r="K1593" i="1" s="1"/>
  <c r="O1593" i="1"/>
  <c r="P1593" i="1"/>
  <c r="Q1593" i="1"/>
  <c r="R1593" i="1"/>
  <c r="S1593" i="1"/>
  <c r="T1593" i="1"/>
  <c r="L1594" i="1"/>
  <c r="K1594" i="1" s="1"/>
  <c r="O1594" i="1"/>
  <c r="P1594" i="1"/>
  <c r="Q1594" i="1"/>
  <c r="R1594" i="1"/>
  <c r="S1594" i="1"/>
  <c r="T1594" i="1"/>
  <c r="L1595" i="1"/>
  <c r="K1595" i="1" s="1"/>
  <c r="O1595" i="1"/>
  <c r="P1595" i="1"/>
  <c r="Q1595" i="1"/>
  <c r="R1595" i="1"/>
  <c r="S1595" i="1"/>
  <c r="T1595" i="1"/>
  <c r="L1596" i="1"/>
  <c r="K1596" i="1" s="1"/>
  <c r="O1596" i="1"/>
  <c r="P1596" i="1"/>
  <c r="Q1596" i="1"/>
  <c r="R1596" i="1"/>
  <c r="S1596" i="1"/>
  <c r="T1596" i="1"/>
  <c r="L1597" i="1"/>
  <c r="K1597" i="1" s="1"/>
  <c r="O1597" i="1"/>
  <c r="P1597" i="1"/>
  <c r="Q1597" i="1"/>
  <c r="R1597" i="1"/>
  <c r="S1597" i="1"/>
  <c r="T1597" i="1"/>
  <c r="L1598" i="1"/>
  <c r="K1598" i="1" s="1"/>
  <c r="O1598" i="1"/>
  <c r="P1598" i="1"/>
  <c r="Q1598" i="1"/>
  <c r="R1598" i="1"/>
  <c r="S1598" i="1"/>
  <c r="T1598" i="1"/>
  <c r="L1599" i="1"/>
  <c r="K1599" i="1" s="1"/>
  <c r="O1599" i="1"/>
  <c r="P1599" i="1"/>
  <c r="Q1599" i="1"/>
  <c r="R1599" i="1"/>
  <c r="S1599" i="1"/>
  <c r="T1599" i="1"/>
  <c r="L1600" i="1"/>
  <c r="K1600" i="1" s="1"/>
  <c r="O1600" i="1"/>
  <c r="P1600" i="1"/>
  <c r="Q1600" i="1"/>
  <c r="R1600" i="1"/>
  <c r="S1600" i="1"/>
  <c r="T1600" i="1"/>
  <c r="L1601" i="1"/>
  <c r="K1601" i="1" s="1"/>
  <c r="O1601" i="1"/>
  <c r="P1601" i="1"/>
  <c r="Q1601" i="1"/>
  <c r="R1601" i="1"/>
  <c r="S1601" i="1"/>
  <c r="T1601" i="1"/>
  <c r="L1602" i="1"/>
  <c r="K1602" i="1" s="1"/>
  <c r="O1602" i="1"/>
  <c r="P1602" i="1"/>
  <c r="Q1602" i="1"/>
  <c r="R1602" i="1"/>
  <c r="S1602" i="1"/>
  <c r="T1602" i="1"/>
  <c r="L1603" i="1"/>
  <c r="K1603" i="1" s="1"/>
  <c r="O1603" i="1"/>
  <c r="P1603" i="1"/>
  <c r="Q1603" i="1"/>
  <c r="R1603" i="1"/>
  <c r="S1603" i="1"/>
  <c r="T1603" i="1"/>
  <c r="L1604" i="1"/>
  <c r="K1604" i="1" s="1"/>
  <c r="O1604" i="1"/>
  <c r="P1604" i="1"/>
  <c r="Q1604" i="1"/>
  <c r="R1604" i="1"/>
  <c r="S1604" i="1"/>
  <c r="T1604" i="1"/>
  <c r="L1605" i="1"/>
  <c r="K1605" i="1" s="1"/>
  <c r="O1605" i="1"/>
  <c r="P1605" i="1"/>
  <c r="Q1605" i="1"/>
  <c r="R1605" i="1"/>
  <c r="S1605" i="1"/>
  <c r="T1605" i="1"/>
  <c r="L1606" i="1"/>
  <c r="K1606" i="1" s="1"/>
  <c r="O1606" i="1"/>
  <c r="P1606" i="1"/>
  <c r="Q1606" i="1"/>
  <c r="R1606" i="1"/>
  <c r="S1606" i="1"/>
  <c r="T1606" i="1"/>
  <c r="L1607" i="1"/>
  <c r="K1607" i="1" s="1"/>
  <c r="O1607" i="1"/>
  <c r="P1607" i="1"/>
  <c r="Q1607" i="1"/>
  <c r="R1607" i="1"/>
  <c r="S1607" i="1"/>
  <c r="T1607" i="1"/>
  <c r="L1608" i="1"/>
  <c r="K1608" i="1" s="1"/>
  <c r="O1608" i="1"/>
  <c r="P1608" i="1"/>
  <c r="Q1608" i="1"/>
  <c r="R1608" i="1"/>
  <c r="S1608" i="1"/>
  <c r="T1608" i="1"/>
  <c r="L1609" i="1"/>
  <c r="K1609" i="1" s="1"/>
  <c r="O1609" i="1"/>
  <c r="P1609" i="1"/>
  <c r="Q1609" i="1"/>
  <c r="R1609" i="1"/>
  <c r="S1609" i="1"/>
  <c r="T1609" i="1"/>
  <c r="L1610" i="1"/>
  <c r="K1610" i="1" s="1"/>
  <c r="O1610" i="1"/>
  <c r="P1610" i="1"/>
  <c r="Q1610" i="1"/>
  <c r="R1610" i="1"/>
  <c r="S1610" i="1"/>
  <c r="T1610" i="1"/>
  <c r="L1611" i="1"/>
  <c r="K1611" i="1" s="1"/>
  <c r="O1611" i="1"/>
  <c r="P1611" i="1"/>
  <c r="Q1611" i="1"/>
  <c r="R1611" i="1"/>
  <c r="S1611" i="1"/>
  <c r="T1611" i="1"/>
  <c r="L1612" i="1"/>
  <c r="K1612" i="1" s="1"/>
  <c r="O1612" i="1"/>
  <c r="P1612" i="1"/>
  <c r="Q1612" i="1"/>
  <c r="R1612" i="1"/>
  <c r="S1612" i="1"/>
  <c r="T1612" i="1"/>
  <c r="L1613" i="1"/>
  <c r="K1613" i="1" s="1"/>
  <c r="O1613" i="1"/>
  <c r="P1613" i="1"/>
  <c r="Q1613" i="1"/>
  <c r="R1613" i="1"/>
  <c r="S1613" i="1"/>
  <c r="T1613" i="1"/>
  <c r="L1614" i="1"/>
  <c r="K1614" i="1" s="1"/>
  <c r="O1614" i="1"/>
  <c r="P1614" i="1"/>
  <c r="Q1614" i="1"/>
  <c r="R1614" i="1"/>
  <c r="S1614" i="1"/>
  <c r="T1614" i="1"/>
  <c r="L1615" i="1"/>
  <c r="K1615" i="1" s="1"/>
  <c r="O1615" i="1"/>
  <c r="P1615" i="1"/>
  <c r="Q1615" i="1"/>
  <c r="R1615" i="1"/>
  <c r="S1615" i="1"/>
  <c r="T1615" i="1"/>
  <c r="L1616" i="1"/>
  <c r="K1616" i="1" s="1"/>
  <c r="O1616" i="1"/>
  <c r="P1616" i="1"/>
  <c r="Q1616" i="1"/>
  <c r="R1616" i="1"/>
  <c r="S1616" i="1"/>
  <c r="T1616" i="1"/>
  <c r="L1617" i="1"/>
  <c r="K1617" i="1" s="1"/>
  <c r="O1617" i="1"/>
  <c r="P1617" i="1"/>
  <c r="Q1617" i="1"/>
  <c r="R1617" i="1"/>
  <c r="S1617" i="1"/>
  <c r="T1617" i="1"/>
  <c r="L1618" i="1"/>
  <c r="K1618" i="1" s="1"/>
  <c r="O1618" i="1"/>
  <c r="P1618" i="1"/>
  <c r="Q1618" i="1"/>
  <c r="R1618" i="1"/>
  <c r="S1618" i="1"/>
  <c r="T1618" i="1"/>
  <c r="L1619" i="1"/>
  <c r="K1619" i="1" s="1"/>
  <c r="O1619" i="1"/>
  <c r="P1619" i="1"/>
  <c r="Q1619" i="1"/>
  <c r="R1619" i="1"/>
  <c r="S1619" i="1"/>
  <c r="T1619" i="1"/>
  <c r="L1620" i="1"/>
  <c r="K1620" i="1" s="1"/>
  <c r="O1620" i="1"/>
  <c r="P1620" i="1"/>
  <c r="Q1620" i="1"/>
  <c r="R1620" i="1"/>
  <c r="S1620" i="1"/>
  <c r="T1620" i="1"/>
  <c r="L1621" i="1"/>
  <c r="K1621" i="1" s="1"/>
  <c r="O1621" i="1"/>
  <c r="P1621" i="1"/>
  <c r="Q1621" i="1"/>
  <c r="R1621" i="1"/>
  <c r="S1621" i="1"/>
  <c r="T1621" i="1"/>
  <c r="L1622" i="1"/>
  <c r="K1622" i="1" s="1"/>
  <c r="O1622" i="1"/>
  <c r="P1622" i="1"/>
  <c r="Q1622" i="1"/>
  <c r="R1622" i="1"/>
  <c r="S1622" i="1"/>
  <c r="T1622" i="1"/>
  <c r="L1623" i="1"/>
  <c r="K1623" i="1" s="1"/>
  <c r="O1623" i="1"/>
  <c r="P1623" i="1"/>
  <c r="Q1623" i="1"/>
  <c r="R1623" i="1"/>
  <c r="S1623" i="1"/>
  <c r="T1623" i="1"/>
  <c r="L1624" i="1"/>
  <c r="K1624" i="1" s="1"/>
  <c r="O1624" i="1"/>
  <c r="P1624" i="1"/>
  <c r="Q1624" i="1"/>
  <c r="R1624" i="1"/>
  <c r="S1624" i="1"/>
  <c r="T1624" i="1"/>
  <c r="L1625" i="1"/>
  <c r="K1625" i="1" s="1"/>
  <c r="O1625" i="1"/>
  <c r="P1625" i="1"/>
  <c r="Q1625" i="1"/>
  <c r="R1625" i="1"/>
  <c r="S1625" i="1"/>
  <c r="T1625" i="1"/>
  <c r="L1626" i="1"/>
  <c r="K1626" i="1" s="1"/>
  <c r="O1626" i="1"/>
  <c r="P1626" i="1"/>
  <c r="Q1626" i="1"/>
  <c r="R1626" i="1"/>
  <c r="S1626" i="1"/>
  <c r="T1626" i="1"/>
  <c r="L1627" i="1"/>
  <c r="K1627" i="1" s="1"/>
  <c r="O1627" i="1"/>
  <c r="P1627" i="1"/>
  <c r="Q1627" i="1"/>
  <c r="R1627" i="1"/>
  <c r="S1627" i="1"/>
  <c r="T1627" i="1"/>
  <c r="L1628" i="1"/>
  <c r="K1628" i="1" s="1"/>
  <c r="O1628" i="1"/>
  <c r="P1628" i="1"/>
  <c r="Q1628" i="1"/>
  <c r="R1628" i="1"/>
  <c r="S1628" i="1"/>
  <c r="T1628" i="1"/>
  <c r="L1629" i="1"/>
  <c r="K1629" i="1" s="1"/>
  <c r="O1629" i="1"/>
  <c r="P1629" i="1"/>
  <c r="Q1629" i="1"/>
  <c r="R1629" i="1"/>
  <c r="S1629" i="1"/>
  <c r="T1629" i="1"/>
  <c r="L1630" i="1"/>
  <c r="K1630" i="1" s="1"/>
  <c r="O1630" i="1"/>
  <c r="P1630" i="1"/>
  <c r="Q1630" i="1"/>
  <c r="R1630" i="1"/>
  <c r="S1630" i="1"/>
  <c r="T1630" i="1"/>
  <c r="L1631" i="1"/>
  <c r="K1631" i="1" s="1"/>
  <c r="O1631" i="1"/>
  <c r="P1631" i="1"/>
  <c r="Q1631" i="1"/>
  <c r="R1631" i="1"/>
  <c r="S1631" i="1"/>
  <c r="T1631" i="1"/>
  <c r="L1632" i="1"/>
  <c r="K1632" i="1" s="1"/>
  <c r="O1632" i="1"/>
  <c r="P1632" i="1"/>
  <c r="Q1632" i="1"/>
  <c r="R1632" i="1"/>
  <c r="S1632" i="1"/>
  <c r="T1632" i="1"/>
  <c r="L1633" i="1"/>
  <c r="K1633" i="1" s="1"/>
  <c r="O1633" i="1"/>
  <c r="P1633" i="1"/>
  <c r="Q1633" i="1"/>
  <c r="R1633" i="1"/>
  <c r="S1633" i="1"/>
  <c r="T1633" i="1"/>
  <c r="L1634" i="1"/>
  <c r="K1634" i="1" s="1"/>
  <c r="O1634" i="1"/>
  <c r="P1634" i="1"/>
  <c r="Q1634" i="1"/>
  <c r="R1634" i="1"/>
  <c r="S1634" i="1"/>
  <c r="T1634" i="1"/>
  <c r="L1635" i="1"/>
  <c r="K1635" i="1" s="1"/>
  <c r="O1635" i="1"/>
  <c r="P1635" i="1"/>
  <c r="Q1635" i="1"/>
  <c r="R1635" i="1"/>
  <c r="S1635" i="1"/>
  <c r="T1635" i="1"/>
  <c r="L1636" i="1"/>
  <c r="K1636" i="1" s="1"/>
  <c r="O1636" i="1"/>
  <c r="P1636" i="1"/>
  <c r="Q1636" i="1"/>
  <c r="R1636" i="1"/>
  <c r="S1636" i="1"/>
  <c r="T1636" i="1"/>
  <c r="L1637" i="1"/>
  <c r="K1637" i="1" s="1"/>
  <c r="O1637" i="1"/>
  <c r="P1637" i="1"/>
  <c r="Q1637" i="1"/>
  <c r="R1637" i="1"/>
  <c r="S1637" i="1"/>
  <c r="T1637" i="1"/>
  <c r="L1638" i="1"/>
  <c r="K1638" i="1" s="1"/>
  <c r="O1638" i="1"/>
  <c r="P1638" i="1"/>
  <c r="Q1638" i="1"/>
  <c r="R1638" i="1"/>
  <c r="S1638" i="1"/>
  <c r="T1638" i="1"/>
  <c r="L1639" i="1"/>
  <c r="K1639" i="1" s="1"/>
  <c r="O1639" i="1"/>
  <c r="P1639" i="1"/>
  <c r="Q1639" i="1"/>
  <c r="R1639" i="1"/>
  <c r="S1639" i="1"/>
  <c r="T1639" i="1"/>
  <c r="L1640" i="1"/>
  <c r="K1640" i="1" s="1"/>
  <c r="O1640" i="1"/>
  <c r="P1640" i="1"/>
  <c r="Q1640" i="1"/>
  <c r="R1640" i="1"/>
  <c r="S1640" i="1"/>
  <c r="T1640" i="1"/>
  <c r="L1641" i="1"/>
  <c r="K1641" i="1" s="1"/>
  <c r="O1641" i="1"/>
  <c r="P1641" i="1"/>
  <c r="Q1641" i="1"/>
  <c r="R1641" i="1"/>
  <c r="S1641" i="1"/>
  <c r="T1641" i="1"/>
  <c r="L1642" i="1"/>
  <c r="K1642" i="1" s="1"/>
  <c r="O1642" i="1"/>
  <c r="P1642" i="1"/>
  <c r="Q1642" i="1"/>
  <c r="R1642" i="1"/>
  <c r="S1642" i="1"/>
  <c r="T1642" i="1"/>
  <c r="L1643" i="1"/>
  <c r="K1643" i="1" s="1"/>
  <c r="O1643" i="1"/>
  <c r="P1643" i="1"/>
  <c r="Q1643" i="1"/>
  <c r="R1643" i="1"/>
  <c r="S1643" i="1"/>
  <c r="T1643" i="1"/>
  <c r="L1644" i="1"/>
  <c r="K1644" i="1" s="1"/>
  <c r="O1644" i="1"/>
  <c r="P1644" i="1"/>
  <c r="Q1644" i="1"/>
  <c r="R1644" i="1"/>
  <c r="S1644" i="1"/>
  <c r="T1644" i="1"/>
  <c r="L1645" i="1"/>
  <c r="K1645" i="1" s="1"/>
  <c r="O1645" i="1"/>
  <c r="P1645" i="1"/>
  <c r="Q1645" i="1"/>
  <c r="R1645" i="1"/>
  <c r="S1645" i="1"/>
  <c r="T1645" i="1"/>
  <c r="L1646" i="1"/>
  <c r="K1646" i="1" s="1"/>
  <c r="O1646" i="1"/>
  <c r="P1646" i="1"/>
  <c r="Q1646" i="1"/>
  <c r="R1646" i="1"/>
  <c r="S1646" i="1"/>
  <c r="T1646" i="1"/>
  <c r="L1647" i="1"/>
  <c r="K1647" i="1" s="1"/>
  <c r="O1647" i="1"/>
  <c r="P1647" i="1"/>
  <c r="Q1647" i="1"/>
  <c r="R1647" i="1"/>
  <c r="S1647" i="1"/>
  <c r="T1647" i="1"/>
  <c r="L1648" i="1"/>
  <c r="K1648" i="1" s="1"/>
  <c r="O1648" i="1"/>
  <c r="P1648" i="1"/>
  <c r="Q1648" i="1"/>
  <c r="R1648" i="1"/>
  <c r="S1648" i="1"/>
  <c r="T1648" i="1"/>
  <c r="L1649" i="1"/>
  <c r="K1649" i="1" s="1"/>
  <c r="O1649" i="1"/>
  <c r="P1649" i="1"/>
  <c r="Q1649" i="1"/>
  <c r="R1649" i="1"/>
  <c r="S1649" i="1"/>
  <c r="T1649" i="1"/>
  <c r="L1650" i="1"/>
  <c r="K1650" i="1" s="1"/>
  <c r="O1650" i="1"/>
  <c r="P1650" i="1"/>
  <c r="Q1650" i="1"/>
  <c r="R1650" i="1"/>
  <c r="S1650" i="1"/>
  <c r="T1650" i="1"/>
  <c r="L1651" i="1"/>
  <c r="K1651" i="1" s="1"/>
  <c r="O1651" i="1"/>
  <c r="P1651" i="1"/>
  <c r="Q1651" i="1"/>
  <c r="R1651" i="1"/>
  <c r="S1651" i="1"/>
  <c r="T1651" i="1"/>
  <c r="L1652" i="1"/>
  <c r="K1652" i="1" s="1"/>
  <c r="O1652" i="1"/>
  <c r="P1652" i="1"/>
  <c r="Q1652" i="1"/>
  <c r="R1652" i="1"/>
  <c r="S1652" i="1"/>
  <c r="T1652" i="1"/>
  <c r="L1653" i="1"/>
  <c r="K1653" i="1" s="1"/>
  <c r="O1653" i="1"/>
  <c r="P1653" i="1"/>
  <c r="Q1653" i="1"/>
  <c r="R1653" i="1"/>
  <c r="S1653" i="1"/>
  <c r="T1653" i="1"/>
  <c r="L1654" i="1"/>
  <c r="K1654" i="1" s="1"/>
  <c r="O1654" i="1"/>
  <c r="P1654" i="1"/>
  <c r="Q1654" i="1"/>
  <c r="R1654" i="1"/>
  <c r="S1654" i="1"/>
  <c r="T1654" i="1"/>
  <c r="L1655" i="1"/>
  <c r="K1655" i="1" s="1"/>
  <c r="O1655" i="1"/>
  <c r="P1655" i="1"/>
  <c r="Q1655" i="1"/>
  <c r="R1655" i="1"/>
  <c r="S1655" i="1"/>
  <c r="T1655" i="1"/>
  <c r="L1656" i="1"/>
  <c r="K1656" i="1" s="1"/>
  <c r="O1656" i="1"/>
  <c r="P1656" i="1"/>
  <c r="Q1656" i="1"/>
  <c r="R1656" i="1"/>
  <c r="S1656" i="1"/>
  <c r="T1656" i="1"/>
  <c r="L1657" i="1"/>
  <c r="K1657" i="1" s="1"/>
  <c r="O1657" i="1"/>
  <c r="P1657" i="1"/>
  <c r="Q1657" i="1"/>
  <c r="R1657" i="1"/>
  <c r="S1657" i="1"/>
  <c r="T1657" i="1"/>
  <c r="L1658" i="1"/>
  <c r="K1658" i="1" s="1"/>
  <c r="O1658" i="1"/>
  <c r="P1658" i="1"/>
  <c r="Q1658" i="1"/>
  <c r="R1658" i="1"/>
  <c r="S1658" i="1"/>
  <c r="T1658" i="1"/>
  <c r="L1659" i="1"/>
  <c r="K1659" i="1" s="1"/>
  <c r="O1659" i="1"/>
  <c r="P1659" i="1"/>
  <c r="Q1659" i="1"/>
  <c r="R1659" i="1"/>
  <c r="S1659" i="1"/>
  <c r="T1659" i="1"/>
  <c r="L1660" i="1"/>
  <c r="K1660" i="1" s="1"/>
  <c r="O1660" i="1"/>
  <c r="P1660" i="1"/>
  <c r="Q1660" i="1"/>
  <c r="R1660" i="1"/>
  <c r="S1660" i="1"/>
  <c r="T1660" i="1"/>
  <c r="L1661" i="1"/>
  <c r="K1661" i="1" s="1"/>
  <c r="O1661" i="1"/>
  <c r="P1661" i="1"/>
  <c r="Q1661" i="1"/>
  <c r="R1661" i="1"/>
  <c r="S1661" i="1"/>
  <c r="T1661" i="1"/>
  <c r="L1662" i="1"/>
  <c r="K1662" i="1" s="1"/>
  <c r="O1662" i="1"/>
  <c r="P1662" i="1"/>
  <c r="Q1662" i="1"/>
  <c r="R1662" i="1"/>
  <c r="S1662" i="1"/>
  <c r="T1662" i="1"/>
  <c r="L1663" i="1"/>
  <c r="K1663" i="1" s="1"/>
  <c r="O1663" i="1"/>
  <c r="P1663" i="1"/>
  <c r="Q1663" i="1"/>
  <c r="R1663" i="1"/>
  <c r="S1663" i="1"/>
  <c r="T1663" i="1"/>
  <c r="L1664" i="1"/>
  <c r="K1664" i="1" s="1"/>
  <c r="O1664" i="1"/>
  <c r="P1664" i="1"/>
  <c r="Q1664" i="1"/>
  <c r="R1664" i="1"/>
  <c r="S1664" i="1"/>
  <c r="T1664" i="1"/>
  <c r="L1665" i="1"/>
  <c r="K1665" i="1" s="1"/>
  <c r="O1665" i="1"/>
  <c r="P1665" i="1"/>
  <c r="Q1665" i="1"/>
  <c r="R1665" i="1"/>
  <c r="S1665" i="1"/>
  <c r="T1665" i="1"/>
  <c r="L1666" i="1"/>
  <c r="K1666" i="1" s="1"/>
  <c r="O1666" i="1"/>
  <c r="P1666" i="1"/>
  <c r="Q1666" i="1"/>
  <c r="R1666" i="1"/>
  <c r="S1666" i="1"/>
  <c r="T1666" i="1"/>
  <c r="L1667" i="1"/>
  <c r="K1667" i="1" s="1"/>
  <c r="O1667" i="1"/>
  <c r="P1667" i="1"/>
  <c r="Q1667" i="1"/>
  <c r="R1667" i="1"/>
  <c r="S1667" i="1"/>
  <c r="T1667" i="1"/>
  <c r="L1668" i="1"/>
  <c r="K1668" i="1" s="1"/>
  <c r="O1668" i="1"/>
  <c r="P1668" i="1"/>
  <c r="Q1668" i="1"/>
  <c r="R1668" i="1"/>
  <c r="S1668" i="1"/>
  <c r="T1668" i="1"/>
  <c r="L1669" i="1"/>
  <c r="K1669" i="1" s="1"/>
  <c r="O1669" i="1"/>
  <c r="P1669" i="1"/>
  <c r="Q1669" i="1"/>
  <c r="R1669" i="1"/>
  <c r="S1669" i="1"/>
  <c r="T1669" i="1"/>
  <c r="L1670" i="1"/>
  <c r="K1670" i="1" s="1"/>
  <c r="O1670" i="1"/>
  <c r="P1670" i="1"/>
  <c r="Q1670" i="1"/>
  <c r="R1670" i="1"/>
  <c r="S1670" i="1"/>
  <c r="T1670" i="1"/>
  <c r="L1671" i="1"/>
  <c r="K1671" i="1" s="1"/>
  <c r="O1671" i="1"/>
  <c r="P1671" i="1"/>
  <c r="Q1671" i="1"/>
  <c r="R1671" i="1"/>
  <c r="S1671" i="1"/>
  <c r="T1671" i="1"/>
  <c r="L1672" i="1"/>
  <c r="K1672" i="1" s="1"/>
  <c r="O1672" i="1"/>
  <c r="P1672" i="1"/>
  <c r="Q1672" i="1"/>
  <c r="R1672" i="1"/>
  <c r="S1672" i="1"/>
  <c r="T1672" i="1"/>
  <c r="L1673" i="1"/>
  <c r="K1673" i="1" s="1"/>
  <c r="O1673" i="1"/>
  <c r="P1673" i="1"/>
  <c r="Q1673" i="1"/>
  <c r="R1673" i="1"/>
  <c r="S1673" i="1"/>
  <c r="T1673" i="1"/>
  <c r="L1674" i="1"/>
  <c r="K1674" i="1" s="1"/>
  <c r="O1674" i="1"/>
  <c r="P1674" i="1"/>
  <c r="Q1674" i="1"/>
  <c r="R1674" i="1"/>
  <c r="S1674" i="1"/>
  <c r="T1674" i="1"/>
  <c r="L1675" i="1"/>
  <c r="K1675" i="1" s="1"/>
  <c r="O1675" i="1"/>
  <c r="P1675" i="1"/>
  <c r="Q1675" i="1"/>
  <c r="R1675" i="1"/>
  <c r="S1675" i="1"/>
  <c r="T1675" i="1"/>
  <c r="L1676" i="1"/>
  <c r="K1676" i="1" s="1"/>
  <c r="O1676" i="1"/>
  <c r="P1676" i="1"/>
  <c r="Q1676" i="1"/>
  <c r="R1676" i="1"/>
  <c r="S1676" i="1"/>
  <c r="T1676" i="1"/>
  <c r="L1677" i="1"/>
  <c r="K1677" i="1" s="1"/>
  <c r="O1677" i="1"/>
  <c r="P1677" i="1"/>
  <c r="Q1677" i="1"/>
  <c r="R1677" i="1"/>
  <c r="S1677" i="1"/>
  <c r="T1677" i="1"/>
  <c r="L1678" i="1"/>
  <c r="K1678" i="1" s="1"/>
  <c r="O1678" i="1"/>
  <c r="P1678" i="1"/>
  <c r="Q1678" i="1"/>
  <c r="R1678" i="1"/>
  <c r="S1678" i="1"/>
  <c r="T1678" i="1"/>
  <c r="L1679" i="1"/>
  <c r="K1679" i="1" s="1"/>
  <c r="O1679" i="1"/>
  <c r="P1679" i="1"/>
  <c r="Q1679" i="1"/>
  <c r="R1679" i="1"/>
  <c r="S1679" i="1"/>
  <c r="T1679" i="1"/>
  <c r="L1680" i="1"/>
  <c r="K1680" i="1" s="1"/>
  <c r="O1680" i="1"/>
  <c r="P1680" i="1"/>
  <c r="Q1680" i="1"/>
  <c r="R1680" i="1"/>
  <c r="S1680" i="1"/>
  <c r="T1680" i="1"/>
  <c r="L1681" i="1"/>
  <c r="K1681" i="1" s="1"/>
  <c r="O1681" i="1"/>
  <c r="P1681" i="1"/>
  <c r="Q1681" i="1"/>
  <c r="R1681" i="1"/>
  <c r="S1681" i="1"/>
  <c r="T1681" i="1"/>
  <c r="L1682" i="1"/>
  <c r="K1682" i="1" s="1"/>
  <c r="O1682" i="1"/>
  <c r="P1682" i="1"/>
  <c r="Q1682" i="1"/>
  <c r="R1682" i="1"/>
  <c r="S1682" i="1"/>
  <c r="T1682" i="1"/>
  <c r="L1683" i="1"/>
  <c r="K1683" i="1" s="1"/>
  <c r="O1683" i="1"/>
  <c r="P1683" i="1"/>
  <c r="Q1683" i="1"/>
  <c r="R1683" i="1"/>
  <c r="S1683" i="1"/>
  <c r="T1683" i="1"/>
  <c r="L1684" i="1"/>
  <c r="K1684" i="1" s="1"/>
  <c r="O1684" i="1"/>
  <c r="P1684" i="1"/>
  <c r="Q1684" i="1"/>
  <c r="R1684" i="1"/>
  <c r="S1684" i="1"/>
  <c r="T1684" i="1"/>
  <c r="L1685" i="1"/>
  <c r="K1685" i="1" s="1"/>
  <c r="O1685" i="1"/>
  <c r="P1685" i="1"/>
  <c r="Q1685" i="1"/>
  <c r="R1685" i="1"/>
  <c r="S1685" i="1"/>
  <c r="T1685" i="1"/>
  <c r="L1686" i="1"/>
  <c r="K1686" i="1" s="1"/>
  <c r="O1686" i="1"/>
  <c r="P1686" i="1"/>
  <c r="Q1686" i="1"/>
  <c r="R1686" i="1"/>
  <c r="S1686" i="1"/>
  <c r="T1686" i="1"/>
  <c r="L1687" i="1"/>
  <c r="K1687" i="1" s="1"/>
  <c r="O1687" i="1"/>
  <c r="P1687" i="1"/>
  <c r="Q1687" i="1"/>
  <c r="R1687" i="1"/>
  <c r="S1687" i="1"/>
  <c r="T1687" i="1"/>
  <c r="L1688" i="1"/>
  <c r="K1688" i="1" s="1"/>
  <c r="O1688" i="1"/>
  <c r="P1688" i="1"/>
  <c r="Q1688" i="1"/>
  <c r="R1688" i="1"/>
  <c r="S1688" i="1"/>
  <c r="T1688" i="1"/>
  <c r="L1689" i="1"/>
  <c r="K1689" i="1" s="1"/>
  <c r="O1689" i="1"/>
  <c r="P1689" i="1"/>
  <c r="Q1689" i="1"/>
  <c r="R1689" i="1"/>
  <c r="S1689" i="1"/>
  <c r="T1689" i="1"/>
  <c r="L1690" i="1"/>
  <c r="K1690" i="1" s="1"/>
  <c r="O1690" i="1"/>
  <c r="P1690" i="1"/>
  <c r="Q1690" i="1"/>
  <c r="R1690" i="1"/>
  <c r="S1690" i="1"/>
  <c r="T1690" i="1"/>
  <c r="L1691" i="1"/>
  <c r="K1691" i="1" s="1"/>
  <c r="O1691" i="1"/>
  <c r="P1691" i="1"/>
  <c r="Q1691" i="1"/>
  <c r="R1691" i="1"/>
  <c r="S1691" i="1"/>
  <c r="T1691" i="1"/>
  <c r="L1692" i="1"/>
  <c r="K1692" i="1" s="1"/>
  <c r="O1692" i="1"/>
  <c r="P1692" i="1"/>
  <c r="Q1692" i="1"/>
  <c r="R1692" i="1"/>
  <c r="S1692" i="1"/>
  <c r="T1692" i="1"/>
  <c r="L1693" i="1"/>
  <c r="K1693" i="1" s="1"/>
  <c r="O1693" i="1"/>
  <c r="P1693" i="1"/>
  <c r="Q1693" i="1"/>
  <c r="R1693" i="1"/>
  <c r="S1693" i="1"/>
  <c r="T1693" i="1"/>
  <c r="L1694" i="1"/>
  <c r="K1694" i="1" s="1"/>
  <c r="O1694" i="1"/>
  <c r="P1694" i="1"/>
  <c r="Q1694" i="1"/>
  <c r="R1694" i="1"/>
  <c r="S1694" i="1"/>
  <c r="T1694" i="1"/>
  <c r="L1695" i="1"/>
  <c r="K1695" i="1" s="1"/>
  <c r="O1695" i="1"/>
  <c r="P1695" i="1"/>
  <c r="Q1695" i="1"/>
  <c r="R1695" i="1"/>
  <c r="S1695" i="1"/>
  <c r="T1695" i="1"/>
  <c r="L1696" i="1"/>
  <c r="K1696" i="1" s="1"/>
  <c r="O1696" i="1"/>
  <c r="P1696" i="1"/>
  <c r="Q1696" i="1"/>
  <c r="R1696" i="1"/>
  <c r="S1696" i="1"/>
  <c r="T1696" i="1"/>
  <c r="L1697" i="1"/>
  <c r="K1697" i="1" s="1"/>
  <c r="O1697" i="1"/>
  <c r="P1697" i="1"/>
  <c r="Q1697" i="1"/>
  <c r="R1697" i="1"/>
  <c r="S1697" i="1"/>
  <c r="T1697" i="1"/>
  <c r="L1698" i="1"/>
  <c r="K1698" i="1" s="1"/>
  <c r="O1698" i="1"/>
  <c r="P1698" i="1"/>
  <c r="Q1698" i="1"/>
  <c r="R1698" i="1"/>
  <c r="S1698" i="1"/>
  <c r="T1698" i="1"/>
  <c r="L1699" i="1"/>
  <c r="K1699" i="1" s="1"/>
  <c r="O1699" i="1"/>
  <c r="P1699" i="1"/>
  <c r="Q1699" i="1"/>
  <c r="R1699" i="1"/>
  <c r="S1699" i="1"/>
  <c r="T1699" i="1"/>
  <c r="L1700" i="1"/>
  <c r="K1700" i="1" s="1"/>
  <c r="O1700" i="1"/>
  <c r="P1700" i="1"/>
  <c r="Q1700" i="1"/>
  <c r="R1700" i="1"/>
  <c r="S1700" i="1"/>
  <c r="T1700" i="1"/>
  <c r="L1701" i="1"/>
  <c r="K1701" i="1" s="1"/>
  <c r="O1701" i="1"/>
  <c r="P1701" i="1"/>
  <c r="Q1701" i="1"/>
  <c r="R1701" i="1"/>
  <c r="S1701" i="1"/>
  <c r="T1701" i="1"/>
  <c r="L1702" i="1"/>
  <c r="K1702" i="1" s="1"/>
  <c r="O1702" i="1"/>
  <c r="P1702" i="1"/>
  <c r="Q1702" i="1"/>
  <c r="R1702" i="1"/>
  <c r="S1702" i="1"/>
  <c r="T1702" i="1"/>
  <c r="L1703" i="1"/>
  <c r="K1703" i="1" s="1"/>
  <c r="O1703" i="1"/>
  <c r="P1703" i="1"/>
  <c r="Q1703" i="1"/>
  <c r="R1703" i="1"/>
  <c r="S1703" i="1"/>
  <c r="T1703" i="1"/>
  <c r="L1704" i="1"/>
  <c r="K1704" i="1" s="1"/>
  <c r="O1704" i="1"/>
  <c r="P1704" i="1"/>
  <c r="Q1704" i="1"/>
  <c r="R1704" i="1"/>
  <c r="S1704" i="1"/>
  <c r="T1704" i="1"/>
  <c r="L1705" i="1"/>
  <c r="K1705" i="1" s="1"/>
  <c r="O1705" i="1"/>
  <c r="P1705" i="1"/>
  <c r="Q1705" i="1"/>
  <c r="R1705" i="1"/>
  <c r="S1705" i="1"/>
  <c r="T1705" i="1"/>
  <c r="L1706" i="1"/>
  <c r="K1706" i="1" s="1"/>
  <c r="O1706" i="1"/>
  <c r="P1706" i="1"/>
  <c r="Q1706" i="1"/>
  <c r="R1706" i="1"/>
  <c r="S1706" i="1"/>
  <c r="T1706" i="1"/>
  <c r="L1707" i="1"/>
  <c r="K1707" i="1" s="1"/>
  <c r="O1707" i="1"/>
  <c r="P1707" i="1"/>
  <c r="Q1707" i="1"/>
  <c r="R1707" i="1"/>
  <c r="S1707" i="1"/>
  <c r="T1707" i="1"/>
  <c r="L1708" i="1"/>
  <c r="K1708" i="1" s="1"/>
  <c r="O1708" i="1"/>
  <c r="P1708" i="1"/>
  <c r="Q1708" i="1"/>
  <c r="R1708" i="1"/>
  <c r="S1708" i="1"/>
  <c r="T1708" i="1"/>
  <c r="L1709" i="1"/>
  <c r="K1709" i="1" s="1"/>
  <c r="O1709" i="1"/>
  <c r="P1709" i="1"/>
  <c r="Q1709" i="1"/>
  <c r="R1709" i="1"/>
  <c r="S1709" i="1"/>
  <c r="T1709" i="1"/>
  <c r="L1710" i="1"/>
  <c r="K1710" i="1" s="1"/>
  <c r="O1710" i="1"/>
  <c r="P1710" i="1"/>
  <c r="Q1710" i="1"/>
  <c r="R1710" i="1"/>
  <c r="S1710" i="1"/>
  <c r="T1710" i="1"/>
  <c r="L1711" i="1"/>
  <c r="K1711" i="1" s="1"/>
  <c r="O1711" i="1"/>
  <c r="P1711" i="1"/>
  <c r="Q1711" i="1"/>
  <c r="R1711" i="1"/>
  <c r="S1711" i="1"/>
  <c r="T1711" i="1"/>
  <c r="L1712" i="1"/>
  <c r="K1712" i="1" s="1"/>
  <c r="O1712" i="1"/>
  <c r="P1712" i="1"/>
  <c r="Q1712" i="1"/>
  <c r="R1712" i="1"/>
  <c r="S1712" i="1"/>
  <c r="T1712" i="1"/>
  <c r="L1713" i="1"/>
  <c r="K1713" i="1" s="1"/>
  <c r="O1713" i="1"/>
  <c r="P1713" i="1"/>
  <c r="Q1713" i="1"/>
  <c r="R1713" i="1"/>
  <c r="S1713" i="1"/>
  <c r="T1713" i="1"/>
  <c r="L1714" i="1"/>
  <c r="K1714" i="1" s="1"/>
  <c r="O1714" i="1"/>
  <c r="P1714" i="1"/>
  <c r="Q1714" i="1"/>
  <c r="R1714" i="1"/>
  <c r="S1714" i="1"/>
  <c r="T1714" i="1"/>
  <c r="L1715" i="1"/>
  <c r="K1715" i="1" s="1"/>
  <c r="O1715" i="1"/>
  <c r="P1715" i="1"/>
  <c r="Q1715" i="1"/>
  <c r="R1715" i="1"/>
  <c r="S1715" i="1"/>
  <c r="T1715" i="1"/>
  <c r="L1716" i="1"/>
  <c r="K1716" i="1" s="1"/>
  <c r="O1716" i="1"/>
  <c r="P1716" i="1"/>
  <c r="Q1716" i="1"/>
  <c r="R1716" i="1"/>
  <c r="S1716" i="1"/>
  <c r="T1716" i="1"/>
  <c r="L1717" i="1"/>
  <c r="K1717" i="1" s="1"/>
  <c r="O1717" i="1"/>
  <c r="P1717" i="1"/>
  <c r="Q1717" i="1"/>
  <c r="R1717" i="1"/>
  <c r="S1717" i="1"/>
  <c r="T1717" i="1"/>
  <c r="L1718" i="1"/>
  <c r="K1718" i="1" s="1"/>
  <c r="O1718" i="1"/>
  <c r="P1718" i="1"/>
  <c r="Q1718" i="1"/>
  <c r="R1718" i="1"/>
  <c r="S1718" i="1"/>
  <c r="T1718" i="1"/>
  <c r="L1719" i="1"/>
  <c r="K1719" i="1" s="1"/>
  <c r="O1719" i="1"/>
  <c r="P1719" i="1"/>
  <c r="Q1719" i="1"/>
  <c r="R1719" i="1"/>
  <c r="S1719" i="1"/>
  <c r="T1719" i="1"/>
  <c r="L1720" i="1"/>
  <c r="K1720" i="1" s="1"/>
  <c r="O1720" i="1"/>
  <c r="P1720" i="1"/>
  <c r="Q1720" i="1"/>
  <c r="R1720" i="1"/>
  <c r="S1720" i="1"/>
  <c r="T1720" i="1"/>
  <c r="L1721" i="1"/>
  <c r="K1721" i="1" s="1"/>
  <c r="O1721" i="1"/>
  <c r="P1721" i="1"/>
  <c r="Q1721" i="1"/>
  <c r="R1721" i="1"/>
  <c r="S1721" i="1"/>
  <c r="T1721" i="1"/>
  <c r="L1722" i="1"/>
  <c r="K1722" i="1" s="1"/>
  <c r="O1722" i="1"/>
  <c r="P1722" i="1"/>
  <c r="Q1722" i="1"/>
  <c r="R1722" i="1"/>
  <c r="S1722" i="1"/>
  <c r="T1722" i="1"/>
  <c r="L1723" i="1"/>
  <c r="K1723" i="1" s="1"/>
  <c r="O1723" i="1"/>
  <c r="P1723" i="1"/>
  <c r="Q1723" i="1"/>
  <c r="R1723" i="1"/>
  <c r="S1723" i="1"/>
  <c r="T1723" i="1"/>
  <c r="L1724" i="1"/>
  <c r="K1724" i="1" s="1"/>
  <c r="O1724" i="1"/>
  <c r="P1724" i="1"/>
  <c r="Q1724" i="1"/>
  <c r="R1724" i="1"/>
  <c r="S1724" i="1"/>
  <c r="T1724" i="1"/>
  <c r="L1725" i="1"/>
  <c r="K1725" i="1" s="1"/>
  <c r="O1725" i="1"/>
  <c r="P1725" i="1"/>
  <c r="Q1725" i="1"/>
  <c r="R1725" i="1"/>
  <c r="S1725" i="1"/>
  <c r="T1725" i="1"/>
  <c r="L1726" i="1"/>
  <c r="K1726" i="1" s="1"/>
  <c r="O1726" i="1"/>
  <c r="P1726" i="1"/>
  <c r="Q1726" i="1"/>
  <c r="R1726" i="1"/>
  <c r="S1726" i="1"/>
  <c r="T1726" i="1"/>
  <c r="L1727" i="1"/>
  <c r="K1727" i="1" s="1"/>
  <c r="O1727" i="1"/>
  <c r="P1727" i="1"/>
  <c r="Q1727" i="1"/>
  <c r="R1727" i="1"/>
  <c r="S1727" i="1"/>
  <c r="T1727" i="1"/>
  <c r="L1728" i="1"/>
  <c r="K1728" i="1" s="1"/>
  <c r="O1728" i="1"/>
  <c r="P1728" i="1"/>
  <c r="Q1728" i="1"/>
  <c r="R1728" i="1"/>
  <c r="S1728" i="1"/>
  <c r="T1728" i="1"/>
  <c r="L1729" i="1"/>
  <c r="K1729" i="1" s="1"/>
  <c r="O1729" i="1"/>
  <c r="P1729" i="1"/>
  <c r="Q1729" i="1"/>
  <c r="R1729" i="1"/>
  <c r="S1729" i="1"/>
  <c r="T1729" i="1"/>
  <c r="L1730" i="1"/>
  <c r="K1730" i="1" s="1"/>
  <c r="O1730" i="1"/>
  <c r="P1730" i="1"/>
  <c r="Q1730" i="1"/>
  <c r="R1730" i="1"/>
  <c r="S1730" i="1"/>
  <c r="T1730" i="1"/>
  <c r="L1731" i="1"/>
  <c r="K1731" i="1" s="1"/>
  <c r="O1731" i="1"/>
  <c r="P1731" i="1"/>
  <c r="Q1731" i="1"/>
  <c r="R1731" i="1"/>
  <c r="S1731" i="1"/>
  <c r="T1731" i="1"/>
  <c r="L1732" i="1"/>
  <c r="K1732" i="1" s="1"/>
  <c r="O1732" i="1"/>
  <c r="P1732" i="1"/>
  <c r="Q1732" i="1"/>
  <c r="R1732" i="1"/>
  <c r="S1732" i="1"/>
  <c r="T1732" i="1"/>
  <c r="L1733" i="1"/>
  <c r="K1733" i="1" s="1"/>
  <c r="O1733" i="1"/>
  <c r="P1733" i="1"/>
  <c r="Q1733" i="1"/>
  <c r="R1733" i="1"/>
  <c r="S1733" i="1"/>
  <c r="T1733" i="1"/>
  <c r="L1734" i="1"/>
  <c r="K1734" i="1" s="1"/>
  <c r="O1734" i="1"/>
  <c r="P1734" i="1"/>
  <c r="Q1734" i="1"/>
  <c r="R1734" i="1"/>
  <c r="S1734" i="1"/>
  <c r="T1734" i="1"/>
  <c r="L1735" i="1"/>
  <c r="K1735" i="1" s="1"/>
  <c r="O1735" i="1"/>
  <c r="P1735" i="1"/>
  <c r="Q1735" i="1"/>
  <c r="R1735" i="1"/>
  <c r="S1735" i="1"/>
  <c r="T1735" i="1"/>
  <c r="L1736" i="1"/>
  <c r="K1736" i="1" s="1"/>
  <c r="O1736" i="1"/>
  <c r="P1736" i="1"/>
  <c r="Q1736" i="1"/>
  <c r="R1736" i="1"/>
  <c r="S1736" i="1"/>
  <c r="T1736" i="1"/>
  <c r="L1737" i="1"/>
  <c r="K1737" i="1" s="1"/>
  <c r="O1737" i="1"/>
  <c r="P1737" i="1"/>
  <c r="Q1737" i="1"/>
  <c r="R1737" i="1"/>
  <c r="S1737" i="1"/>
  <c r="T1737" i="1"/>
  <c r="L1738" i="1"/>
  <c r="K1738" i="1" s="1"/>
  <c r="O1738" i="1"/>
  <c r="P1738" i="1"/>
  <c r="Q1738" i="1"/>
  <c r="R1738" i="1"/>
  <c r="S1738" i="1"/>
  <c r="T1738" i="1"/>
  <c r="L1739" i="1"/>
  <c r="K1739" i="1" s="1"/>
  <c r="O1739" i="1"/>
  <c r="P1739" i="1"/>
  <c r="Q1739" i="1"/>
  <c r="R1739" i="1"/>
  <c r="S1739" i="1"/>
  <c r="T1739" i="1"/>
  <c r="L1740" i="1"/>
  <c r="K1740" i="1" s="1"/>
  <c r="O1740" i="1"/>
  <c r="P1740" i="1"/>
  <c r="Q1740" i="1"/>
  <c r="R1740" i="1"/>
  <c r="S1740" i="1"/>
  <c r="T1740" i="1"/>
  <c r="L1741" i="1"/>
  <c r="K1741" i="1" s="1"/>
  <c r="O1741" i="1"/>
  <c r="P1741" i="1"/>
  <c r="Q1741" i="1"/>
  <c r="R1741" i="1"/>
  <c r="S1741" i="1"/>
  <c r="T1741" i="1"/>
  <c r="L1742" i="1"/>
  <c r="K1742" i="1" s="1"/>
  <c r="O1742" i="1"/>
  <c r="P1742" i="1"/>
  <c r="Q1742" i="1"/>
  <c r="R1742" i="1"/>
  <c r="S1742" i="1"/>
  <c r="T1742" i="1"/>
  <c r="L1743" i="1"/>
  <c r="K1743" i="1" s="1"/>
  <c r="O1743" i="1"/>
  <c r="P1743" i="1"/>
  <c r="Q1743" i="1"/>
  <c r="R1743" i="1"/>
  <c r="S1743" i="1"/>
  <c r="T1743" i="1"/>
  <c r="L1744" i="1"/>
  <c r="K1744" i="1" s="1"/>
  <c r="O1744" i="1"/>
  <c r="P1744" i="1"/>
  <c r="Q1744" i="1"/>
  <c r="R1744" i="1"/>
  <c r="S1744" i="1"/>
  <c r="T1744" i="1"/>
  <c r="L1745" i="1"/>
  <c r="K1745" i="1" s="1"/>
  <c r="O1745" i="1"/>
  <c r="P1745" i="1"/>
  <c r="Q1745" i="1"/>
  <c r="R1745" i="1"/>
  <c r="S1745" i="1"/>
  <c r="T1745" i="1"/>
  <c r="L1746" i="1"/>
  <c r="K1746" i="1" s="1"/>
  <c r="O1746" i="1"/>
  <c r="P1746" i="1"/>
  <c r="Q1746" i="1"/>
  <c r="R1746" i="1"/>
  <c r="S1746" i="1"/>
  <c r="T1746" i="1"/>
  <c r="L1747" i="1"/>
  <c r="K1747" i="1" s="1"/>
  <c r="O1747" i="1"/>
  <c r="P1747" i="1"/>
  <c r="Q1747" i="1"/>
  <c r="R1747" i="1"/>
  <c r="S1747" i="1"/>
  <c r="T1747" i="1"/>
  <c r="L1748" i="1"/>
  <c r="K1748" i="1" s="1"/>
  <c r="O1748" i="1"/>
  <c r="P1748" i="1"/>
  <c r="Q1748" i="1"/>
  <c r="R1748" i="1"/>
  <c r="S1748" i="1"/>
  <c r="T1748" i="1"/>
  <c r="L1749" i="1"/>
  <c r="K1749" i="1" s="1"/>
  <c r="O1749" i="1"/>
  <c r="P1749" i="1"/>
  <c r="Q1749" i="1"/>
  <c r="R1749" i="1"/>
  <c r="S1749" i="1"/>
  <c r="T1749" i="1"/>
  <c r="L1750" i="1"/>
  <c r="K1750" i="1" s="1"/>
  <c r="O1750" i="1"/>
  <c r="P1750" i="1"/>
  <c r="Q1750" i="1"/>
  <c r="R1750" i="1"/>
  <c r="S1750" i="1"/>
  <c r="T1750" i="1"/>
  <c r="L1751" i="1"/>
  <c r="K1751" i="1" s="1"/>
  <c r="O1751" i="1"/>
  <c r="P1751" i="1"/>
  <c r="Q1751" i="1"/>
  <c r="R1751" i="1"/>
  <c r="S1751" i="1"/>
  <c r="T1751" i="1"/>
  <c r="L1752" i="1"/>
  <c r="K1752" i="1" s="1"/>
  <c r="O1752" i="1"/>
  <c r="P1752" i="1"/>
  <c r="Q1752" i="1"/>
  <c r="R1752" i="1"/>
  <c r="S1752" i="1"/>
  <c r="T1752" i="1"/>
  <c r="L1753" i="1"/>
  <c r="K1753" i="1" s="1"/>
  <c r="O1753" i="1"/>
  <c r="P1753" i="1"/>
  <c r="Q1753" i="1"/>
  <c r="R1753" i="1"/>
  <c r="S1753" i="1"/>
  <c r="T1753" i="1"/>
  <c r="L1754" i="1"/>
  <c r="K1754" i="1" s="1"/>
  <c r="O1754" i="1"/>
  <c r="P1754" i="1"/>
  <c r="Q1754" i="1"/>
  <c r="R1754" i="1"/>
  <c r="S1754" i="1"/>
  <c r="T1754" i="1"/>
  <c r="L1755" i="1"/>
  <c r="K1755" i="1" s="1"/>
  <c r="O1755" i="1"/>
  <c r="P1755" i="1"/>
  <c r="Q1755" i="1"/>
  <c r="R1755" i="1"/>
  <c r="S1755" i="1"/>
  <c r="T1755" i="1"/>
  <c r="L1756" i="1"/>
  <c r="K1756" i="1" s="1"/>
  <c r="O1756" i="1"/>
  <c r="P1756" i="1"/>
  <c r="Q1756" i="1"/>
  <c r="R1756" i="1"/>
  <c r="S1756" i="1"/>
  <c r="T1756" i="1"/>
  <c r="L1757" i="1"/>
  <c r="K1757" i="1" s="1"/>
  <c r="O1757" i="1"/>
  <c r="P1757" i="1"/>
  <c r="Q1757" i="1"/>
  <c r="R1757" i="1"/>
  <c r="S1757" i="1"/>
  <c r="T1757" i="1"/>
  <c r="L1758" i="1"/>
  <c r="K1758" i="1" s="1"/>
  <c r="O1758" i="1"/>
  <c r="P1758" i="1"/>
  <c r="Q1758" i="1"/>
  <c r="R1758" i="1"/>
  <c r="S1758" i="1"/>
  <c r="T1758" i="1"/>
  <c r="L1759" i="1"/>
  <c r="K1759" i="1" s="1"/>
  <c r="O1759" i="1"/>
  <c r="P1759" i="1"/>
  <c r="Q1759" i="1"/>
  <c r="R1759" i="1"/>
  <c r="S1759" i="1"/>
  <c r="T1759" i="1"/>
  <c r="L1760" i="1"/>
  <c r="K1760" i="1" s="1"/>
  <c r="O1760" i="1"/>
  <c r="P1760" i="1"/>
  <c r="Q1760" i="1"/>
  <c r="R1760" i="1"/>
  <c r="S1760" i="1"/>
  <c r="T1760" i="1"/>
  <c r="L1761" i="1"/>
  <c r="K1761" i="1" s="1"/>
  <c r="O1761" i="1"/>
  <c r="P1761" i="1"/>
  <c r="Q1761" i="1"/>
  <c r="R1761" i="1"/>
  <c r="S1761" i="1"/>
  <c r="T1761" i="1"/>
  <c r="L1762" i="1"/>
  <c r="K1762" i="1" s="1"/>
  <c r="O1762" i="1"/>
  <c r="P1762" i="1"/>
  <c r="Q1762" i="1"/>
  <c r="R1762" i="1"/>
  <c r="S1762" i="1"/>
  <c r="T1762" i="1"/>
  <c r="L1763" i="1"/>
  <c r="K1763" i="1" s="1"/>
  <c r="O1763" i="1"/>
  <c r="P1763" i="1"/>
  <c r="Q1763" i="1"/>
  <c r="R1763" i="1"/>
  <c r="S1763" i="1"/>
  <c r="T1763" i="1"/>
  <c r="L1764" i="1"/>
  <c r="K1764" i="1" s="1"/>
  <c r="O1764" i="1"/>
  <c r="P1764" i="1"/>
  <c r="Q1764" i="1"/>
  <c r="R1764" i="1"/>
  <c r="S1764" i="1"/>
  <c r="T1764" i="1"/>
  <c r="L1765" i="1"/>
  <c r="K1765" i="1" s="1"/>
  <c r="O1765" i="1"/>
  <c r="P1765" i="1"/>
  <c r="Q1765" i="1"/>
  <c r="R1765" i="1"/>
  <c r="S1765" i="1"/>
  <c r="T1765" i="1"/>
  <c r="L1766" i="1"/>
  <c r="K1766" i="1" s="1"/>
  <c r="O1766" i="1"/>
  <c r="P1766" i="1"/>
  <c r="Q1766" i="1"/>
  <c r="R1766" i="1"/>
  <c r="S1766" i="1"/>
  <c r="T1766" i="1"/>
  <c r="L1767" i="1"/>
  <c r="K1767" i="1" s="1"/>
  <c r="O1767" i="1"/>
  <c r="P1767" i="1"/>
  <c r="Q1767" i="1"/>
  <c r="R1767" i="1"/>
  <c r="S1767" i="1"/>
  <c r="T1767" i="1"/>
  <c r="L1768" i="1"/>
  <c r="K1768" i="1" s="1"/>
  <c r="O1768" i="1"/>
  <c r="P1768" i="1"/>
  <c r="Q1768" i="1"/>
  <c r="R1768" i="1"/>
  <c r="S1768" i="1"/>
  <c r="T1768" i="1"/>
  <c r="L1769" i="1"/>
  <c r="K1769" i="1" s="1"/>
  <c r="O1769" i="1"/>
  <c r="P1769" i="1"/>
  <c r="Q1769" i="1"/>
  <c r="R1769" i="1"/>
  <c r="S1769" i="1"/>
  <c r="T1769" i="1"/>
  <c r="L1770" i="1"/>
  <c r="K1770" i="1" s="1"/>
  <c r="O1770" i="1"/>
  <c r="P1770" i="1"/>
  <c r="Q1770" i="1"/>
  <c r="R1770" i="1"/>
  <c r="S1770" i="1"/>
  <c r="T1770" i="1"/>
  <c r="L1771" i="1"/>
  <c r="K1771" i="1" s="1"/>
  <c r="O1771" i="1"/>
  <c r="P1771" i="1"/>
  <c r="Q1771" i="1"/>
  <c r="R1771" i="1"/>
  <c r="S1771" i="1"/>
  <c r="T1771" i="1"/>
  <c r="L1772" i="1"/>
  <c r="K1772" i="1" s="1"/>
  <c r="O1772" i="1"/>
  <c r="P1772" i="1"/>
  <c r="Q1772" i="1"/>
  <c r="R1772" i="1"/>
  <c r="S1772" i="1"/>
  <c r="T1772" i="1"/>
  <c r="L1773" i="1"/>
  <c r="K1773" i="1" s="1"/>
  <c r="O1773" i="1"/>
  <c r="P1773" i="1"/>
  <c r="Q1773" i="1"/>
  <c r="R1773" i="1"/>
  <c r="S1773" i="1"/>
  <c r="T1773" i="1"/>
  <c r="L1774" i="1"/>
  <c r="K1774" i="1" s="1"/>
  <c r="O1774" i="1"/>
  <c r="P1774" i="1"/>
  <c r="Q1774" i="1"/>
  <c r="R1774" i="1"/>
  <c r="S1774" i="1"/>
  <c r="T1774" i="1"/>
  <c r="L1775" i="1"/>
  <c r="K1775" i="1" s="1"/>
  <c r="O1775" i="1"/>
  <c r="P1775" i="1"/>
  <c r="Q1775" i="1"/>
  <c r="R1775" i="1"/>
  <c r="S1775" i="1"/>
  <c r="T1775" i="1"/>
  <c r="L1776" i="1"/>
  <c r="K1776" i="1" s="1"/>
  <c r="O1776" i="1"/>
  <c r="P1776" i="1"/>
  <c r="Q1776" i="1"/>
  <c r="R1776" i="1"/>
  <c r="S1776" i="1"/>
  <c r="T1776" i="1"/>
  <c r="L1777" i="1"/>
  <c r="K1777" i="1" s="1"/>
  <c r="O1777" i="1"/>
  <c r="P1777" i="1"/>
  <c r="Q1777" i="1"/>
  <c r="R1777" i="1"/>
  <c r="S1777" i="1"/>
  <c r="T1777" i="1"/>
  <c r="L1778" i="1"/>
  <c r="K1778" i="1" s="1"/>
  <c r="O1778" i="1"/>
  <c r="P1778" i="1"/>
  <c r="Q1778" i="1"/>
  <c r="R1778" i="1"/>
  <c r="S1778" i="1"/>
  <c r="T1778" i="1"/>
  <c r="L1779" i="1"/>
  <c r="K1779" i="1" s="1"/>
  <c r="O1779" i="1"/>
  <c r="P1779" i="1"/>
  <c r="Q1779" i="1"/>
  <c r="R1779" i="1"/>
  <c r="S1779" i="1"/>
  <c r="T1779" i="1"/>
  <c r="L1780" i="1"/>
  <c r="K1780" i="1" s="1"/>
  <c r="O1780" i="1"/>
  <c r="P1780" i="1"/>
  <c r="Q1780" i="1"/>
  <c r="R1780" i="1"/>
  <c r="S1780" i="1"/>
  <c r="T1780" i="1"/>
  <c r="L1781" i="1"/>
  <c r="K1781" i="1" s="1"/>
  <c r="O1781" i="1"/>
  <c r="P1781" i="1"/>
  <c r="Q1781" i="1"/>
  <c r="R1781" i="1"/>
  <c r="S1781" i="1"/>
  <c r="T1781" i="1"/>
  <c r="L1782" i="1"/>
  <c r="K1782" i="1" s="1"/>
  <c r="O1782" i="1"/>
  <c r="P1782" i="1"/>
  <c r="Q1782" i="1"/>
  <c r="R1782" i="1"/>
  <c r="S1782" i="1"/>
  <c r="T1782" i="1"/>
  <c r="L1783" i="1"/>
  <c r="K1783" i="1" s="1"/>
  <c r="O1783" i="1"/>
  <c r="P1783" i="1"/>
  <c r="Q1783" i="1"/>
  <c r="R1783" i="1"/>
  <c r="S1783" i="1"/>
  <c r="T1783" i="1"/>
  <c r="L1784" i="1"/>
  <c r="K1784" i="1" s="1"/>
  <c r="O1784" i="1"/>
  <c r="P1784" i="1"/>
  <c r="Q1784" i="1"/>
  <c r="R1784" i="1"/>
  <c r="S1784" i="1"/>
  <c r="T1784" i="1"/>
  <c r="L1785" i="1"/>
  <c r="K1785" i="1" s="1"/>
  <c r="O1785" i="1"/>
  <c r="P1785" i="1"/>
  <c r="Q1785" i="1"/>
  <c r="R1785" i="1"/>
  <c r="S1785" i="1"/>
  <c r="T1785" i="1"/>
  <c r="L1786" i="1"/>
  <c r="K1786" i="1" s="1"/>
  <c r="O1786" i="1"/>
  <c r="P1786" i="1"/>
  <c r="Q1786" i="1"/>
  <c r="R1786" i="1"/>
  <c r="S1786" i="1"/>
  <c r="T1786" i="1"/>
  <c r="L1787" i="1"/>
  <c r="K1787" i="1" s="1"/>
  <c r="O1787" i="1"/>
  <c r="P1787" i="1"/>
  <c r="Q1787" i="1"/>
  <c r="R1787" i="1"/>
  <c r="S1787" i="1"/>
  <c r="T1787" i="1"/>
  <c r="L1788" i="1"/>
  <c r="K1788" i="1" s="1"/>
  <c r="O1788" i="1"/>
  <c r="P1788" i="1"/>
  <c r="Q1788" i="1"/>
  <c r="R1788" i="1"/>
  <c r="S1788" i="1"/>
  <c r="T1788" i="1"/>
  <c r="L1789" i="1"/>
  <c r="K1789" i="1" s="1"/>
  <c r="O1789" i="1"/>
  <c r="P1789" i="1"/>
  <c r="Q1789" i="1"/>
  <c r="R1789" i="1"/>
  <c r="S1789" i="1"/>
  <c r="T1789" i="1"/>
  <c r="L1790" i="1"/>
  <c r="K1790" i="1" s="1"/>
  <c r="O1790" i="1"/>
  <c r="P1790" i="1"/>
  <c r="Q1790" i="1"/>
  <c r="R1790" i="1"/>
  <c r="S1790" i="1"/>
  <c r="T1790" i="1"/>
  <c r="L1791" i="1"/>
  <c r="K1791" i="1" s="1"/>
  <c r="O1791" i="1"/>
  <c r="P1791" i="1"/>
  <c r="Q1791" i="1"/>
  <c r="R1791" i="1"/>
  <c r="S1791" i="1"/>
  <c r="T1791" i="1"/>
  <c r="L1792" i="1"/>
  <c r="K1792" i="1" s="1"/>
  <c r="O1792" i="1"/>
  <c r="P1792" i="1"/>
  <c r="Q1792" i="1"/>
  <c r="R1792" i="1"/>
  <c r="S1792" i="1"/>
  <c r="T1792" i="1"/>
  <c r="L1793" i="1"/>
  <c r="K1793" i="1" s="1"/>
  <c r="O1793" i="1"/>
  <c r="P1793" i="1"/>
  <c r="Q1793" i="1"/>
  <c r="R1793" i="1"/>
  <c r="S1793" i="1"/>
  <c r="T1793" i="1"/>
  <c r="L1794" i="1"/>
  <c r="K1794" i="1" s="1"/>
  <c r="O1794" i="1"/>
  <c r="P1794" i="1"/>
  <c r="Q1794" i="1"/>
  <c r="R1794" i="1"/>
  <c r="S1794" i="1"/>
  <c r="T1794" i="1"/>
  <c r="L1795" i="1"/>
  <c r="K1795" i="1" s="1"/>
  <c r="O1795" i="1"/>
  <c r="P1795" i="1"/>
  <c r="Q1795" i="1"/>
  <c r="R1795" i="1"/>
  <c r="S1795" i="1"/>
  <c r="T1795" i="1"/>
  <c r="L1796" i="1"/>
  <c r="K1796" i="1" s="1"/>
  <c r="O1796" i="1"/>
  <c r="P1796" i="1"/>
  <c r="Q1796" i="1"/>
  <c r="R1796" i="1"/>
  <c r="S1796" i="1"/>
  <c r="T1796" i="1"/>
  <c r="L1797" i="1"/>
  <c r="K1797" i="1" s="1"/>
  <c r="O1797" i="1"/>
  <c r="P1797" i="1"/>
  <c r="Q1797" i="1"/>
  <c r="R1797" i="1"/>
  <c r="S1797" i="1"/>
  <c r="T1797" i="1"/>
  <c r="L1798" i="1"/>
  <c r="K1798" i="1" s="1"/>
  <c r="O1798" i="1"/>
  <c r="P1798" i="1"/>
  <c r="Q1798" i="1"/>
  <c r="R1798" i="1"/>
  <c r="S1798" i="1"/>
  <c r="T1798" i="1"/>
  <c r="L1799" i="1"/>
  <c r="K1799" i="1" s="1"/>
  <c r="O1799" i="1"/>
  <c r="P1799" i="1"/>
  <c r="Q1799" i="1"/>
  <c r="R1799" i="1"/>
  <c r="S1799" i="1"/>
  <c r="T1799" i="1"/>
  <c r="L1800" i="1"/>
  <c r="K1800" i="1" s="1"/>
  <c r="O1800" i="1"/>
  <c r="P1800" i="1"/>
  <c r="Q1800" i="1"/>
  <c r="R1800" i="1"/>
  <c r="S1800" i="1"/>
  <c r="T1800" i="1"/>
  <c r="L1801" i="1"/>
  <c r="K1801" i="1" s="1"/>
  <c r="O1801" i="1"/>
  <c r="P1801" i="1"/>
  <c r="Q1801" i="1"/>
  <c r="R1801" i="1"/>
  <c r="S1801" i="1"/>
  <c r="T1801" i="1"/>
  <c r="L1802" i="1"/>
  <c r="K1802" i="1" s="1"/>
  <c r="O1802" i="1"/>
  <c r="P1802" i="1"/>
  <c r="Q1802" i="1"/>
  <c r="R1802" i="1"/>
  <c r="S1802" i="1"/>
  <c r="T1802" i="1"/>
  <c r="L1803" i="1"/>
  <c r="K1803" i="1" s="1"/>
  <c r="O1803" i="1"/>
  <c r="P1803" i="1"/>
  <c r="Q1803" i="1"/>
  <c r="R1803" i="1"/>
  <c r="S1803" i="1"/>
  <c r="T1803" i="1"/>
  <c r="L1804" i="1"/>
  <c r="K1804" i="1" s="1"/>
  <c r="O1804" i="1"/>
  <c r="P1804" i="1"/>
  <c r="Q1804" i="1"/>
  <c r="R1804" i="1"/>
  <c r="S1804" i="1"/>
  <c r="T1804" i="1"/>
  <c r="L1805" i="1"/>
  <c r="K1805" i="1" s="1"/>
  <c r="O1805" i="1"/>
  <c r="P1805" i="1"/>
  <c r="Q1805" i="1"/>
  <c r="R1805" i="1"/>
  <c r="S1805" i="1"/>
  <c r="T1805" i="1"/>
  <c r="L1806" i="1"/>
  <c r="K1806" i="1" s="1"/>
  <c r="O1806" i="1"/>
  <c r="P1806" i="1"/>
  <c r="Q1806" i="1"/>
  <c r="R1806" i="1"/>
  <c r="S1806" i="1"/>
  <c r="T1806" i="1"/>
  <c r="L1807" i="1"/>
  <c r="K1807" i="1" s="1"/>
  <c r="O1807" i="1"/>
  <c r="P1807" i="1"/>
  <c r="Q1807" i="1"/>
  <c r="R1807" i="1"/>
  <c r="S1807" i="1"/>
  <c r="T1807" i="1"/>
  <c r="L1808" i="1"/>
  <c r="K1808" i="1" s="1"/>
  <c r="O1808" i="1"/>
  <c r="P1808" i="1"/>
  <c r="Q1808" i="1"/>
  <c r="R1808" i="1"/>
  <c r="S1808" i="1"/>
  <c r="T1808" i="1"/>
  <c r="L1809" i="1"/>
  <c r="K1809" i="1" s="1"/>
  <c r="O1809" i="1"/>
  <c r="P1809" i="1"/>
  <c r="Q1809" i="1"/>
  <c r="R1809" i="1"/>
  <c r="S1809" i="1"/>
  <c r="T1809" i="1"/>
  <c r="L1810" i="1"/>
  <c r="K1810" i="1" s="1"/>
  <c r="O1810" i="1"/>
  <c r="P1810" i="1"/>
  <c r="Q1810" i="1"/>
  <c r="R1810" i="1"/>
  <c r="S1810" i="1"/>
  <c r="T1810" i="1"/>
  <c r="L1811" i="1"/>
  <c r="K1811" i="1" s="1"/>
  <c r="O1811" i="1"/>
  <c r="P1811" i="1"/>
  <c r="Q1811" i="1"/>
  <c r="R1811" i="1"/>
  <c r="S1811" i="1"/>
  <c r="T1811" i="1"/>
  <c r="L1812" i="1"/>
  <c r="K1812" i="1" s="1"/>
  <c r="O1812" i="1"/>
  <c r="P1812" i="1"/>
  <c r="Q1812" i="1"/>
  <c r="R1812" i="1"/>
  <c r="S1812" i="1"/>
  <c r="T1812" i="1"/>
  <c r="L1813" i="1"/>
  <c r="K1813" i="1" s="1"/>
  <c r="O1813" i="1"/>
  <c r="P1813" i="1"/>
  <c r="Q1813" i="1"/>
  <c r="R1813" i="1"/>
  <c r="S1813" i="1"/>
  <c r="T1813" i="1"/>
  <c r="L1814" i="1"/>
  <c r="K1814" i="1" s="1"/>
  <c r="O1814" i="1"/>
  <c r="P1814" i="1"/>
  <c r="Q1814" i="1"/>
  <c r="R1814" i="1"/>
  <c r="S1814" i="1"/>
  <c r="T1814" i="1"/>
  <c r="L1815" i="1"/>
  <c r="K1815" i="1" s="1"/>
  <c r="O1815" i="1"/>
  <c r="P1815" i="1"/>
  <c r="Q1815" i="1"/>
  <c r="R1815" i="1"/>
  <c r="S1815" i="1"/>
  <c r="T1815" i="1"/>
  <c r="L1816" i="1"/>
  <c r="K1816" i="1" s="1"/>
  <c r="O1816" i="1"/>
  <c r="P1816" i="1"/>
  <c r="Q1816" i="1"/>
  <c r="R1816" i="1"/>
  <c r="S1816" i="1"/>
  <c r="T1816" i="1"/>
  <c r="L1817" i="1"/>
  <c r="K1817" i="1" s="1"/>
  <c r="O1817" i="1"/>
  <c r="P1817" i="1"/>
  <c r="Q1817" i="1"/>
  <c r="R1817" i="1"/>
  <c r="S1817" i="1"/>
  <c r="T1817" i="1"/>
  <c r="L1818" i="1"/>
  <c r="K1818" i="1" s="1"/>
  <c r="O1818" i="1"/>
  <c r="P1818" i="1"/>
  <c r="Q1818" i="1"/>
  <c r="R1818" i="1"/>
  <c r="S1818" i="1"/>
  <c r="T1818" i="1"/>
  <c r="L1819" i="1"/>
  <c r="K1819" i="1" s="1"/>
  <c r="O1819" i="1"/>
  <c r="P1819" i="1"/>
  <c r="Q1819" i="1"/>
  <c r="R1819" i="1"/>
  <c r="S1819" i="1"/>
  <c r="T1819" i="1"/>
  <c r="L1820" i="1"/>
  <c r="K1820" i="1" s="1"/>
  <c r="O1820" i="1"/>
  <c r="P1820" i="1"/>
  <c r="Q1820" i="1"/>
  <c r="R1820" i="1"/>
  <c r="S1820" i="1"/>
  <c r="T1820" i="1"/>
  <c r="L1821" i="1"/>
  <c r="K1821" i="1" s="1"/>
  <c r="O1821" i="1"/>
  <c r="P1821" i="1"/>
  <c r="Q1821" i="1"/>
  <c r="R1821" i="1"/>
  <c r="S1821" i="1"/>
  <c r="T1821" i="1"/>
  <c r="L1822" i="1"/>
  <c r="K1822" i="1" s="1"/>
  <c r="O1822" i="1"/>
  <c r="P1822" i="1"/>
  <c r="Q1822" i="1"/>
  <c r="R1822" i="1"/>
  <c r="S1822" i="1"/>
  <c r="T1822" i="1"/>
  <c r="L1823" i="1"/>
  <c r="K1823" i="1" s="1"/>
  <c r="O1823" i="1"/>
  <c r="P1823" i="1"/>
  <c r="Q1823" i="1"/>
  <c r="R1823" i="1"/>
  <c r="S1823" i="1"/>
  <c r="T1823" i="1"/>
  <c r="L1824" i="1"/>
  <c r="K1824" i="1" s="1"/>
  <c r="O1824" i="1"/>
  <c r="P1824" i="1"/>
  <c r="Q1824" i="1"/>
  <c r="R1824" i="1"/>
  <c r="S1824" i="1"/>
  <c r="T1824" i="1"/>
  <c r="L1825" i="1"/>
  <c r="K1825" i="1" s="1"/>
  <c r="O1825" i="1"/>
  <c r="P1825" i="1"/>
  <c r="Q1825" i="1"/>
  <c r="R1825" i="1"/>
  <c r="S1825" i="1"/>
  <c r="T1825" i="1"/>
  <c r="L1826" i="1"/>
  <c r="K1826" i="1" s="1"/>
  <c r="O1826" i="1"/>
  <c r="P1826" i="1"/>
  <c r="Q1826" i="1"/>
  <c r="R1826" i="1"/>
  <c r="S1826" i="1"/>
  <c r="T1826" i="1"/>
  <c r="L1827" i="1"/>
  <c r="K1827" i="1" s="1"/>
  <c r="O1827" i="1"/>
  <c r="P1827" i="1"/>
  <c r="Q1827" i="1"/>
  <c r="R1827" i="1"/>
  <c r="S1827" i="1"/>
  <c r="T1827" i="1"/>
  <c r="L1828" i="1"/>
  <c r="K1828" i="1" s="1"/>
  <c r="O1828" i="1"/>
  <c r="P1828" i="1"/>
  <c r="Q1828" i="1"/>
  <c r="R1828" i="1"/>
  <c r="S1828" i="1"/>
  <c r="T1828" i="1"/>
  <c r="L1829" i="1"/>
  <c r="K1829" i="1" s="1"/>
  <c r="O1829" i="1"/>
  <c r="P1829" i="1"/>
  <c r="Q1829" i="1"/>
  <c r="R1829" i="1"/>
  <c r="S1829" i="1"/>
  <c r="T1829" i="1"/>
  <c r="L1830" i="1"/>
  <c r="K1830" i="1" s="1"/>
  <c r="O1830" i="1"/>
  <c r="P1830" i="1"/>
  <c r="Q1830" i="1"/>
  <c r="R1830" i="1"/>
  <c r="S1830" i="1"/>
  <c r="T1830" i="1"/>
  <c r="L1831" i="1"/>
  <c r="K1831" i="1" s="1"/>
  <c r="O1831" i="1"/>
  <c r="P1831" i="1"/>
  <c r="Q1831" i="1"/>
  <c r="R1831" i="1"/>
  <c r="S1831" i="1"/>
  <c r="T1831" i="1"/>
  <c r="L1832" i="1"/>
  <c r="K1832" i="1" s="1"/>
  <c r="O1832" i="1"/>
  <c r="P1832" i="1"/>
  <c r="Q1832" i="1"/>
  <c r="R1832" i="1"/>
  <c r="S1832" i="1"/>
  <c r="T1832" i="1"/>
  <c r="L1833" i="1"/>
  <c r="K1833" i="1" s="1"/>
  <c r="O1833" i="1"/>
  <c r="P1833" i="1"/>
  <c r="Q1833" i="1"/>
  <c r="R1833" i="1"/>
  <c r="S1833" i="1"/>
  <c r="T1833" i="1"/>
  <c r="L1834" i="1"/>
  <c r="K1834" i="1" s="1"/>
  <c r="O1834" i="1"/>
  <c r="P1834" i="1"/>
  <c r="Q1834" i="1"/>
  <c r="R1834" i="1"/>
  <c r="S1834" i="1"/>
  <c r="T1834" i="1"/>
  <c r="L1835" i="1"/>
  <c r="K1835" i="1" s="1"/>
  <c r="O1835" i="1"/>
  <c r="P1835" i="1"/>
  <c r="Q1835" i="1"/>
  <c r="R1835" i="1"/>
  <c r="S1835" i="1"/>
  <c r="T1835" i="1"/>
  <c r="L1836" i="1"/>
  <c r="K1836" i="1" s="1"/>
  <c r="O1836" i="1"/>
  <c r="P1836" i="1"/>
  <c r="Q1836" i="1"/>
  <c r="R1836" i="1"/>
  <c r="S1836" i="1"/>
  <c r="T1836" i="1"/>
  <c r="L1837" i="1"/>
  <c r="K1837" i="1" s="1"/>
  <c r="O1837" i="1"/>
  <c r="P1837" i="1"/>
  <c r="Q1837" i="1"/>
  <c r="R1837" i="1"/>
  <c r="S1837" i="1"/>
  <c r="T1837" i="1"/>
  <c r="L1838" i="1"/>
  <c r="K1838" i="1" s="1"/>
  <c r="O1838" i="1"/>
  <c r="P1838" i="1"/>
  <c r="Q1838" i="1"/>
  <c r="R1838" i="1"/>
  <c r="S1838" i="1"/>
  <c r="T1838" i="1"/>
  <c r="L1839" i="1"/>
  <c r="K1839" i="1" s="1"/>
  <c r="O1839" i="1"/>
  <c r="P1839" i="1"/>
  <c r="Q1839" i="1"/>
  <c r="R1839" i="1"/>
  <c r="S1839" i="1"/>
  <c r="T1839" i="1"/>
  <c r="L1840" i="1"/>
  <c r="K1840" i="1" s="1"/>
  <c r="O1840" i="1"/>
  <c r="P1840" i="1"/>
  <c r="Q1840" i="1"/>
  <c r="R1840" i="1"/>
  <c r="S1840" i="1"/>
  <c r="T1840" i="1"/>
  <c r="L1841" i="1"/>
  <c r="K1841" i="1" s="1"/>
  <c r="O1841" i="1"/>
  <c r="P1841" i="1"/>
  <c r="Q1841" i="1"/>
  <c r="R1841" i="1"/>
  <c r="S1841" i="1"/>
  <c r="T1841" i="1"/>
  <c r="L1842" i="1"/>
  <c r="K1842" i="1" s="1"/>
  <c r="O1842" i="1"/>
  <c r="P1842" i="1"/>
  <c r="Q1842" i="1"/>
  <c r="R1842" i="1"/>
  <c r="S1842" i="1"/>
  <c r="T1842" i="1"/>
  <c r="L1843" i="1"/>
  <c r="K1843" i="1" s="1"/>
  <c r="O1843" i="1"/>
  <c r="P1843" i="1"/>
  <c r="Q1843" i="1"/>
  <c r="R1843" i="1"/>
  <c r="S1843" i="1"/>
  <c r="T1843" i="1"/>
  <c r="L1844" i="1"/>
  <c r="K1844" i="1" s="1"/>
  <c r="O1844" i="1"/>
  <c r="P1844" i="1"/>
  <c r="Q1844" i="1"/>
  <c r="R1844" i="1"/>
  <c r="S1844" i="1"/>
  <c r="T1844" i="1"/>
  <c r="L1845" i="1"/>
  <c r="K1845" i="1" s="1"/>
  <c r="O1845" i="1"/>
  <c r="P1845" i="1"/>
  <c r="Q1845" i="1"/>
  <c r="R1845" i="1"/>
  <c r="S1845" i="1"/>
  <c r="T1845" i="1"/>
  <c r="L1846" i="1"/>
  <c r="K1846" i="1" s="1"/>
  <c r="O1846" i="1"/>
  <c r="P1846" i="1"/>
  <c r="Q1846" i="1"/>
  <c r="R1846" i="1"/>
  <c r="S1846" i="1"/>
  <c r="T1846" i="1"/>
  <c r="L1847" i="1"/>
  <c r="K1847" i="1" s="1"/>
  <c r="O1847" i="1"/>
  <c r="P1847" i="1"/>
  <c r="Q1847" i="1"/>
  <c r="R1847" i="1"/>
  <c r="S1847" i="1"/>
  <c r="T1847" i="1"/>
  <c r="L1848" i="1"/>
  <c r="K1848" i="1" s="1"/>
  <c r="O1848" i="1"/>
  <c r="P1848" i="1"/>
  <c r="Q1848" i="1"/>
  <c r="R1848" i="1"/>
  <c r="S1848" i="1"/>
  <c r="T1848" i="1"/>
  <c r="L1849" i="1"/>
  <c r="K1849" i="1" s="1"/>
  <c r="O1849" i="1"/>
  <c r="P1849" i="1"/>
  <c r="Q1849" i="1"/>
  <c r="R1849" i="1"/>
  <c r="S1849" i="1"/>
  <c r="T1849" i="1"/>
  <c r="L1850" i="1"/>
  <c r="K1850" i="1" s="1"/>
  <c r="O1850" i="1"/>
  <c r="P1850" i="1"/>
  <c r="Q1850" i="1"/>
  <c r="R1850" i="1"/>
  <c r="S1850" i="1"/>
  <c r="T1850" i="1"/>
  <c r="L1851" i="1"/>
  <c r="K1851" i="1" s="1"/>
  <c r="O1851" i="1"/>
  <c r="P1851" i="1"/>
  <c r="Q1851" i="1"/>
  <c r="R1851" i="1"/>
  <c r="S1851" i="1"/>
  <c r="T1851" i="1"/>
  <c r="L1852" i="1"/>
  <c r="K1852" i="1" s="1"/>
  <c r="O1852" i="1"/>
  <c r="P1852" i="1"/>
  <c r="Q1852" i="1"/>
  <c r="R1852" i="1"/>
  <c r="S1852" i="1"/>
  <c r="T1852" i="1"/>
  <c r="L1853" i="1"/>
  <c r="K1853" i="1" s="1"/>
  <c r="O1853" i="1"/>
  <c r="P1853" i="1"/>
  <c r="Q1853" i="1"/>
  <c r="R1853" i="1"/>
  <c r="S1853" i="1"/>
  <c r="T1853" i="1"/>
  <c r="L1854" i="1"/>
  <c r="K1854" i="1" s="1"/>
  <c r="O1854" i="1"/>
  <c r="P1854" i="1"/>
  <c r="Q1854" i="1"/>
  <c r="R1854" i="1"/>
  <c r="S1854" i="1"/>
  <c r="T1854" i="1"/>
  <c r="L1855" i="1"/>
  <c r="K1855" i="1" s="1"/>
  <c r="O1855" i="1"/>
  <c r="P1855" i="1"/>
  <c r="Q1855" i="1"/>
  <c r="R1855" i="1"/>
  <c r="S1855" i="1"/>
  <c r="T1855" i="1"/>
  <c r="L1856" i="1"/>
  <c r="K1856" i="1" s="1"/>
  <c r="O1856" i="1"/>
  <c r="P1856" i="1"/>
  <c r="Q1856" i="1"/>
  <c r="R1856" i="1"/>
  <c r="S1856" i="1"/>
  <c r="T1856" i="1"/>
  <c r="L1857" i="1"/>
  <c r="K1857" i="1" s="1"/>
  <c r="O1857" i="1"/>
  <c r="P1857" i="1"/>
  <c r="Q1857" i="1"/>
  <c r="R1857" i="1"/>
  <c r="S1857" i="1"/>
  <c r="T1857" i="1"/>
  <c r="L1858" i="1"/>
  <c r="K1858" i="1" s="1"/>
  <c r="O1858" i="1"/>
  <c r="P1858" i="1"/>
  <c r="Q1858" i="1"/>
  <c r="R1858" i="1"/>
  <c r="S1858" i="1"/>
  <c r="T1858" i="1"/>
  <c r="L1859" i="1"/>
  <c r="K1859" i="1" s="1"/>
  <c r="O1859" i="1"/>
  <c r="P1859" i="1"/>
  <c r="Q1859" i="1"/>
  <c r="R1859" i="1"/>
  <c r="S1859" i="1"/>
  <c r="T1859" i="1"/>
  <c r="L1860" i="1"/>
  <c r="K1860" i="1" s="1"/>
  <c r="O1860" i="1"/>
  <c r="P1860" i="1"/>
  <c r="Q1860" i="1"/>
  <c r="R1860" i="1"/>
  <c r="S1860" i="1"/>
  <c r="T1860" i="1"/>
  <c r="L1861" i="1"/>
  <c r="K1861" i="1" s="1"/>
  <c r="O1861" i="1"/>
  <c r="P1861" i="1"/>
  <c r="Q1861" i="1"/>
  <c r="R1861" i="1"/>
  <c r="S1861" i="1"/>
  <c r="T1861" i="1"/>
  <c r="L1862" i="1"/>
  <c r="K1862" i="1" s="1"/>
  <c r="O1862" i="1"/>
  <c r="P1862" i="1"/>
  <c r="Q1862" i="1"/>
  <c r="R1862" i="1"/>
  <c r="S1862" i="1"/>
  <c r="T1862" i="1"/>
  <c r="L1863" i="1"/>
  <c r="K1863" i="1" s="1"/>
  <c r="O1863" i="1"/>
  <c r="P1863" i="1"/>
  <c r="Q1863" i="1"/>
  <c r="R1863" i="1"/>
  <c r="S1863" i="1"/>
  <c r="T1863" i="1"/>
  <c r="L1864" i="1"/>
  <c r="K1864" i="1" s="1"/>
  <c r="O1864" i="1"/>
  <c r="P1864" i="1"/>
  <c r="Q1864" i="1"/>
  <c r="R1864" i="1"/>
  <c r="S1864" i="1"/>
  <c r="T1864" i="1"/>
  <c r="L1865" i="1"/>
  <c r="O1865" i="1"/>
  <c r="P1865" i="1"/>
  <c r="Q1865" i="1"/>
  <c r="R1865" i="1"/>
  <c r="S1865" i="1"/>
  <c r="T1865" i="1"/>
  <c r="L1866" i="1"/>
  <c r="K1866" i="1" s="1"/>
  <c r="O1866" i="1"/>
  <c r="P1866" i="1"/>
  <c r="Q1866" i="1"/>
  <c r="R1866" i="1"/>
  <c r="S1866" i="1"/>
  <c r="T1866" i="1"/>
  <c r="L1867" i="1"/>
  <c r="K1867" i="1" s="1"/>
  <c r="O1867" i="1"/>
  <c r="P1867" i="1"/>
  <c r="Q1867" i="1"/>
  <c r="R1867" i="1"/>
  <c r="S1867" i="1"/>
  <c r="T1867" i="1"/>
  <c r="L1868" i="1"/>
  <c r="K1868" i="1" s="1"/>
  <c r="O1868" i="1"/>
  <c r="P1868" i="1"/>
  <c r="Q1868" i="1"/>
  <c r="R1868" i="1"/>
  <c r="S1868" i="1"/>
  <c r="T1868" i="1"/>
  <c r="L1869" i="1"/>
  <c r="K1869" i="1" s="1"/>
  <c r="O1869" i="1"/>
  <c r="P1869" i="1"/>
  <c r="Q1869" i="1"/>
  <c r="R1869" i="1"/>
  <c r="S1869" i="1"/>
  <c r="T1869" i="1"/>
  <c r="L1870" i="1"/>
  <c r="K1870" i="1" s="1"/>
  <c r="O1870" i="1"/>
  <c r="P1870" i="1"/>
  <c r="Q1870" i="1"/>
  <c r="R1870" i="1"/>
  <c r="S1870" i="1"/>
  <c r="T1870" i="1"/>
  <c r="L1871" i="1"/>
  <c r="K1871" i="1" s="1"/>
  <c r="O1871" i="1"/>
  <c r="P1871" i="1"/>
  <c r="Q1871" i="1"/>
  <c r="R1871" i="1"/>
  <c r="S1871" i="1"/>
  <c r="T1871" i="1"/>
  <c r="L1872" i="1"/>
  <c r="K1872" i="1" s="1"/>
  <c r="O1872" i="1"/>
  <c r="P1872" i="1"/>
  <c r="Q1872" i="1"/>
  <c r="R1872" i="1"/>
  <c r="S1872" i="1"/>
  <c r="T1872" i="1"/>
  <c r="L1873" i="1"/>
  <c r="K1873" i="1" s="1"/>
  <c r="O1873" i="1"/>
  <c r="P1873" i="1"/>
  <c r="Q1873" i="1"/>
  <c r="R1873" i="1"/>
  <c r="S1873" i="1"/>
  <c r="T1873" i="1"/>
  <c r="L1874" i="1"/>
  <c r="K1874" i="1" s="1"/>
  <c r="O1874" i="1"/>
  <c r="P1874" i="1"/>
  <c r="Q1874" i="1"/>
  <c r="R1874" i="1"/>
  <c r="S1874" i="1"/>
  <c r="T1874" i="1"/>
  <c r="L1875" i="1"/>
  <c r="K1875" i="1" s="1"/>
  <c r="O1875" i="1"/>
  <c r="P1875" i="1"/>
  <c r="Q1875" i="1"/>
  <c r="R1875" i="1"/>
  <c r="S1875" i="1"/>
  <c r="T1875" i="1"/>
  <c r="L1876" i="1"/>
  <c r="K1876" i="1" s="1"/>
  <c r="O1876" i="1"/>
  <c r="P1876" i="1"/>
  <c r="Q1876" i="1"/>
  <c r="R1876" i="1"/>
  <c r="S1876" i="1"/>
  <c r="T1876" i="1"/>
  <c r="L1877" i="1"/>
  <c r="K1877" i="1" s="1"/>
  <c r="O1877" i="1"/>
  <c r="P1877" i="1"/>
  <c r="Q1877" i="1"/>
  <c r="R1877" i="1"/>
  <c r="S1877" i="1"/>
  <c r="T1877" i="1"/>
  <c r="L1878" i="1"/>
  <c r="K1878" i="1" s="1"/>
  <c r="O1878" i="1"/>
  <c r="P1878" i="1"/>
  <c r="Q1878" i="1"/>
  <c r="R1878" i="1"/>
  <c r="S1878" i="1"/>
  <c r="T1878" i="1"/>
  <c r="L1879" i="1"/>
  <c r="K1879" i="1" s="1"/>
  <c r="O1879" i="1"/>
  <c r="P1879" i="1"/>
  <c r="Q1879" i="1"/>
  <c r="R1879" i="1"/>
  <c r="S1879" i="1"/>
  <c r="T1879" i="1"/>
  <c r="L1880" i="1"/>
  <c r="K1880" i="1" s="1"/>
  <c r="O1880" i="1"/>
  <c r="P1880" i="1"/>
  <c r="Q1880" i="1"/>
  <c r="R1880" i="1"/>
  <c r="S1880" i="1"/>
  <c r="T1880" i="1"/>
  <c r="L1881" i="1"/>
  <c r="K1881" i="1" s="1"/>
  <c r="O1881" i="1"/>
  <c r="P1881" i="1"/>
  <c r="Q1881" i="1"/>
  <c r="R1881" i="1"/>
  <c r="S1881" i="1"/>
  <c r="T1881" i="1"/>
  <c r="L1882" i="1"/>
  <c r="K1882" i="1" s="1"/>
  <c r="O1882" i="1"/>
  <c r="P1882" i="1"/>
  <c r="Q1882" i="1"/>
  <c r="R1882" i="1"/>
  <c r="S1882" i="1"/>
  <c r="T1882" i="1"/>
  <c r="L1883" i="1"/>
  <c r="K1883" i="1" s="1"/>
  <c r="O1883" i="1"/>
  <c r="P1883" i="1"/>
  <c r="Q1883" i="1"/>
  <c r="R1883" i="1"/>
  <c r="S1883" i="1"/>
  <c r="T1883" i="1"/>
  <c r="L1884" i="1"/>
  <c r="K1884" i="1" s="1"/>
  <c r="O1884" i="1"/>
  <c r="P1884" i="1"/>
  <c r="Q1884" i="1"/>
  <c r="R1884" i="1"/>
  <c r="S1884" i="1"/>
  <c r="T1884" i="1"/>
  <c r="L1885" i="1"/>
  <c r="K1885" i="1" s="1"/>
  <c r="O1885" i="1"/>
  <c r="P1885" i="1"/>
  <c r="Q1885" i="1"/>
  <c r="R1885" i="1"/>
  <c r="S1885" i="1"/>
  <c r="T1885" i="1"/>
  <c r="L1886" i="1"/>
  <c r="K1886" i="1" s="1"/>
  <c r="O1886" i="1"/>
  <c r="P1886" i="1"/>
  <c r="Q1886" i="1"/>
  <c r="R1886" i="1"/>
  <c r="S1886" i="1"/>
  <c r="T1886" i="1"/>
  <c r="L1887" i="1"/>
  <c r="K1887" i="1" s="1"/>
  <c r="O1887" i="1"/>
  <c r="P1887" i="1"/>
  <c r="Q1887" i="1"/>
  <c r="R1887" i="1"/>
  <c r="S1887" i="1"/>
  <c r="T1887" i="1"/>
  <c r="L1888" i="1"/>
  <c r="K1888" i="1" s="1"/>
  <c r="O1888" i="1"/>
  <c r="P1888" i="1"/>
  <c r="Q1888" i="1"/>
  <c r="R1888" i="1"/>
  <c r="S1888" i="1"/>
  <c r="T1888" i="1"/>
  <c r="L1889" i="1"/>
  <c r="K1889" i="1" s="1"/>
  <c r="O1889" i="1"/>
  <c r="P1889" i="1"/>
  <c r="Q1889" i="1"/>
  <c r="R1889" i="1"/>
  <c r="S1889" i="1"/>
  <c r="T1889" i="1"/>
  <c r="L1890" i="1"/>
  <c r="K1890" i="1" s="1"/>
  <c r="O1890" i="1"/>
  <c r="P1890" i="1"/>
  <c r="Q1890" i="1"/>
  <c r="R1890" i="1"/>
  <c r="S1890" i="1"/>
  <c r="T1890" i="1"/>
  <c r="L1891" i="1"/>
  <c r="K1891" i="1" s="1"/>
  <c r="O1891" i="1"/>
  <c r="P1891" i="1"/>
  <c r="Q1891" i="1"/>
  <c r="R1891" i="1"/>
  <c r="S1891" i="1"/>
  <c r="T1891" i="1"/>
  <c r="L1892" i="1"/>
  <c r="K1892" i="1" s="1"/>
  <c r="O1892" i="1"/>
  <c r="P1892" i="1"/>
  <c r="Q1892" i="1"/>
  <c r="R1892" i="1"/>
  <c r="S1892" i="1"/>
  <c r="T1892" i="1"/>
  <c r="L1893" i="1"/>
  <c r="K1893" i="1" s="1"/>
  <c r="O1893" i="1"/>
  <c r="P1893" i="1"/>
  <c r="Q1893" i="1"/>
  <c r="R1893" i="1"/>
  <c r="S1893" i="1"/>
  <c r="T1893" i="1"/>
  <c r="L1894" i="1"/>
  <c r="K1894" i="1" s="1"/>
  <c r="O1894" i="1"/>
  <c r="P1894" i="1"/>
  <c r="Q1894" i="1"/>
  <c r="R1894" i="1"/>
  <c r="S1894" i="1"/>
  <c r="T1894" i="1"/>
  <c r="L1895" i="1"/>
  <c r="K1895" i="1" s="1"/>
  <c r="O1895" i="1"/>
  <c r="P1895" i="1"/>
  <c r="Q1895" i="1"/>
  <c r="R1895" i="1"/>
  <c r="S1895" i="1"/>
  <c r="T1895" i="1"/>
  <c r="L1896" i="1"/>
  <c r="K1896" i="1" s="1"/>
  <c r="O1896" i="1"/>
  <c r="P1896" i="1"/>
  <c r="Q1896" i="1"/>
  <c r="R1896" i="1"/>
  <c r="S1896" i="1"/>
  <c r="T1896" i="1"/>
  <c r="L1897" i="1"/>
  <c r="K1897" i="1" s="1"/>
  <c r="O1897" i="1"/>
  <c r="P1897" i="1"/>
  <c r="Q1897" i="1"/>
  <c r="R1897" i="1"/>
  <c r="S1897" i="1"/>
  <c r="T1897" i="1"/>
  <c r="L1898" i="1"/>
  <c r="K1898" i="1" s="1"/>
  <c r="O1898" i="1"/>
  <c r="P1898" i="1"/>
  <c r="Q1898" i="1"/>
  <c r="R1898" i="1"/>
  <c r="S1898" i="1"/>
  <c r="T1898" i="1"/>
  <c r="L1899" i="1"/>
  <c r="K1899" i="1" s="1"/>
  <c r="O1899" i="1"/>
  <c r="P1899" i="1"/>
  <c r="Q1899" i="1"/>
  <c r="R1899" i="1"/>
  <c r="S1899" i="1"/>
  <c r="T1899" i="1"/>
  <c r="L1900" i="1"/>
  <c r="K1900" i="1" s="1"/>
  <c r="O1900" i="1"/>
  <c r="P1900" i="1"/>
  <c r="Q1900" i="1"/>
  <c r="R1900" i="1"/>
  <c r="S1900" i="1"/>
  <c r="T1900" i="1"/>
  <c r="L1901" i="1"/>
  <c r="K1901" i="1" s="1"/>
  <c r="O1901" i="1"/>
  <c r="P1901" i="1"/>
  <c r="Q1901" i="1"/>
  <c r="R1901" i="1"/>
  <c r="S1901" i="1"/>
  <c r="T1901" i="1"/>
  <c r="L1902" i="1"/>
  <c r="K1902" i="1" s="1"/>
  <c r="O1902" i="1"/>
  <c r="P1902" i="1"/>
  <c r="Q1902" i="1"/>
  <c r="R1902" i="1"/>
  <c r="S1902" i="1"/>
  <c r="T1902" i="1"/>
  <c r="L1903" i="1"/>
  <c r="K1903" i="1" s="1"/>
  <c r="O1903" i="1"/>
  <c r="P1903" i="1"/>
  <c r="Q1903" i="1"/>
  <c r="R1903" i="1"/>
  <c r="S1903" i="1"/>
  <c r="T1903" i="1"/>
  <c r="L1904" i="1"/>
  <c r="K1904" i="1" s="1"/>
  <c r="O1904" i="1"/>
  <c r="P1904" i="1"/>
  <c r="Q1904" i="1"/>
  <c r="R1904" i="1"/>
  <c r="S1904" i="1"/>
  <c r="T1904" i="1"/>
  <c r="L1905" i="1"/>
  <c r="K1905" i="1" s="1"/>
  <c r="O1905" i="1"/>
  <c r="P1905" i="1"/>
  <c r="Q1905" i="1"/>
  <c r="R1905" i="1"/>
  <c r="S1905" i="1"/>
  <c r="T1905" i="1"/>
  <c r="L1906" i="1"/>
  <c r="K1906" i="1" s="1"/>
  <c r="O1906" i="1"/>
  <c r="P1906" i="1"/>
  <c r="Q1906" i="1"/>
  <c r="R1906" i="1"/>
  <c r="S1906" i="1"/>
  <c r="T1906" i="1"/>
  <c r="L1907" i="1"/>
  <c r="K1907" i="1" s="1"/>
  <c r="O1907" i="1"/>
  <c r="P1907" i="1"/>
  <c r="Q1907" i="1"/>
  <c r="R1907" i="1"/>
  <c r="S1907" i="1"/>
  <c r="T1907" i="1"/>
  <c r="L1908" i="1"/>
  <c r="K1908" i="1" s="1"/>
  <c r="O1908" i="1"/>
  <c r="P1908" i="1"/>
  <c r="Q1908" i="1"/>
  <c r="R1908" i="1"/>
  <c r="S1908" i="1"/>
  <c r="T1908" i="1"/>
  <c r="L1909" i="1"/>
  <c r="K1909" i="1" s="1"/>
  <c r="O1909" i="1"/>
  <c r="P1909" i="1"/>
  <c r="Q1909" i="1"/>
  <c r="R1909" i="1"/>
  <c r="S1909" i="1"/>
  <c r="T1909" i="1"/>
  <c r="L1910" i="1"/>
  <c r="K1910" i="1" s="1"/>
  <c r="O1910" i="1"/>
  <c r="P1910" i="1"/>
  <c r="Q1910" i="1"/>
  <c r="R1910" i="1"/>
  <c r="S1910" i="1"/>
  <c r="T1910" i="1"/>
  <c r="L1911" i="1"/>
  <c r="K1911" i="1" s="1"/>
  <c r="O1911" i="1"/>
  <c r="P1911" i="1"/>
  <c r="Q1911" i="1"/>
  <c r="R1911" i="1"/>
  <c r="S1911" i="1"/>
  <c r="T1911" i="1"/>
  <c r="L1912" i="1"/>
  <c r="K1912" i="1" s="1"/>
  <c r="O1912" i="1"/>
  <c r="P1912" i="1"/>
  <c r="Q1912" i="1"/>
  <c r="R1912" i="1"/>
  <c r="S1912" i="1"/>
  <c r="T1912" i="1"/>
  <c r="L1913" i="1"/>
  <c r="K1913" i="1" s="1"/>
  <c r="O1913" i="1"/>
  <c r="P1913" i="1"/>
  <c r="Q1913" i="1"/>
  <c r="R1913" i="1"/>
  <c r="S1913" i="1"/>
  <c r="T1913" i="1"/>
  <c r="L1914" i="1"/>
  <c r="K1914" i="1" s="1"/>
  <c r="O1914" i="1"/>
  <c r="P1914" i="1"/>
  <c r="Q1914" i="1"/>
  <c r="R1914" i="1"/>
  <c r="S1914" i="1"/>
  <c r="T1914" i="1"/>
  <c r="L1915" i="1"/>
  <c r="K1915" i="1" s="1"/>
  <c r="O1915" i="1"/>
  <c r="P1915" i="1"/>
  <c r="Q1915" i="1"/>
  <c r="R1915" i="1"/>
  <c r="S1915" i="1"/>
  <c r="T1915" i="1"/>
  <c r="L1916" i="1"/>
  <c r="K1916" i="1" s="1"/>
  <c r="O1916" i="1"/>
  <c r="P1916" i="1"/>
  <c r="Q1916" i="1"/>
  <c r="R1916" i="1"/>
  <c r="S1916" i="1"/>
  <c r="T1916" i="1"/>
  <c r="L1917" i="1"/>
  <c r="K1917" i="1" s="1"/>
  <c r="O1917" i="1"/>
  <c r="P1917" i="1"/>
  <c r="Q1917" i="1"/>
  <c r="R1917" i="1"/>
  <c r="S1917" i="1"/>
  <c r="T1917" i="1"/>
  <c r="L1918" i="1"/>
  <c r="K1918" i="1" s="1"/>
  <c r="O1918" i="1"/>
  <c r="P1918" i="1"/>
  <c r="Q1918" i="1"/>
  <c r="R1918" i="1"/>
  <c r="S1918" i="1"/>
  <c r="T1918" i="1"/>
  <c r="L1919" i="1"/>
  <c r="K1919" i="1" s="1"/>
  <c r="O1919" i="1"/>
  <c r="P1919" i="1"/>
  <c r="Q1919" i="1"/>
  <c r="R1919" i="1"/>
  <c r="S1919" i="1"/>
  <c r="T1919" i="1"/>
  <c r="L1920" i="1"/>
  <c r="K1920" i="1" s="1"/>
  <c r="O1920" i="1"/>
  <c r="P1920" i="1"/>
  <c r="Q1920" i="1"/>
  <c r="R1920" i="1"/>
  <c r="S1920" i="1"/>
  <c r="T1920" i="1"/>
  <c r="L1921" i="1"/>
  <c r="K1921" i="1" s="1"/>
  <c r="O1921" i="1"/>
  <c r="P1921" i="1"/>
  <c r="Q1921" i="1"/>
  <c r="R1921" i="1"/>
  <c r="S1921" i="1"/>
  <c r="T1921" i="1"/>
  <c r="L1922" i="1"/>
  <c r="K1922" i="1" s="1"/>
  <c r="O1922" i="1"/>
  <c r="P1922" i="1"/>
  <c r="Q1922" i="1"/>
  <c r="R1922" i="1"/>
  <c r="S1922" i="1"/>
  <c r="T1922" i="1"/>
  <c r="L1923" i="1"/>
  <c r="K1923" i="1" s="1"/>
  <c r="O1923" i="1"/>
  <c r="P1923" i="1"/>
  <c r="Q1923" i="1"/>
  <c r="R1923" i="1"/>
  <c r="S1923" i="1"/>
  <c r="T1923" i="1"/>
  <c r="L1924" i="1"/>
  <c r="K1924" i="1" s="1"/>
  <c r="O1924" i="1"/>
  <c r="P1924" i="1"/>
  <c r="Q1924" i="1"/>
  <c r="R1924" i="1"/>
  <c r="S1924" i="1"/>
  <c r="T1924" i="1"/>
  <c r="L1925" i="1"/>
  <c r="K1925" i="1" s="1"/>
  <c r="O1925" i="1"/>
  <c r="P1925" i="1"/>
  <c r="Q1925" i="1"/>
  <c r="R1925" i="1"/>
  <c r="S1925" i="1"/>
  <c r="T1925" i="1"/>
  <c r="L1926" i="1"/>
  <c r="K1926" i="1" s="1"/>
  <c r="O1926" i="1"/>
  <c r="P1926" i="1"/>
  <c r="Q1926" i="1"/>
  <c r="R1926" i="1"/>
  <c r="S1926" i="1"/>
  <c r="T1926" i="1"/>
  <c r="L1927" i="1"/>
  <c r="K1927" i="1" s="1"/>
  <c r="O1927" i="1"/>
  <c r="P1927" i="1"/>
  <c r="Q1927" i="1"/>
  <c r="R1927" i="1"/>
  <c r="S1927" i="1"/>
  <c r="T1927" i="1"/>
  <c r="L1928" i="1"/>
  <c r="K1928" i="1" s="1"/>
  <c r="O1928" i="1"/>
  <c r="P1928" i="1"/>
  <c r="Q1928" i="1"/>
  <c r="R1928" i="1"/>
  <c r="S1928" i="1"/>
  <c r="T1928" i="1"/>
  <c r="L1929" i="1"/>
  <c r="K1929" i="1" s="1"/>
  <c r="O1929" i="1"/>
  <c r="P1929" i="1"/>
  <c r="Q1929" i="1"/>
  <c r="R1929" i="1"/>
  <c r="S1929" i="1"/>
  <c r="T1929" i="1"/>
  <c r="L1930" i="1"/>
  <c r="K1930" i="1" s="1"/>
  <c r="O1930" i="1"/>
  <c r="P1930" i="1"/>
  <c r="Q1930" i="1"/>
  <c r="R1930" i="1"/>
  <c r="S1930" i="1"/>
  <c r="T1930" i="1"/>
  <c r="L1931" i="1"/>
  <c r="K1931" i="1" s="1"/>
  <c r="O1931" i="1"/>
  <c r="P1931" i="1"/>
  <c r="Q1931" i="1"/>
  <c r="R1931" i="1"/>
  <c r="S1931" i="1"/>
  <c r="T1931" i="1"/>
  <c r="L1932" i="1"/>
  <c r="K1932" i="1" s="1"/>
  <c r="O1932" i="1"/>
  <c r="P1932" i="1"/>
  <c r="Q1932" i="1"/>
  <c r="R1932" i="1"/>
  <c r="S1932" i="1"/>
  <c r="T1932" i="1"/>
  <c r="L1933" i="1"/>
  <c r="K1933" i="1" s="1"/>
  <c r="O1933" i="1"/>
  <c r="P1933" i="1"/>
  <c r="Q1933" i="1"/>
  <c r="R1933" i="1"/>
  <c r="S1933" i="1"/>
  <c r="T1933" i="1"/>
  <c r="L1934" i="1"/>
  <c r="K1934" i="1" s="1"/>
  <c r="O1934" i="1"/>
  <c r="P1934" i="1"/>
  <c r="Q1934" i="1"/>
  <c r="R1934" i="1"/>
  <c r="S1934" i="1"/>
  <c r="T1934" i="1"/>
  <c r="L1935" i="1"/>
  <c r="K1935" i="1" s="1"/>
  <c r="O1935" i="1"/>
  <c r="P1935" i="1"/>
  <c r="Q1935" i="1"/>
  <c r="R1935" i="1"/>
  <c r="S1935" i="1"/>
  <c r="T1935" i="1"/>
  <c r="L1936" i="1"/>
  <c r="K1936" i="1" s="1"/>
  <c r="O1936" i="1"/>
  <c r="P1936" i="1"/>
  <c r="Q1936" i="1"/>
  <c r="R1936" i="1"/>
  <c r="S1936" i="1"/>
  <c r="T1936" i="1"/>
  <c r="L1937" i="1"/>
  <c r="K1937" i="1" s="1"/>
  <c r="O1937" i="1"/>
  <c r="P1937" i="1"/>
  <c r="Q1937" i="1"/>
  <c r="R1937" i="1"/>
  <c r="S1937" i="1"/>
  <c r="T1937" i="1"/>
  <c r="L1938" i="1"/>
  <c r="K1938" i="1" s="1"/>
  <c r="O1938" i="1"/>
  <c r="P1938" i="1"/>
  <c r="Q1938" i="1"/>
  <c r="R1938" i="1"/>
  <c r="S1938" i="1"/>
  <c r="T1938" i="1"/>
  <c r="L1939" i="1"/>
  <c r="K1939" i="1" s="1"/>
  <c r="O1939" i="1"/>
  <c r="P1939" i="1"/>
  <c r="Q1939" i="1"/>
  <c r="R1939" i="1"/>
  <c r="S1939" i="1"/>
  <c r="T1939" i="1"/>
  <c r="L1940" i="1"/>
  <c r="K1940" i="1" s="1"/>
  <c r="O1940" i="1"/>
  <c r="P1940" i="1"/>
  <c r="Q1940" i="1"/>
  <c r="R1940" i="1"/>
  <c r="S1940" i="1"/>
  <c r="T1940" i="1"/>
  <c r="L1941" i="1"/>
  <c r="K1941" i="1" s="1"/>
  <c r="O1941" i="1"/>
  <c r="P1941" i="1"/>
  <c r="Q1941" i="1"/>
  <c r="R1941" i="1"/>
  <c r="S1941" i="1"/>
  <c r="T1941" i="1"/>
  <c r="L1942" i="1"/>
  <c r="K1942" i="1" s="1"/>
  <c r="O1942" i="1"/>
  <c r="P1942" i="1"/>
  <c r="Q1942" i="1"/>
  <c r="R1942" i="1"/>
  <c r="S1942" i="1"/>
  <c r="T1942" i="1"/>
  <c r="L1943" i="1"/>
  <c r="K1943" i="1" s="1"/>
  <c r="O1943" i="1"/>
  <c r="P1943" i="1"/>
  <c r="Q1943" i="1"/>
  <c r="R1943" i="1"/>
  <c r="S1943" i="1"/>
  <c r="T1943" i="1"/>
  <c r="L1944" i="1"/>
  <c r="K1944" i="1" s="1"/>
  <c r="O1944" i="1"/>
  <c r="P1944" i="1"/>
  <c r="Q1944" i="1"/>
  <c r="R1944" i="1"/>
  <c r="S1944" i="1"/>
  <c r="T1944" i="1"/>
  <c r="L1945" i="1"/>
  <c r="K1945" i="1" s="1"/>
  <c r="O1945" i="1"/>
  <c r="P1945" i="1"/>
  <c r="Q1945" i="1"/>
  <c r="R1945" i="1"/>
  <c r="S1945" i="1"/>
  <c r="T1945" i="1"/>
  <c r="L1946" i="1"/>
  <c r="K1946" i="1" s="1"/>
  <c r="O1946" i="1"/>
  <c r="P1946" i="1"/>
  <c r="Q1946" i="1"/>
  <c r="R1946" i="1"/>
  <c r="S1946" i="1"/>
  <c r="T1946" i="1"/>
  <c r="L1947" i="1"/>
  <c r="K1947" i="1" s="1"/>
  <c r="O1947" i="1"/>
  <c r="P1947" i="1"/>
  <c r="Q1947" i="1"/>
  <c r="R1947" i="1"/>
  <c r="S1947" i="1"/>
  <c r="T1947" i="1"/>
  <c r="L1948" i="1"/>
  <c r="K1948" i="1" s="1"/>
  <c r="O1948" i="1"/>
  <c r="P1948" i="1"/>
  <c r="Q1948" i="1"/>
  <c r="R1948" i="1"/>
  <c r="S1948" i="1"/>
  <c r="T1948" i="1"/>
  <c r="L1949" i="1"/>
  <c r="K1949" i="1" s="1"/>
  <c r="O1949" i="1"/>
  <c r="P1949" i="1"/>
  <c r="Q1949" i="1"/>
  <c r="R1949" i="1"/>
  <c r="S1949" i="1"/>
  <c r="T1949" i="1"/>
  <c r="L1950" i="1"/>
  <c r="K1950" i="1" s="1"/>
  <c r="O1950" i="1"/>
  <c r="P1950" i="1"/>
  <c r="Q1950" i="1"/>
  <c r="R1950" i="1"/>
  <c r="S1950" i="1"/>
  <c r="T1950" i="1"/>
  <c r="L1951" i="1"/>
  <c r="K1951" i="1" s="1"/>
  <c r="O1951" i="1"/>
  <c r="P1951" i="1"/>
  <c r="Q1951" i="1"/>
  <c r="R1951" i="1"/>
  <c r="S1951" i="1"/>
  <c r="T1951" i="1"/>
  <c r="L1952" i="1"/>
  <c r="K1952" i="1" s="1"/>
  <c r="O1952" i="1"/>
  <c r="P1952" i="1"/>
  <c r="Q1952" i="1"/>
  <c r="R1952" i="1"/>
  <c r="S1952" i="1"/>
  <c r="T1952" i="1"/>
  <c r="L1953" i="1"/>
  <c r="K1953" i="1" s="1"/>
  <c r="O1953" i="1"/>
  <c r="P1953" i="1"/>
  <c r="Q1953" i="1"/>
  <c r="R1953" i="1"/>
  <c r="S1953" i="1"/>
  <c r="T1953" i="1"/>
  <c r="L1954" i="1"/>
  <c r="K1954" i="1" s="1"/>
  <c r="O1954" i="1"/>
  <c r="P1954" i="1"/>
  <c r="Q1954" i="1"/>
  <c r="R1954" i="1"/>
  <c r="S1954" i="1"/>
  <c r="T1954" i="1"/>
  <c r="L1955" i="1"/>
  <c r="K1955" i="1" s="1"/>
  <c r="O1955" i="1"/>
  <c r="P1955" i="1"/>
  <c r="Q1955" i="1"/>
  <c r="R1955" i="1"/>
  <c r="S1955" i="1"/>
  <c r="T1955" i="1"/>
  <c r="L1956" i="1"/>
  <c r="K1956" i="1" s="1"/>
  <c r="O1956" i="1"/>
  <c r="P1956" i="1"/>
  <c r="Q1956" i="1"/>
  <c r="R1956" i="1"/>
  <c r="S1956" i="1"/>
  <c r="T1956" i="1"/>
  <c r="L1957" i="1"/>
  <c r="K1957" i="1" s="1"/>
  <c r="O1957" i="1"/>
  <c r="P1957" i="1"/>
  <c r="Q1957" i="1"/>
  <c r="R1957" i="1"/>
  <c r="S1957" i="1"/>
  <c r="T1957" i="1"/>
  <c r="L1958" i="1"/>
  <c r="K1958" i="1" s="1"/>
  <c r="O1958" i="1"/>
  <c r="P1958" i="1"/>
  <c r="Q1958" i="1"/>
  <c r="R1958" i="1"/>
  <c r="S1958" i="1"/>
  <c r="T1958" i="1"/>
  <c r="L1959" i="1"/>
  <c r="K1959" i="1" s="1"/>
  <c r="O1959" i="1"/>
  <c r="P1959" i="1"/>
  <c r="Q1959" i="1"/>
  <c r="R1959" i="1"/>
  <c r="S1959" i="1"/>
  <c r="T1959" i="1"/>
  <c r="L1960" i="1"/>
  <c r="K1960" i="1" s="1"/>
  <c r="O1960" i="1"/>
  <c r="P1960" i="1"/>
  <c r="Q1960" i="1"/>
  <c r="R1960" i="1"/>
  <c r="S1960" i="1"/>
  <c r="T1960" i="1"/>
  <c r="L1961" i="1"/>
  <c r="K1961" i="1" s="1"/>
  <c r="O1961" i="1"/>
  <c r="P1961" i="1"/>
  <c r="Q1961" i="1"/>
  <c r="R1961" i="1"/>
  <c r="S1961" i="1"/>
  <c r="T1961" i="1"/>
  <c r="L1962" i="1"/>
  <c r="K1962" i="1" s="1"/>
  <c r="O1962" i="1"/>
  <c r="P1962" i="1"/>
  <c r="Q1962" i="1"/>
  <c r="R1962" i="1"/>
  <c r="S1962" i="1"/>
  <c r="T1962" i="1"/>
  <c r="L1963" i="1"/>
  <c r="K1963" i="1" s="1"/>
  <c r="O1963" i="1"/>
  <c r="P1963" i="1"/>
  <c r="Q1963" i="1"/>
  <c r="R1963" i="1"/>
  <c r="S1963" i="1"/>
  <c r="T1963" i="1"/>
  <c r="L1964" i="1"/>
  <c r="K1964" i="1" s="1"/>
  <c r="O1964" i="1"/>
  <c r="P1964" i="1"/>
  <c r="Q1964" i="1"/>
  <c r="R1964" i="1"/>
  <c r="S1964" i="1"/>
  <c r="T1964" i="1"/>
  <c r="L1965" i="1"/>
  <c r="K1965" i="1" s="1"/>
  <c r="O1965" i="1"/>
  <c r="P1965" i="1"/>
  <c r="Q1965" i="1"/>
  <c r="R1965" i="1"/>
  <c r="S1965" i="1"/>
  <c r="T1965" i="1"/>
  <c r="L1966" i="1"/>
  <c r="K1966" i="1" s="1"/>
  <c r="O1966" i="1"/>
  <c r="P1966" i="1"/>
  <c r="Q1966" i="1"/>
  <c r="R1966" i="1"/>
  <c r="S1966" i="1"/>
  <c r="T1966" i="1"/>
  <c r="L1967" i="1"/>
  <c r="K1967" i="1" s="1"/>
  <c r="O1967" i="1"/>
  <c r="P1967" i="1"/>
  <c r="Q1967" i="1"/>
  <c r="R1967" i="1"/>
  <c r="S1967" i="1"/>
  <c r="T1967" i="1"/>
  <c r="L1968" i="1"/>
  <c r="K1968" i="1" s="1"/>
  <c r="O1968" i="1"/>
  <c r="P1968" i="1"/>
  <c r="Q1968" i="1"/>
  <c r="R1968" i="1"/>
  <c r="S1968" i="1"/>
  <c r="T1968" i="1"/>
  <c r="L1969" i="1"/>
  <c r="K1969" i="1" s="1"/>
  <c r="O1969" i="1"/>
  <c r="P1969" i="1"/>
  <c r="Q1969" i="1"/>
  <c r="R1969" i="1"/>
  <c r="S1969" i="1"/>
  <c r="T1969" i="1"/>
  <c r="L1970" i="1"/>
  <c r="K1970" i="1" s="1"/>
  <c r="O1970" i="1"/>
  <c r="P1970" i="1"/>
  <c r="Q1970" i="1"/>
  <c r="R1970" i="1"/>
  <c r="S1970" i="1"/>
  <c r="T1970" i="1"/>
  <c r="L1971" i="1"/>
  <c r="K1971" i="1" s="1"/>
  <c r="O1971" i="1"/>
  <c r="P1971" i="1"/>
  <c r="Q1971" i="1"/>
  <c r="R1971" i="1"/>
  <c r="S1971" i="1"/>
  <c r="T1971" i="1"/>
  <c r="L1972" i="1"/>
  <c r="K1972" i="1" s="1"/>
  <c r="O1972" i="1"/>
  <c r="P1972" i="1"/>
  <c r="Q1972" i="1"/>
  <c r="R1972" i="1"/>
  <c r="S1972" i="1"/>
  <c r="T1972" i="1"/>
  <c r="L1973" i="1"/>
  <c r="K1973" i="1" s="1"/>
  <c r="O1973" i="1"/>
  <c r="P1973" i="1"/>
  <c r="Q1973" i="1"/>
  <c r="R1973" i="1"/>
  <c r="S1973" i="1"/>
  <c r="T1973" i="1"/>
  <c r="L1974" i="1"/>
  <c r="K1974" i="1" s="1"/>
  <c r="O1974" i="1"/>
  <c r="P1974" i="1"/>
  <c r="Q1974" i="1"/>
  <c r="R1974" i="1"/>
  <c r="S1974" i="1"/>
  <c r="T1974" i="1"/>
  <c r="L1975" i="1"/>
  <c r="K1975" i="1" s="1"/>
  <c r="O1975" i="1"/>
  <c r="P1975" i="1"/>
  <c r="Q1975" i="1"/>
  <c r="R1975" i="1"/>
  <c r="S1975" i="1"/>
  <c r="T1975" i="1"/>
  <c r="L1976" i="1"/>
  <c r="K1976" i="1" s="1"/>
  <c r="O1976" i="1"/>
  <c r="P1976" i="1"/>
  <c r="Q1976" i="1"/>
  <c r="R1976" i="1"/>
  <c r="S1976" i="1"/>
  <c r="T1976" i="1"/>
  <c r="L1977" i="1"/>
  <c r="K1977" i="1" s="1"/>
  <c r="O1977" i="1"/>
  <c r="P1977" i="1"/>
  <c r="Q1977" i="1"/>
  <c r="R1977" i="1"/>
  <c r="S1977" i="1"/>
  <c r="T1977" i="1"/>
  <c r="L1978" i="1"/>
  <c r="K1978" i="1" s="1"/>
  <c r="O1978" i="1"/>
  <c r="P1978" i="1"/>
  <c r="Q1978" i="1"/>
  <c r="R1978" i="1"/>
  <c r="S1978" i="1"/>
  <c r="T1978" i="1"/>
  <c r="L1979" i="1"/>
  <c r="K1979" i="1" s="1"/>
  <c r="O1979" i="1"/>
  <c r="P1979" i="1"/>
  <c r="Q1979" i="1"/>
  <c r="R1979" i="1"/>
  <c r="S1979" i="1"/>
  <c r="T1979" i="1"/>
  <c r="L1980" i="1"/>
  <c r="K1980" i="1" s="1"/>
  <c r="O1980" i="1"/>
  <c r="P1980" i="1"/>
  <c r="Q1980" i="1"/>
  <c r="R1980" i="1"/>
  <c r="S1980" i="1"/>
  <c r="T1980" i="1"/>
  <c r="L1981" i="1"/>
  <c r="K1981" i="1" s="1"/>
  <c r="O1981" i="1"/>
  <c r="P1981" i="1"/>
  <c r="Q1981" i="1"/>
  <c r="R1981" i="1"/>
  <c r="S1981" i="1"/>
  <c r="T1981" i="1"/>
  <c r="L1982" i="1"/>
  <c r="K1982" i="1" s="1"/>
  <c r="O1982" i="1"/>
  <c r="P1982" i="1"/>
  <c r="Q1982" i="1"/>
  <c r="R1982" i="1"/>
  <c r="S1982" i="1"/>
  <c r="T1982" i="1"/>
  <c r="L1983" i="1"/>
  <c r="K1983" i="1" s="1"/>
  <c r="O1983" i="1"/>
  <c r="P1983" i="1"/>
  <c r="Q1983" i="1"/>
  <c r="R1983" i="1"/>
  <c r="S1983" i="1"/>
  <c r="T1983" i="1"/>
  <c r="L1984" i="1"/>
  <c r="K1984" i="1" s="1"/>
  <c r="O1984" i="1"/>
  <c r="P1984" i="1"/>
  <c r="Q1984" i="1"/>
  <c r="R1984" i="1"/>
  <c r="S1984" i="1"/>
  <c r="T1984" i="1"/>
  <c r="L1985" i="1"/>
  <c r="K1985" i="1" s="1"/>
  <c r="O1985" i="1"/>
  <c r="P1985" i="1"/>
  <c r="Q1985" i="1"/>
  <c r="R1985" i="1"/>
  <c r="S1985" i="1"/>
  <c r="T1985" i="1"/>
  <c r="L1986" i="1"/>
  <c r="K1986" i="1" s="1"/>
  <c r="O1986" i="1"/>
  <c r="P1986" i="1"/>
  <c r="Q1986" i="1"/>
  <c r="R1986" i="1"/>
  <c r="S1986" i="1"/>
  <c r="T1986" i="1"/>
  <c r="L1987" i="1"/>
  <c r="K1987" i="1" s="1"/>
  <c r="O1987" i="1"/>
  <c r="P1987" i="1"/>
  <c r="Q1987" i="1"/>
  <c r="R1987" i="1"/>
  <c r="S1987" i="1"/>
  <c r="T1987" i="1"/>
  <c r="L1988" i="1"/>
  <c r="K1988" i="1" s="1"/>
  <c r="O1988" i="1"/>
  <c r="P1988" i="1"/>
  <c r="Q1988" i="1"/>
  <c r="R1988" i="1"/>
  <c r="S1988" i="1"/>
  <c r="T1988" i="1"/>
  <c r="L1989" i="1"/>
  <c r="K1989" i="1" s="1"/>
  <c r="O1989" i="1"/>
  <c r="P1989" i="1"/>
  <c r="Q1989" i="1"/>
  <c r="R1989" i="1"/>
  <c r="S1989" i="1"/>
  <c r="T1989" i="1"/>
  <c r="L1990" i="1"/>
  <c r="K1990" i="1" s="1"/>
  <c r="O1990" i="1"/>
  <c r="P1990" i="1"/>
  <c r="Q1990" i="1"/>
  <c r="R1990" i="1"/>
  <c r="S1990" i="1"/>
  <c r="T1990" i="1"/>
  <c r="L1991" i="1"/>
  <c r="K1991" i="1" s="1"/>
  <c r="O1991" i="1"/>
  <c r="P1991" i="1"/>
  <c r="Q1991" i="1"/>
  <c r="R1991" i="1"/>
  <c r="S1991" i="1"/>
  <c r="T1991" i="1"/>
  <c r="L1992" i="1"/>
  <c r="K1992" i="1" s="1"/>
  <c r="O1992" i="1"/>
  <c r="P1992" i="1"/>
  <c r="Q1992" i="1"/>
  <c r="R1992" i="1"/>
  <c r="S1992" i="1"/>
  <c r="T1992" i="1"/>
  <c r="L1993" i="1"/>
  <c r="K1993" i="1" s="1"/>
  <c r="O1993" i="1"/>
  <c r="P1993" i="1"/>
  <c r="Q1993" i="1"/>
  <c r="R1993" i="1"/>
  <c r="S1993" i="1"/>
  <c r="T1993" i="1"/>
  <c r="L1994" i="1"/>
  <c r="K1994" i="1" s="1"/>
  <c r="O1994" i="1"/>
  <c r="P1994" i="1"/>
  <c r="Q1994" i="1"/>
  <c r="R1994" i="1"/>
  <c r="S1994" i="1"/>
  <c r="T1994" i="1"/>
  <c r="L1995" i="1"/>
  <c r="K1995" i="1" s="1"/>
  <c r="O1995" i="1"/>
  <c r="P1995" i="1"/>
  <c r="Q1995" i="1"/>
  <c r="R1995" i="1"/>
  <c r="S1995" i="1"/>
  <c r="T1995" i="1"/>
  <c r="L1996" i="1"/>
  <c r="K1996" i="1" s="1"/>
  <c r="O1996" i="1"/>
  <c r="P1996" i="1"/>
  <c r="Q1996" i="1"/>
  <c r="R1996" i="1"/>
  <c r="S1996" i="1"/>
  <c r="T1996" i="1"/>
  <c r="L1997" i="1"/>
  <c r="K1997" i="1" s="1"/>
  <c r="O1997" i="1"/>
  <c r="P1997" i="1"/>
  <c r="Q1997" i="1"/>
  <c r="R1997" i="1"/>
  <c r="S1997" i="1"/>
  <c r="T1997" i="1"/>
  <c r="L1998" i="1"/>
  <c r="K1998" i="1" s="1"/>
  <c r="O1998" i="1"/>
  <c r="P1998" i="1"/>
  <c r="Q1998" i="1"/>
  <c r="R1998" i="1"/>
  <c r="S1998" i="1"/>
  <c r="T1998" i="1"/>
  <c r="L1999" i="1"/>
  <c r="K1999" i="1" s="1"/>
  <c r="O1999" i="1"/>
  <c r="P1999" i="1"/>
  <c r="Q1999" i="1"/>
  <c r="R1999" i="1"/>
  <c r="S1999" i="1"/>
  <c r="T1999" i="1"/>
  <c r="L2000" i="1"/>
  <c r="K2000" i="1" s="1"/>
  <c r="O2000" i="1"/>
  <c r="P2000" i="1"/>
  <c r="Q2000" i="1"/>
  <c r="R2000" i="1"/>
  <c r="S2000" i="1"/>
  <c r="T2000" i="1"/>
  <c r="L2001" i="1"/>
  <c r="K2001" i="1" s="1"/>
  <c r="O2001" i="1"/>
  <c r="P2001" i="1"/>
  <c r="Q2001" i="1"/>
  <c r="R2001" i="1"/>
  <c r="S2001" i="1"/>
  <c r="T2001" i="1"/>
  <c r="L2002" i="1"/>
  <c r="K2002" i="1" s="1"/>
  <c r="O2002" i="1"/>
  <c r="P2002" i="1"/>
  <c r="Q2002" i="1"/>
  <c r="R2002" i="1"/>
  <c r="S2002" i="1"/>
  <c r="T2002" i="1"/>
  <c r="L2003" i="1"/>
  <c r="K2003" i="1" s="1"/>
  <c r="O2003" i="1"/>
  <c r="P2003" i="1"/>
  <c r="Q2003" i="1"/>
  <c r="R2003" i="1"/>
  <c r="S2003" i="1"/>
  <c r="T2003" i="1"/>
  <c r="L2004" i="1"/>
  <c r="K2004" i="1" s="1"/>
  <c r="O2004" i="1"/>
  <c r="P2004" i="1"/>
  <c r="Q2004" i="1"/>
  <c r="R2004" i="1"/>
  <c r="S2004" i="1"/>
  <c r="T2004" i="1"/>
  <c r="L2005" i="1"/>
  <c r="K2005" i="1" s="1"/>
  <c r="O2005" i="1"/>
  <c r="P2005" i="1"/>
  <c r="Q2005" i="1"/>
  <c r="R2005" i="1"/>
  <c r="S2005" i="1"/>
  <c r="T2005" i="1"/>
  <c r="L2006" i="1"/>
  <c r="K2006" i="1" s="1"/>
  <c r="O2006" i="1"/>
  <c r="P2006" i="1"/>
  <c r="Q2006" i="1"/>
  <c r="R2006" i="1"/>
  <c r="S2006" i="1"/>
  <c r="T2006" i="1"/>
  <c r="L2007" i="1"/>
  <c r="K2007" i="1" s="1"/>
  <c r="O2007" i="1"/>
  <c r="P2007" i="1"/>
  <c r="Q2007" i="1"/>
  <c r="R2007" i="1"/>
  <c r="S2007" i="1"/>
  <c r="T2007" i="1"/>
  <c r="L2008" i="1"/>
  <c r="K2008" i="1" s="1"/>
  <c r="O2008" i="1"/>
  <c r="P2008" i="1"/>
  <c r="Q2008" i="1"/>
  <c r="R2008" i="1"/>
  <c r="S2008" i="1"/>
  <c r="T2008" i="1"/>
  <c r="L2009" i="1"/>
  <c r="K2009" i="1" s="1"/>
  <c r="O2009" i="1"/>
  <c r="P2009" i="1"/>
  <c r="Q2009" i="1"/>
  <c r="R2009" i="1"/>
  <c r="S2009" i="1"/>
  <c r="T2009" i="1"/>
  <c r="L2010" i="1"/>
  <c r="K2010" i="1" s="1"/>
  <c r="O2010" i="1"/>
  <c r="P2010" i="1"/>
  <c r="Q2010" i="1"/>
  <c r="R2010" i="1"/>
  <c r="S2010" i="1"/>
  <c r="T2010" i="1"/>
  <c r="L2011" i="1"/>
  <c r="K2011" i="1" s="1"/>
  <c r="O2011" i="1"/>
  <c r="P2011" i="1"/>
  <c r="Q2011" i="1"/>
  <c r="R2011" i="1"/>
  <c r="S2011" i="1"/>
  <c r="T2011" i="1"/>
  <c r="L2012" i="1"/>
  <c r="K2012" i="1" s="1"/>
  <c r="O2012" i="1"/>
  <c r="P2012" i="1"/>
  <c r="Q2012" i="1"/>
  <c r="R2012" i="1"/>
  <c r="S2012" i="1"/>
  <c r="T2012" i="1"/>
  <c r="L2013" i="1"/>
  <c r="K2013" i="1" s="1"/>
  <c r="O2013" i="1"/>
  <c r="P2013" i="1"/>
  <c r="Q2013" i="1"/>
  <c r="R2013" i="1"/>
  <c r="S2013" i="1"/>
  <c r="T2013" i="1"/>
  <c r="L2014" i="1"/>
  <c r="K2014" i="1" s="1"/>
  <c r="O2014" i="1"/>
  <c r="P2014" i="1"/>
  <c r="Q2014" i="1"/>
  <c r="R2014" i="1"/>
  <c r="S2014" i="1"/>
  <c r="T2014" i="1"/>
  <c r="L2015" i="1"/>
  <c r="K2015" i="1" s="1"/>
  <c r="O2015" i="1"/>
  <c r="P2015" i="1"/>
  <c r="Q2015" i="1"/>
  <c r="R2015" i="1"/>
  <c r="S2015" i="1"/>
  <c r="T2015" i="1"/>
  <c r="L2016" i="1"/>
  <c r="K2016" i="1" s="1"/>
  <c r="O2016" i="1"/>
  <c r="P2016" i="1"/>
  <c r="Q2016" i="1"/>
  <c r="R2016" i="1"/>
  <c r="S2016" i="1"/>
  <c r="T2016" i="1"/>
  <c r="L2017" i="1"/>
  <c r="K2017" i="1" s="1"/>
  <c r="O2017" i="1"/>
  <c r="P2017" i="1"/>
  <c r="Q2017" i="1"/>
  <c r="R2017" i="1"/>
  <c r="S2017" i="1"/>
  <c r="T2017" i="1"/>
  <c r="L2018" i="1"/>
  <c r="K2018" i="1" s="1"/>
  <c r="O2018" i="1"/>
  <c r="P2018" i="1"/>
  <c r="Q2018" i="1"/>
  <c r="R2018" i="1"/>
  <c r="S2018" i="1"/>
  <c r="T2018" i="1"/>
  <c r="L2019" i="1"/>
  <c r="K2019" i="1" s="1"/>
  <c r="O2019" i="1"/>
  <c r="P2019" i="1"/>
  <c r="Q2019" i="1"/>
  <c r="R2019" i="1"/>
  <c r="S2019" i="1"/>
  <c r="T2019" i="1"/>
  <c r="L2020" i="1"/>
  <c r="K2020" i="1" s="1"/>
  <c r="O2020" i="1"/>
  <c r="P2020" i="1"/>
  <c r="Q2020" i="1"/>
  <c r="R2020" i="1"/>
  <c r="S2020" i="1"/>
  <c r="T2020" i="1"/>
  <c r="L2021" i="1"/>
  <c r="K2021" i="1" s="1"/>
  <c r="O2021" i="1"/>
  <c r="P2021" i="1"/>
  <c r="Q2021" i="1"/>
  <c r="R2021" i="1"/>
  <c r="S2021" i="1"/>
  <c r="T2021" i="1"/>
  <c r="L2022" i="1"/>
  <c r="K2022" i="1" s="1"/>
  <c r="O2022" i="1"/>
  <c r="P2022" i="1"/>
  <c r="Q2022" i="1"/>
  <c r="R2022" i="1"/>
  <c r="S2022" i="1"/>
  <c r="T2022" i="1"/>
  <c r="L2023" i="1"/>
  <c r="K2023" i="1" s="1"/>
  <c r="O2023" i="1"/>
  <c r="P2023" i="1"/>
  <c r="Q2023" i="1"/>
  <c r="R2023" i="1"/>
  <c r="S2023" i="1"/>
  <c r="T2023" i="1"/>
  <c r="L2024" i="1"/>
  <c r="K2024" i="1" s="1"/>
  <c r="O2024" i="1"/>
  <c r="P2024" i="1"/>
  <c r="Q2024" i="1"/>
  <c r="R2024" i="1"/>
  <c r="S2024" i="1"/>
  <c r="T2024" i="1"/>
  <c r="L2025" i="1"/>
  <c r="K2025" i="1" s="1"/>
  <c r="O2025" i="1"/>
  <c r="P2025" i="1"/>
  <c r="Q2025" i="1"/>
  <c r="R2025" i="1"/>
  <c r="S2025" i="1"/>
  <c r="T2025" i="1"/>
  <c r="L2026" i="1"/>
  <c r="K2026" i="1" s="1"/>
  <c r="O2026" i="1"/>
  <c r="P2026" i="1"/>
  <c r="Q2026" i="1"/>
  <c r="R2026" i="1"/>
  <c r="S2026" i="1"/>
  <c r="T2026" i="1"/>
  <c r="L2027" i="1"/>
  <c r="K2027" i="1" s="1"/>
  <c r="O2027" i="1"/>
  <c r="P2027" i="1"/>
  <c r="Q2027" i="1"/>
  <c r="R2027" i="1"/>
  <c r="S2027" i="1"/>
  <c r="T2027" i="1"/>
  <c r="L2028" i="1"/>
  <c r="K2028" i="1" s="1"/>
  <c r="O2028" i="1"/>
  <c r="P2028" i="1"/>
  <c r="Q2028" i="1"/>
  <c r="R2028" i="1"/>
  <c r="S2028" i="1"/>
  <c r="T2028" i="1"/>
  <c r="L2029" i="1"/>
  <c r="K2029" i="1" s="1"/>
  <c r="O2029" i="1"/>
  <c r="P2029" i="1"/>
  <c r="Q2029" i="1"/>
  <c r="R2029" i="1"/>
  <c r="S2029" i="1"/>
  <c r="T2029" i="1"/>
  <c r="L2030" i="1"/>
  <c r="K2030" i="1" s="1"/>
  <c r="O2030" i="1"/>
  <c r="P2030" i="1"/>
  <c r="Q2030" i="1"/>
  <c r="R2030" i="1"/>
  <c r="S2030" i="1"/>
  <c r="T2030" i="1"/>
  <c r="L2031" i="1"/>
  <c r="K2031" i="1" s="1"/>
  <c r="O2031" i="1"/>
  <c r="P2031" i="1"/>
  <c r="Q2031" i="1"/>
  <c r="R2031" i="1"/>
  <c r="S2031" i="1"/>
  <c r="T2031" i="1"/>
  <c r="L2032" i="1"/>
  <c r="K2032" i="1" s="1"/>
  <c r="O2032" i="1"/>
  <c r="P2032" i="1"/>
  <c r="Q2032" i="1"/>
  <c r="R2032" i="1"/>
  <c r="S2032" i="1"/>
  <c r="T2032" i="1"/>
  <c r="L2033" i="1"/>
  <c r="K2033" i="1" s="1"/>
  <c r="O2033" i="1"/>
  <c r="P2033" i="1"/>
  <c r="Q2033" i="1"/>
  <c r="R2033" i="1"/>
  <c r="S2033" i="1"/>
  <c r="T2033" i="1"/>
  <c r="L2034" i="1"/>
  <c r="K2034" i="1" s="1"/>
  <c r="O2034" i="1"/>
  <c r="P2034" i="1"/>
  <c r="Q2034" i="1"/>
  <c r="R2034" i="1"/>
  <c r="S2034" i="1"/>
  <c r="T2034" i="1"/>
  <c r="L2035" i="1"/>
  <c r="K2035" i="1" s="1"/>
  <c r="O2035" i="1"/>
  <c r="P2035" i="1"/>
  <c r="Q2035" i="1"/>
  <c r="R2035" i="1"/>
  <c r="S2035" i="1"/>
  <c r="T2035" i="1"/>
  <c r="L2036" i="1"/>
  <c r="K2036" i="1" s="1"/>
  <c r="O2036" i="1"/>
  <c r="P2036" i="1"/>
  <c r="Q2036" i="1"/>
  <c r="R2036" i="1"/>
  <c r="S2036" i="1"/>
  <c r="T2036" i="1"/>
  <c r="L2037" i="1"/>
  <c r="K2037" i="1" s="1"/>
  <c r="O2037" i="1"/>
  <c r="P2037" i="1"/>
  <c r="Q2037" i="1"/>
  <c r="R2037" i="1"/>
  <c r="S2037" i="1"/>
  <c r="T2037" i="1"/>
  <c r="L2038" i="1"/>
  <c r="K2038" i="1" s="1"/>
  <c r="O2038" i="1"/>
  <c r="P2038" i="1"/>
  <c r="Q2038" i="1"/>
  <c r="R2038" i="1"/>
  <c r="S2038" i="1"/>
  <c r="T2038" i="1"/>
  <c r="L2039" i="1"/>
  <c r="K2039" i="1" s="1"/>
  <c r="O2039" i="1"/>
  <c r="P2039" i="1"/>
  <c r="Q2039" i="1"/>
  <c r="R2039" i="1"/>
  <c r="S2039" i="1"/>
  <c r="T2039" i="1"/>
  <c r="L2040" i="1"/>
  <c r="K2040" i="1" s="1"/>
  <c r="O2040" i="1"/>
  <c r="P2040" i="1"/>
  <c r="Q2040" i="1"/>
  <c r="R2040" i="1"/>
  <c r="S2040" i="1"/>
  <c r="T2040" i="1"/>
  <c r="L2041" i="1"/>
  <c r="K2041" i="1" s="1"/>
  <c r="O2041" i="1"/>
  <c r="P2041" i="1"/>
  <c r="Q2041" i="1"/>
  <c r="R2041" i="1"/>
  <c r="S2041" i="1"/>
  <c r="T2041" i="1"/>
  <c r="L2042" i="1"/>
  <c r="K2042" i="1" s="1"/>
  <c r="O2042" i="1"/>
  <c r="P2042" i="1"/>
  <c r="Q2042" i="1"/>
  <c r="R2042" i="1"/>
  <c r="S2042" i="1"/>
  <c r="T2042" i="1"/>
  <c r="L2043" i="1"/>
  <c r="K2043" i="1" s="1"/>
  <c r="O2043" i="1"/>
  <c r="P2043" i="1"/>
  <c r="Q2043" i="1"/>
  <c r="R2043" i="1"/>
  <c r="S2043" i="1"/>
  <c r="T2043" i="1"/>
  <c r="L2044" i="1"/>
  <c r="K2044" i="1" s="1"/>
  <c r="O2044" i="1"/>
  <c r="P2044" i="1"/>
  <c r="Q2044" i="1"/>
  <c r="R2044" i="1"/>
  <c r="S2044" i="1"/>
  <c r="T2044" i="1"/>
  <c r="L2045" i="1"/>
  <c r="K2045" i="1" s="1"/>
  <c r="O2045" i="1"/>
  <c r="P2045" i="1"/>
  <c r="Q2045" i="1"/>
  <c r="R2045" i="1"/>
  <c r="S2045" i="1"/>
  <c r="T2045" i="1"/>
  <c r="L2046" i="1"/>
  <c r="K2046" i="1" s="1"/>
  <c r="O2046" i="1"/>
  <c r="P2046" i="1"/>
  <c r="Q2046" i="1"/>
  <c r="R2046" i="1"/>
  <c r="S2046" i="1"/>
  <c r="T2046" i="1"/>
  <c r="L2047" i="1"/>
  <c r="K2047" i="1" s="1"/>
  <c r="O2047" i="1"/>
  <c r="P2047" i="1"/>
  <c r="Q2047" i="1"/>
  <c r="R2047" i="1"/>
  <c r="S2047" i="1"/>
  <c r="T2047" i="1"/>
  <c r="L2048" i="1"/>
  <c r="K2048" i="1" s="1"/>
  <c r="O2048" i="1"/>
  <c r="P2048" i="1"/>
  <c r="Q2048" i="1"/>
  <c r="R2048" i="1"/>
  <c r="S2048" i="1"/>
  <c r="T2048" i="1"/>
  <c r="L2049" i="1"/>
  <c r="K2049" i="1" s="1"/>
  <c r="O2049" i="1"/>
  <c r="P2049" i="1"/>
  <c r="Q2049" i="1"/>
  <c r="R2049" i="1"/>
  <c r="S2049" i="1"/>
  <c r="T2049" i="1"/>
  <c r="L2050" i="1"/>
  <c r="K2050" i="1" s="1"/>
  <c r="O2050" i="1"/>
  <c r="P2050" i="1"/>
  <c r="Q2050" i="1"/>
  <c r="R2050" i="1"/>
  <c r="S2050" i="1"/>
  <c r="T2050" i="1"/>
  <c r="L2051" i="1"/>
  <c r="K2051" i="1" s="1"/>
  <c r="O2051" i="1"/>
  <c r="P2051" i="1"/>
  <c r="Q2051" i="1"/>
  <c r="R2051" i="1"/>
  <c r="S2051" i="1"/>
  <c r="T2051" i="1"/>
  <c r="L2052" i="1"/>
  <c r="K2052" i="1" s="1"/>
  <c r="O2052" i="1"/>
  <c r="P2052" i="1"/>
  <c r="Q2052" i="1"/>
  <c r="R2052" i="1"/>
  <c r="S2052" i="1"/>
  <c r="T2052" i="1"/>
  <c r="L2053" i="1"/>
  <c r="K2053" i="1" s="1"/>
  <c r="O2053" i="1"/>
  <c r="P2053" i="1"/>
  <c r="Q2053" i="1"/>
  <c r="R2053" i="1"/>
  <c r="S2053" i="1"/>
  <c r="T2053" i="1"/>
  <c r="L2054" i="1"/>
  <c r="K2054" i="1" s="1"/>
  <c r="O2054" i="1"/>
  <c r="P2054" i="1"/>
  <c r="Q2054" i="1"/>
  <c r="R2054" i="1"/>
  <c r="S2054" i="1"/>
  <c r="T2054" i="1"/>
  <c r="L2055" i="1"/>
  <c r="K2055" i="1" s="1"/>
  <c r="O2055" i="1"/>
  <c r="P2055" i="1"/>
  <c r="Q2055" i="1"/>
  <c r="R2055" i="1"/>
  <c r="S2055" i="1"/>
  <c r="T2055" i="1"/>
  <c r="L2056" i="1"/>
  <c r="K2056" i="1" s="1"/>
  <c r="O2056" i="1"/>
  <c r="P2056" i="1"/>
  <c r="Q2056" i="1"/>
  <c r="R2056" i="1"/>
  <c r="S2056" i="1"/>
  <c r="T2056" i="1"/>
  <c r="L2057" i="1"/>
  <c r="K2057" i="1" s="1"/>
  <c r="O2057" i="1"/>
  <c r="P2057" i="1"/>
  <c r="Q2057" i="1"/>
  <c r="R2057" i="1"/>
  <c r="S2057" i="1"/>
  <c r="T2057" i="1"/>
  <c r="L2058" i="1"/>
  <c r="K2058" i="1" s="1"/>
  <c r="O2058" i="1"/>
  <c r="P2058" i="1"/>
  <c r="Q2058" i="1"/>
  <c r="R2058" i="1"/>
  <c r="S2058" i="1"/>
  <c r="T2058" i="1"/>
  <c r="L2059" i="1"/>
  <c r="K2059" i="1" s="1"/>
  <c r="O2059" i="1"/>
  <c r="P2059" i="1"/>
  <c r="Q2059" i="1"/>
  <c r="R2059" i="1"/>
  <c r="S2059" i="1"/>
  <c r="T2059" i="1"/>
  <c r="L2060" i="1"/>
  <c r="K2060" i="1" s="1"/>
  <c r="O2060" i="1"/>
  <c r="P2060" i="1"/>
  <c r="Q2060" i="1"/>
  <c r="R2060" i="1"/>
  <c r="S2060" i="1"/>
  <c r="T2060" i="1"/>
  <c r="L2061" i="1"/>
  <c r="K2061" i="1" s="1"/>
  <c r="O2061" i="1"/>
  <c r="P2061" i="1"/>
  <c r="Q2061" i="1"/>
  <c r="R2061" i="1"/>
  <c r="S2061" i="1"/>
  <c r="T2061" i="1"/>
  <c r="L2062" i="1"/>
  <c r="K2062" i="1" s="1"/>
  <c r="O2062" i="1"/>
  <c r="P2062" i="1"/>
  <c r="Q2062" i="1"/>
  <c r="R2062" i="1"/>
  <c r="S2062" i="1"/>
  <c r="T2062" i="1"/>
  <c r="L2063" i="1"/>
  <c r="K2063" i="1" s="1"/>
  <c r="O2063" i="1"/>
  <c r="P2063" i="1"/>
  <c r="Q2063" i="1"/>
  <c r="R2063" i="1"/>
  <c r="S2063" i="1"/>
  <c r="T2063" i="1"/>
  <c r="L2064" i="1"/>
  <c r="K2064" i="1" s="1"/>
  <c r="O2064" i="1"/>
  <c r="P2064" i="1"/>
  <c r="Q2064" i="1"/>
  <c r="R2064" i="1"/>
  <c r="S2064" i="1"/>
  <c r="T2064" i="1"/>
  <c r="L2065" i="1"/>
  <c r="K2065" i="1" s="1"/>
  <c r="O2065" i="1"/>
  <c r="P2065" i="1"/>
  <c r="Q2065" i="1"/>
  <c r="R2065" i="1"/>
  <c r="S2065" i="1"/>
  <c r="T2065" i="1"/>
  <c r="L2066" i="1"/>
  <c r="K2066" i="1" s="1"/>
  <c r="O2066" i="1"/>
  <c r="P2066" i="1"/>
  <c r="Q2066" i="1"/>
  <c r="R2066" i="1"/>
  <c r="S2066" i="1"/>
  <c r="T2066" i="1"/>
  <c r="L2067" i="1"/>
  <c r="K2067" i="1" s="1"/>
  <c r="O2067" i="1"/>
  <c r="P2067" i="1"/>
  <c r="Q2067" i="1"/>
  <c r="R2067" i="1"/>
  <c r="S2067" i="1"/>
  <c r="T2067" i="1"/>
  <c r="L2068" i="1"/>
  <c r="K2068" i="1" s="1"/>
  <c r="O2068" i="1"/>
  <c r="P2068" i="1"/>
  <c r="Q2068" i="1"/>
  <c r="R2068" i="1"/>
  <c r="S2068" i="1"/>
  <c r="T2068" i="1"/>
  <c r="L2069" i="1"/>
  <c r="K2069" i="1" s="1"/>
  <c r="O2069" i="1"/>
  <c r="P2069" i="1"/>
  <c r="Q2069" i="1"/>
  <c r="R2069" i="1"/>
  <c r="S2069" i="1"/>
  <c r="T2069" i="1"/>
  <c r="L2070" i="1"/>
  <c r="K2070" i="1" s="1"/>
  <c r="O2070" i="1"/>
  <c r="P2070" i="1"/>
  <c r="Q2070" i="1"/>
  <c r="R2070" i="1"/>
  <c r="S2070" i="1"/>
  <c r="T2070" i="1"/>
  <c r="L2071" i="1"/>
  <c r="K2071" i="1" s="1"/>
  <c r="O2071" i="1"/>
  <c r="P2071" i="1"/>
  <c r="Q2071" i="1"/>
  <c r="R2071" i="1"/>
  <c r="S2071" i="1"/>
  <c r="T2071" i="1"/>
  <c r="L2072" i="1"/>
  <c r="K2072" i="1" s="1"/>
  <c r="O2072" i="1"/>
  <c r="P2072" i="1"/>
  <c r="Q2072" i="1"/>
  <c r="R2072" i="1"/>
  <c r="S2072" i="1"/>
  <c r="T2072" i="1"/>
  <c r="L2073" i="1"/>
  <c r="K2073" i="1" s="1"/>
  <c r="O2073" i="1"/>
  <c r="P2073" i="1"/>
  <c r="Q2073" i="1"/>
  <c r="R2073" i="1"/>
  <c r="S2073" i="1"/>
  <c r="T2073" i="1"/>
  <c r="L2074" i="1"/>
  <c r="K2074" i="1" s="1"/>
  <c r="O2074" i="1"/>
  <c r="P2074" i="1"/>
  <c r="Q2074" i="1"/>
  <c r="R2074" i="1"/>
  <c r="S2074" i="1"/>
  <c r="T2074" i="1"/>
  <c r="L2075" i="1"/>
  <c r="K2075" i="1" s="1"/>
  <c r="O2075" i="1"/>
  <c r="P2075" i="1"/>
  <c r="Q2075" i="1"/>
  <c r="R2075" i="1"/>
  <c r="S2075" i="1"/>
  <c r="T2075" i="1"/>
  <c r="L2076" i="1"/>
  <c r="K2076" i="1" s="1"/>
  <c r="O2076" i="1"/>
  <c r="P2076" i="1"/>
  <c r="Q2076" i="1"/>
  <c r="R2076" i="1"/>
  <c r="S2076" i="1"/>
  <c r="T2076" i="1"/>
  <c r="L2077" i="1"/>
  <c r="K2077" i="1" s="1"/>
  <c r="O2077" i="1"/>
  <c r="P2077" i="1"/>
  <c r="Q2077" i="1"/>
  <c r="R2077" i="1"/>
  <c r="S2077" i="1"/>
  <c r="T2077" i="1"/>
  <c r="L2078" i="1"/>
  <c r="K2078" i="1" s="1"/>
  <c r="O2078" i="1"/>
  <c r="P2078" i="1"/>
  <c r="Q2078" i="1"/>
  <c r="R2078" i="1"/>
  <c r="S2078" i="1"/>
  <c r="T2078" i="1"/>
  <c r="L2079" i="1"/>
  <c r="K2079" i="1" s="1"/>
  <c r="O2079" i="1"/>
  <c r="P2079" i="1"/>
  <c r="Q2079" i="1"/>
  <c r="R2079" i="1"/>
  <c r="S2079" i="1"/>
  <c r="T2079" i="1"/>
  <c r="L2080" i="1"/>
  <c r="K2080" i="1" s="1"/>
  <c r="O2080" i="1"/>
  <c r="P2080" i="1"/>
  <c r="Q2080" i="1"/>
  <c r="R2080" i="1"/>
  <c r="S2080" i="1"/>
  <c r="T2080" i="1"/>
  <c r="L2081" i="1"/>
  <c r="K2081" i="1" s="1"/>
  <c r="O2081" i="1"/>
  <c r="P2081" i="1"/>
  <c r="Q2081" i="1"/>
  <c r="R2081" i="1"/>
  <c r="S2081" i="1"/>
  <c r="T2081" i="1"/>
  <c r="L2082" i="1"/>
  <c r="K2082" i="1" s="1"/>
  <c r="O2082" i="1"/>
  <c r="P2082" i="1"/>
  <c r="Q2082" i="1"/>
  <c r="R2082" i="1"/>
  <c r="S2082" i="1"/>
  <c r="T2082" i="1"/>
  <c r="L2083" i="1"/>
  <c r="K2083" i="1" s="1"/>
  <c r="O2083" i="1"/>
  <c r="P2083" i="1"/>
  <c r="Q2083" i="1"/>
  <c r="R2083" i="1"/>
  <c r="S2083" i="1"/>
  <c r="T2083" i="1"/>
  <c r="L2084" i="1"/>
  <c r="K2084" i="1" s="1"/>
  <c r="O2084" i="1"/>
  <c r="P2084" i="1"/>
  <c r="Q2084" i="1"/>
  <c r="R2084" i="1"/>
  <c r="S2084" i="1"/>
  <c r="T2084" i="1"/>
  <c r="L2085" i="1"/>
  <c r="K2085" i="1" s="1"/>
  <c r="O2085" i="1"/>
  <c r="P2085" i="1"/>
  <c r="Q2085" i="1"/>
  <c r="R2085" i="1"/>
  <c r="S2085" i="1"/>
  <c r="T2085" i="1"/>
  <c r="L2086" i="1"/>
  <c r="K2086" i="1" s="1"/>
  <c r="O2086" i="1"/>
  <c r="P2086" i="1"/>
  <c r="Q2086" i="1"/>
  <c r="R2086" i="1"/>
  <c r="S2086" i="1"/>
  <c r="T2086" i="1"/>
  <c r="L2087" i="1"/>
  <c r="K2087" i="1" s="1"/>
  <c r="O2087" i="1"/>
  <c r="P2087" i="1"/>
  <c r="Q2087" i="1"/>
  <c r="R2087" i="1"/>
  <c r="S2087" i="1"/>
  <c r="T2087" i="1"/>
  <c r="L2088" i="1"/>
  <c r="K2088" i="1" s="1"/>
  <c r="O2088" i="1"/>
  <c r="P2088" i="1"/>
  <c r="Q2088" i="1"/>
  <c r="R2088" i="1"/>
  <c r="S2088" i="1"/>
  <c r="T2088" i="1"/>
  <c r="L2089" i="1"/>
  <c r="K2089" i="1" s="1"/>
  <c r="O2089" i="1"/>
  <c r="P2089" i="1"/>
  <c r="Q2089" i="1"/>
  <c r="R2089" i="1"/>
  <c r="S2089" i="1"/>
  <c r="T2089" i="1"/>
  <c r="L2090" i="1"/>
  <c r="K2090" i="1" s="1"/>
  <c r="O2090" i="1"/>
  <c r="P2090" i="1"/>
  <c r="Q2090" i="1"/>
  <c r="R2090" i="1"/>
  <c r="S2090" i="1"/>
  <c r="T2090" i="1"/>
  <c r="L2091" i="1"/>
  <c r="K2091" i="1" s="1"/>
  <c r="O2091" i="1"/>
  <c r="P2091" i="1"/>
  <c r="Q2091" i="1"/>
  <c r="R2091" i="1"/>
  <c r="S2091" i="1"/>
  <c r="T2091" i="1"/>
  <c r="L2092" i="1"/>
  <c r="K2092" i="1" s="1"/>
  <c r="O2092" i="1"/>
  <c r="P2092" i="1"/>
  <c r="Q2092" i="1"/>
  <c r="R2092" i="1"/>
  <c r="S2092" i="1"/>
  <c r="T2092" i="1"/>
  <c r="L2093" i="1"/>
  <c r="K2093" i="1" s="1"/>
  <c r="O2093" i="1"/>
  <c r="P2093" i="1"/>
  <c r="Q2093" i="1"/>
  <c r="R2093" i="1"/>
  <c r="S2093" i="1"/>
  <c r="T2093" i="1"/>
  <c r="L2094" i="1"/>
  <c r="K2094" i="1" s="1"/>
  <c r="O2094" i="1"/>
  <c r="P2094" i="1"/>
  <c r="Q2094" i="1"/>
  <c r="R2094" i="1"/>
  <c r="S2094" i="1"/>
  <c r="T2094" i="1"/>
  <c r="L2095" i="1"/>
  <c r="K2095" i="1" s="1"/>
  <c r="O2095" i="1"/>
  <c r="P2095" i="1"/>
  <c r="Q2095" i="1"/>
  <c r="R2095" i="1"/>
  <c r="S2095" i="1"/>
  <c r="T2095" i="1"/>
  <c r="L2096" i="1"/>
  <c r="K2096" i="1" s="1"/>
  <c r="O2096" i="1"/>
  <c r="P2096" i="1"/>
  <c r="Q2096" i="1"/>
  <c r="R2096" i="1"/>
  <c r="S2096" i="1"/>
  <c r="T2096" i="1"/>
  <c r="L2097" i="1"/>
  <c r="K2097" i="1" s="1"/>
  <c r="O2097" i="1"/>
  <c r="P2097" i="1"/>
  <c r="Q2097" i="1"/>
  <c r="R2097" i="1"/>
  <c r="S2097" i="1"/>
  <c r="T2097" i="1"/>
  <c r="L2098" i="1"/>
  <c r="K2098" i="1" s="1"/>
  <c r="O2098" i="1"/>
  <c r="P2098" i="1"/>
  <c r="Q2098" i="1"/>
  <c r="R2098" i="1"/>
  <c r="S2098" i="1"/>
  <c r="T2098" i="1"/>
  <c r="L2099" i="1"/>
  <c r="K2099" i="1" s="1"/>
  <c r="O2099" i="1"/>
  <c r="P2099" i="1"/>
  <c r="Q2099" i="1"/>
  <c r="R2099" i="1"/>
  <c r="S2099" i="1"/>
  <c r="T2099" i="1"/>
  <c r="L2100" i="1"/>
  <c r="K2100" i="1" s="1"/>
  <c r="O2100" i="1"/>
  <c r="P2100" i="1"/>
  <c r="Q2100" i="1"/>
  <c r="R2100" i="1"/>
  <c r="S2100" i="1"/>
  <c r="T2100" i="1"/>
  <c r="L2101" i="1"/>
  <c r="K2101" i="1" s="1"/>
  <c r="O2101" i="1"/>
  <c r="P2101" i="1"/>
  <c r="Q2101" i="1"/>
  <c r="R2101" i="1"/>
  <c r="S2101" i="1"/>
  <c r="T2101" i="1"/>
  <c r="L2102" i="1"/>
  <c r="K2102" i="1" s="1"/>
  <c r="O2102" i="1"/>
  <c r="P2102" i="1"/>
  <c r="Q2102" i="1"/>
  <c r="R2102" i="1"/>
  <c r="S2102" i="1"/>
  <c r="T2102" i="1"/>
  <c r="L2103" i="1"/>
  <c r="K2103" i="1" s="1"/>
  <c r="O2103" i="1"/>
  <c r="P2103" i="1"/>
  <c r="Q2103" i="1"/>
  <c r="R2103" i="1"/>
  <c r="S2103" i="1"/>
  <c r="T2103" i="1"/>
  <c r="L2104" i="1"/>
  <c r="K2104" i="1" s="1"/>
  <c r="O2104" i="1"/>
  <c r="P2104" i="1"/>
  <c r="Q2104" i="1"/>
  <c r="R2104" i="1"/>
  <c r="S2104" i="1"/>
  <c r="T2104" i="1"/>
  <c r="L2105" i="1"/>
  <c r="K2105" i="1" s="1"/>
  <c r="O2105" i="1"/>
  <c r="P2105" i="1"/>
  <c r="Q2105" i="1"/>
  <c r="R2105" i="1"/>
  <c r="S2105" i="1"/>
  <c r="T2105" i="1"/>
  <c r="L2106" i="1"/>
  <c r="K2106" i="1" s="1"/>
  <c r="O2106" i="1"/>
  <c r="P2106" i="1"/>
  <c r="Q2106" i="1"/>
  <c r="R2106" i="1"/>
  <c r="S2106" i="1"/>
  <c r="T2106" i="1"/>
  <c r="L2107" i="1"/>
  <c r="K2107" i="1" s="1"/>
  <c r="O2107" i="1"/>
  <c r="P2107" i="1"/>
  <c r="Q2107" i="1"/>
  <c r="R2107" i="1"/>
  <c r="S2107" i="1"/>
  <c r="T2107" i="1"/>
  <c r="L2108" i="1"/>
  <c r="K2108" i="1" s="1"/>
  <c r="O2108" i="1"/>
  <c r="P2108" i="1"/>
  <c r="Q2108" i="1"/>
  <c r="R2108" i="1"/>
  <c r="S2108" i="1"/>
  <c r="T2108" i="1"/>
  <c r="L2109" i="1"/>
  <c r="K2109" i="1" s="1"/>
  <c r="O2109" i="1"/>
  <c r="P2109" i="1"/>
  <c r="Q2109" i="1"/>
  <c r="R2109" i="1"/>
  <c r="S2109" i="1"/>
  <c r="T2109" i="1"/>
  <c r="L2110" i="1"/>
  <c r="K2110" i="1" s="1"/>
  <c r="O2110" i="1"/>
  <c r="P2110" i="1"/>
  <c r="Q2110" i="1"/>
  <c r="R2110" i="1"/>
  <c r="S2110" i="1"/>
  <c r="T2110" i="1"/>
  <c r="L2111" i="1"/>
  <c r="K2111" i="1" s="1"/>
  <c r="O2111" i="1"/>
  <c r="P2111" i="1"/>
  <c r="Q2111" i="1"/>
  <c r="R2111" i="1"/>
  <c r="S2111" i="1"/>
  <c r="T2111" i="1"/>
  <c r="L2112" i="1"/>
  <c r="K2112" i="1" s="1"/>
  <c r="O2112" i="1"/>
  <c r="P2112" i="1"/>
  <c r="Q2112" i="1"/>
  <c r="R2112" i="1"/>
  <c r="S2112" i="1"/>
  <c r="T2112" i="1"/>
  <c r="L2113" i="1"/>
  <c r="K2113" i="1" s="1"/>
  <c r="O2113" i="1"/>
  <c r="P2113" i="1"/>
  <c r="Q2113" i="1"/>
  <c r="R2113" i="1"/>
  <c r="S2113" i="1"/>
  <c r="T2113" i="1"/>
  <c r="L2114" i="1"/>
  <c r="K2114" i="1" s="1"/>
  <c r="O2114" i="1"/>
  <c r="P2114" i="1"/>
  <c r="Q2114" i="1"/>
  <c r="R2114" i="1"/>
  <c r="S2114" i="1"/>
  <c r="T2114" i="1"/>
  <c r="L2115" i="1"/>
  <c r="K2115" i="1" s="1"/>
  <c r="O2115" i="1"/>
  <c r="P2115" i="1"/>
  <c r="Q2115" i="1"/>
  <c r="R2115" i="1"/>
  <c r="S2115" i="1"/>
  <c r="T2115" i="1"/>
  <c r="L2116" i="1"/>
  <c r="K2116" i="1" s="1"/>
  <c r="O2116" i="1"/>
  <c r="P2116" i="1"/>
  <c r="Q2116" i="1"/>
  <c r="R2116" i="1"/>
  <c r="S2116" i="1"/>
  <c r="T2116" i="1"/>
  <c r="L2117" i="1"/>
  <c r="K2117" i="1" s="1"/>
  <c r="O2117" i="1"/>
  <c r="P2117" i="1"/>
  <c r="Q2117" i="1"/>
  <c r="R2117" i="1"/>
  <c r="S2117" i="1"/>
  <c r="T2117" i="1"/>
  <c r="L2118" i="1"/>
  <c r="K2118" i="1" s="1"/>
  <c r="O2118" i="1"/>
  <c r="P2118" i="1"/>
  <c r="Q2118" i="1"/>
  <c r="R2118" i="1"/>
  <c r="S2118" i="1"/>
  <c r="T2118" i="1"/>
  <c r="L2119" i="1"/>
  <c r="K2119" i="1" s="1"/>
  <c r="O2119" i="1"/>
  <c r="P2119" i="1"/>
  <c r="Q2119" i="1"/>
  <c r="R2119" i="1"/>
  <c r="S2119" i="1"/>
  <c r="T2119" i="1"/>
  <c r="L2120" i="1"/>
  <c r="K2120" i="1" s="1"/>
  <c r="O2120" i="1"/>
  <c r="P2120" i="1"/>
  <c r="Q2120" i="1"/>
  <c r="R2120" i="1"/>
  <c r="S2120" i="1"/>
  <c r="T2120" i="1"/>
  <c r="L2121" i="1"/>
  <c r="K2121" i="1" s="1"/>
  <c r="O2121" i="1"/>
  <c r="P2121" i="1"/>
  <c r="Q2121" i="1"/>
  <c r="R2121" i="1"/>
  <c r="S2121" i="1"/>
  <c r="T2121" i="1"/>
  <c r="L2122" i="1"/>
  <c r="K2122" i="1" s="1"/>
  <c r="O2122" i="1"/>
  <c r="P2122" i="1"/>
  <c r="Q2122" i="1"/>
  <c r="R2122" i="1"/>
  <c r="S2122" i="1"/>
  <c r="T2122" i="1"/>
  <c r="L2123" i="1"/>
  <c r="K2123" i="1" s="1"/>
  <c r="O2123" i="1"/>
  <c r="P2123" i="1"/>
  <c r="Q2123" i="1"/>
  <c r="R2123" i="1"/>
  <c r="S2123" i="1"/>
  <c r="T2123" i="1"/>
  <c r="L2124" i="1"/>
  <c r="K2124" i="1" s="1"/>
  <c r="O2124" i="1"/>
  <c r="P2124" i="1"/>
  <c r="Q2124" i="1"/>
  <c r="R2124" i="1"/>
  <c r="S2124" i="1"/>
  <c r="T2124" i="1"/>
  <c r="L2125" i="1"/>
  <c r="K2125" i="1" s="1"/>
  <c r="O2125" i="1"/>
  <c r="P2125" i="1"/>
  <c r="Q2125" i="1"/>
  <c r="R2125" i="1"/>
  <c r="S2125" i="1"/>
  <c r="T2125" i="1"/>
  <c r="L2126" i="1"/>
  <c r="K2126" i="1" s="1"/>
  <c r="O2126" i="1"/>
  <c r="P2126" i="1"/>
  <c r="Q2126" i="1"/>
  <c r="R2126" i="1"/>
  <c r="S2126" i="1"/>
  <c r="T2126" i="1"/>
  <c r="L2127" i="1"/>
  <c r="K2127" i="1" s="1"/>
  <c r="O2127" i="1"/>
  <c r="P2127" i="1"/>
  <c r="Q2127" i="1"/>
  <c r="R2127" i="1"/>
  <c r="S2127" i="1"/>
  <c r="T2127" i="1"/>
  <c r="L2128" i="1"/>
  <c r="K2128" i="1" s="1"/>
  <c r="O2128" i="1"/>
  <c r="P2128" i="1"/>
  <c r="Q2128" i="1"/>
  <c r="R2128" i="1"/>
  <c r="S2128" i="1"/>
  <c r="T2128" i="1"/>
  <c r="L2129" i="1"/>
  <c r="K2129" i="1" s="1"/>
  <c r="O2129" i="1"/>
  <c r="P2129" i="1"/>
  <c r="Q2129" i="1"/>
  <c r="R2129" i="1"/>
  <c r="S2129" i="1"/>
  <c r="T2129" i="1"/>
  <c r="L2130" i="1"/>
  <c r="K2130" i="1" s="1"/>
  <c r="O2130" i="1"/>
  <c r="P2130" i="1"/>
  <c r="Q2130" i="1"/>
  <c r="R2130" i="1"/>
  <c r="S2130" i="1"/>
  <c r="T2130" i="1"/>
  <c r="L2131" i="1"/>
  <c r="K2131" i="1" s="1"/>
  <c r="O2131" i="1"/>
  <c r="P2131" i="1"/>
  <c r="Q2131" i="1"/>
  <c r="R2131" i="1"/>
  <c r="S2131" i="1"/>
  <c r="T2131" i="1"/>
  <c r="L2132" i="1"/>
  <c r="K2132" i="1" s="1"/>
  <c r="O2132" i="1"/>
  <c r="P2132" i="1"/>
  <c r="Q2132" i="1"/>
  <c r="R2132" i="1"/>
  <c r="S2132" i="1"/>
  <c r="T2132" i="1"/>
  <c r="L2133" i="1"/>
  <c r="K2133" i="1" s="1"/>
  <c r="O2133" i="1"/>
  <c r="P2133" i="1"/>
  <c r="Q2133" i="1"/>
  <c r="R2133" i="1"/>
  <c r="S2133" i="1"/>
  <c r="T2133" i="1"/>
  <c r="L2134" i="1"/>
  <c r="K2134" i="1" s="1"/>
  <c r="O2134" i="1"/>
  <c r="P2134" i="1"/>
  <c r="Q2134" i="1"/>
  <c r="R2134" i="1"/>
  <c r="S2134" i="1"/>
  <c r="T2134" i="1"/>
  <c r="L2135" i="1"/>
  <c r="K2135" i="1" s="1"/>
  <c r="O2135" i="1"/>
  <c r="P2135" i="1"/>
  <c r="Q2135" i="1"/>
  <c r="R2135" i="1"/>
  <c r="S2135" i="1"/>
  <c r="T2135" i="1"/>
  <c r="L2136" i="1"/>
  <c r="K2136" i="1" s="1"/>
  <c r="O2136" i="1"/>
  <c r="P2136" i="1"/>
  <c r="Q2136" i="1"/>
  <c r="R2136" i="1"/>
  <c r="S2136" i="1"/>
  <c r="T2136" i="1"/>
  <c r="L2137" i="1"/>
  <c r="K2137" i="1" s="1"/>
  <c r="O2137" i="1"/>
  <c r="P2137" i="1"/>
  <c r="Q2137" i="1"/>
  <c r="R2137" i="1"/>
  <c r="S2137" i="1"/>
  <c r="T2137" i="1"/>
  <c r="L2138" i="1"/>
  <c r="K2138" i="1" s="1"/>
  <c r="O2138" i="1"/>
  <c r="P2138" i="1"/>
  <c r="Q2138" i="1"/>
  <c r="R2138" i="1"/>
  <c r="S2138" i="1"/>
  <c r="T2138" i="1"/>
  <c r="L2139" i="1"/>
  <c r="K2139" i="1" s="1"/>
  <c r="O2139" i="1"/>
  <c r="P2139" i="1"/>
  <c r="Q2139" i="1"/>
  <c r="R2139" i="1"/>
  <c r="S2139" i="1"/>
  <c r="T2139" i="1"/>
  <c r="L2140" i="1"/>
  <c r="K2140" i="1" s="1"/>
  <c r="O2140" i="1"/>
  <c r="P2140" i="1"/>
  <c r="Q2140" i="1"/>
  <c r="R2140" i="1"/>
  <c r="S2140" i="1"/>
  <c r="T2140" i="1"/>
  <c r="L2141" i="1"/>
  <c r="K2141" i="1" s="1"/>
  <c r="O2141" i="1"/>
  <c r="P2141" i="1"/>
  <c r="Q2141" i="1"/>
  <c r="R2141" i="1"/>
  <c r="S2141" i="1"/>
  <c r="T2141" i="1"/>
  <c r="L2142" i="1"/>
  <c r="K2142" i="1" s="1"/>
  <c r="O2142" i="1"/>
  <c r="P2142" i="1"/>
  <c r="Q2142" i="1"/>
  <c r="R2142" i="1"/>
  <c r="S2142" i="1"/>
  <c r="T2142" i="1"/>
  <c r="L2143" i="1"/>
  <c r="K2143" i="1" s="1"/>
  <c r="O2143" i="1"/>
  <c r="P2143" i="1"/>
  <c r="Q2143" i="1"/>
  <c r="R2143" i="1"/>
  <c r="S2143" i="1"/>
  <c r="T2143" i="1"/>
  <c r="L2144" i="1"/>
  <c r="K2144" i="1" s="1"/>
  <c r="O2144" i="1"/>
  <c r="P2144" i="1"/>
  <c r="Q2144" i="1"/>
  <c r="R2144" i="1"/>
  <c r="S2144" i="1"/>
  <c r="T2144" i="1"/>
  <c r="L2145" i="1"/>
  <c r="K2145" i="1" s="1"/>
  <c r="O2145" i="1"/>
  <c r="P2145" i="1"/>
  <c r="Q2145" i="1"/>
  <c r="R2145" i="1"/>
  <c r="S2145" i="1"/>
  <c r="T2145" i="1"/>
  <c r="L2146" i="1"/>
  <c r="K2146" i="1" s="1"/>
  <c r="O2146" i="1"/>
  <c r="P2146" i="1"/>
  <c r="Q2146" i="1"/>
  <c r="R2146" i="1"/>
  <c r="S2146" i="1"/>
  <c r="T2146" i="1"/>
  <c r="L2147" i="1"/>
  <c r="K2147" i="1" s="1"/>
  <c r="O2147" i="1"/>
  <c r="P2147" i="1"/>
  <c r="Q2147" i="1"/>
  <c r="R2147" i="1"/>
  <c r="S2147" i="1"/>
  <c r="T2147" i="1"/>
  <c r="L2148" i="1"/>
  <c r="K2148" i="1" s="1"/>
  <c r="O2148" i="1"/>
  <c r="P2148" i="1"/>
  <c r="Q2148" i="1"/>
  <c r="R2148" i="1"/>
  <c r="S2148" i="1"/>
  <c r="T2148" i="1"/>
  <c r="L2149" i="1"/>
  <c r="K2149" i="1" s="1"/>
  <c r="O2149" i="1"/>
  <c r="P2149" i="1"/>
  <c r="Q2149" i="1"/>
  <c r="R2149" i="1"/>
  <c r="S2149" i="1"/>
  <c r="T2149" i="1"/>
  <c r="L2150" i="1"/>
  <c r="K2150" i="1" s="1"/>
  <c r="O2150" i="1"/>
  <c r="P2150" i="1"/>
  <c r="Q2150" i="1"/>
  <c r="R2150" i="1"/>
  <c r="S2150" i="1"/>
  <c r="T2150" i="1"/>
  <c r="L2151" i="1"/>
  <c r="K2151" i="1" s="1"/>
  <c r="O2151" i="1"/>
  <c r="P2151" i="1"/>
  <c r="Q2151" i="1"/>
  <c r="R2151" i="1"/>
  <c r="S2151" i="1"/>
  <c r="T2151" i="1"/>
  <c r="L2152" i="1"/>
  <c r="K2152" i="1" s="1"/>
  <c r="O2152" i="1"/>
  <c r="P2152" i="1"/>
  <c r="Q2152" i="1"/>
  <c r="R2152" i="1"/>
  <c r="S2152" i="1"/>
  <c r="T2152" i="1"/>
  <c r="L2153" i="1"/>
  <c r="K2153" i="1" s="1"/>
  <c r="O2153" i="1"/>
  <c r="P2153" i="1"/>
  <c r="Q2153" i="1"/>
  <c r="R2153" i="1"/>
  <c r="S2153" i="1"/>
  <c r="T2153" i="1"/>
  <c r="L2154" i="1"/>
  <c r="K2154" i="1" s="1"/>
  <c r="O2154" i="1"/>
  <c r="P2154" i="1"/>
  <c r="Q2154" i="1"/>
  <c r="R2154" i="1"/>
  <c r="S2154" i="1"/>
  <c r="T2154" i="1"/>
  <c r="L2155" i="1"/>
  <c r="K2155" i="1" s="1"/>
  <c r="O2155" i="1"/>
  <c r="P2155" i="1"/>
  <c r="Q2155" i="1"/>
  <c r="R2155" i="1"/>
  <c r="S2155" i="1"/>
  <c r="T2155" i="1"/>
  <c r="L2156" i="1"/>
  <c r="K2156" i="1" s="1"/>
  <c r="O2156" i="1"/>
  <c r="P2156" i="1"/>
  <c r="Q2156" i="1"/>
  <c r="R2156" i="1"/>
  <c r="S2156" i="1"/>
  <c r="T2156" i="1"/>
  <c r="L2157" i="1"/>
  <c r="K2157" i="1" s="1"/>
  <c r="O2157" i="1"/>
  <c r="P2157" i="1"/>
  <c r="Q2157" i="1"/>
  <c r="R2157" i="1"/>
  <c r="S2157" i="1"/>
  <c r="T2157" i="1"/>
  <c r="L2158" i="1"/>
  <c r="K2158" i="1" s="1"/>
  <c r="O2158" i="1"/>
  <c r="P2158" i="1"/>
  <c r="Q2158" i="1"/>
  <c r="R2158" i="1"/>
  <c r="S2158" i="1"/>
  <c r="T2158" i="1"/>
  <c r="L2159" i="1"/>
  <c r="K2159" i="1" s="1"/>
  <c r="O2159" i="1"/>
  <c r="P2159" i="1"/>
  <c r="Q2159" i="1"/>
  <c r="R2159" i="1"/>
  <c r="S2159" i="1"/>
  <c r="T2159" i="1"/>
  <c r="L2160" i="1"/>
  <c r="K2160" i="1" s="1"/>
  <c r="O2160" i="1"/>
  <c r="P2160" i="1"/>
  <c r="Q2160" i="1"/>
  <c r="R2160" i="1"/>
  <c r="S2160" i="1"/>
  <c r="T2160" i="1"/>
  <c r="L2161" i="1"/>
  <c r="K2161" i="1" s="1"/>
  <c r="O2161" i="1"/>
  <c r="P2161" i="1"/>
  <c r="Q2161" i="1"/>
  <c r="R2161" i="1"/>
  <c r="S2161" i="1"/>
  <c r="T2161" i="1"/>
  <c r="L2162" i="1"/>
  <c r="K2162" i="1" s="1"/>
  <c r="O2162" i="1"/>
  <c r="P2162" i="1"/>
  <c r="Q2162" i="1"/>
  <c r="R2162" i="1"/>
  <c r="S2162" i="1"/>
  <c r="T2162" i="1"/>
  <c r="L2163" i="1"/>
  <c r="K2163" i="1" s="1"/>
  <c r="O2163" i="1"/>
  <c r="P2163" i="1"/>
  <c r="Q2163" i="1"/>
  <c r="R2163" i="1"/>
  <c r="S2163" i="1"/>
  <c r="T2163" i="1"/>
  <c r="L2164" i="1"/>
  <c r="K2164" i="1" s="1"/>
  <c r="O2164" i="1"/>
  <c r="P2164" i="1"/>
  <c r="Q2164" i="1"/>
  <c r="R2164" i="1"/>
  <c r="S2164" i="1"/>
  <c r="T2164" i="1"/>
  <c r="L2165" i="1"/>
  <c r="K2165" i="1" s="1"/>
  <c r="O2165" i="1"/>
  <c r="P2165" i="1"/>
  <c r="Q2165" i="1"/>
  <c r="R2165" i="1"/>
  <c r="S2165" i="1"/>
  <c r="T2165" i="1"/>
  <c r="L2166" i="1"/>
  <c r="K2166" i="1" s="1"/>
  <c r="O2166" i="1"/>
  <c r="P2166" i="1"/>
  <c r="Q2166" i="1"/>
  <c r="R2166" i="1"/>
  <c r="S2166" i="1"/>
  <c r="T2166" i="1"/>
  <c r="L2167" i="1"/>
  <c r="K2167" i="1" s="1"/>
  <c r="O2167" i="1"/>
  <c r="P2167" i="1"/>
  <c r="Q2167" i="1"/>
  <c r="R2167" i="1"/>
  <c r="S2167" i="1"/>
  <c r="T2167" i="1"/>
  <c r="L2168" i="1"/>
  <c r="K2168" i="1" s="1"/>
  <c r="O2168" i="1"/>
  <c r="P2168" i="1"/>
  <c r="Q2168" i="1"/>
  <c r="R2168" i="1"/>
  <c r="S2168" i="1"/>
  <c r="T2168" i="1"/>
  <c r="L2169" i="1"/>
  <c r="K2169" i="1" s="1"/>
  <c r="O2169" i="1"/>
  <c r="P2169" i="1"/>
  <c r="Q2169" i="1"/>
  <c r="R2169" i="1"/>
  <c r="S2169" i="1"/>
  <c r="T2169" i="1"/>
  <c r="L2170" i="1"/>
  <c r="K2170" i="1" s="1"/>
  <c r="O2170" i="1"/>
  <c r="P2170" i="1"/>
  <c r="Q2170" i="1"/>
  <c r="R2170" i="1"/>
  <c r="S2170" i="1"/>
  <c r="T2170" i="1"/>
  <c r="L2171" i="1"/>
  <c r="K2171" i="1" s="1"/>
  <c r="O2171" i="1"/>
  <c r="P2171" i="1"/>
  <c r="Q2171" i="1"/>
  <c r="R2171" i="1"/>
  <c r="S2171" i="1"/>
  <c r="T2171" i="1"/>
  <c r="L2172" i="1"/>
  <c r="K2172" i="1" s="1"/>
  <c r="O2172" i="1"/>
  <c r="P2172" i="1"/>
  <c r="Q2172" i="1"/>
  <c r="R2172" i="1"/>
  <c r="S2172" i="1"/>
  <c r="T2172" i="1"/>
  <c r="L2173" i="1"/>
  <c r="K2173" i="1" s="1"/>
  <c r="O2173" i="1"/>
  <c r="P2173" i="1"/>
  <c r="Q2173" i="1"/>
  <c r="R2173" i="1"/>
  <c r="S2173" i="1"/>
  <c r="T2173" i="1"/>
  <c r="L2174" i="1"/>
  <c r="K2174" i="1" s="1"/>
  <c r="O2174" i="1"/>
  <c r="P2174" i="1"/>
  <c r="Q2174" i="1"/>
  <c r="R2174" i="1"/>
  <c r="S2174" i="1"/>
  <c r="T2174" i="1"/>
  <c r="L2175" i="1"/>
  <c r="K2175" i="1" s="1"/>
  <c r="O2175" i="1"/>
  <c r="P2175" i="1"/>
  <c r="Q2175" i="1"/>
  <c r="R2175" i="1"/>
  <c r="S2175" i="1"/>
  <c r="T2175" i="1"/>
  <c r="L2176" i="1"/>
  <c r="K2176" i="1" s="1"/>
  <c r="O2176" i="1"/>
  <c r="P2176" i="1"/>
  <c r="Q2176" i="1"/>
  <c r="R2176" i="1"/>
  <c r="S2176" i="1"/>
  <c r="T2176" i="1"/>
  <c r="L2177" i="1"/>
  <c r="K2177" i="1" s="1"/>
  <c r="O2177" i="1"/>
  <c r="P2177" i="1"/>
  <c r="Q2177" i="1"/>
  <c r="R2177" i="1"/>
  <c r="S2177" i="1"/>
  <c r="T2177" i="1"/>
  <c r="L2178" i="1"/>
  <c r="K2178" i="1" s="1"/>
  <c r="O2178" i="1"/>
  <c r="P2178" i="1"/>
  <c r="Q2178" i="1"/>
  <c r="R2178" i="1"/>
  <c r="S2178" i="1"/>
  <c r="T2178" i="1"/>
  <c r="L2179" i="1"/>
  <c r="K2179" i="1" s="1"/>
  <c r="O2179" i="1"/>
  <c r="P2179" i="1"/>
  <c r="Q2179" i="1"/>
  <c r="R2179" i="1"/>
  <c r="S2179" i="1"/>
  <c r="T2179" i="1"/>
  <c r="L2180" i="1"/>
  <c r="K2180" i="1" s="1"/>
  <c r="O2180" i="1"/>
  <c r="P2180" i="1"/>
  <c r="Q2180" i="1"/>
  <c r="R2180" i="1"/>
  <c r="S2180" i="1"/>
  <c r="T2180" i="1"/>
  <c r="L2181" i="1"/>
  <c r="K2181" i="1" s="1"/>
  <c r="O2181" i="1"/>
  <c r="P2181" i="1"/>
  <c r="Q2181" i="1"/>
  <c r="R2181" i="1"/>
  <c r="S2181" i="1"/>
  <c r="T2181" i="1"/>
  <c r="L2182" i="1"/>
  <c r="K2182" i="1" s="1"/>
  <c r="O2182" i="1"/>
  <c r="P2182" i="1"/>
  <c r="Q2182" i="1"/>
  <c r="R2182" i="1"/>
  <c r="S2182" i="1"/>
  <c r="T2182" i="1"/>
  <c r="L2183" i="1"/>
  <c r="K2183" i="1" s="1"/>
  <c r="O2183" i="1"/>
  <c r="P2183" i="1"/>
  <c r="Q2183" i="1"/>
  <c r="R2183" i="1"/>
  <c r="S2183" i="1"/>
  <c r="T2183" i="1"/>
  <c r="L2184" i="1"/>
  <c r="K2184" i="1" s="1"/>
  <c r="O2184" i="1"/>
  <c r="P2184" i="1"/>
  <c r="Q2184" i="1"/>
  <c r="R2184" i="1"/>
  <c r="S2184" i="1"/>
  <c r="T2184" i="1"/>
  <c r="L2185" i="1"/>
  <c r="K2185" i="1" s="1"/>
  <c r="O2185" i="1"/>
  <c r="P2185" i="1"/>
  <c r="Q2185" i="1"/>
  <c r="R2185" i="1"/>
  <c r="S2185" i="1"/>
  <c r="T2185" i="1"/>
  <c r="L2186" i="1"/>
  <c r="K2186" i="1" s="1"/>
  <c r="O2186" i="1"/>
  <c r="P2186" i="1"/>
  <c r="Q2186" i="1"/>
  <c r="R2186" i="1"/>
  <c r="S2186" i="1"/>
  <c r="T2186" i="1"/>
  <c r="L2187" i="1"/>
  <c r="K2187" i="1" s="1"/>
  <c r="O2187" i="1"/>
  <c r="P2187" i="1"/>
  <c r="Q2187" i="1"/>
  <c r="R2187" i="1"/>
  <c r="S2187" i="1"/>
  <c r="T2187" i="1"/>
  <c r="L2188" i="1"/>
  <c r="K2188" i="1" s="1"/>
  <c r="O2188" i="1"/>
  <c r="P2188" i="1"/>
  <c r="Q2188" i="1"/>
  <c r="R2188" i="1"/>
  <c r="S2188" i="1"/>
  <c r="T2188" i="1"/>
  <c r="L2189" i="1"/>
  <c r="K2189" i="1" s="1"/>
  <c r="O2189" i="1"/>
  <c r="P2189" i="1"/>
  <c r="Q2189" i="1"/>
  <c r="R2189" i="1"/>
  <c r="S2189" i="1"/>
  <c r="T2189" i="1"/>
  <c r="L2190" i="1"/>
  <c r="K2190" i="1" s="1"/>
  <c r="O2190" i="1"/>
  <c r="P2190" i="1"/>
  <c r="Q2190" i="1"/>
  <c r="R2190" i="1"/>
  <c r="S2190" i="1"/>
  <c r="T2190" i="1"/>
  <c r="L2191" i="1"/>
  <c r="K2191" i="1" s="1"/>
  <c r="O2191" i="1"/>
  <c r="P2191" i="1"/>
  <c r="Q2191" i="1"/>
  <c r="R2191" i="1"/>
  <c r="S2191" i="1"/>
  <c r="T2191" i="1"/>
  <c r="L2192" i="1"/>
  <c r="K2192" i="1" s="1"/>
  <c r="O2192" i="1"/>
  <c r="P2192" i="1"/>
  <c r="Q2192" i="1"/>
  <c r="R2192" i="1"/>
  <c r="S2192" i="1"/>
  <c r="T2192" i="1"/>
  <c r="L2193" i="1"/>
  <c r="K2193" i="1" s="1"/>
  <c r="O2193" i="1"/>
  <c r="P2193" i="1"/>
  <c r="Q2193" i="1"/>
  <c r="R2193" i="1"/>
  <c r="S2193" i="1"/>
  <c r="T2193" i="1"/>
  <c r="L2194" i="1"/>
  <c r="K2194" i="1" s="1"/>
  <c r="O2194" i="1"/>
  <c r="P2194" i="1"/>
  <c r="Q2194" i="1"/>
  <c r="R2194" i="1"/>
  <c r="S2194" i="1"/>
  <c r="T2194" i="1"/>
  <c r="L2195" i="1"/>
  <c r="K2195" i="1" s="1"/>
  <c r="O2195" i="1"/>
  <c r="P2195" i="1"/>
  <c r="Q2195" i="1"/>
  <c r="R2195" i="1"/>
  <c r="S2195" i="1"/>
  <c r="T2195" i="1"/>
  <c r="L2196" i="1"/>
  <c r="K2196" i="1" s="1"/>
  <c r="O2196" i="1"/>
  <c r="P2196" i="1"/>
  <c r="Q2196" i="1"/>
  <c r="R2196" i="1"/>
  <c r="S2196" i="1"/>
  <c r="T2196" i="1"/>
  <c r="L2197" i="1"/>
  <c r="K2197" i="1" s="1"/>
  <c r="O2197" i="1"/>
  <c r="P2197" i="1"/>
  <c r="Q2197" i="1"/>
  <c r="R2197" i="1"/>
  <c r="S2197" i="1"/>
  <c r="T2197" i="1"/>
  <c r="L2198" i="1"/>
  <c r="K2198" i="1" s="1"/>
  <c r="O2198" i="1"/>
  <c r="P2198" i="1"/>
  <c r="Q2198" i="1"/>
  <c r="R2198" i="1"/>
  <c r="S2198" i="1"/>
  <c r="T2198" i="1"/>
  <c r="L2199" i="1"/>
  <c r="K2199" i="1" s="1"/>
  <c r="O2199" i="1"/>
  <c r="P2199" i="1"/>
  <c r="Q2199" i="1"/>
  <c r="R2199" i="1"/>
  <c r="S2199" i="1"/>
  <c r="T2199" i="1"/>
  <c r="L2200" i="1"/>
  <c r="K2200" i="1" s="1"/>
  <c r="O2200" i="1"/>
  <c r="P2200" i="1"/>
  <c r="Q2200" i="1"/>
  <c r="R2200" i="1"/>
  <c r="S2200" i="1"/>
  <c r="T2200" i="1"/>
  <c r="L2201" i="1"/>
  <c r="K2201" i="1" s="1"/>
  <c r="O2201" i="1"/>
  <c r="P2201" i="1"/>
  <c r="Q2201" i="1"/>
  <c r="R2201" i="1"/>
  <c r="S2201" i="1"/>
  <c r="T2201" i="1"/>
  <c r="L2202" i="1"/>
  <c r="K2202" i="1" s="1"/>
  <c r="O2202" i="1"/>
  <c r="P2202" i="1"/>
  <c r="Q2202" i="1"/>
  <c r="R2202" i="1"/>
  <c r="S2202" i="1"/>
  <c r="T2202" i="1"/>
  <c r="L2203" i="1"/>
  <c r="K2203" i="1" s="1"/>
  <c r="O2203" i="1"/>
  <c r="P2203" i="1"/>
  <c r="Q2203" i="1"/>
  <c r="R2203" i="1"/>
  <c r="S2203" i="1"/>
  <c r="T2203" i="1"/>
  <c r="L2204" i="1"/>
  <c r="K2204" i="1" s="1"/>
  <c r="O2204" i="1"/>
  <c r="P2204" i="1"/>
  <c r="Q2204" i="1"/>
  <c r="R2204" i="1"/>
  <c r="S2204" i="1"/>
  <c r="T2204" i="1"/>
  <c r="L2205" i="1"/>
  <c r="K2205" i="1" s="1"/>
  <c r="O2205" i="1"/>
  <c r="P2205" i="1"/>
  <c r="Q2205" i="1"/>
  <c r="R2205" i="1"/>
  <c r="S2205" i="1"/>
  <c r="T2205" i="1"/>
  <c r="L2206" i="1"/>
  <c r="K2206" i="1" s="1"/>
  <c r="O2206" i="1"/>
  <c r="P2206" i="1"/>
  <c r="Q2206" i="1"/>
  <c r="R2206" i="1"/>
  <c r="S2206" i="1"/>
  <c r="T2206" i="1"/>
  <c r="L2207" i="1"/>
  <c r="K2207" i="1" s="1"/>
  <c r="O2207" i="1"/>
  <c r="P2207" i="1"/>
  <c r="Q2207" i="1"/>
  <c r="R2207" i="1"/>
  <c r="S2207" i="1"/>
  <c r="T2207" i="1"/>
  <c r="L2208" i="1"/>
  <c r="K2208" i="1" s="1"/>
  <c r="O2208" i="1"/>
  <c r="P2208" i="1"/>
  <c r="Q2208" i="1"/>
  <c r="R2208" i="1"/>
  <c r="S2208" i="1"/>
  <c r="T2208" i="1"/>
  <c r="L2209" i="1"/>
  <c r="K2209" i="1" s="1"/>
  <c r="O2209" i="1"/>
  <c r="P2209" i="1"/>
  <c r="Q2209" i="1"/>
  <c r="R2209" i="1"/>
  <c r="S2209" i="1"/>
  <c r="T2209" i="1"/>
  <c r="L2210" i="1"/>
  <c r="K2210" i="1" s="1"/>
  <c r="O2210" i="1"/>
  <c r="P2210" i="1"/>
  <c r="Q2210" i="1"/>
  <c r="R2210" i="1"/>
  <c r="S2210" i="1"/>
  <c r="T2210" i="1"/>
  <c r="L2211" i="1"/>
  <c r="K2211" i="1" s="1"/>
  <c r="O2211" i="1"/>
  <c r="P2211" i="1"/>
  <c r="Q2211" i="1"/>
  <c r="R2211" i="1"/>
  <c r="S2211" i="1"/>
  <c r="T2211" i="1"/>
  <c r="L2212" i="1"/>
  <c r="K2212" i="1" s="1"/>
  <c r="O2212" i="1"/>
  <c r="P2212" i="1"/>
  <c r="Q2212" i="1"/>
  <c r="R2212" i="1"/>
  <c r="S2212" i="1"/>
  <c r="T2212" i="1"/>
  <c r="L2213" i="1"/>
  <c r="K2213" i="1" s="1"/>
  <c r="O2213" i="1"/>
  <c r="P2213" i="1"/>
  <c r="Q2213" i="1"/>
  <c r="R2213" i="1"/>
  <c r="S2213" i="1"/>
  <c r="T2213" i="1"/>
  <c r="L2214" i="1"/>
  <c r="K2214" i="1" s="1"/>
  <c r="O2214" i="1"/>
  <c r="P2214" i="1"/>
  <c r="Q2214" i="1"/>
  <c r="R2214" i="1"/>
  <c r="S2214" i="1"/>
  <c r="T2214" i="1"/>
  <c r="L2215" i="1"/>
  <c r="K2215" i="1" s="1"/>
  <c r="O2215" i="1"/>
  <c r="P2215" i="1"/>
  <c r="Q2215" i="1"/>
  <c r="R2215" i="1"/>
  <c r="S2215" i="1"/>
  <c r="T2215" i="1"/>
  <c r="L2216" i="1"/>
  <c r="K2216" i="1" s="1"/>
  <c r="O2216" i="1"/>
  <c r="P2216" i="1"/>
  <c r="Q2216" i="1"/>
  <c r="R2216" i="1"/>
  <c r="S2216" i="1"/>
  <c r="T2216" i="1"/>
  <c r="L2217" i="1"/>
  <c r="K2217" i="1" s="1"/>
  <c r="O2217" i="1"/>
  <c r="P2217" i="1"/>
  <c r="Q2217" i="1"/>
  <c r="R2217" i="1"/>
  <c r="S2217" i="1"/>
  <c r="T2217" i="1"/>
  <c r="L2218" i="1"/>
  <c r="K2218" i="1" s="1"/>
  <c r="O2218" i="1"/>
  <c r="P2218" i="1"/>
  <c r="Q2218" i="1"/>
  <c r="R2218" i="1"/>
  <c r="S2218" i="1"/>
  <c r="T2218" i="1"/>
  <c r="L2219" i="1"/>
  <c r="K2219" i="1" s="1"/>
  <c r="O2219" i="1"/>
  <c r="P2219" i="1"/>
  <c r="Q2219" i="1"/>
  <c r="R2219" i="1"/>
  <c r="S2219" i="1"/>
  <c r="T2219" i="1"/>
  <c r="L2220" i="1"/>
  <c r="K2220" i="1" s="1"/>
  <c r="O2220" i="1"/>
  <c r="P2220" i="1"/>
  <c r="Q2220" i="1"/>
  <c r="R2220" i="1"/>
  <c r="S2220" i="1"/>
  <c r="T2220" i="1"/>
  <c r="L2221" i="1"/>
  <c r="K2221" i="1" s="1"/>
  <c r="O2221" i="1"/>
  <c r="P2221" i="1"/>
  <c r="Q2221" i="1"/>
  <c r="R2221" i="1"/>
  <c r="S2221" i="1"/>
  <c r="T2221" i="1"/>
  <c r="L2222" i="1"/>
  <c r="K2222" i="1" s="1"/>
  <c r="O2222" i="1"/>
  <c r="P2222" i="1"/>
  <c r="Q2222" i="1"/>
  <c r="R2222" i="1"/>
  <c r="S2222" i="1"/>
  <c r="T2222" i="1"/>
  <c r="L2223" i="1"/>
  <c r="K2223" i="1" s="1"/>
  <c r="O2223" i="1"/>
  <c r="P2223" i="1"/>
  <c r="Q2223" i="1"/>
  <c r="R2223" i="1"/>
  <c r="S2223" i="1"/>
  <c r="T2223" i="1"/>
  <c r="L2224" i="1"/>
  <c r="K2224" i="1" s="1"/>
  <c r="O2224" i="1"/>
  <c r="P2224" i="1"/>
  <c r="Q2224" i="1"/>
  <c r="R2224" i="1"/>
  <c r="S2224" i="1"/>
  <c r="T2224" i="1"/>
  <c r="L2225" i="1"/>
  <c r="K2225" i="1" s="1"/>
  <c r="O2225" i="1"/>
  <c r="P2225" i="1"/>
  <c r="Q2225" i="1"/>
  <c r="R2225" i="1"/>
  <c r="S2225" i="1"/>
  <c r="T2225" i="1"/>
  <c r="L2226" i="1"/>
  <c r="K2226" i="1" s="1"/>
  <c r="O2226" i="1"/>
  <c r="P2226" i="1"/>
  <c r="Q2226" i="1"/>
  <c r="R2226" i="1"/>
  <c r="S2226" i="1"/>
  <c r="T2226" i="1"/>
  <c r="L2227" i="1"/>
  <c r="K2227" i="1" s="1"/>
  <c r="O2227" i="1"/>
  <c r="P2227" i="1"/>
  <c r="Q2227" i="1"/>
  <c r="R2227" i="1"/>
  <c r="S2227" i="1"/>
  <c r="T2227" i="1"/>
  <c r="L2228" i="1"/>
  <c r="K2228" i="1" s="1"/>
  <c r="O2228" i="1"/>
  <c r="P2228" i="1"/>
  <c r="Q2228" i="1"/>
  <c r="R2228" i="1"/>
  <c r="S2228" i="1"/>
  <c r="T2228" i="1"/>
  <c r="L2229" i="1"/>
  <c r="K2229" i="1" s="1"/>
  <c r="O2229" i="1"/>
  <c r="P2229" i="1"/>
  <c r="Q2229" i="1"/>
  <c r="R2229" i="1"/>
  <c r="S2229" i="1"/>
  <c r="T2229" i="1"/>
  <c r="L2230" i="1"/>
  <c r="K2230" i="1" s="1"/>
  <c r="O2230" i="1"/>
  <c r="P2230" i="1"/>
  <c r="Q2230" i="1"/>
  <c r="R2230" i="1"/>
  <c r="S2230" i="1"/>
  <c r="T2230" i="1"/>
  <c r="L2231" i="1"/>
  <c r="K2231" i="1" s="1"/>
  <c r="O2231" i="1"/>
  <c r="P2231" i="1"/>
  <c r="Q2231" i="1"/>
  <c r="R2231" i="1"/>
  <c r="S2231" i="1"/>
  <c r="T2231" i="1"/>
  <c r="L2232" i="1"/>
  <c r="K2232" i="1" s="1"/>
  <c r="O2232" i="1"/>
  <c r="P2232" i="1"/>
  <c r="Q2232" i="1"/>
  <c r="R2232" i="1"/>
  <c r="S2232" i="1"/>
  <c r="T2232" i="1"/>
  <c r="L2233" i="1"/>
  <c r="K2233" i="1" s="1"/>
  <c r="O2233" i="1"/>
  <c r="P2233" i="1"/>
  <c r="Q2233" i="1"/>
  <c r="R2233" i="1"/>
  <c r="S2233" i="1"/>
  <c r="T2233" i="1"/>
  <c r="L2234" i="1"/>
  <c r="K2234" i="1" s="1"/>
  <c r="O2234" i="1"/>
  <c r="P2234" i="1"/>
  <c r="Q2234" i="1"/>
  <c r="R2234" i="1"/>
  <c r="S2234" i="1"/>
  <c r="T2234" i="1"/>
  <c r="L2235" i="1"/>
  <c r="K2235" i="1" s="1"/>
  <c r="O2235" i="1"/>
  <c r="P2235" i="1"/>
  <c r="Q2235" i="1"/>
  <c r="R2235" i="1"/>
  <c r="S2235" i="1"/>
  <c r="T2235" i="1"/>
  <c r="L2236" i="1"/>
  <c r="K2236" i="1" s="1"/>
  <c r="O2236" i="1"/>
  <c r="P2236" i="1"/>
  <c r="Q2236" i="1"/>
  <c r="R2236" i="1"/>
  <c r="S2236" i="1"/>
  <c r="T2236" i="1"/>
  <c r="L2237" i="1"/>
  <c r="K2237" i="1" s="1"/>
  <c r="O2237" i="1"/>
  <c r="P2237" i="1"/>
  <c r="Q2237" i="1"/>
  <c r="R2237" i="1"/>
  <c r="S2237" i="1"/>
  <c r="T2237" i="1"/>
  <c r="L2238" i="1"/>
  <c r="K2238" i="1" s="1"/>
  <c r="O2238" i="1"/>
  <c r="P2238" i="1"/>
  <c r="Q2238" i="1"/>
  <c r="R2238" i="1"/>
  <c r="S2238" i="1"/>
  <c r="T2238" i="1"/>
  <c r="L2239" i="1"/>
  <c r="K2239" i="1" s="1"/>
  <c r="O2239" i="1"/>
  <c r="P2239" i="1"/>
  <c r="Q2239" i="1"/>
  <c r="R2239" i="1"/>
  <c r="S2239" i="1"/>
  <c r="T2239" i="1"/>
  <c r="L2240" i="1"/>
  <c r="K2240" i="1" s="1"/>
  <c r="O2240" i="1"/>
  <c r="P2240" i="1"/>
  <c r="Q2240" i="1"/>
  <c r="R2240" i="1"/>
  <c r="S2240" i="1"/>
  <c r="T2240" i="1"/>
  <c r="L2241" i="1"/>
  <c r="K2241" i="1" s="1"/>
  <c r="O2241" i="1"/>
  <c r="P2241" i="1"/>
  <c r="Q2241" i="1"/>
  <c r="R2241" i="1"/>
  <c r="S2241" i="1"/>
  <c r="T2241" i="1"/>
  <c r="L2242" i="1"/>
  <c r="K2242" i="1" s="1"/>
  <c r="O2242" i="1"/>
  <c r="P2242" i="1"/>
  <c r="Q2242" i="1"/>
  <c r="R2242" i="1"/>
  <c r="S2242" i="1"/>
  <c r="T2242" i="1"/>
  <c r="L2243" i="1"/>
  <c r="K2243" i="1" s="1"/>
  <c r="O2243" i="1"/>
  <c r="P2243" i="1"/>
  <c r="Q2243" i="1"/>
  <c r="R2243" i="1"/>
  <c r="S2243" i="1"/>
  <c r="T2243" i="1"/>
  <c r="L2244" i="1"/>
  <c r="K2244" i="1" s="1"/>
  <c r="O2244" i="1"/>
  <c r="P2244" i="1"/>
  <c r="Q2244" i="1"/>
  <c r="R2244" i="1"/>
  <c r="S2244" i="1"/>
  <c r="T2244" i="1"/>
  <c r="L2245" i="1"/>
  <c r="K2245" i="1" s="1"/>
  <c r="O2245" i="1"/>
  <c r="P2245" i="1"/>
  <c r="Q2245" i="1"/>
  <c r="R2245" i="1"/>
  <c r="S2245" i="1"/>
  <c r="T2245" i="1"/>
  <c r="L2246" i="1"/>
  <c r="K2246" i="1" s="1"/>
  <c r="O2246" i="1"/>
  <c r="P2246" i="1"/>
  <c r="Q2246" i="1"/>
  <c r="R2246" i="1"/>
  <c r="S2246" i="1"/>
  <c r="T2246" i="1"/>
  <c r="L2247" i="1"/>
  <c r="K2247" i="1" s="1"/>
  <c r="O2247" i="1"/>
  <c r="P2247" i="1"/>
  <c r="Q2247" i="1"/>
  <c r="R2247" i="1"/>
  <c r="S2247" i="1"/>
  <c r="T2247" i="1"/>
  <c r="L2248" i="1"/>
  <c r="K2248" i="1" s="1"/>
  <c r="O2248" i="1"/>
  <c r="P2248" i="1"/>
  <c r="Q2248" i="1"/>
  <c r="R2248" i="1"/>
  <c r="S2248" i="1"/>
  <c r="T2248" i="1"/>
  <c r="L2249" i="1"/>
  <c r="K2249" i="1" s="1"/>
  <c r="O2249" i="1"/>
  <c r="P2249" i="1"/>
  <c r="Q2249" i="1"/>
  <c r="R2249" i="1"/>
  <c r="S2249" i="1"/>
  <c r="T2249" i="1"/>
  <c r="L2250" i="1"/>
  <c r="K2250" i="1" s="1"/>
  <c r="O2250" i="1"/>
  <c r="P2250" i="1"/>
  <c r="Q2250" i="1"/>
  <c r="R2250" i="1"/>
  <c r="S2250" i="1"/>
  <c r="T2250" i="1"/>
  <c r="L2251" i="1"/>
  <c r="K2251" i="1" s="1"/>
  <c r="O2251" i="1"/>
  <c r="P2251" i="1"/>
  <c r="Q2251" i="1"/>
  <c r="R2251" i="1"/>
  <c r="S2251" i="1"/>
  <c r="T2251" i="1"/>
  <c r="L2252" i="1"/>
  <c r="K2252" i="1" s="1"/>
  <c r="O2252" i="1"/>
  <c r="P2252" i="1"/>
  <c r="Q2252" i="1"/>
  <c r="R2252" i="1"/>
  <c r="S2252" i="1"/>
  <c r="T2252" i="1"/>
  <c r="L2253" i="1"/>
  <c r="K2253" i="1" s="1"/>
  <c r="O2253" i="1"/>
  <c r="P2253" i="1"/>
  <c r="Q2253" i="1"/>
  <c r="R2253" i="1"/>
  <c r="S2253" i="1"/>
  <c r="T2253" i="1"/>
  <c r="L2254" i="1"/>
  <c r="K2254" i="1" s="1"/>
  <c r="O2254" i="1"/>
  <c r="P2254" i="1"/>
  <c r="Q2254" i="1"/>
  <c r="R2254" i="1"/>
  <c r="S2254" i="1"/>
  <c r="T2254" i="1"/>
  <c r="L2255" i="1"/>
  <c r="K2255" i="1" s="1"/>
  <c r="O2255" i="1"/>
  <c r="P2255" i="1"/>
  <c r="Q2255" i="1"/>
  <c r="R2255" i="1"/>
  <c r="S2255" i="1"/>
  <c r="T2255" i="1"/>
  <c r="L2256" i="1"/>
  <c r="K2256" i="1" s="1"/>
  <c r="O2256" i="1"/>
  <c r="P2256" i="1"/>
  <c r="Q2256" i="1"/>
  <c r="R2256" i="1"/>
  <c r="S2256" i="1"/>
  <c r="T2256" i="1"/>
  <c r="L2257" i="1"/>
  <c r="K2257" i="1" s="1"/>
  <c r="O2257" i="1"/>
  <c r="P2257" i="1"/>
  <c r="Q2257" i="1"/>
  <c r="R2257" i="1"/>
  <c r="S2257" i="1"/>
  <c r="T2257" i="1"/>
  <c r="L2258" i="1"/>
  <c r="K2258" i="1" s="1"/>
  <c r="O2258" i="1"/>
  <c r="P2258" i="1"/>
  <c r="Q2258" i="1"/>
  <c r="R2258" i="1"/>
  <c r="S2258" i="1"/>
  <c r="T2258" i="1"/>
  <c r="L2259" i="1"/>
  <c r="K2259" i="1" s="1"/>
  <c r="O2259" i="1"/>
  <c r="P2259" i="1"/>
  <c r="Q2259" i="1"/>
  <c r="R2259" i="1"/>
  <c r="S2259" i="1"/>
  <c r="T2259" i="1"/>
  <c r="L2260" i="1"/>
  <c r="K2260" i="1" s="1"/>
  <c r="O2260" i="1"/>
  <c r="P2260" i="1"/>
  <c r="Q2260" i="1"/>
  <c r="R2260" i="1"/>
  <c r="S2260" i="1"/>
  <c r="T2260" i="1"/>
  <c r="L2261" i="1"/>
  <c r="K2261" i="1" s="1"/>
  <c r="O2261" i="1"/>
  <c r="P2261" i="1"/>
  <c r="Q2261" i="1"/>
  <c r="R2261" i="1"/>
  <c r="S2261" i="1"/>
  <c r="T2261" i="1"/>
  <c r="L2262" i="1"/>
  <c r="K2262" i="1" s="1"/>
  <c r="O2262" i="1"/>
  <c r="P2262" i="1"/>
  <c r="Q2262" i="1"/>
  <c r="R2262" i="1"/>
  <c r="S2262" i="1"/>
  <c r="T2262" i="1"/>
  <c r="L2263" i="1"/>
  <c r="K2263" i="1" s="1"/>
  <c r="O2263" i="1"/>
  <c r="P2263" i="1"/>
  <c r="Q2263" i="1"/>
  <c r="R2263" i="1"/>
  <c r="S2263" i="1"/>
  <c r="T2263" i="1"/>
  <c r="L2264" i="1"/>
  <c r="K2264" i="1" s="1"/>
  <c r="O2264" i="1"/>
  <c r="P2264" i="1"/>
  <c r="Q2264" i="1"/>
  <c r="R2264" i="1"/>
  <c r="S2264" i="1"/>
  <c r="T2264" i="1"/>
  <c r="L2265" i="1"/>
  <c r="K2265" i="1" s="1"/>
  <c r="O2265" i="1"/>
  <c r="P2265" i="1"/>
  <c r="Q2265" i="1"/>
  <c r="R2265" i="1"/>
  <c r="S2265" i="1"/>
  <c r="T2265" i="1"/>
  <c r="L2266" i="1"/>
  <c r="K2266" i="1" s="1"/>
  <c r="O2266" i="1"/>
  <c r="P2266" i="1"/>
  <c r="Q2266" i="1"/>
  <c r="R2266" i="1"/>
  <c r="S2266" i="1"/>
  <c r="T2266" i="1"/>
  <c r="L2267" i="1"/>
  <c r="K2267" i="1" s="1"/>
  <c r="O2267" i="1"/>
  <c r="P2267" i="1"/>
  <c r="Q2267" i="1"/>
  <c r="R2267" i="1"/>
  <c r="S2267" i="1"/>
  <c r="T2267" i="1"/>
  <c r="L2268" i="1"/>
  <c r="K2268" i="1" s="1"/>
  <c r="O2268" i="1"/>
  <c r="P2268" i="1"/>
  <c r="Q2268" i="1"/>
  <c r="R2268" i="1"/>
  <c r="S2268" i="1"/>
  <c r="T2268" i="1"/>
  <c r="L2269" i="1"/>
  <c r="K2269" i="1" s="1"/>
  <c r="O2269" i="1"/>
  <c r="P2269" i="1"/>
  <c r="Q2269" i="1"/>
  <c r="R2269" i="1"/>
  <c r="S2269" i="1"/>
  <c r="T2269" i="1"/>
  <c r="L2270" i="1"/>
  <c r="K2270" i="1" s="1"/>
  <c r="O2270" i="1"/>
  <c r="P2270" i="1"/>
  <c r="Q2270" i="1"/>
  <c r="R2270" i="1"/>
  <c r="S2270" i="1"/>
  <c r="T2270" i="1"/>
  <c r="L2271" i="1"/>
  <c r="O2271" i="1"/>
  <c r="P2271" i="1"/>
  <c r="Q2271" i="1"/>
  <c r="R2271" i="1"/>
  <c r="S2271" i="1"/>
  <c r="T2271" i="1"/>
  <c r="L2272" i="1"/>
  <c r="K2272" i="1" s="1"/>
  <c r="O2272" i="1"/>
  <c r="P2272" i="1"/>
  <c r="Q2272" i="1"/>
  <c r="R2272" i="1"/>
  <c r="S2272" i="1"/>
  <c r="T2272" i="1"/>
  <c r="L2273" i="1"/>
  <c r="O2273" i="1"/>
  <c r="P2273" i="1"/>
  <c r="Q2273" i="1"/>
  <c r="R2273" i="1"/>
  <c r="S2273" i="1"/>
  <c r="T2273" i="1"/>
  <c r="L2274" i="1"/>
  <c r="K2274" i="1" s="1"/>
  <c r="O2274" i="1"/>
  <c r="P2274" i="1"/>
  <c r="Q2274" i="1"/>
  <c r="R2274" i="1"/>
  <c r="S2274" i="1"/>
  <c r="T2274" i="1"/>
  <c r="L2275" i="1"/>
  <c r="K2275" i="1" s="1"/>
  <c r="O2275" i="1"/>
  <c r="P2275" i="1"/>
  <c r="Q2275" i="1"/>
  <c r="R2275" i="1"/>
  <c r="S2275" i="1"/>
  <c r="T2275" i="1"/>
  <c r="L2276" i="1"/>
  <c r="K2276" i="1" s="1"/>
  <c r="O2276" i="1"/>
  <c r="P2276" i="1"/>
  <c r="Q2276" i="1"/>
  <c r="R2276" i="1"/>
  <c r="S2276" i="1"/>
  <c r="T2276" i="1"/>
  <c r="L2277" i="1"/>
  <c r="K2277" i="1" s="1"/>
  <c r="O2277" i="1"/>
  <c r="P2277" i="1"/>
  <c r="Q2277" i="1"/>
  <c r="R2277" i="1"/>
  <c r="S2277" i="1"/>
  <c r="T2277" i="1"/>
  <c r="L2278" i="1"/>
  <c r="K2278" i="1" s="1"/>
  <c r="O2278" i="1"/>
  <c r="P2278" i="1"/>
  <c r="Q2278" i="1"/>
  <c r="R2278" i="1"/>
  <c r="S2278" i="1"/>
  <c r="T2278" i="1"/>
  <c r="L2279" i="1"/>
  <c r="K2279" i="1" s="1"/>
  <c r="O2279" i="1"/>
  <c r="P2279" i="1"/>
  <c r="Q2279" i="1"/>
  <c r="R2279" i="1"/>
  <c r="S2279" i="1"/>
  <c r="T2279" i="1"/>
  <c r="L2280" i="1"/>
  <c r="K2280" i="1" s="1"/>
  <c r="O2280" i="1"/>
  <c r="P2280" i="1"/>
  <c r="Q2280" i="1"/>
  <c r="R2280" i="1"/>
  <c r="S2280" i="1"/>
  <c r="T2280" i="1"/>
  <c r="L2281" i="1"/>
  <c r="K2281" i="1" s="1"/>
  <c r="O2281" i="1"/>
  <c r="P2281" i="1"/>
  <c r="Q2281" i="1"/>
  <c r="R2281" i="1"/>
  <c r="S2281" i="1"/>
  <c r="T2281" i="1"/>
  <c r="L2282" i="1"/>
  <c r="K2282" i="1" s="1"/>
  <c r="O2282" i="1"/>
  <c r="P2282" i="1"/>
  <c r="Q2282" i="1"/>
  <c r="R2282" i="1"/>
  <c r="S2282" i="1"/>
  <c r="T2282" i="1"/>
  <c r="L2283" i="1"/>
  <c r="K2283" i="1" s="1"/>
  <c r="O2283" i="1"/>
  <c r="P2283" i="1"/>
  <c r="Q2283" i="1"/>
  <c r="R2283" i="1"/>
  <c r="S2283" i="1"/>
  <c r="T2283" i="1"/>
  <c r="L2284" i="1"/>
  <c r="K2284" i="1" s="1"/>
  <c r="O2284" i="1"/>
  <c r="P2284" i="1"/>
  <c r="Q2284" i="1"/>
  <c r="R2284" i="1"/>
  <c r="S2284" i="1"/>
  <c r="T2284" i="1"/>
  <c r="L2285" i="1"/>
  <c r="O2285" i="1"/>
  <c r="P2285" i="1"/>
  <c r="Q2285" i="1"/>
  <c r="R2285" i="1"/>
  <c r="S2285" i="1"/>
  <c r="T2285" i="1"/>
  <c r="L2286" i="1"/>
  <c r="K2286" i="1" s="1"/>
  <c r="O2286" i="1"/>
  <c r="P2286" i="1"/>
  <c r="Q2286" i="1"/>
  <c r="R2286" i="1"/>
  <c r="S2286" i="1"/>
  <c r="T2286" i="1"/>
  <c r="L2287" i="1"/>
  <c r="K2287" i="1" s="1"/>
  <c r="O2287" i="1"/>
  <c r="P2287" i="1"/>
  <c r="Q2287" i="1"/>
  <c r="R2287" i="1"/>
  <c r="S2287" i="1"/>
  <c r="T2287" i="1"/>
  <c r="L2288" i="1"/>
  <c r="K2288" i="1" s="1"/>
  <c r="O2288" i="1"/>
  <c r="P2288" i="1"/>
  <c r="Q2288" i="1"/>
  <c r="R2288" i="1"/>
  <c r="S2288" i="1"/>
  <c r="T2288" i="1"/>
  <c r="L2289" i="1"/>
  <c r="O2289" i="1"/>
  <c r="P2289" i="1"/>
  <c r="Q2289" i="1"/>
  <c r="R2289" i="1"/>
  <c r="S2289" i="1"/>
  <c r="T2289" i="1"/>
  <c r="L2290" i="1"/>
  <c r="K2290" i="1" s="1"/>
  <c r="O2290" i="1"/>
  <c r="P2290" i="1"/>
  <c r="Q2290" i="1"/>
  <c r="R2290" i="1"/>
  <c r="S2290" i="1"/>
  <c r="T2290" i="1"/>
  <c r="L2291" i="1"/>
  <c r="K2291" i="1" s="1"/>
  <c r="O2291" i="1"/>
  <c r="P2291" i="1"/>
  <c r="Q2291" i="1"/>
  <c r="R2291" i="1"/>
  <c r="S2291" i="1"/>
  <c r="T2291" i="1"/>
  <c r="L2292" i="1"/>
  <c r="K2292" i="1" s="1"/>
  <c r="O2292" i="1"/>
  <c r="P2292" i="1"/>
  <c r="Q2292" i="1"/>
  <c r="R2292" i="1"/>
  <c r="S2292" i="1"/>
  <c r="T2292" i="1"/>
  <c r="L2293" i="1"/>
  <c r="O2293" i="1"/>
  <c r="P2293" i="1"/>
  <c r="Q2293" i="1"/>
  <c r="R2293" i="1"/>
  <c r="S2293" i="1"/>
  <c r="T2293" i="1"/>
  <c r="L2294" i="1"/>
  <c r="K2294" i="1" s="1"/>
  <c r="O2294" i="1"/>
  <c r="P2294" i="1"/>
  <c r="Q2294" i="1"/>
  <c r="R2294" i="1"/>
  <c r="S2294" i="1"/>
  <c r="T2294" i="1"/>
  <c r="L2295" i="1"/>
  <c r="O2295" i="1"/>
  <c r="P2295" i="1"/>
  <c r="Q2295" i="1"/>
  <c r="R2295" i="1"/>
  <c r="S2295" i="1"/>
  <c r="T2295" i="1"/>
  <c r="L2296" i="1"/>
  <c r="K2296" i="1" s="1"/>
  <c r="O2296" i="1"/>
  <c r="P2296" i="1"/>
  <c r="Q2296" i="1"/>
  <c r="R2296" i="1"/>
  <c r="S2296" i="1"/>
  <c r="T2296" i="1"/>
  <c r="L2297" i="1"/>
  <c r="K2297" i="1" s="1"/>
  <c r="O2297" i="1"/>
  <c r="P2297" i="1"/>
  <c r="Q2297" i="1"/>
  <c r="R2297" i="1"/>
  <c r="S2297" i="1"/>
  <c r="T2297" i="1"/>
  <c r="L2298" i="1"/>
  <c r="K2298" i="1" s="1"/>
  <c r="O2298" i="1"/>
  <c r="P2298" i="1"/>
  <c r="Q2298" i="1"/>
  <c r="R2298" i="1"/>
  <c r="S2298" i="1"/>
  <c r="T2298" i="1"/>
  <c r="L2299" i="1"/>
  <c r="K2299" i="1" s="1"/>
  <c r="O2299" i="1"/>
  <c r="P2299" i="1"/>
  <c r="Q2299" i="1"/>
  <c r="R2299" i="1"/>
  <c r="S2299" i="1"/>
  <c r="T2299" i="1"/>
  <c r="L2300" i="1"/>
  <c r="K2300" i="1" s="1"/>
  <c r="O2300" i="1"/>
  <c r="P2300" i="1"/>
  <c r="Q2300" i="1"/>
  <c r="R2300" i="1"/>
  <c r="S2300" i="1"/>
  <c r="T2300" i="1"/>
  <c r="L2301" i="1"/>
  <c r="K2301" i="1" s="1"/>
  <c r="O2301" i="1"/>
  <c r="P2301" i="1"/>
  <c r="Q2301" i="1"/>
  <c r="R2301" i="1"/>
  <c r="S2301" i="1"/>
  <c r="T2301" i="1"/>
  <c r="U717" i="1" l="1"/>
  <c r="U2075" i="1"/>
  <c r="U1643" i="1"/>
  <c r="U1639" i="1"/>
  <c r="U1635" i="1"/>
  <c r="U1631" i="1"/>
  <c r="U1627" i="1"/>
  <c r="U1623" i="1"/>
  <c r="U1619" i="1"/>
  <c r="U1613" i="1"/>
  <c r="U1609" i="1"/>
  <c r="U714" i="1"/>
  <c r="U710" i="1"/>
  <c r="U706" i="1"/>
  <c r="U702" i="1"/>
  <c r="U1641" i="1"/>
  <c r="U1637" i="1"/>
  <c r="U1633" i="1"/>
  <c r="U1611" i="1"/>
  <c r="U1607" i="1"/>
  <c r="U1575" i="1"/>
  <c r="U712" i="1"/>
  <c r="U708" i="1"/>
  <c r="U704" i="1"/>
  <c r="U700" i="1"/>
  <c r="U1745" i="1"/>
  <c r="U1741" i="1"/>
  <c r="U1737" i="1"/>
  <c r="W1737" i="1" s="1"/>
  <c r="U1733" i="1"/>
  <c r="U1729" i="1"/>
  <c r="U1725" i="1"/>
  <c r="U1721" i="1"/>
  <c r="W1721" i="1" s="1"/>
  <c r="U1717" i="1"/>
  <c r="U1713" i="1"/>
  <c r="U1669" i="1"/>
  <c r="U1665" i="1"/>
  <c r="U1661" i="1"/>
  <c r="U1657" i="1"/>
  <c r="U1653" i="1"/>
  <c r="U1649" i="1"/>
  <c r="U1645" i="1"/>
  <c r="U1629" i="1"/>
  <c r="U1615" i="1"/>
  <c r="U1285" i="1"/>
  <c r="U1118" i="1"/>
  <c r="U755" i="1"/>
  <c r="U751" i="1"/>
  <c r="U723" i="1"/>
  <c r="U1625" i="1"/>
  <c r="U1621" i="1"/>
  <c r="U1617" i="1"/>
  <c r="U1471" i="1"/>
  <c r="U1743" i="1"/>
  <c r="U1739" i="1"/>
  <c r="U1735" i="1"/>
  <c r="U1731" i="1"/>
  <c r="U1727" i="1"/>
  <c r="U1723" i="1"/>
  <c r="U1719" i="1"/>
  <c r="U1715" i="1"/>
  <c r="U1671" i="1"/>
  <c r="U1667" i="1"/>
  <c r="U1663" i="1"/>
  <c r="U1659" i="1"/>
  <c r="W1659" i="1" s="1"/>
  <c r="U1655" i="1"/>
  <c r="U1651" i="1"/>
  <c r="U1647" i="1"/>
  <c r="U1300" i="1"/>
  <c r="U1276" i="1"/>
  <c r="U2163" i="1"/>
  <c r="U1877" i="1"/>
  <c r="U1771" i="1"/>
  <c r="W1771" i="1" s="1"/>
  <c r="U1763" i="1"/>
  <c r="U1757" i="1"/>
  <c r="U1749" i="1"/>
  <c r="U2059" i="1"/>
  <c r="U1765" i="1"/>
  <c r="U1759" i="1"/>
  <c r="U1751" i="1"/>
  <c r="U1709" i="1"/>
  <c r="W1709" i="1" s="1"/>
  <c r="U1705" i="1"/>
  <c r="U1701" i="1"/>
  <c r="U1697" i="1"/>
  <c r="U1693" i="1"/>
  <c r="W1693" i="1" s="1"/>
  <c r="U1689" i="1"/>
  <c r="U1685" i="1"/>
  <c r="U1681" i="1"/>
  <c r="U1677" i="1"/>
  <c r="W1677" i="1" s="1"/>
  <c r="U1673" i="1"/>
  <c r="U1767" i="1"/>
  <c r="U1761" i="1"/>
  <c r="U1753" i="1"/>
  <c r="W1753" i="1" s="1"/>
  <c r="U1769" i="1"/>
  <c r="U1755" i="1"/>
  <c r="U1747" i="1"/>
  <c r="W1747" i="1" s="1"/>
  <c r="U1711" i="1"/>
  <c r="W1711" i="1" s="1"/>
  <c r="U1707" i="1"/>
  <c r="U1703" i="1"/>
  <c r="U1699" i="1"/>
  <c r="W1699" i="1" s="1"/>
  <c r="U1695" i="1"/>
  <c r="W1695" i="1" s="1"/>
  <c r="U1691" i="1"/>
  <c r="U1687" i="1"/>
  <c r="U1683" i="1"/>
  <c r="W1683" i="1" s="1"/>
  <c r="U1679" i="1"/>
  <c r="U1675" i="1"/>
  <c r="U1591" i="1"/>
  <c r="U1501" i="1"/>
  <c r="U1150" i="1"/>
  <c r="U763" i="1"/>
  <c r="U759" i="1"/>
  <c r="U757" i="1"/>
  <c r="W757" i="1" s="1"/>
  <c r="U753" i="1"/>
  <c r="U749" i="1"/>
  <c r="U1214" i="1"/>
  <c r="U1182" i="1"/>
  <c r="U807" i="1"/>
  <c r="U803" i="1"/>
  <c r="U799" i="1"/>
  <c r="U795" i="1"/>
  <c r="W795" i="1" s="1"/>
  <c r="U791" i="1"/>
  <c r="U787" i="1"/>
  <c r="U783" i="1"/>
  <c r="U779" i="1"/>
  <c r="W779" i="1" s="1"/>
  <c r="U775" i="1"/>
  <c r="U771" i="1"/>
  <c r="U767" i="1"/>
  <c r="U451" i="1"/>
  <c r="U1503" i="1"/>
  <c r="U1499" i="1"/>
  <c r="U1124" i="1"/>
  <c r="U1110" i="1"/>
  <c r="U765" i="1"/>
  <c r="U761" i="1"/>
  <c r="U1577" i="1"/>
  <c r="W1577" i="1" s="1"/>
  <c r="U1078" i="1"/>
  <c r="U805" i="1"/>
  <c r="U801" i="1"/>
  <c r="U797" i="1"/>
  <c r="U793" i="1"/>
  <c r="U789" i="1"/>
  <c r="U785" i="1"/>
  <c r="U781" i="1"/>
  <c r="U777" i="1"/>
  <c r="U773" i="1"/>
  <c r="U769" i="1"/>
  <c r="U2139" i="1"/>
  <c r="U2135" i="1"/>
  <c r="W2135" i="1" s="1"/>
  <c r="U2131" i="1"/>
  <c r="U2127" i="1"/>
  <c r="U2123" i="1"/>
  <c r="U2119" i="1"/>
  <c r="W2119" i="1" s="1"/>
  <c r="U2115" i="1"/>
  <c r="W2115" i="1" s="1"/>
  <c r="U2111" i="1"/>
  <c r="U2107" i="1"/>
  <c r="U1955" i="1"/>
  <c r="U1951" i="1"/>
  <c r="U1947" i="1"/>
  <c r="U1943" i="1"/>
  <c r="U1939" i="1"/>
  <c r="U1935" i="1"/>
  <c r="U1929" i="1"/>
  <c r="U1921" i="1"/>
  <c r="U1913" i="1"/>
  <c r="U1905" i="1"/>
  <c r="U1897" i="1"/>
  <c r="U1535" i="1"/>
  <c r="U1308" i="1"/>
  <c r="U1252" i="1"/>
  <c r="U1238" i="1"/>
  <c r="U1222" i="1"/>
  <c r="U1166" i="1"/>
  <c r="U1142" i="1"/>
  <c r="U2177" i="1"/>
  <c r="U2159" i="1"/>
  <c r="W2159" i="1" s="1"/>
  <c r="U2091" i="1"/>
  <c r="U2043" i="1"/>
  <c r="U1931" i="1"/>
  <c r="U1923" i="1"/>
  <c r="U1915" i="1"/>
  <c r="U1907" i="1"/>
  <c r="U1899" i="1"/>
  <c r="U1841" i="1"/>
  <c r="U1583" i="1"/>
  <c r="W1583" i="1" s="1"/>
  <c r="U1565" i="1"/>
  <c r="U1316" i="1"/>
  <c r="U1198" i="1"/>
  <c r="U1174" i="1"/>
  <c r="U1156" i="1"/>
  <c r="U1126" i="1"/>
  <c r="U1094" i="1"/>
  <c r="U2137" i="1"/>
  <c r="W2137" i="1" s="1"/>
  <c r="U2133" i="1"/>
  <c r="U2129" i="1"/>
  <c r="U2125" i="1"/>
  <c r="U2121" i="1"/>
  <c r="W2121" i="1" s="1"/>
  <c r="U2117" i="1"/>
  <c r="W2117" i="1" s="1"/>
  <c r="U2113" i="1"/>
  <c r="U2109" i="1"/>
  <c r="U2095" i="1"/>
  <c r="U1953" i="1"/>
  <c r="U1949" i="1"/>
  <c r="U1945" i="1"/>
  <c r="U1941" i="1"/>
  <c r="U1937" i="1"/>
  <c r="U1933" i="1"/>
  <c r="U1925" i="1"/>
  <c r="U1917" i="1"/>
  <c r="U1909" i="1"/>
  <c r="U1901" i="1"/>
  <c r="U1893" i="1"/>
  <c r="U1865" i="1"/>
  <c r="W1865" i="1" s="1"/>
  <c r="U1593" i="1"/>
  <c r="W1593" i="1" s="1"/>
  <c r="U1543" i="1"/>
  <c r="U1539" i="1"/>
  <c r="U1531" i="1"/>
  <c r="U1292" i="1"/>
  <c r="U1260" i="1"/>
  <c r="U1246" i="1"/>
  <c r="U1230" i="1"/>
  <c r="U1206" i="1"/>
  <c r="U1188" i="1"/>
  <c r="U1158" i="1"/>
  <c r="U2179" i="1"/>
  <c r="W2179" i="1" s="1"/>
  <c r="U2175" i="1"/>
  <c r="W2175" i="1" s="1"/>
  <c r="U1927" i="1"/>
  <c r="U1919" i="1"/>
  <c r="U1911" i="1"/>
  <c r="U1903" i="1"/>
  <c r="U1895" i="1"/>
  <c r="U1839" i="1"/>
  <c r="U1599" i="1"/>
  <c r="U1567" i="1"/>
  <c r="W1567" i="1" s="1"/>
  <c r="U1563" i="1"/>
  <c r="U1533" i="1"/>
  <c r="U1268" i="1"/>
  <c r="U1220" i="1"/>
  <c r="U1190" i="1"/>
  <c r="U1134" i="1"/>
  <c r="U1102" i="1"/>
  <c r="U1074" i="1"/>
  <c r="U823" i="1"/>
  <c r="U815" i="1"/>
  <c r="U741" i="1"/>
  <c r="W741" i="1" s="1"/>
  <c r="U733" i="1"/>
  <c r="U331" i="1"/>
  <c r="U883" i="1"/>
  <c r="U817" i="1"/>
  <c r="W817" i="1" s="1"/>
  <c r="U809" i="1"/>
  <c r="U725" i="1"/>
  <c r="U377" i="1"/>
  <c r="U373" i="1"/>
  <c r="U369" i="1"/>
  <c r="U365" i="1"/>
  <c r="U361" i="1"/>
  <c r="U357" i="1"/>
  <c r="U353" i="1"/>
  <c r="U349" i="1"/>
  <c r="U345" i="1"/>
  <c r="U341" i="1"/>
  <c r="U337" i="1"/>
  <c r="U333" i="1"/>
  <c r="U325" i="1"/>
  <c r="U1046" i="1"/>
  <c r="U819" i="1"/>
  <c r="U811" i="1"/>
  <c r="U327" i="1"/>
  <c r="U1086" i="1"/>
  <c r="U867" i="1"/>
  <c r="U821" i="1"/>
  <c r="U813" i="1"/>
  <c r="U443" i="1"/>
  <c r="W443" i="1" s="1"/>
  <c r="U375" i="1"/>
  <c r="U371" i="1"/>
  <c r="U367" i="1"/>
  <c r="U363" i="1"/>
  <c r="U359" i="1"/>
  <c r="U355" i="1"/>
  <c r="U351" i="1"/>
  <c r="U347" i="1"/>
  <c r="U343" i="1"/>
  <c r="U339" i="1"/>
  <c r="U335" i="1"/>
  <c r="U329" i="1"/>
  <c r="U2301" i="1"/>
  <c r="W2301" i="1" s="1"/>
  <c r="U2298" i="1"/>
  <c r="U2297" i="1"/>
  <c r="W2297" i="1" s="1"/>
  <c r="U2294" i="1"/>
  <c r="U2293" i="1"/>
  <c r="U2290" i="1"/>
  <c r="U2289" i="1"/>
  <c r="U2286" i="1"/>
  <c r="U2285" i="1"/>
  <c r="U2282" i="1"/>
  <c r="U2281" i="1"/>
  <c r="U2278" i="1"/>
  <c r="U2277" i="1"/>
  <c r="U2274" i="1"/>
  <c r="U2273" i="1"/>
  <c r="U2270" i="1"/>
  <c r="U2269" i="1"/>
  <c r="U2265" i="1"/>
  <c r="W2265" i="1" s="1"/>
  <c r="U2262" i="1"/>
  <c r="U2261" i="1"/>
  <c r="W2261" i="1" s="1"/>
  <c r="U2258" i="1"/>
  <c r="U2257" i="1"/>
  <c r="W2257" i="1" s="1"/>
  <c r="U2254" i="1"/>
  <c r="U2253" i="1"/>
  <c r="U2250" i="1"/>
  <c r="U2249" i="1"/>
  <c r="W2249" i="1" s="1"/>
  <c r="U2245" i="1"/>
  <c r="W2245" i="1" s="1"/>
  <c r="U2242" i="1"/>
  <c r="U2241" i="1"/>
  <c r="W2241" i="1" s="1"/>
  <c r="U2237" i="1"/>
  <c r="W2237" i="1" s="1"/>
  <c r="U2234" i="1"/>
  <c r="U2233" i="1"/>
  <c r="W2233" i="1" s="1"/>
  <c r="U2229" i="1"/>
  <c r="W2229" i="1" s="1"/>
  <c r="U2225" i="1"/>
  <c r="W2225" i="1" s="1"/>
  <c r="U2221" i="1"/>
  <c r="W2221" i="1" s="1"/>
  <c r="U2218" i="1"/>
  <c r="U2217" i="1"/>
  <c r="W2217" i="1" s="1"/>
  <c r="U2214" i="1"/>
  <c r="U2213" i="1"/>
  <c r="W2213" i="1" s="1"/>
  <c r="U2193" i="1"/>
  <c r="W2193" i="1" s="1"/>
  <c r="U2187" i="1"/>
  <c r="W2187" i="1" s="1"/>
  <c r="U2171" i="1"/>
  <c r="U2153" i="1"/>
  <c r="W2153" i="1" s="1"/>
  <c r="U2147" i="1"/>
  <c r="W2147" i="1" s="1"/>
  <c r="U2103" i="1"/>
  <c r="U2063" i="1"/>
  <c r="U2051" i="1"/>
  <c r="U2039" i="1"/>
  <c r="U2031" i="1"/>
  <c r="U2023" i="1"/>
  <c r="U2015" i="1"/>
  <c r="U2007" i="1"/>
  <c r="U1999" i="1"/>
  <c r="U1991" i="1"/>
  <c r="U1983" i="1"/>
  <c r="U1975" i="1"/>
  <c r="U1967" i="1"/>
  <c r="U1961" i="1"/>
  <c r="U2183" i="1"/>
  <c r="U2167" i="1"/>
  <c r="W2167" i="1" s="1"/>
  <c r="U2155" i="1"/>
  <c r="W2155" i="1" s="1"/>
  <c r="U2143" i="1"/>
  <c r="U2099" i="1"/>
  <c r="U2087" i="1"/>
  <c r="U2047" i="1"/>
  <c r="U2033" i="1"/>
  <c r="U2025" i="1"/>
  <c r="U2017" i="1"/>
  <c r="U2009" i="1"/>
  <c r="U2001" i="1"/>
  <c r="U1993" i="1"/>
  <c r="U1985" i="1"/>
  <c r="U1977" i="1"/>
  <c r="U1969" i="1"/>
  <c r="U1963" i="1"/>
  <c r="U1889" i="1"/>
  <c r="W1889" i="1" s="1"/>
  <c r="U2083" i="1"/>
  <c r="U2071" i="1"/>
  <c r="U2035" i="1"/>
  <c r="U2027" i="1"/>
  <c r="U2019" i="1"/>
  <c r="U2011" i="1"/>
  <c r="U2003" i="1"/>
  <c r="U1995" i="1"/>
  <c r="U1987" i="1"/>
  <c r="U1979" i="1"/>
  <c r="U1971" i="1"/>
  <c r="U1965" i="1"/>
  <c r="U1957" i="1"/>
  <c r="U2191" i="1"/>
  <c r="U2151" i="1"/>
  <c r="W2151" i="1" s="1"/>
  <c r="U2079" i="1"/>
  <c r="U2067" i="1"/>
  <c r="U2055" i="1"/>
  <c r="U2037" i="1"/>
  <c r="U2029" i="1"/>
  <c r="U2021" i="1"/>
  <c r="U2013" i="1"/>
  <c r="U2005" i="1"/>
  <c r="U1997" i="1"/>
  <c r="U1989" i="1"/>
  <c r="U1981" i="1"/>
  <c r="U1973" i="1"/>
  <c r="U1959" i="1"/>
  <c r="U1603" i="1"/>
  <c r="W1603" i="1" s="1"/>
  <c r="U1587" i="1"/>
  <c r="U1571" i="1"/>
  <c r="U1557" i="1"/>
  <c r="U1551" i="1"/>
  <c r="U1547" i="1"/>
  <c r="U1523" i="1"/>
  <c r="U1509" i="1"/>
  <c r="U1495" i="1"/>
  <c r="U1491" i="1"/>
  <c r="U1477" i="1"/>
  <c r="U1312" i="1"/>
  <c r="U1309" i="1"/>
  <c r="U1289" i="1"/>
  <c r="U1284" i="1"/>
  <c r="U1270" i="1"/>
  <c r="U1212" i="1"/>
  <c r="U1180" i="1"/>
  <c r="U1170" i="1"/>
  <c r="U1148" i="1"/>
  <c r="U1138" i="1"/>
  <c r="U1116" i="1"/>
  <c r="U1106" i="1"/>
  <c r="U1054" i="1"/>
  <c r="W1054" i="1" s="1"/>
  <c r="U1525" i="1"/>
  <c r="U1519" i="1"/>
  <c r="U1515" i="1"/>
  <c r="U1487" i="1"/>
  <c r="U1483" i="1"/>
  <c r="U1313" i="1"/>
  <c r="U1304" i="1"/>
  <c r="U1301" i="1"/>
  <c r="U1278" i="1"/>
  <c r="U1178" i="1"/>
  <c r="U1146" i="1"/>
  <c r="U1114" i="1"/>
  <c r="W1114" i="1" s="1"/>
  <c r="U1092" i="1"/>
  <c r="U1080" i="1"/>
  <c r="U1835" i="1"/>
  <c r="U1773" i="1"/>
  <c r="W1773" i="1" s="1"/>
  <c r="U1595" i="1"/>
  <c r="U1579" i="1"/>
  <c r="U1559" i="1"/>
  <c r="U1549" i="1"/>
  <c r="U1511" i="1"/>
  <c r="U1507" i="1"/>
  <c r="U1493" i="1"/>
  <c r="U1479" i="1"/>
  <c r="U1475" i="1"/>
  <c r="U1305" i="1"/>
  <c r="U1296" i="1"/>
  <c r="U1293" i="1"/>
  <c r="U1254" i="1"/>
  <c r="U1244" i="1"/>
  <c r="U1236" i="1"/>
  <c r="U1228" i="1"/>
  <c r="U1196" i="1"/>
  <c r="U1186" i="1"/>
  <c r="U1164" i="1"/>
  <c r="U1154" i="1"/>
  <c r="W1154" i="1" s="1"/>
  <c r="U1132" i="1"/>
  <c r="U1122" i="1"/>
  <c r="U1100" i="1"/>
  <c r="U1090" i="1"/>
  <c r="W1090" i="1" s="1"/>
  <c r="U1070" i="1"/>
  <c r="U1066" i="1"/>
  <c r="U1062" i="1"/>
  <c r="U1601" i="1"/>
  <c r="W1601" i="1" s="1"/>
  <c r="U1585" i="1"/>
  <c r="W1585" i="1" s="1"/>
  <c r="U1569" i="1"/>
  <c r="W1569" i="1" s="1"/>
  <c r="U1555" i="1"/>
  <c r="U1541" i="1"/>
  <c r="U1527" i="1"/>
  <c r="U1517" i="1"/>
  <c r="U1485" i="1"/>
  <c r="U1317" i="1"/>
  <c r="U1297" i="1"/>
  <c r="U1262" i="1"/>
  <c r="U1204" i="1"/>
  <c r="U1194" i="1"/>
  <c r="W1194" i="1" s="1"/>
  <c r="U1172" i="1"/>
  <c r="U1162" i="1"/>
  <c r="U1140" i="1"/>
  <c r="U1130" i="1"/>
  <c r="W1130" i="1" s="1"/>
  <c r="U1108" i="1"/>
  <c r="U1098" i="1"/>
  <c r="U1072" i="1"/>
  <c r="U871" i="1"/>
  <c r="U747" i="1"/>
  <c r="U737" i="1"/>
  <c r="U719" i="1"/>
  <c r="U579" i="1"/>
  <c r="W579" i="1" s="1"/>
  <c r="U568" i="1"/>
  <c r="U323" i="1"/>
  <c r="U319" i="1"/>
  <c r="U315" i="1"/>
  <c r="W315" i="1" s="1"/>
  <c r="U311" i="1"/>
  <c r="U305" i="1"/>
  <c r="U1060" i="1"/>
  <c r="U879" i="1"/>
  <c r="U745" i="1"/>
  <c r="U727" i="1"/>
  <c r="U571" i="1"/>
  <c r="U447" i="1"/>
  <c r="U307" i="1"/>
  <c r="U299" i="1"/>
  <c r="U863" i="1"/>
  <c r="U735" i="1"/>
  <c r="U731" i="1"/>
  <c r="U721" i="1"/>
  <c r="U584" i="1"/>
  <c r="U321" i="1"/>
  <c r="U317" i="1"/>
  <c r="U313" i="1"/>
  <c r="U309" i="1"/>
  <c r="U301" i="1"/>
  <c r="W301" i="1" s="1"/>
  <c r="U295" i="1"/>
  <c r="W295" i="1" s="1"/>
  <c r="U1044" i="1"/>
  <c r="U743" i="1"/>
  <c r="U739" i="1"/>
  <c r="W739" i="1" s="1"/>
  <c r="U729" i="1"/>
  <c r="U587" i="1"/>
  <c r="U576" i="1"/>
  <c r="U552" i="1"/>
  <c r="W552" i="1" s="1"/>
  <c r="U303" i="1"/>
  <c r="U297" i="1"/>
  <c r="U2226" i="1"/>
  <c r="U2222" i="1"/>
  <c r="U2101" i="1"/>
  <c r="U2085" i="1"/>
  <c r="U2069" i="1"/>
  <c r="U2053" i="1"/>
  <c r="U1847" i="1"/>
  <c r="U1833" i="1"/>
  <c r="W1833" i="1" s="1"/>
  <c r="U1825" i="1"/>
  <c r="W1825" i="1" s="1"/>
  <c r="U1817" i="1"/>
  <c r="W1817" i="1" s="1"/>
  <c r="U2210" i="1"/>
  <c r="U2209" i="1"/>
  <c r="W2209" i="1" s="1"/>
  <c r="U2206" i="1"/>
  <c r="U2205" i="1"/>
  <c r="W2205" i="1" s="1"/>
  <c r="U2202" i="1"/>
  <c r="U2201" i="1"/>
  <c r="W2201" i="1" s="1"/>
  <c r="U2198" i="1"/>
  <c r="U2197" i="1"/>
  <c r="W2197" i="1" s="1"/>
  <c r="U2194" i="1"/>
  <c r="W2191" i="1"/>
  <c r="W2177" i="1"/>
  <c r="W2171" i="1"/>
  <c r="W2133" i="1"/>
  <c r="W2129" i="1"/>
  <c r="W2125" i="1"/>
  <c r="W2113" i="1"/>
  <c r="W2109" i="1"/>
  <c r="U1885" i="1"/>
  <c r="K1865" i="1"/>
  <c r="W1835" i="1"/>
  <c r="U1827" i="1"/>
  <c r="W1827" i="1" s="1"/>
  <c r="U1819" i="1"/>
  <c r="W1819" i="1" s="1"/>
  <c r="U2266" i="1"/>
  <c r="U2238" i="1"/>
  <c r="U2230" i="1"/>
  <c r="W2139" i="1"/>
  <c r="W2131" i="1"/>
  <c r="W2127" i="1"/>
  <c r="W2123" i="1"/>
  <c r="W2111" i="1"/>
  <c r="W2107" i="1"/>
  <c r="U2093" i="1"/>
  <c r="U2077" i="1"/>
  <c r="U2061" i="1"/>
  <c r="U2045" i="1"/>
  <c r="U1849" i="1"/>
  <c r="U1829" i="1"/>
  <c r="W1829" i="1" s="1"/>
  <c r="U1821" i="1"/>
  <c r="W1821" i="1" s="1"/>
  <c r="U2246" i="1"/>
  <c r="U2300" i="1"/>
  <c r="U2299" i="1"/>
  <c r="U2296" i="1"/>
  <c r="U2295" i="1"/>
  <c r="U2292" i="1"/>
  <c r="U2291" i="1"/>
  <c r="W2291" i="1" s="1"/>
  <c r="U2288" i="1"/>
  <c r="U2287" i="1"/>
  <c r="U2284" i="1"/>
  <c r="U2283" i="1"/>
  <c r="W2283" i="1" s="1"/>
  <c r="U2280" i="1"/>
  <c r="U2279" i="1"/>
  <c r="U2276" i="1"/>
  <c r="U2275" i="1"/>
  <c r="W2275" i="1" s="1"/>
  <c r="U2272" i="1"/>
  <c r="U2271" i="1"/>
  <c r="U2268" i="1"/>
  <c r="U2267" i="1"/>
  <c r="W2267" i="1" s="1"/>
  <c r="U2264" i="1"/>
  <c r="U2263" i="1"/>
  <c r="W2263" i="1" s="1"/>
  <c r="U2260" i="1"/>
  <c r="U2259" i="1"/>
  <c r="W2259" i="1" s="1"/>
  <c r="U2256" i="1"/>
  <c r="U2255" i="1"/>
  <c r="U2252" i="1"/>
  <c r="U2251" i="1"/>
  <c r="W2251" i="1" s="1"/>
  <c r="U2248" i="1"/>
  <c r="U2247" i="1"/>
  <c r="W2247" i="1" s="1"/>
  <c r="U2244" i="1"/>
  <c r="U2243" i="1"/>
  <c r="W2243" i="1" s="1"/>
  <c r="U2240" i="1"/>
  <c r="U2239" i="1"/>
  <c r="W2239" i="1" s="1"/>
  <c r="U2236" i="1"/>
  <c r="U2235" i="1"/>
  <c r="W2235" i="1" s="1"/>
  <c r="U2232" i="1"/>
  <c r="U2231" i="1"/>
  <c r="W2231" i="1" s="1"/>
  <c r="U2228" i="1"/>
  <c r="U2227" i="1"/>
  <c r="W2227" i="1" s="1"/>
  <c r="U2224" i="1"/>
  <c r="U2223" i="1"/>
  <c r="W2223" i="1" s="1"/>
  <c r="U2220" i="1"/>
  <c r="U2219" i="1"/>
  <c r="W2219" i="1" s="1"/>
  <c r="U2216" i="1"/>
  <c r="U2215" i="1"/>
  <c r="W2215" i="1" s="1"/>
  <c r="U2212" i="1"/>
  <c r="U2211" i="1"/>
  <c r="W2211" i="1" s="1"/>
  <c r="U2208" i="1"/>
  <c r="U2207" i="1"/>
  <c r="W2207" i="1" s="1"/>
  <c r="U2204" i="1"/>
  <c r="U2203" i="1"/>
  <c r="W2203" i="1" s="1"/>
  <c r="U2200" i="1"/>
  <c r="U2199" i="1"/>
  <c r="W2199" i="1" s="1"/>
  <c r="U2196" i="1"/>
  <c r="U2195" i="1"/>
  <c r="W2195" i="1" s="1"/>
  <c r="W2183" i="1"/>
  <c r="W2163" i="1"/>
  <c r="W2143" i="1"/>
  <c r="U1831" i="1"/>
  <c r="W1831" i="1" s="1"/>
  <c r="U1823" i="1"/>
  <c r="W1823" i="1" s="1"/>
  <c r="W1769" i="1"/>
  <c r="W1767" i="1"/>
  <c r="W1765" i="1"/>
  <c r="W1763" i="1"/>
  <c r="W1761" i="1"/>
  <c r="W1759" i="1"/>
  <c r="W1757" i="1"/>
  <c r="W1755" i="1"/>
  <c r="W1751" i="1"/>
  <c r="W1749" i="1"/>
  <c r="W1745" i="1"/>
  <c r="W1743" i="1"/>
  <c r="W1741" i="1"/>
  <c r="W1739" i="1"/>
  <c r="W1735" i="1"/>
  <c r="W1733" i="1"/>
  <c r="W1731" i="1"/>
  <c r="W1729" i="1"/>
  <c r="W1727" i="1"/>
  <c r="W1725" i="1"/>
  <c r="W1723" i="1"/>
  <c r="W1719" i="1"/>
  <c r="W1717" i="1"/>
  <c r="W1715" i="1"/>
  <c r="W1713" i="1"/>
  <c r="W1707" i="1"/>
  <c r="W1705" i="1"/>
  <c r="W1703" i="1"/>
  <c r="W1701" i="1"/>
  <c r="W1697" i="1"/>
  <c r="W1691" i="1"/>
  <c r="W1689" i="1"/>
  <c r="W1687" i="1"/>
  <c r="W1685" i="1"/>
  <c r="W1681" i="1"/>
  <c r="W1679" i="1"/>
  <c r="W1675" i="1"/>
  <c r="W1673" i="1"/>
  <c r="W1671" i="1"/>
  <c r="W1669" i="1"/>
  <c r="W1667" i="1"/>
  <c r="W1665" i="1"/>
  <c r="W1663" i="1"/>
  <c r="W1661" i="1"/>
  <c r="W1599" i="1"/>
  <c r="W1591" i="1"/>
  <c r="W1575" i="1"/>
  <c r="U1537" i="1"/>
  <c r="U1505" i="1"/>
  <c r="U1473" i="1"/>
  <c r="U1439" i="1"/>
  <c r="U1436" i="1"/>
  <c r="W1436" i="1" s="1"/>
  <c r="U1431" i="1"/>
  <c r="U1428" i="1"/>
  <c r="W1428" i="1" s="1"/>
  <c r="U1423" i="1"/>
  <c r="U1420" i="1"/>
  <c r="W1420" i="1" s="1"/>
  <c r="U1415" i="1"/>
  <c r="U1412" i="1"/>
  <c r="W1412" i="1" s="1"/>
  <c r="U1407" i="1"/>
  <c r="U1404" i="1"/>
  <c r="W1404" i="1" s="1"/>
  <c r="U1399" i="1"/>
  <c r="U1396" i="1"/>
  <c r="W1396" i="1" s="1"/>
  <c r="U1391" i="1"/>
  <c r="U1388" i="1"/>
  <c r="W1388" i="1" s="1"/>
  <c r="U1383" i="1"/>
  <c r="U1380" i="1"/>
  <c r="W1380" i="1" s="1"/>
  <c r="U1375" i="1"/>
  <c r="U1372" i="1"/>
  <c r="W1372" i="1" s="1"/>
  <c r="U1367" i="1"/>
  <c r="U1364" i="1"/>
  <c r="W1364" i="1" s="1"/>
  <c r="U1359" i="1"/>
  <c r="U1356" i="1"/>
  <c r="W1356" i="1" s="1"/>
  <c r="U1351" i="1"/>
  <c r="U1348" i="1"/>
  <c r="W1348" i="1" s="1"/>
  <c r="U1343" i="1"/>
  <c r="U1340" i="1"/>
  <c r="W1340" i="1" s="1"/>
  <c r="U1335" i="1"/>
  <c r="U1332" i="1"/>
  <c r="W1332" i="1" s="1"/>
  <c r="U1327" i="1"/>
  <c r="U1324" i="1"/>
  <c r="W1324" i="1" s="1"/>
  <c r="U1319" i="1"/>
  <c r="U1287" i="1"/>
  <c r="U1280" i="1"/>
  <c r="W1280" i="1" s="1"/>
  <c r="U1202" i="1"/>
  <c r="W1202" i="1" s="1"/>
  <c r="U1873" i="1"/>
  <c r="U1861" i="1"/>
  <c r="W1861" i="1" s="1"/>
  <c r="U1843" i="1"/>
  <c r="W1657" i="1"/>
  <c r="W1655" i="1"/>
  <c r="W1653" i="1"/>
  <c r="W1651" i="1"/>
  <c r="W1649" i="1"/>
  <c r="W1647" i="1"/>
  <c r="W1645" i="1"/>
  <c r="W1643" i="1"/>
  <c r="W1641" i="1"/>
  <c r="W1639" i="1"/>
  <c r="W1637" i="1"/>
  <c r="W1635" i="1"/>
  <c r="W1633" i="1"/>
  <c r="W1631" i="1"/>
  <c r="W1629" i="1"/>
  <c r="W1627" i="1"/>
  <c r="W1625" i="1"/>
  <c r="W1623" i="1"/>
  <c r="W1621" i="1"/>
  <c r="W1619" i="1"/>
  <c r="W1617" i="1"/>
  <c r="W1615" i="1"/>
  <c r="W1613" i="1"/>
  <c r="W1611" i="1"/>
  <c r="W1609" i="1"/>
  <c r="W1607" i="1"/>
  <c r="U1605" i="1"/>
  <c r="W1605" i="1" s="1"/>
  <c r="U1597" i="1"/>
  <c r="W1597" i="1" s="1"/>
  <c r="U1589" i="1"/>
  <c r="W1589" i="1" s="1"/>
  <c r="U1581" i="1"/>
  <c r="W1581" i="1" s="1"/>
  <c r="U1573" i="1"/>
  <c r="W1573" i="1" s="1"/>
  <c r="U1545" i="1"/>
  <c r="U1513" i="1"/>
  <c r="U1481" i="1"/>
  <c r="U1441" i="1"/>
  <c r="U1438" i="1"/>
  <c r="W1438" i="1" s="1"/>
  <c r="U1433" i="1"/>
  <c r="U1430" i="1"/>
  <c r="W1430" i="1" s="1"/>
  <c r="U1425" i="1"/>
  <c r="U1422" i="1"/>
  <c r="W1422" i="1" s="1"/>
  <c r="U1417" i="1"/>
  <c r="U1414" i="1"/>
  <c r="W1414" i="1" s="1"/>
  <c r="U1409" i="1"/>
  <c r="U1406" i="1"/>
  <c r="W1406" i="1" s="1"/>
  <c r="U1401" i="1"/>
  <c r="U1398" i="1"/>
  <c r="W1398" i="1" s="1"/>
  <c r="U1393" i="1"/>
  <c r="U1390" i="1"/>
  <c r="W1390" i="1" s="1"/>
  <c r="U1385" i="1"/>
  <c r="U1382" i="1"/>
  <c r="W1382" i="1" s="1"/>
  <c r="U1377" i="1"/>
  <c r="U1374" i="1"/>
  <c r="W1374" i="1" s="1"/>
  <c r="U1369" i="1"/>
  <c r="U1366" i="1"/>
  <c r="W1366" i="1" s="1"/>
  <c r="U1361" i="1"/>
  <c r="U1358" i="1"/>
  <c r="W1358" i="1" s="1"/>
  <c r="U1353" i="1"/>
  <c r="U1350" i="1"/>
  <c r="W1350" i="1" s="1"/>
  <c r="U1345" i="1"/>
  <c r="U1342" i="1"/>
  <c r="W1342" i="1" s="1"/>
  <c r="U1337" i="1"/>
  <c r="U1334" i="1"/>
  <c r="W1334" i="1" s="1"/>
  <c r="U1329" i="1"/>
  <c r="U1326" i="1"/>
  <c r="W1326" i="1" s="1"/>
  <c r="U1321" i="1"/>
  <c r="U1318" i="1"/>
  <c r="W1318" i="1" s="1"/>
  <c r="U1315" i="1"/>
  <c r="U1307" i="1"/>
  <c r="U1299" i="1"/>
  <c r="U1291" i="1"/>
  <c r="U1288" i="1"/>
  <c r="U1274" i="1"/>
  <c r="W1274" i="1" s="1"/>
  <c r="U1266" i="1"/>
  <c r="W1266" i="1" s="1"/>
  <c r="U1258" i="1"/>
  <c r="W1258" i="1" s="1"/>
  <c r="U1250" i="1"/>
  <c r="W1250" i="1" s="1"/>
  <c r="U1240" i="1"/>
  <c r="W1240" i="1" s="1"/>
  <c r="U1210" i="1"/>
  <c r="W1210" i="1" s="1"/>
  <c r="U1869" i="1"/>
  <c r="U1857" i="1"/>
  <c r="W1857" i="1" s="1"/>
  <c r="W1595" i="1"/>
  <c r="W1587" i="1"/>
  <c r="W1579" i="1"/>
  <c r="W1571" i="1"/>
  <c r="U1553" i="1"/>
  <c r="U1521" i="1"/>
  <c r="U1489" i="1"/>
  <c r="U1443" i="1"/>
  <c r="U1440" i="1"/>
  <c r="W1440" i="1" s="1"/>
  <c r="U1435" i="1"/>
  <c r="U1432" i="1"/>
  <c r="W1432" i="1" s="1"/>
  <c r="U1427" i="1"/>
  <c r="U1424" i="1"/>
  <c r="W1424" i="1" s="1"/>
  <c r="U1419" i="1"/>
  <c r="U1416" i="1"/>
  <c r="W1416" i="1" s="1"/>
  <c r="U1411" i="1"/>
  <c r="U1408" i="1"/>
  <c r="W1408" i="1" s="1"/>
  <c r="U1403" i="1"/>
  <c r="U1400" i="1"/>
  <c r="W1400" i="1" s="1"/>
  <c r="U1395" i="1"/>
  <c r="U1392" i="1"/>
  <c r="W1392" i="1" s="1"/>
  <c r="U1387" i="1"/>
  <c r="U1384" i="1"/>
  <c r="W1384" i="1" s="1"/>
  <c r="U1379" i="1"/>
  <c r="U1376" i="1"/>
  <c r="W1376" i="1" s="1"/>
  <c r="U1371" i="1"/>
  <c r="U1368" i="1"/>
  <c r="W1368" i="1" s="1"/>
  <c r="U1363" i="1"/>
  <c r="U1360" i="1"/>
  <c r="W1360" i="1" s="1"/>
  <c r="U1355" i="1"/>
  <c r="U1352" i="1"/>
  <c r="W1352" i="1" s="1"/>
  <c r="U1347" i="1"/>
  <c r="U1344" i="1"/>
  <c r="W1344" i="1" s="1"/>
  <c r="U1339" i="1"/>
  <c r="U1336" i="1"/>
  <c r="W1336" i="1" s="1"/>
  <c r="U1331" i="1"/>
  <c r="U1328" i="1"/>
  <c r="W1328" i="1" s="1"/>
  <c r="U1323" i="1"/>
  <c r="U1320" i="1"/>
  <c r="W1320" i="1" s="1"/>
  <c r="U1282" i="1"/>
  <c r="W1282" i="1" s="1"/>
  <c r="U1218" i="1"/>
  <c r="W1218" i="1" s="1"/>
  <c r="U1881" i="1"/>
  <c r="W1881" i="1" s="1"/>
  <c r="U1853" i="1"/>
  <c r="W1853" i="1" s="1"/>
  <c r="U1815" i="1"/>
  <c r="W1815" i="1" s="1"/>
  <c r="U1813" i="1"/>
  <c r="W1813" i="1" s="1"/>
  <c r="U1811" i="1"/>
  <c r="W1811" i="1" s="1"/>
  <c r="U1809" i="1"/>
  <c r="W1809" i="1" s="1"/>
  <c r="U1807" i="1"/>
  <c r="W1807" i="1" s="1"/>
  <c r="U1805" i="1"/>
  <c r="W1805" i="1" s="1"/>
  <c r="U1803" i="1"/>
  <c r="W1803" i="1" s="1"/>
  <c r="U1801" i="1"/>
  <c r="W1801" i="1" s="1"/>
  <c r="U1799" i="1"/>
  <c r="W1799" i="1" s="1"/>
  <c r="U1797" i="1"/>
  <c r="W1797" i="1" s="1"/>
  <c r="U1795" i="1"/>
  <c r="W1795" i="1" s="1"/>
  <c r="U1793" i="1"/>
  <c r="W1793" i="1" s="1"/>
  <c r="U1791" i="1"/>
  <c r="W1791" i="1" s="1"/>
  <c r="U1789" i="1"/>
  <c r="W1789" i="1" s="1"/>
  <c r="U1787" i="1"/>
  <c r="W1787" i="1" s="1"/>
  <c r="U1785" i="1"/>
  <c r="W1785" i="1" s="1"/>
  <c r="U1783" i="1"/>
  <c r="W1783" i="1" s="1"/>
  <c r="U1781" i="1"/>
  <c r="W1781" i="1" s="1"/>
  <c r="U1779" i="1"/>
  <c r="W1779" i="1" s="1"/>
  <c r="U1777" i="1"/>
  <c r="W1777" i="1" s="1"/>
  <c r="U1775" i="1"/>
  <c r="W1775" i="1" s="1"/>
  <c r="U1561" i="1"/>
  <c r="U1529" i="1"/>
  <c r="U1497" i="1"/>
  <c r="U1442" i="1"/>
  <c r="W1442" i="1" s="1"/>
  <c r="U1437" i="1"/>
  <c r="U1434" i="1"/>
  <c r="W1434" i="1" s="1"/>
  <c r="U1429" i="1"/>
  <c r="U1426" i="1"/>
  <c r="W1426" i="1" s="1"/>
  <c r="U1421" i="1"/>
  <c r="U1418" i="1"/>
  <c r="W1418" i="1" s="1"/>
  <c r="U1413" i="1"/>
  <c r="U1410" i="1"/>
  <c r="W1410" i="1" s="1"/>
  <c r="U1405" i="1"/>
  <c r="U1402" i="1"/>
  <c r="W1402" i="1" s="1"/>
  <c r="U1397" i="1"/>
  <c r="U1394" i="1"/>
  <c r="W1394" i="1" s="1"/>
  <c r="U1389" i="1"/>
  <c r="U1386" i="1"/>
  <c r="W1386" i="1" s="1"/>
  <c r="U1381" i="1"/>
  <c r="U1378" i="1"/>
  <c r="W1378" i="1" s="1"/>
  <c r="U1373" i="1"/>
  <c r="U1370" i="1"/>
  <c r="W1370" i="1" s="1"/>
  <c r="U1365" i="1"/>
  <c r="U1362" i="1"/>
  <c r="W1362" i="1" s="1"/>
  <c r="U1357" i="1"/>
  <c r="U1354" i="1"/>
  <c r="W1354" i="1" s="1"/>
  <c r="U1349" i="1"/>
  <c r="U1346" i="1"/>
  <c r="W1346" i="1" s="1"/>
  <c r="U1341" i="1"/>
  <c r="U1338" i="1"/>
  <c r="W1338" i="1" s="1"/>
  <c r="U1333" i="1"/>
  <c r="U1330" i="1"/>
  <c r="W1330" i="1" s="1"/>
  <c r="U1325" i="1"/>
  <c r="U1322" i="1"/>
  <c r="W1322" i="1" s="1"/>
  <c r="U1311" i="1"/>
  <c r="U1303" i="1"/>
  <c r="U1295" i="1"/>
  <c r="U1272" i="1"/>
  <c r="W1272" i="1" s="1"/>
  <c r="U1264" i="1"/>
  <c r="W1264" i="1" s="1"/>
  <c r="U1256" i="1"/>
  <c r="W1256" i="1" s="1"/>
  <c r="U1248" i="1"/>
  <c r="W1248" i="1" s="1"/>
  <c r="U1242" i="1"/>
  <c r="W1242" i="1" s="1"/>
  <c r="U1234" i="1"/>
  <c r="W1234" i="1" s="1"/>
  <c r="U1226" i="1"/>
  <c r="W1226" i="1" s="1"/>
  <c r="U1050" i="1"/>
  <c r="W1050" i="1" s="1"/>
  <c r="U1049" i="1"/>
  <c r="U1040" i="1"/>
  <c r="W1040" i="1" s="1"/>
  <c r="U1084" i="1"/>
  <c r="W1074" i="1"/>
  <c r="U1064" i="1"/>
  <c r="W1064" i="1" s="1"/>
  <c r="W1062" i="1"/>
  <c r="U1061" i="1"/>
  <c r="U1042" i="1"/>
  <c r="W1042" i="1" s="1"/>
  <c r="U1041" i="1"/>
  <c r="U1232" i="1"/>
  <c r="W1232" i="1" s="1"/>
  <c r="U1224" i="1"/>
  <c r="W1224" i="1" s="1"/>
  <c r="U1216" i="1"/>
  <c r="W1216" i="1" s="1"/>
  <c r="U1208" i="1"/>
  <c r="W1208" i="1" s="1"/>
  <c r="U1200" i="1"/>
  <c r="W1200" i="1" s="1"/>
  <c r="U1192" i="1"/>
  <c r="W1192" i="1" s="1"/>
  <c r="U1184" i="1"/>
  <c r="W1184" i="1" s="1"/>
  <c r="U1176" i="1"/>
  <c r="W1176" i="1" s="1"/>
  <c r="U1168" i="1"/>
  <c r="W1168" i="1" s="1"/>
  <c r="U1160" i="1"/>
  <c r="W1160" i="1" s="1"/>
  <c r="U1152" i="1"/>
  <c r="W1152" i="1" s="1"/>
  <c r="U1144" i="1"/>
  <c r="W1144" i="1" s="1"/>
  <c r="U1136" i="1"/>
  <c r="W1136" i="1" s="1"/>
  <c r="U1128" i="1"/>
  <c r="W1128" i="1" s="1"/>
  <c r="U1120" i="1"/>
  <c r="W1120" i="1" s="1"/>
  <c r="U1112" i="1"/>
  <c r="W1112" i="1" s="1"/>
  <c r="U1104" i="1"/>
  <c r="W1104" i="1" s="1"/>
  <c r="U1096" i="1"/>
  <c r="W1096" i="1" s="1"/>
  <c r="U1088" i="1"/>
  <c r="W1088" i="1" s="1"/>
  <c r="U1082" i="1"/>
  <c r="W1082" i="1" s="1"/>
  <c r="U1076" i="1"/>
  <c r="W1066" i="1"/>
  <c r="U1065" i="1"/>
  <c r="U1056" i="1"/>
  <c r="W1056" i="1" s="1"/>
  <c r="U1052" i="1"/>
  <c r="W1186" i="1"/>
  <c r="W1178" i="1"/>
  <c r="W1170" i="1"/>
  <c r="W1162" i="1"/>
  <c r="W1146" i="1"/>
  <c r="W1138" i="1"/>
  <c r="W1122" i="1"/>
  <c r="W1106" i="1"/>
  <c r="W1098" i="1"/>
  <c r="W1070" i="1"/>
  <c r="U1069" i="1"/>
  <c r="U1068" i="1"/>
  <c r="U1058" i="1"/>
  <c r="W1058" i="1" s="1"/>
  <c r="U1057" i="1"/>
  <c r="U1048" i="1"/>
  <c r="W1048" i="1" s="1"/>
  <c r="W823" i="1"/>
  <c r="W821" i="1"/>
  <c r="W819" i="1"/>
  <c r="W815" i="1"/>
  <c r="W813" i="1"/>
  <c r="W811" i="1"/>
  <c r="W809" i="1"/>
  <c r="W807" i="1"/>
  <c r="W805" i="1"/>
  <c r="W803" i="1"/>
  <c r="W801" i="1"/>
  <c r="W799" i="1"/>
  <c r="W797" i="1"/>
  <c r="W793" i="1"/>
  <c r="W791" i="1"/>
  <c r="W789" i="1"/>
  <c r="W787" i="1"/>
  <c r="W785" i="1"/>
  <c r="W783" i="1"/>
  <c r="W781" i="1"/>
  <c r="W777" i="1"/>
  <c r="W775" i="1"/>
  <c r="W773" i="1"/>
  <c r="W771" i="1"/>
  <c r="W769" i="1"/>
  <c r="W767" i="1"/>
  <c r="U766" i="1"/>
  <c r="W765" i="1"/>
  <c r="U764" i="1"/>
  <c r="W763" i="1"/>
  <c r="U762" i="1"/>
  <c r="W761" i="1"/>
  <c r="U760" i="1"/>
  <c r="W759" i="1"/>
  <c r="U758" i="1"/>
  <c r="U756" i="1"/>
  <c r="W755" i="1"/>
  <c r="U754" i="1"/>
  <c r="W753" i="1"/>
  <c r="U752" i="1"/>
  <c r="W751" i="1"/>
  <c r="U750" i="1"/>
  <c r="W749" i="1"/>
  <c r="U748" i="1"/>
  <c r="U740" i="1"/>
  <c r="W733" i="1"/>
  <c r="U732" i="1"/>
  <c r="W725" i="1"/>
  <c r="U724" i="1"/>
  <c r="W717" i="1"/>
  <c r="U716" i="1"/>
  <c r="U639" i="1"/>
  <c r="W639" i="1" s="1"/>
  <c r="U631" i="1"/>
  <c r="W631" i="1" s="1"/>
  <c r="U623" i="1"/>
  <c r="W623" i="1" s="1"/>
  <c r="U615" i="1"/>
  <c r="W615" i="1" s="1"/>
  <c r="U607" i="1"/>
  <c r="W607" i="1" s="1"/>
  <c r="U599" i="1"/>
  <c r="W599" i="1" s="1"/>
  <c r="U591" i="1"/>
  <c r="W591" i="1" s="1"/>
  <c r="U563" i="1"/>
  <c r="W563" i="1" s="1"/>
  <c r="U559" i="1"/>
  <c r="W1080" i="1"/>
  <c r="W1072" i="1"/>
  <c r="U1063" i="1"/>
  <c r="U1055" i="1"/>
  <c r="U1047" i="1"/>
  <c r="W1047" i="1" s="1"/>
  <c r="U991" i="1"/>
  <c r="U987" i="1"/>
  <c r="U983" i="1"/>
  <c r="U979" i="1"/>
  <c r="U975" i="1"/>
  <c r="U971" i="1"/>
  <c r="U967" i="1"/>
  <c r="U963" i="1"/>
  <c r="U959" i="1"/>
  <c r="U955" i="1"/>
  <c r="U951" i="1"/>
  <c r="U947" i="1"/>
  <c r="U943" i="1"/>
  <c r="U939" i="1"/>
  <c r="U935" i="1"/>
  <c r="U931" i="1"/>
  <c r="U927" i="1"/>
  <c r="U923" i="1"/>
  <c r="U919" i="1"/>
  <c r="U911" i="1"/>
  <c r="W911" i="1" s="1"/>
  <c r="U903" i="1"/>
  <c r="W903" i="1" s="1"/>
  <c r="U895" i="1"/>
  <c r="W895" i="1" s="1"/>
  <c r="U887" i="1"/>
  <c r="W887" i="1" s="1"/>
  <c r="U869" i="1"/>
  <c r="W747" i="1"/>
  <c r="U746" i="1"/>
  <c r="U738" i="1"/>
  <c r="W731" i="1"/>
  <c r="U730" i="1"/>
  <c r="W723" i="1"/>
  <c r="U722" i="1"/>
  <c r="U565" i="1"/>
  <c r="W565" i="1" s="1"/>
  <c r="U560" i="1"/>
  <c r="U556" i="1"/>
  <c r="U522" i="1"/>
  <c r="U1053" i="1"/>
  <c r="W1046" i="1"/>
  <c r="U1045" i="1"/>
  <c r="U875" i="1"/>
  <c r="W875" i="1" s="1"/>
  <c r="W867" i="1"/>
  <c r="U859" i="1"/>
  <c r="W859" i="1" s="1"/>
  <c r="U857" i="1"/>
  <c r="W857" i="1" s="1"/>
  <c r="U855" i="1"/>
  <c r="W855" i="1" s="1"/>
  <c r="U853" i="1"/>
  <c r="W853" i="1" s="1"/>
  <c r="U851" i="1"/>
  <c r="W851" i="1" s="1"/>
  <c r="U849" i="1"/>
  <c r="W849" i="1" s="1"/>
  <c r="U847" i="1"/>
  <c r="W847" i="1" s="1"/>
  <c r="U845" i="1"/>
  <c r="W845" i="1" s="1"/>
  <c r="U843" i="1"/>
  <c r="W843" i="1" s="1"/>
  <c r="U841" i="1"/>
  <c r="W841" i="1" s="1"/>
  <c r="U839" i="1"/>
  <c r="W839" i="1" s="1"/>
  <c r="U837" i="1"/>
  <c r="W837" i="1" s="1"/>
  <c r="U835" i="1"/>
  <c r="W835" i="1" s="1"/>
  <c r="U833" i="1"/>
  <c r="W833" i="1" s="1"/>
  <c r="U831" i="1"/>
  <c r="W831" i="1" s="1"/>
  <c r="U829" i="1"/>
  <c r="W829" i="1" s="1"/>
  <c r="U827" i="1"/>
  <c r="W827" i="1" s="1"/>
  <c r="U825" i="1"/>
  <c r="W825" i="1" s="1"/>
  <c r="W745" i="1"/>
  <c r="U744" i="1"/>
  <c r="W737" i="1"/>
  <c r="U736" i="1"/>
  <c r="W729" i="1"/>
  <c r="U728" i="1"/>
  <c r="W721" i="1"/>
  <c r="U720" i="1"/>
  <c r="W712" i="1"/>
  <c r="W708" i="1"/>
  <c r="W704" i="1"/>
  <c r="W700" i="1"/>
  <c r="U645" i="1"/>
  <c r="U637" i="1"/>
  <c r="U629" i="1"/>
  <c r="W629" i="1" s="1"/>
  <c r="U621" i="1"/>
  <c r="U613" i="1"/>
  <c r="U605" i="1"/>
  <c r="U597" i="1"/>
  <c r="W597" i="1" s="1"/>
  <c r="U589" i="1"/>
  <c r="W587" i="1"/>
  <c r="U583" i="1"/>
  <c r="U581" i="1"/>
  <c r="W581" i="1" s="1"/>
  <c r="U575" i="1"/>
  <c r="U573" i="1"/>
  <c r="W573" i="1" s="1"/>
  <c r="W571" i="1"/>
  <c r="U567" i="1"/>
  <c r="U527" i="1"/>
  <c r="W527" i="1" s="1"/>
  <c r="U514" i="1"/>
  <c r="W1068" i="1"/>
  <c r="U1067" i="1"/>
  <c r="W1060" i="1"/>
  <c r="U1059" i="1"/>
  <c r="W1052" i="1"/>
  <c r="U1051" i="1"/>
  <c r="W1044" i="1"/>
  <c r="U1043" i="1"/>
  <c r="U989" i="1"/>
  <c r="W989" i="1" s="1"/>
  <c r="U985" i="1"/>
  <c r="U981" i="1"/>
  <c r="U977" i="1"/>
  <c r="U973" i="1"/>
  <c r="W973" i="1" s="1"/>
  <c r="U969" i="1"/>
  <c r="U965" i="1"/>
  <c r="U961" i="1"/>
  <c r="U957" i="1"/>
  <c r="W957" i="1" s="1"/>
  <c r="U953" i="1"/>
  <c r="U949" i="1"/>
  <c r="U945" i="1"/>
  <c r="U941" i="1"/>
  <c r="W941" i="1" s="1"/>
  <c r="U937" i="1"/>
  <c r="U933" i="1"/>
  <c r="U929" i="1"/>
  <c r="U925" i="1"/>
  <c r="W925" i="1" s="1"/>
  <c r="U921" i="1"/>
  <c r="U917" i="1"/>
  <c r="U909" i="1"/>
  <c r="U901" i="1"/>
  <c r="W901" i="1" s="1"/>
  <c r="U893" i="1"/>
  <c r="U885" i="1"/>
  <c r="U877" i="1"/>
  <c r="U861" i="1"/>
  <c r="W861" i="1" s="1"/>
  <c r="W743" i="1"/>
  <c r="U742" i="1"/>
  <c r="W735" i="1"/>
  <c r="U734" i="1"/>
  <c r="W734" i="1" s="1"/>
  <c r="W727" i="1"/>
  <c r="U726" i="1"/>
  <c r="W719" i="1"/>
  <c r="U718" i="1"/>
  <c r="W718" i="1" s="1"/>
  <c r="W714" i="1"/>
  <c r="W710" i="1"/>
  <c r="W706" i="1"/>
  <c r="W702" i="1"/>
  <c r="U585" i="1"/>
  <c r="W585" i="1" s="1"/>
  <c r="U577" i="1"/>
  <c r="W577" i="1" s="1"/>
  <c r="U569" i="1"/>
  <c r="W569" i="1" s="1"/>
  <c r="U561" i="1"/>
  <c r="W561" i="1" s="1"/>
  <c r="U519" i="1"/>
  <c r="W519" i="1" s="1"/>
  <c r="U554" i="1"/>
  <c r="U547" i="1"/>
  <c r="W547" i="1" s="1"/>
  <c r="U545" i="1"/>
  <c r="W545" i="1" s="1"/>
  <c r="U543" i="1"/>
  <c r="W543" i="1" s="1"/>
  <c r="U541" i="1"/>
  <c r="W541" i="1" s="1"/>
  <c r="U539" i="1"/>
  <c r="W539" i="1" s="1"/>
  <c r="U537" i="1"/>
  <c r="W537" i="1" s="1"/>
  <c r="U535" i="1"/>
  <c r="W535" i="1" s="1"/>
  <c r="U533" i="1"/>
  <c r="W533" i="1" s="1"/>
  <c r="U531" i="1"/>
  <c r="W531" i="1" s="1"/>
  <c r="U526" i="1"/>
  <c r="U523" i="1"/>
  <c r="W523" i="1" s="1"/>
  <c r="U518" i="1"/>
  <c r="U515" i="1"/>
  <c r="W515" i="1" s="1"/>
  <c r="U510" i="1"/>
  <c r="W510" i="1" s="1"/>
  <c r="U507" i="1"/>
  <c r="W507" i="1" s="1"/>
  <c r="U502" i="1"/>
  <c r="U499" i="1"/>
  <c r="W499" i="1" s="1"/>
  <c r="U494" i="1"/>
  <c r="U491" i="1"/>
  <c r="W491" i="1" s="1"/>
  <c r="U486" i="1"/>
  <c r="U483" i="1"/>
  <c r="W483" i="1" s="1"/>
  <c r="U478" i="1"/>
  <c r="W478" i="1" s="1"/>
  <c r="U475" i="1"/>
  <c r="W475" i="1" s="1"/>
  <c r="U470" i="1"/>
  <c r="U467" i="1"/>
  <c r="W467" i="1" s="1"/>
  <c r="U462" i="1"/>
  <c r="W462" i="1" s="1"/>
  <c r="U459" i="1"/>
  <c r="W459" i="1" s="1"/>
  <c r="U454" i="1"/>
  <c r="W447" i="1"/>
  <c r="U445" i="1"/>
  <c r="W445" i="1" s="1"/>
  <c r="U438" i="1"/>
  <c r="U434" i="1"/>
  <c r="U430" i="1"/>
  <c r="U426" i="1"/>
  <c r="W426" i="1" s="1"/>
  <c r="U422" i="1"/>
  <c r="U418" i="1"/>
  <c r="U414" i="1"/>
  <c r="U410" i="1"/>
  <c r="W410" i="1" s="1"/>
  <c r="U406" i="1"/>
  <c r="U402" i="1"/>
  <c r="U398" i="1"/>
  <c r="U390" i="1"/>
  <c r="U382" i="1"/>
  <c r="U340" i="1"/>
  <c r="U338" i="1"/>
  <c r="U336" i="1"/>
  <c r="W336" i="1" s="1"/>
  <c r="U334" i="1"/>
  <c r="U332" i="1"/>
  <c r="U330" i="1"/>
  <c r="U328" i="1"/>
  <c r="W328" i="1" s="1"/>
  <c r="U326" i="1"/>
  <c r="U582" i="1"/>
  <c r="U574" i="1"/>
  <c r="U566" i="1"/>
  <c r="W566" i="1" s="1"/>
  <c r="U558" i="1"/>
  <c r="U528" i="1"/>
  <c r="W528" i="1" s="1"/>
  <c r="U525" i="1"/>
  <c r="W525" i="1" s="1"/>
  <c r="U520" i="1"/>
  <c r="W520" i="1" s="1"/>
  <c r="U517" i="1"/>
  <c r="W517" i="1" s="1"/>
  <c r="U512" i="1"/>
  <c r="W512" i="1" s="1"/>
  <c r="U509" i="1"/>
  <c r="W509" i="1" s="1"/>
  <c r="U504" i="1"/>
  <c r="W504" i="1" s="1"/>
  <c r="U501" i="1"/>
  <c r="W501" i="1" s="1"/>
  <c r="U496" i="1"/>
  <c r="U493" i="1"/>
  <c r="W493" i="1" s="1"/>
  <c r="U488" i="1"/>
  <c r="W488" i="1" s="1"/>
  <c r="U485" i="1"/>
  <c r="W485" i="1" s="1"/>
  <c r="U480" i="1"/>
  <c r="U477" i="1"/>
  <c r="W477" i="1" s="1"/>
  <c r="U472" i="1"/>
  <c r="W472" i="1" s="1"/>
  <c r="U469" i="1"/>
  <c r="W469" i="1" s="1"/>
  <c r="U464" i="1"/>
  <c r="W464" i="1" s="1"/>
  <c r="U461" i="1"/>
  <c r="W461" i="1" s="1"/>
  <c r="U456" i="1"/>
  <c r="W456" i="1" s="1"/>
  <c r="U453" i="1"/>
  <c r="W453" i="1" s="1"/>
  <c r="W323" i="1"/>
  <c r="W321" i="1"/>
  <c r="W319" i="1"/>
  <c r="W317" i="1"/>
  <c r="W313" i="1"/>
  <c r="W311" i="1"/>
  <c r="W309" i="1"/>
  <c r="W307" i="1"/>
  <c r="W305" i="1"/>
  <c r="W303" i="1"/>
  <c r="W299" i="1"/>
  <c r="W297" i="1"/>
  <c r="U511" i="1"/>
  <c r="W511" i="1" s="1"/>
  <c r="U506" i="1"/>
  <c r="U503" i="1"/>
  <c r="W503" i="1" s="1"/>
  <c r="U498" i="1"/>
  <c r="W496" i="1"/>
  <c r="U495" i="1"/>
  <c r="W495" i="1" s="1"/>
  <c r="U490" i="1"/>
  <c r="U487" i="1"/>
  <c r="W487" i="1" s="1"/>
  <c r="U482" i="1"/>
  <c r="W480" i="1"/>
  <c r="U479" i="1"/>
  <c r="W479" i="1" s="1"/>
  <c r="U474" i="1"/>
  <c r="U471" i="1"/>
  <c r="W471" i="1" s="1"/>
  <c r="U466" i="1"/>
  <c r="W466" i="1" s="1"/>
  <c r="U463" i="1"/>
  <c r="W463" i="1" s="1"/>
  <c r="U458" i="1"/>
  <c r="W458" i="1" s="1"/>
  <c r="U455" i="1"/>
  <c r="W455" i="1" s="1"/>
  <c r="W451" i="1"/>
  <c r="U449" i="1"/>
  <c r="W449" i="1" s="1"/>
  <c r="U441" i="1"/>
  <c r="W441" i="1" s="1"/>
  <c r="U440" i="1"/>
  <c r="U436" i="1"/>
  <c r="U432" i="1"/>
  <c r="W432" i="1" s="1"/>
  <c r="U428" i="1"/>
  <c r="U424" i="1"/>
  <c r="U420" i="1"/>
  <c r="U416" i="1"/>
  <c r="W416" i="1" s="1"/>
  <c r="U412" i="1"/>
  <c r="W412" i="1" s="1"/>
  <c r="U408" i="1"/>
  <c r="U404" i="1"/>
  <c r="U400" i="1"/>
  <c r="U392" i="1"/>
  <c r="W392" i="1" s="1"/>
  <c r="U384" i="1"/>
  <c r="W384" i="1" s="1"/>
  <c r="W341" i="1"/>
  <c r="W339" i="1"/>
  <c r="W337" i="1"/>
  <c r="W335" i="1"/>
  <c r="W333" i="1"/>
  <c r="W331" i="1"/>
  <c r="W329" i="1"/>
  <c r="W327" i="1"/>
  <c r="U294" i="1"/>
  <c r="U550" i="1"/>
  <c r="W550" i="1" s="1"/>
  <c r="U529" i="1"/>
  <c r="W529" i="1" s="1"/>
  <c r="U524" i="1"/>
  <c r="W524" i="1" s="1"/>
  <c r="U521" i="1"/>
  <c r="W521" i="1" s="1"/>
  <c r="U516" i="1"/>
  <c r="W516" i="1" s="1"/>
  <c r="U513" i="1"/>
  <c r="W513" i="1" s="1"/>
  <c r="U508" i="1"/>
  <c r="W508" i="1" s="1"/>
  <c r="U505" i="1"/>
  <c r="W505" i="1" s="1"/>
  <c r="U500" i="1"/>
  <c r="W500" i="1" s="1"/>
  <c r="U497" i="1"/>
  <c r="W497" i="1" s="1"/>
  <c r="U492" i="1"/>
  <c r="W492" i="1" s="1"/>
  <c r="U489" i="1"/>
  <c r="W489" i="1" s="1"/>
  <c r="U484" i="1"/>
  <c r="W484" i="1" s="1"/>
  <c r="U481" i="1"/>
  <c r="W481" i="1" s="1"/>
  <c r="U476" i="1"/>
  <c r="W476" i="1" s="1"/>
  <c r="U473" i="1"/>
  <c r="W473" i="1" s="1"/>
  <c r="U468" i="1"/>
  <c r="W468" i="1" s="1"/>
  <c r="U465" i="1"/>
  <c r="W465" i="1" s="1"/>
  <c r="U460" i="1"/>
  <c r="W460" i="1" s="1"/>
  <c r="U457" i="1"/>
  <c r="W457" i="1" s="1"/>
  <c r="U452" i="1"/>
  <c r="W452" i="1" s="1"/>
  <c r="W377" i="1"/>
  <c r="W373" i="1"/>
  <c r="W369" i="1"/>
  <c r="W365" i="1"/>
  <c r="U324" i="1"/>
  <c r="U322" i="1"/>
  <c r="U320" i="1"/>
  <c r="U318" i="1"/>
  <c r="U316" i="1"/>
  <c r="U314" i="1"/>
  <c r="U312" i="1"/>
  <c r="U310" i="1"/>
  <c r="U308" i="1"/>
  <c r="U306" i="1"/>
  <c r="U304" i="1"/>
  <c r="U302" i="1"/>
  <c r="U300" i="1"/>
  <c r="U298" i="1"/>
  <c r="U296" i="1"/>
  <c r="W325" i="1"/>
  <c r="W2295" i="1"/>
  <c r="W2287" i="1"/>
  <c r="W2271" i="1"/>
  <c r="W2255" i="1"/>
  <c r="W2293" i="1"/>
  <c r="W2289" i="1"/>
  <c r="W2285" i="1"/>
  <c r="W2273" i="1"/>
  <c r="W2269" i="1"/>
  <c r="W2253" i="1"/>
  <c r="W2299" i="1"/>
  <c r="W2281" i="1"/>
  <c r="U2181" i="1"/>
  <c r="W2181" i="1" s="1"/>
  <c r="U2169" i="1"/>
  <c r="W2169" i="1" s="1"/>
  <c r="U2165" i="1"/>
  <c r="W2165" i="1" s="1"/>
  <c r="U2161" i="1"/>
  <c r="W2161" i="1" s="1"/>
  <c r="U2157" i="1"/>
  <c r="W2157" i="1" s="1"/>
  <c r="U2100" i="1"/>
  <c r="W2100" i="1" s="1"/>
  <c r="U2092" i="1"/>
  <c r="W2092" i="1" s="1"/>
  <c r="U2084" i="1"/>
  <c r="W2084" i="1" s="1"/>
  <c r="U2076" i="1"/>
  <c r="W2076" i="1" s="1"/>
  <c r="U2068" i="1"/>
  <c r="U2060" i="1"/>
  <c r="W2060" i="1" s="1"/>
  <c r="U2052" i="1"/>
  <c r="W2052" i="1" s="1"/>
  <c r="U2044" i="1"/>
  <c r="W2044" i="1" s="1"/>
  <c r="U1891" i="1"/>
  <c r="W1891" i="1" s="1"/>
  <c r="U1884" i="1"/>
  <c r="W1884" i="1" s="1"/>
  <c r="U1875" i="1"/>
  <c r="W1875" i="1" s="1"/>
  <c r="W1873" i="1"/>
  <c r="U1868" i="1"/>
  <c r="W1868" i="1" s="1"/>
  <c r="W2279" i="1"/>
  <c r="W2277" i="1"/>
  <c r="U2189" i="1"/>
  <c r="W2189" i="1" s="1"/>
  <c r="U2185" i="1"/>
  <c r="W2185" i="1" s="1"/>
  <c r="U2173" i="1"/>
  <c r="W2173" i="1" s="1"/>
  <c r="U2149" i="1"/>
  <c r="W2149" i="1" s="1"/>
  <c r="U2145" i="1"/>
  <c r="W2145" i="1" s="1"/>
  <c r="U2141" i="1"/>
  <c r="W2141" i="1" s="1"/>
  <c r="K2295" i="1"/>
  <c r="K2293" i="1"/>
  <c r="K2289" i="1"/>
  <c r="K2285" i="1"/>
  <c r="K2273" i="1"/>
  <c r="K2271" i="1"/>
  <c r="U2190" i="1"/>
  <c r="U2186" i="1"/>
  <c r="W2186" i="1" s="1"/>
  <c r="U2182" i="1"/>
  <c r="W2182" i="1" s="1"/>
  <c r="U2178" i="1"/>
  <c r="U2174" i="1"/>
  <c r="W2174" i="1" s="1"/>
  <c r="U2170" i="1"/>
  <c r="W2170" i="1" s="1"/>
  <c r="U2166" i="1"/>
  <c r="W2166" i="1" s="1"/>
  <c r="U2162" i="1"/>
  <c r="U2158" i="1"/>
  <c r="W2158" i="1" s="1"/>
  <c r="U2154" i="1"/>
  <c r="W2154" i="1" s="1"/>
  <c r="U2150" i="1"/>
  <c r="W2150" i="1" s="1"/>
  <c r="U2146" i="1"/>
  <c r="W2146" i="1" s="1"/>
  <c r="U2142" i="1"/>
  <c r="W2142" i="1" s="1"/>
  <c r="U2138" i="1"/>
  <c r="W2138" i="1" s="1"/>
  <c r="U2134" i="1"/>
  <c r="W2134" i="1" s="1"/>
  <c r="U2130" i="1"/>
  <c r="W2130" i="1" s="1"/>
  <c r="U2126" i="1"/>
  <c r="W2126" i="1" s="1"/>
  <c r="U2122" i="1"/>
  <c r="W2122" i="1" s="1"/>
  <c r="U2118" i="1"/>
  <c r="W2118" i="1" s="1"/>
  <c r="U2114" i="1"/>
  <c r="U2110" i="1"/>
  <c r="W2110" i="1" s="1"/>
  <c r="U2106" i="1"/>
  <c r="W2106" i="1" s="1"/>
  <c r="W2103" i="1"/>
  <c r="U2098" i="1"/>
  <c r="W2095" i="1"/>
  <c r="U2090" i="1"/>
  <c r="W2090" i="1" s="1"/>
  <c r="W2087" i="1"/>
  <c r="U2082" i="1"/>
  <c r="W2082" i="1" s="1"/>
  <c r="W2079" i="1"/>
  <c r="U2074" i="1"/>
  <c r="W2074" i="1" s="1"/>
  <c r="W2071" i="1"/>
  <c r="U2066" i="1"/>
  <c r="W2066" i="1" s="1"/>
  <c r="W2063" i="1"/>
  <c r="U2058" i="1"/>
  <c r="W2058" i="1" s="1"/>
  <c r="W2055" i="1"/>
  <c r="U2050" i="1"/>
  <c r="W2047" i="1"/>
  <c r="U2042" i="1"/>
  <c r="W2042" i="1" s="1"/>
  <c r="W2039" i="1"/>
  <c r="W2037" i="1"/>
  <c r="W2035" i="1"/>
  <c r="W2033" i="1"/>
  <c r="W2031" i="1"/>
  <c r="W2029" i="1"/>
  <c r="W2027" i="1"/>
  <c r="W2025" i="1"/>
  <c r="W2023" i="1"/>
  <c r="W2021" i="1"/>
  <c r="W2019" i="1"/>
  <c r="W2017" i="1"/>
  <c r="W2015" i="1"/>
  <c r="W2013" i="1"/>
  <c r="W2011" i="1"/>
  <c r="W2009" i="1"/>
  <c r="W2007" i="1"/>
  <c r="W2005" i="1"/>
  <c r="W2003" i="1"/>
  <c r="W2001" i="1"/>
  <c r="W1999" i="1"/>
  <c r="W1997" i="1"/>
  <c r="W1995" i="1"/>
  <c r="W1993" i="1"/>
  <c r="W1991" i="1"/>
  <c r="W1989" i="1"/>
  <c r="W1987" i="1"/>
  <c r="W1985" i="1"/>
  <c r="W1983" i="1"/>
  <c r="W1981" i="1"/>
  <c r="W1979" i="1"/>
  <c r="W1977" i="1"/>
  <c r="W1975" i="1"/>
  <c r="W1973" i="1"/>
  <c r="W1971" i="1"/>
  <c r="W1969" i="1"/>
  <c r="W1967" i="1"/>
  <c r="W1965" i="1"/>
  <c r="W1963" i="1"/>
  <c r="W1961" i="1"/>
  <c r="W1959" i="1"/>
  <c r="W1957" i="1"/>
  <c r="W1955" i="1"/>
  <c r="W1953" i="1"/>
  <c r="W1951" i="1"/>
  <c r="W1949" i="1"/>
  <c r="W1947" i="1"/>
  <c r="W1945" i="1"/>
  <c r="W1943" i="1"/>
  <c r="W1941" i="1"/>
  <c r="W1939" i="1"/>
  <c r="W1937" i="1"/>
  <c r="W1935" i="1"/>
  <c r="W1933" i="1"/>
  <c r="W1931" i="1"/>
  <c r="W1929" i="1"/>
  <c r="W1927" i="1"/>
  <c r="W1925" i="1"/>
  <c r="W1923" i="1"/>
  <c r="W1921" i="1"/>
  <c r="W1919" i="1"/>
  <c r="W1917" i="1"/>
  <c r="W1915" i="1"/>
  <c r="W1913" i="1"/>
  <c r="W1911" i="1"/>
  <c r="W1909" i="1"/>
  <c r="W1907" i="1"/>
  <c r="W1905" i="1"/>
  <c r="W1903" i="1"/>
  <c r="W1901" i="1"/>
  <c r="W1899" i="1"/>
  <c r="W1897" i="1"/>
  <c r="W1895" i="1"/>
  <c r="W1893" i="1"/>
  <c r="U1888" i="1"/>
  <c r="W1888" i="1" s="1"/>
  <c r="U1879" i="1"/>
  <c r="W1879" i="1" s="1"/>
  <c r="W1877" i="1"/>
  <c r="U1872" i="1"/>
  <c r="W2292" i="1"/>
  <c r="W2290" i="1"/>
  <c r="W2286" i="1"/>
  <c r="W2284" i="1"/>
  <c r="W2278" i="1"/>
  <c r="W2276" i="1"/>
  <c r="W2268" i="1"/>
  <c r="W2264" i="1"/>
  <c r="W2258" i="1"/>
  <c r="W2254" i="1"/>
  <c r="W2250" i="1"/>
  <c r="W2244" i="1"/>
  <c r="W2242" i="1"/>
  <c r="W2234" i="1"/>
  <c r="W2230" i="1"/>
  <c r="W2224" i="1"/>
  <c r="W2220" i="1"/>
  <c r="W2216" i="1"/>
  <c r="W2214" i="1"/>
  <c r="W2212" i="1"/>
  <c r="W2210" i="1"/>
  <c r="W2208" i="1"/>
  <c r="W2206" i="1"/>
  <c r="W2204" i="1"/>
  <c r="W2202" i="1"/>
  <c r="W2200" i="1"/>
  <c r="W2198" i="1"/>
  <c r="W2196" i="1"/>
  <c r="W2194" i="1"/>
  <c r="U2104" i="1"/>
  <c r="W2104" i="1" s="1"/>
  <c r="W2101" i="1"/>
  <c r="U2096" i="1"/>
  <c r="W2096" i="1" s="1"/>
  <c r="W2093" i="1"/>
  <c r="U2088" i="1"/>
  <c r="W2088" i="1" s="1"/>
  <c r="W2085" i="1"/>
  <c r="U2080" i="1"/>
  <c r="W2080" i="1" s="1"/>
  <c r="W2077" i="1"/>
  <c r="U2072" i="1"/>
  <c r="W2072" i="1" s="1"/>
  <c r="W2069" i="1"/>
  <c r="W2068" i="1"/>
  <c r="U2064" i="1"/>
  <c r="W2064" i="1" s="1"/>
  <c r="W2061" i="1"/>
  <c r="U2056" i="1"/>
  <c r="W2056" i="1" s="1"/>
  <c r="W2053" i="1"/>
  <c r="U2048" i="1"/>
  <c r="W2048" i="1" s="1"/>
  <c r="W2045" i="1"/>
  <c r="U2040" i="1"/>
  <c r="W2040" i="1" s="1"/>
  <c r="U2038" i="1"/>
  <c r="W2038" i="1" s="1"/>
  <c r="U2036" i="1"/>
  <c r="W2036" i="1" s="1"/>
  <c r="U2034" i="1"/>
  <c r="W2034" i="1" s="1"/>
  <c r="U2032" i="1"/>
  <c r="W2032" i="1" s="1"/>
  <c r="U2030" i="1"/>
  <c r="W2030" i="1" s="1"/>
  <c r="U2028" i="1"/>
  <c r="W2028" i="1" s="1"/>
  <c r="U2026" i="1"/>
  <c r="W2026" i="1" s="1"/>
  <c r="U2024" i="1"/>
  <c r="W2024" i="1" s="1"/>
  <c r="U2022" i="1"/>
  <c r="W2022" i="1" s="1"/>
  <c r="U2020" i="1"/>
  <c r="W2020" i="1" s="1"/>
  <c r="U2018" i="1"/>
  <c r="W2018" i="1" s="1"/>
  <c r="U2016" i="1"/>
  <c r="W2016" i="1" s="1"/>
  <c r="U2014" i="1"/>
  <c r="W2014" i="1" s="1"/>
  <c r="U2012" i="1"/>
  <c r="W2012" i="1" s="1"/>
  <c r="U2010" i="1"/>
  <c r="W2010" i="1" s="1"/>
  <c r="U2008" i="1"/>
  <c r="W2008" i="1" s="1"/>
  <c r="U2006" i="1"/>
  <c r="W2006" i="1" s="1"/>
  <c r="U2004" i="1"/>
  <c r="W2004" i="1" s="1"/>
  <c r="U2002" i="1"/>
  <c r="W2002" i="1" s="1"/>
  <c r="U2000" i="1"/>
  <c r="W2000" i="1" s="1"/>
  <c r="U1998" i="1"/>
  <c r="W1998" i="1" s="1"/>
  <c r="U1996" i="1"/>
  <c r="W1996" i="1" s="1"/>
  <c r="U1994" i="1"/>
  <c r="W1994" i="1" s="1"/>
  <c r="U1992" i="1"/>
  <c r="W1992" i="1" s="1"/>
  <c r="U1990" i="1"/>
  <c r="W1990" i="1" s="1"/>
  <c r="U1988" i="1"/>
  <c r="W1988" i="1" s="1"/>
  <c r="U1986" i="1"/>
  <c r="W1986" i="1" s="1"/>
  <c r="U1984" i="1"/>
  <c r="W1984" i="1" s="1"/>
  <c r="U1982" i="1"/>
  <c r="W1982" i="1" s="1"/>
  <c r="U1980" i="1"/>
  <c r="W1980" i="1" s="1"/>
  <c r="U1978" i="1"/>
  <c r="W1978" i="1" s="1"/>
  <c r="U1976" i="1"/>
  <c r="W1976" i="1" s="1"/>
  <c r="U1974" i="1"/>
  <c r="W1974" i="1" s="1"/>
  <c r="U1972" i="1"/>
  <c r="W1972" i="1" s="1"/>
  <c r="U1970" i="1"/>
  <c r="W1970" i="1" s="1"/>
  <c r="U1968" i="1"/>
  <c r="W1968" i="1" s="1"/>
  <c r="U1966" i="1"/>
  <c r="W1966" i="1" s="1"/>
  <c r="U1964" i="1"/>
  <c r="W1964" i="1" s="1"/>
  <c r="U1962" i="1"/>
  <c r="W1962" i="1" s="1"/>
  <c r="U1960" i="1"/>
  <c r="W1960" i="1" s="1"/>
  <c r="U1958" i="1"/>
  <c r="W1958" i="1" s="1"/>
  <c r="U1956" i="1"/>
  <c r="W1956" i="1" s="1"/>
  <c r="U1954" i="1"/>
  <c r="W1954" i="1" s="1"/>
  <c r="U1952" i="1"/>
  <c r="W1952" i="1" s="1"/>
  <c r="U1950" i="1"/>
  <c r="W1950" i="1" s="1"/>
  <c r="U1948" i="1"/>
  <c r="W1948" i="1" s="1"/>
  <c r="U1946" i="1"/>
  <c r="W1946" i="1" s="1"/>
  <c r="U1944" i="1"/>
  <c r="W1944" i="1" s="1"/>
  <c r="U1942" i="1"/>
  <c r="W1942" i="1" s="1"/>
  <c r="U1940" i="1"/>
  <c r="W1940" i="1" s="1"/>
  <c r="U1938" i="1"/>
  <c r="W1938" i="1" s="1"/>
  <c r="U1936" i="1"/>
  <c r="W1936" i="1" s="1"/>
  <c r="U1934" i="1"/>
  <c r="W1934" i="1" s="1"/>
  <c r="U1932" i="1"/>
  <c r="W1932" i="1" s="1"/>
  <c r="U1930" i="1"/>
  <c r="W1930" i="1" s="1"/>
  <c r="U1928" i="1"/>
  <c r="W1928" i="1" s="1"/>
  <c r="U1926" i="1"/>
  <c r="W1926" i="1" s="1"/>
  <c r="U1924" i="1"/>
  <c r="W1924" i="1" s="1"/>
  <c r="U1922" i="1"/>
  <c r="W1922" i="1" s="1"/>
  <c r="U1920" i="1"/>
  <c r="W1920" i="1" s="1"/>
  <c r="U1918" i="1"/>
  <c r="W1918" i="1" s="1"/>
  <c r="U1916" i="1"/>
  <c r="W1916" i="1" s="1"/>
  <c r="U1914" i="1"/>
  <c r="W1914" i="1" s="1"/>
  <c r="U1912" i="1"/>
  <c r="W1912" i="1" s="1"/>
  <c r="U1910" i="1"/>
  <c r="W1910" i="1" s="1"/>
  <c r="U1908" i="1"/>
  <c r="W1908" i="1" s="1"/>
  <c r="U1906" i="1"/>
  <c r="W1906" i="1" s="1"/>
  <c r="U1904" i="1"/>
  <c r="W1904" i="1" s="1"/>
  <c r="U1902" i="1"/>
  <c r="W1902" i="1" s="1"/>
  <c r="U1900" i="1"/>
  <c r="W1900" i="1" s="1"/>
  <c r="U1898" i="1"/>
  <c r="W1898" i="1" s="1"/>
  <c r="U1896" i="1"/>
  <c r="W1896" i="1" s="1"/>
  <c r="U1894" i="1"/>
  <c r="W1894" i="1" s="1"/>
  <c r="U1892" i="1"/>
  <c r="W1892" i="1" s="1"/>
  <c r="U1883" i="1"/>
  <c r="W1883" i="1" s="1"/>
  <c r="U1876" i="1"/>
  <c r="W1876" i="1" s="1"/>
  <c r="U1867" i="1"/>
  <c r="W1867" i="1" s="1"/>
  <c r="W2300" i="1"/>
  <c r="W2298" i="1"/>
  <c r="W2296" i="1"/>
  <c r="W2294" i="1"/>
  <c r="W2288" i="1"/>
  <c r="W2282" i="1"/>
  <c r="W2280" i="1"/>
  <c r="W2274" i="1"/>
  <c r="W2272" i="1"/>
  <c r="W2270" i="1"/>
  <c r="W2266" i="1"/>
  <c r="W2262" i="1"/>
  <c r="W2260" i="1"/>
  <c r="W2256" i="1"/>
  <c r="W2252" i="1"/>
  <c r="W2248" i="1"/>
  <c r="W2246" i="1"/>
  <c r="W2240" i="1"/>
  <c r="W2238" i="1"/>
  <c r="W2236" i="1"/>
  <c r="W2232" i="1"/>
  <c r="W2228" i="1"/>
  <c r="W2226" i="1"/>
  <c r="W2222" i="1"/>
  <c r="W2218" i="1"/>
  <c r="U2192" i="1"/>
  <c r="W2192" i="1" s="1"/>
  <c r="W2190" i="1"/>
  <c r="U2188" i="1"/>
  <c r="W2188" i="1" s="1"/>
  <c r="U2184" i="1"/>
  <c r="W2184" i="1" s="1"/>
  <c r="U2180" i="1"/>
  <c r="W2180" i="1" s="1"/>
  <c r="W2178" i="1"/>
  <c r="U2176" i="1"/>
  <c r="W2176" i="1" s="1"/>
  <c r="U2172" i="1"/>
  <c r="W2172" i="1" s="1"/>
  <c r="U2168" i="1"/>
  <c r="W2168" i="1" s="1"/>
  <c r="U2164" i="1"/>
  <c r="W2164" i="1" s="1"/>
  <c r="W2162" i="1"/>
  <c r="U2160" i="1"/>
  <c r="W2160" i="1" s="1"/>
  <c r="U2156" i="1"/>
  <c r="W2156" i="1" s="1"/>
  <c r="U2152" i="1"/>
  <c r="W2152" i="1" s="1"/>
  <c r="U2148" i="1"/>
  <c r="W2148" i="1" s="1"/>
  <c r="U2144" i="1"/>
  <c r="W2144" i="1" s="1"/>
  <c r="U2140" i="1"/>
  <c r="W2140" i="1" s="1"/>
  <c r="U2136" i="1"/>
  <c r="W2136" i="1" s="1"/>
  <c r="U2132" i="1"/>
  <c r="W2132" i="1" s="1"/>
  <c r="U2128" i="1"/>
  <c r="W2128" i="1" s="1"/>
  <c r="U2124" i="1"/>
  <c r="W2124" i="1" s="1"/>
  <c r="U2120" i="1"/>
  <c r="W2120" i="1" s="1"/>
  <c r="U2116" i="1"/>
  <c r="W2116" i="1" s="1"/>
  <c r="W2114" i="1"/>
  <c r="U2112" i="1"/>
  <c r="W2112" i="1" s="1"/>
  <c r="U2108" i="1"/>
  <c r="W2108" i="1" s="1"/>
  <c r="U2105" i="1"/>
  <c r="W2105" i="1" s="1"/>
  <c r="U2102" i="1"/>
  <c r="W2102" i="1" s="1"/>
  <c r="W2099" i="1"/>
  <c r="W2098" i="1"/>
  <c r="U2097" i="1"/>
  <c r="W2097" i="1" s="1"/>
  <c r="U2094" i="1"/>
  <c r="W2094" i="1" s="1"/>
  <c r="W2091" i="1"/>
  <c r="U2089" i="1"/>
  <c r="W2089" i="1" s="1"/>
  <c r="U2086" i="1"/>
  <c r="W2086" i="1" s="1"/>
  <c r="W2083" i="1"/>
  <c r="U2081" i="1"/>
  <c r="W2081" i="1" s="1"/>
  <c r="U2078" i="1"/>
  <c r="W2078" i="1" s="1"/>
  <c r="W2075" i="1"/>
  <c r="U2073" i="1"/>
  <c r="W2073" i="1" s="1"/>
  <c r="U2070" i="1"/>
  <c r="W2070" i="1" s="1"/>
  <c r="W2067" i="1"/>
  <c r="U2065" i="1"/>
  <c r="W2065" i="1" s="1"/>
  <c r="U2062" i="1"/>
  <c r="W2062" i="1" s="1"/>
  <c r="W2059" i="1"/>
  <c r="U2057" i="1"/>
  <c r="W2057" i="1" s="1"/>
  <c r="U2054" i="1"/>
  <c r="W2054" i="1" s="1"/>
  <c r="W2051" i="1"/>
  <c r="W2050" i="1"/>
  <c r="U2049" i="1"/>
  <c r="W2049" i="1" s="1"/>
  <c r="U2046" i="1"/>
  <c r="W2046" i="1" s="1"/>
  <c r="W2043" i="1"/>
  <c r="U2041" i="1"/>
  <c r="W2041" i="1" s="1"/>
  <c r="U1887" i="1"/>
  <c r="W1887" i="1" s="1"/>
  <c r="W1885" i="1"/>
  <c r="U1880" i="1"/>
  <c r="W1880" i="1" s="1"/>
  <c r="U1871" i="1"/>
  <c r="W1871" i="1" s="1"/>
  <c r="W1869" i="1"/>
  <c r="U1864" i="1"/>
  <c r="W1864" i="1" s="1"/>
  <c r="U1863" i="1"/>
  <c r="W1863" i="1" s="1"/>
  <c r="U1859" i="1"/>
  <c r="W1859" i="1" s="1"/>
  <c r="U1855" i="1"/>
  <c r="W1855" i="1" s="1"/>
  <c r="U1851" i="1"/>
  <c r="W1851" i="1" s="1"/>
  <c r="U1848" i="1"/>
  <c r="W1848" i="1" s="1"/>
  <c r="U1840" i="1"/>
  <c r="W1840" i="1" s="1"/>
  <c r="U1860" i="1"/>
  <c r="W1860" i="1" s="1"/>
  <c r="U1856" i="1"/>
  <c r="W1856" i="1" s="1"/>
  <c r="U1852" i="1"/>
  <c r="W1852" i="1" s="1"/>
  <c r="U1846" i="1"/>
  <c r="W1846" i="1" s="1"/>
  <c r="W1843" i="1"/>
  <c r="U1838" i="1"/>
  <c r="W1838" i="1" s="1"/>
  <c r="W1849" i="1"/>
  <c r="U1844" i="1"/>
  <c r="W1844" i="1" s="1"/>
  <c r="W1841" i="1"/>
  <c r="U1836" i="1"/>
  <c r="W1836" i="1" s="1"/>
  <c r="U1834" i="1"/>
  <c r="W1834" i="1" s="1"/>
  <c r="U1832" i="1"/>
  <c r="W1832" i="1" s="1"/>
  <c r="U1830" i="1"/>
  <c r="W1830" i="1" s="1"/>
  <c r="U1828" i="1"/>
  <c r="W1828" i="1" s="1"/>
  <c r="U1826" i="1"/>
  <c r="W1826" i="1" s="1"/>
  <c r="U1824" i="1"/>
  <c r="W1824" i="1" s="1"/>
  <c r="U1822" i="1"/>
  <c r="W1822" i="1" s="1"/>
  <c r="U1820" i="1"/>
  <c r="W1820" i="1" s="1"/>
  <c r="U1818" i="1"/>
  <c r="W1818" i="1" s="1"/>
  <c r="U1816" i="1"/>
  <c r="W1816" i="1" s="1"/>
  <c r="U1814" i="1"/>
  <c r="W1814" i="1" s="1"/>
  <c r="U1812" i="1"/>
  <c r="W1812" i="1" s="1"/>
  <c r="U1810" i="1"/>
  <c r="W1810" i="1" s="1"/>
  <c r="U1808" i="1"/>
  <c r="W1808" i="1" s="1"/>
  <c r="U1806" i="1"/>
  <c r="W1806" i="1" s="1"/>
  <c r="U1804" i="1"/>
  <c r="W1804" i="1" s="1"/>
  <c r="U1802" i="1"/>
  <c r="W1802" i="1" s="1"/>
  <c r="U1800" i="1"/>
  <c r="W1800" i="1" s="1"/>
  <c r="U1798" i="1"/>
  <c r="W1798" i="1" s="1"/>
  <c r="U1796" i="1"/>
  <c r="W1796" i="1" s="1"/>
  <c r="U1794" i="1"/>
  <c r="W1794" i="1" s="1"/>
  <c r="U1792" i="1"/>
  <c r="W1792" i="1" s="1"/>
  <c r="U1790" i="1"/>
  <c r="W1790" i="1" s="1"/>
  <c r="U1788" i="1"/>
  <c r="W1788" i="1" s="1"/>
  <c r="U1786" i="1"/>
  <c r="W1786" i="1" s="1"/>
  <c r="U1784" i="1"/>
  <c r="W1784" i="1" s="1"/>
  <c r="U1782" i="1"/>
  <c r="W1782" i="1" s="1"/>
  <c r="U1780" i="1"/>
  <c r="W1780" i="1" s="1"/>
  <c r="U1778" i="1"/>
  <c r="W1778" i="1" s="1"/>
  <c r="U1776" i="1"/>
  <c r="W1776" i="1" s="1"/>
  <c r="U1774" i="1"/>
  <c r="W1774" i="1" s="1"/>
  <c r="U1772" i="1"/>
  <c r="W1772" i="1" s="1"/>
  <c r="U1770" i="1"/>
  <c r="W1770" i="1" s="1"/>
  <c r="U1768" i="1"/>
  <c r="W1768" i="1" s="1"/>
  <c r="U1766" i="1"/>
  <c r="W1766" i="1" s="1"/>
  <c r="U1764" i="1"/>
  <c r="W1764" i="1" s="1"/>
  <c r="U1762" i="1"/>
  <c r="W1762" i="1" s="1"/>
  <c r="U1760" i="1"/>
  <c r="W1760" i="1" s="1"/>
  <c r="U1758" i="1"/>
  <c r="W1758" i="1" s="1"/>
  <c r="U1756" i="1"/>
  <c r="W1756" i="1" s="1"/>
  <c r="U1890" i="1"/>
  <c r="W1890" i="1" s="1"/>
  <c r="U1886" i="1"/>
  <c r="W1886" i="1" s="1"/>
  <c r="U1882" i="1"/>
  <c r="W1882" i="1" s="1"/>
  <c r="U1878" i="1"/>
  <c r="W1878" i="1" s="1"/>
  <c r="U1874" i="1"/>
  <c r="W1874" i="1" s="1"/>
  <c r="W1872" i="1"/>
  <c r="U1870" i="1"/>
  <c r="W1870" i="1" s="1"/>
  <c r="U1866" i="1"/>
  <c r="W1866" i="1" s="1"/>
  <c r="U1862" i="1"/>
  <c r="W1862" i="1" s="1"/>
  <c r="U1858" i="1"/>
  <c r="W1858" i="1" s="1"/>
  <c r="U1854" i="1"/>
  <c r="W1854" i="1" s="1"/>
  <c r="U1850" i="1"/>
  <c r="W1850" i="1" s="1"/>
  <c r="W1847" i="1"/>
  <c r="U1845" i="1"/>
  <c r="W1845" i="1" s="1"/>
  <c r="U1842" i="1"/>
  <c r="W1842" i="1" s="1"/>
  <c r="W1839" i="1"/>
  <c r="U1837" i="1"/>
  <c r="W1837" i="1" s="1"/>
  <c r="U1754" i="1"/>
  <c r="W1754" i="1" s="1"/>
  <c r="U1752" i="1"/>
  <c r="W1752" i="1" s="1"/>
  <c r="U1750" i="1"/>
  <c r="W1750" i="1" s="1"/>
  <c r="U1748" i="1"/>
  <c r="W1748" i="1" s="1"/>
  <c r="U1746" i="1"/>
  <c r="W1746" i="1" s="1"/>
  <c r="U1744" i="1"/>
  <c r="W1744" i="1" s="1"/>
  <c r="U1742" i="1"/>
  <c r="W1742" i="1" s="1"/>
  <c r="U1740" i="1"/>
  <c r="W1740" i="1" s="1"/>
  <c r="U1738" i="1"/>
  <c r="W1738" i="1" s="1"/>
  <c r="U1736" i="1"/>
  <c r="W1736" i="1" s="1"/>
  <c r="U1734" i="1"/>
  <c r="W1734" i="1" s="1"/>
  <c r="U1732" i="1"/>
  <c r="W1732" i="1" s="1"/>
  <c r="U1730" i="1"/>
  <c r="W1730" i="1" s="1"/>
  <c r="U1728" i="1"/>
  <c r="W1728" i="1" s="1"/>
  <c r="U1726" i="1"/>
  <c r="W1726" i="1" s="1"/>
  <c r="U1724" i="1"/>
  <c r="W1724" i="1" s="1"/>
  <c r="U1722" i="1"/>
  <c r="W1722" i="1" s="1"/>
  <c r="U1720" i="1"/>
  <c r="W1720" i="1" s="1"/>
  <c r="U1718" i="1"/>
  <c r="W1718" i="1" s="1"/>
  <c r="U1716" i="1"/>
  <c r="W1716" i="1" s="1"/>
  <c r="U1714" i="1"/>
  <c r="W1714" i="1" s="1"/>
  <c r="U1712" i="1"/>
  <c r="W1712" i="1" s="1"/>
  <c r="U1710" i="1"/>
  <c r="W1710" i="1" s="1"/>
  <c r="U1708" i="1"/>
  <c r="W1708" i="1" s="1"/>
  <c r="U1706" i="1"/>
  <c r="W1706" i="1" s="1"/>
  <c r="U1704" i="1"/>
  <c r="W1704" i="1" s="1"/>
  <c r="U1702" i="1"/>
  <c r="W1702" i="1" s="1"/>
  <c r="U1700" i="1"/>
  <c r="W1700" i="1" s="1"/>
  <c r="U1698" i="1"/>
  <c r="W1698" i="1" s="1"/>
  <c r="U1696" i="1"/>
  <c r="W1696" i="1" s="1"/>
  <c r="U1694" i="1"/>
  <c r="W1694" i="1" s="1"/>
  <c r="U1692" i="1"/>
  <c r="W1692" i="1" s="1"/>
  <c r="U1690" i="1"/>
  <c r="W1690" i="1" s="1"/>
  <c r="U1688" i="1"/>
  <c r="W1688" i="1" s="1"/>
  <c r="U1686" i="1"/>
  <c r="W1686" i="1" s="1"/>
  <c r="U1684" i="1"/>
  <c r="W1684" i="1" s="1"/>
  <c r="U1682" i="1"/>
  <c r="W1682" i="1" s="1"/>
  <c r="U1680" i="1"/>
  <c r="W1680" i="1" s="1"/>
  <c r="U1678" i="1"/>
  <c r="W1678" i="1" s="1"/>
  <c r="U1676" i="1"/>
  <c r="W1676" i="1" s="1"/>
  <c r="U1674" i="1"/>
  <c r="W1674" i="1" s="1"/>
  <c r="U1672" i="1"/>
  <c r="W1672" i="1" s="1"/>
  <c r="U1670" i="1"/>
  <c r="W1670" i="1" s="1"/>
  <c r="U1668" i="1"/>
  <c r="W1668" i="1" s="1"/>
  <c r="U1666" i="1"/>
  <c r="W1666" i="1" s="1"/>
  <c r="U1664" i="1"/>
  <c r="W1664" i="1" s="1"/>
  <c r="U1662" i="1"/>
  <c r="W1662" i="1" s="1"/>
  <c r="U1660" i="1"/>
  <c r="W1660" i="1" s="1"/>
  <c r="U1658" i="1"/>
  <c r="W1658" i="1" s="1"/>
  <c r="U1656" i="1"/>
  <c r="W1656" i="1" s="1"/>
  <c r="U1654" i="1"/>
  <c r="W1654" i="1" s="1"/>
  <c r="U1652" i="1"/>
  <c r="W1652" i="1" s="1"/>
  <c r="U1650" i="1"/>
  <c r="W1650" i="1" s="1"/>
  <c r="U1648" i="1"/>
  <c r="W1648" i="1" s="1"/>
  <c r="U1646" i="1"/>
  <c r="W1646" i="1" s="1"/>
  <c r="U1644" i="1"/>
  <c r="W1644" i="1" s="1"/>
  <c r="U1642" i="1"/>
  <c r="W1642" i="1" s="1"/>
  <c r="U1640" i="1"/>
  <c r="W1640" i="1" s="1"/>
  <c r="U1638" i="1"/>
  <c r="W1638" i="1" s="1"/>
  <c r="U1636" i="1"/>
  <c r="W1636" i="1" s="1"/>
  <c r="U1634" i="1"/>
  <c r="W1634" i="1" s="1"/>
  <c r="U1632" i="1"/>
  <c r="W1632" i="1" s="1"/>
  <c r="U1630" i="1"/>
  <c r="W1630" i="1" s="1"/>
  <c r="U1628" i="1"/>
  <c r="W1628" i="1" s="1"/>
  <c r="U1626" i="1"/>
  <c r="W1626" i="1" s="1"/>
  <c r="U1624" i="1"/>
  <c r="W1624" i="1" s="1"/>
  <c r="U1622" i="1"/>
  <c r="W1622" i="1" s="1"/>
  <c r="U1620" i="1"/>
  <c r="W1620" i="1" s="1"/>
  <c r="U1618" i="1"/>
  <c r="W1618" i="1" s="1"/>
  <c r="U1616" i="1"/>
  <c r="W1616" i="1" s="1"/>
  <c r="U1614" i="1"/>
  <c r="W1614" i="1" s="1"/>
  <c r="U1612" i="1"/>
  <c r="W1612" i="1" s="1"/>
  <c r="U1610" i="1"/>
  <c r="W1610" i="1" s="1"/>
  <c r="U1608" i="1"/>
  <c r="W1608" i="1" s="1"/>
  <c r="W1565" i="1"/>
  <c r="U1560" i="1"/>
  <c r="W1560" i="1" s="1"/>
  <c r="W1557" i="1"/>
  <c r="U1552" i="1"/>
  <c r="W1552" i="1" s="1"/>
  <c r="W1549" i="1"/>
  <c r="U1544" i="1"/>
  <c r="W1544" i="1" s="1"/>
  <c r="W1541" i="1"/>
  <c r="U1536" i="1"/>
  <c r="W1536" i="1" s="1"/>
  <c r="W1533" i="1"/>
  <c r="U1528" i="1"/>
  <c r="W1528" i="1" s="1"/>
  <c r="W1525" i="1"/>
  <c r="U1520" i="1"/>
  <c r="W1520" i="1" s="1"/>
  <c r="W1517" i="1"/>
  <c r="U1512" i="1"/>
  <c r="W1512" i="1" s="1"/>
  <c r="W1509" i="1"/>
  <c r="U1504" i="1"/>
  <c r="W1504" i="1" s="1"/>
  <c r="W1501" i="1"/>
  <c r="U1496" i="1"/>
  <c r="W1496" i="1" s="1"/>
  <c r="W1493" i="1"/>
  <c r="U1488" i="1"/>
  <c r="W1488" i="1" s="1"/>
  <c r="W1485" i="1"/>
  <c r="U1480" i="1"/>
  <c r="W1480" i="1" s="1"/>
  <c r="W1477" i="1"/>
  <c r="U1472" i="1"/>
  <c r="W1472" i="1" s="1"/>
  <c r="U1606" i="1"/>
  <c r="U1602" i="1"/>
  <c r="W1602" i="1" s="1"/>
  <c r="U1598" i="1"/>
  <c r="W1598" i="1" s="1"/>
  <c r="U1594" i="1"/>
  <c r="W1594" i="1" s="1"/>
  <c r="U1590" i="1"/>
  <c r="W1590" i="1" s="1"/>
  <c r="U1586" i="1"/>
  <c r="W1586" i="1" s="1"/>
  <c r="U1582" i="1"/>
  <c r="W1582" i="1" s="1"/>
  <c r="U1578" i="1"/>
  <c r="W1578" i="1" s="1"/>
  <c r="U1574" i="1"/>
  <c r="W1574" i="1" s="1"/>
  <c r="U1570" i="1"/>
  <c r="W1570" i="1" s="1"/>
  <c r="U1566" i="1"/>
  <c r="W1566" i="1" s="1"/>
  <c r="W1563" i="1"/>
  <c r="U1558" i="1"/>
  <c r="W1558" i="1" s="1"/>
  <c r="W1555" i="1"/>
  <c r="U1550" i="1"/>
  <c r="W1550" i="1" s="1"/>
  <c r="W1547" i="1"/>
  <c r="U1542" i="1"/>
  <c r="W1542" i="1" s="1"/>
  <c r="W1539" i="1"/>
  <c r="U1534" i="1"/>
  <c r="W1534" i="1" s="1"/>
  <c r="W1531" i="1"/>
  <c r="U1526" i="1"/>
  <c r="W1526" i="1" s="1"/>
  <c r="W1523" i="1"/>
  <c r="U1518" i="1"/>
  <c r="W1518" i="1" s="1"/>
  <c r="W1515" i="1"/>
  <c r="U1510" i="1"/>
  <c r="W1510" i="1" s="1"/>
  <c r="W1507" i="1"/>
  <c r="U1502" i="1"/>
  <c r="W1502" i="1" s="1"/>
  <c r="W1499" i="1"/>
  <c r="U1494" i="1"/>
  <c r="W1494" i="1" s="1"/>
  <c r="W1491" i="1"/>
  <c r="U1486" i="1"/>
  <c r="W1486" i="1" s="1"/>
  <c r="W1483" i="1"/>
  <c r="U1478" i="1"/>
  <c r="W1478" i="1" s="1"/>
  <c r="W1475" i="1"/>
  <c r="U1470" i="1"/>
  <c r="W1470" i="1" s="1"/>
  <c r="U1468" i="1"/>
  <c r="W1468" i="1" s="1"/>
  <c r="U1466" i="1"/>
  <c r="W1466" i="1" s="1"/>
  <c r="U1464" i="1"/>
  <c r="W1464" i="1" s="1"/>
  <c r="U1462" i="1"/>
  <c r="W1462" i="1" s="1"/>
  <c r="U1460" i="1"/>
  <c r="W1460" i="1" s="1"/>
  <c r="U1458" i="1"/>
  <c r="W1458" i="1" s="1"/>
  <c r="U1456" i="1"/>
  <c r="W1456" i="1" s="1"/>
  <c r="U1454" i="1"/>
  <c r="W1454" i="1" s="1"/>
  <c r="U1452" i="1"/>
  <c r="W1452" i="1" s="1"/>
  <c r="U1450" i="1"/>
  <c r="W1450" i="1" s="1"/>
  <c r="U1448" i="1"/>
  <c r="W1448" i="1" s="1"/>
  <c r="U1446" i="1"/>
  <c r="W1446" i="1" s="1"/>
  <c r="U1444" i="1"/>
  <c r="W1444" i="1" s="1"/>
  <c r="U1564" i="1"/>
  <c r="W1564" i="1" s="1"/>
  <c r="W1561" i="1"/>
  <c r="U1556" i="1"/>
  <c r="W1556" i="1" s="1"/>
  <c r="W1553" i="1"/>
  <c r="U1548" i="1"/>
  <c r="W1548" i="1" s="1"/>
  <c r="W1545" i="1"/>
  <c r="U1540" i="1"/>
  <c r="W1540" i="1" s="1"/>
  <c r="W1537" i="1"/>
  <c r="U1532" i="1"/>
  <c r="W1532" i="1" s="1"/>
  <c r="W1529" i="1"/>
  <c r="U1524" i="1"/>
  <c r="W1524" i="1" s="1"/>
  <c r="W1521" i="1"/>
  <c r="U1516" i="1"/>
  <c r="W1516" i="1" s="1"/>
  <c r="W1513" i="1"/>
  <c r="U1508" i="1"/>
  <c r="W1508" i="1" s="1"/>
  <c r="W1505" i="1"/>
  <c r="U1500" i="1"/>
  <c r="W1500" i="1" s="1"/>
  <c r="W1497" i="1"/>
  <c r="U1492" i="1"/>
  <c r="W1492" i="1" s="1"/>
  <c r="W1489" i="1"/>
  <c r="U1484" i="1"/>
  <c r="W1484" i="1" s="1"/>
  <c r="W1481" i="1"/>
  <c r="U1476" i="1"/>
  <c r="W1476" i="1" s="1"/>
  <c r="W1473" i="1"/>
  <c r="W1606" i="1"/>
  <c r="U1604" i="1"/>
  <c r="W1604" i="1" s="1"/>
  <c r="U1600" i="1"/>
  <c r="W1600" i="1" s="1"/>
  <c r="U1596" i="1"/>
  <c r="W1596" i="1" s="1"/>
  <c r="U1592" i="1"/>
  <c r="W1592" i="1" s="1"/>
  <c r="U1588" i="1"/>
  <c r="W1588" i="1" s="1"/>
  <c r="U1584" i="1"/>
  <c r="W1584" i="1" s="1"/>
  <c r="U1580" i="1"/>
  <c r="W1580" i="1" s="1"/>
  <c r="U1576" i="1"/>
  <c r="W1576" i="1" s="1"/>
  <c r="U1572" i="1"/>
  <c r="W1572" i="1" s="1"/>
  <c r="U1568" i="1"/>
  <c r="W1568" i="1" s="1"/>
  <c r="U1562" i="1"/>
  <c r="W1562" i="1" s="1"/>
  <c r="W1559" i="1"/>
  <c r="U1554" i="1"/>
  <c r="W1554" i="1" s="1"/>
  <c r="W1551" i="1"/>
  <c r="U1546" i="1"/>
  <c r="W1546" i="1" s="1"/>
  <c r="W1543" i="1"/>
  <c r="U1538" i="1"/>
  <c r="W1538" i="1" s="1"/>
  <c r="W1535" i="1"/>
  <c r="U1530" i="1"/>
  <c r="W1530" i="1" s="1"/>
  <c r="W1527" i="1"/>
  <c r="U1522" i="1"/>
  <c r="W1522" i="1" s="1"/>
  <c r="W1519" i="1"/>
  <c r="U1514" i="1"/>
  <c r="W1514" i="1" s="1"/>
  <c r="W1511" i="1"/>
  <c r="U1506" i="1"/>
  <c r="W1506" i="1" s="1"/>
  <c r="W1503" i="1"/>
  <c r="U1498" i="1"/>
  <c r="W1498" i="1" s="1"/>
  <c r="W1495" i="1"/>
  <c r="U1490" i="1"/>
  <c r="W1490" i="1" s="1"/>
  <c r="W1487" i="1"/>
  <c r="U1482" i="1"/>
  <c r="W1482" i="1" s="1"/>
  <c r="W1479" i="1"/>
  <c r="U1474" i="1"/>
  <c r="W1474" i="1" s="1"/>
  <c r="W1471" i="1"/>
  <c r="U1469" i="1"/>
  <c r="W1469" i="1" s="1"/>
  <c r="U1467" i="1"/>
  <c r="W1467" i="1" s="1"/>
  <c r="U1465" i="1"/>
  <c r="W1465" i="1" s="1"/>
  <c r="U1463" i="1"/>
  <c r="W1463" i="1" s="1"/>
  <c r="U1461" i="1"/>
  <c r="W1461" i="1" s="1"/>
  <c r="U1459" i="1"/>
  <c r="W1459" i="1" s="1"/>
  <c r="U1457" i="1"/>
  <c r="W1457" i="1" s="1"/>
  <c r="U1455" i="1"/>
  <c r="W1455" i="1" s="1"/>
  <c r="U1453" i="1"/>
  <c r="W1453" i="1" s="1"/>
  <c r="U1451" i="1"/>
  <c r="W1451" i="1" s="1"/>
  <c r="U1449" i="1"/>
  <c r="W1449" i="1" s="1"/>
  <c r="U1447" i="1"/>
  <c r="W1447" i="1" s="1"/>
  <c r="U1445" i="1"/>
  <c r="W1445" i="1" s="1"/>
  <c r="W1317" i="1"/>
  <c r="U1279" i="1"/>
  <c r="W1279" i="1" s="1"/>
  <c r="U1271" i="1"/>
  <c r="W1271" i="1" s="1"/>
  <c r="U1263" i="1"/>
  <c r="W1263" i="1" s="1"/>
  <c r="U1255" i="1"/>
  <c r="W1255" i="1" s="1"/>
  <c r="U1247" i="1"/>
  <c r="W1247" i="1" s="1"/>
  <c r="U1239" i="1"/>
  <c r="W1239" i="1" s="1"/>
  <c r="U1231" i="1"/>
  <c r="W1231" i="1" s="1"/>
  <c r="U1223" i="1"/>
  <c r="W1223" i="1" s="1"/>
  <c r="U1215" i="1"/>
  <c r="W1215" i="1" s="1"/>
  <c r="U1207" i="1"/>
  <c r="W1207" i="1" s="1"/>
  <c r="U1199" i="1"/>
  <c r="W1199" i="1" s="1"/>
  <c r="U1191" i="1"/>
  <c r="W1191" i="1" s="1"/>
  <c r="U1183" i="1"/>
  <c r="W1183" i="1" s="1"/>
  <c r="U1175" i="1"/>
  <c r="W1175" i="1" s="1"/>
  <c r="U1167" i="1"/>
  <c r="W1167" i="1" s="1"/>
  <c r="U1159" i="1"/>
  <c r="W1159" i="1" s="1"/>
  <c r="U1151" i="1"/>
  <c r="W1151" i="1" s="1"/>
  <c r="U1143" i="1"/>
  <c r="W1143" i="1" s="1"/>
  <c r="U1135" i="1"/>
  <c r="W1135" i="1" s="1"/>
  <c r="U1127" i="1"/>
  <c r="W1127" i="1" s="1"/>
  <c r="U1119" i="1"/>
  <c r="W1119" i="1" s="1"/>
  <c r="U1111" i="1"/>
  <c r="W1111" i="1" s="1"/>
  <c r="U1103" i="1"/>
  <c r="W1103" i="1" s="1"/>
  <c r="U1095" i="1"/>
  <c r="W1095" i="1" s="1"/>
  <c r="U1087" i="1"/>
  <c r="W1087" i="1" s="1"/>
  <c r="U1079" i="1"/>
  <c r="W1079" i="1" s="1"/>
  <c r="U1071" i="1"/>
  <c r="W1071" i="1" s="1"/>
  <c r="W1313" i="1"/>
  <c r="W1309" i="1"/>
  <c r="W1305" i="1"/>
  <c r="W1301" i="1"/>
  <c r="W1297" i="1"/>
  <c r="W1293" i="1"/>
  <c r="W1289" i="1"/>
  <c r="W1285" i="1"/>
  <c r="W1278" i="1"/>
  <c r="U1277" i="1"/>
  <c r="W1277" i="1" s="1"/>
  <c r="W1270" i="1"/>
  <c r="U1269" i="1"/>
  <c r="W1269" i="1" s="1"/>
  <c r="W1262" i="1"/>
  <c r="U1261" i="1"/>
  <c r="W1261" i="1" s="1"/>
  <c r="W1254" i="1"/>
  <c r="U1253" i="1"/>
  <c r="W1253" i="1" s="1"/>
  <c r="W1246" i="1"/>
  <c r="U1245" i="1"/>
  <c r="W1245" i="1" s="1"/>
  <c r="W1238" i="1"/>
  <c r="U1237" i="1"/>
  <c r="W1237" i="1" s="1"/>
  <c r="W1230" i="1"/>
  <c r="U1229" i="1"/>
  <c r="W1229" i="1" s="1"/>
  <c r="W1222" i="1"/>
  <c r="U1221" i="1"/>
  <c r="W1221" i="1" s="1"/>
  <c r="W1214" i="1"/>
  <c r="U1213" i="1"/>
  <c r="W1213" i="1" s="1"/>
  <c r="W1206" i="1"/>
  <c r="U1205" i="1"/>
  <c r="W1205" i="1" s="1"/>
  <c r="W1198" i="1"/>
  <c r="U1197" i="1"/>
  <c r="W1197" i="1" s="1"/>
  <c r="W1190" i="1"/>
  <c r="U1189" i="1"/>
  <c r="W1189" i="1" s="1"/>
  <c r="W1182" i="1"/>
  <c r="U1181" i="1"/>
  <c r="W1181" i="1" s="1"/>
  <c r="W1174" i="1"/>
  <c r="U1173" i="1"/>
  <c r="W1173" i="1" s="1"/>
  <c r="W1166" i="1"/>
  <c r="U1165" i="1"/>
  <c r="W1165" i="1" s="1"/>
  <c r="W1158" i="1"/>
  <c r="U1157" i="1"/>
  <c r="W1157" i="1" s="1"/>
  <c r="W1150" i="1"/>
  <c r="U1149" i="1"/>
  <c r="W1149" i="1" s="1"/>
  <c r="W1142" i="1"/>
  <c r="U1141" i="1"/>
  <c r="W1141" i="1" s="1"/>
  <c r="W1134" i="1"/>
  <c r="U1133" i="1"/>
  <c r="W1133" i="1" s="1"/>
  <c r="W1126" i="1"/>
  <c r="U1125" i="1"/>
  <c r="W1125" i="1" s="1"/>
  <c r="W1118" i="1"/>
  <c r="U1117" i="1"/>
  <c r="W1117" i="1" s="1"/>
  <c r="W1110" i="1"/>
  <c r="U1109" i="1"/>
  <c r="W1109" i="1" s="1"/>
  <c r="W1102" i="1"/>
  <c r="U1101" i="1"/>
  <c r="W1101" i="1" s="1"/>
  <c r="W1094" i="1"/>
  <c r="U1093" i="1"/>
  <c r="W1093" i="1" s="1"/>
  <c r="W1086" i="1"/>
  <c r="U1085" i="1"/>
  <c r="W1085" i="1" s="1"/>
  <c r="W1078" i="1"/>
  <c r="U1077" i="1"/>
  <c r="W1077" i="1" s="1"/>
  <c r="W1443" i="1"/>
  <c r="W1441" i="1"/>
  <c r="W1439" i="1"/>
  <c r="W1437" i="1"/>
  <c r="W1435" i="1"/>
  <c r="W1433" i="1"/>
  <c r="W1431" i="1"/>
  <c r="W1429" i="1"/>
  <c r="W1427" i="1"/>
  <c r="W1425" i="1"/>
  <c r="W1423" i="1"/>
  <c r="W1421" i="1"/>
  <c r="W1419" i="1"/>
  <c r="W1417" i="1"/>
  <c r="W1415" i="1"/>
  <c r="W1413" i="1"/>
  <c r="W1411" i="1"/>
  <c r="W1409" i="1"/>
  <c r="W1407" i="1"/>
  <c r="W1405" i="1"/>
  <c r="W1403" i="1"/>
  <c r="W1401" i="1"/>
  <c r="W1399" i="1"/>
  <c r="W1397" i="1"/>
  <c r="W1395" i="1"/>
  <c r="W1393" i="1"/>
  <c r="W1391" i="1"/>
  <c r="W1389" i="1"/>
  <c r="W1387" i="1"/>
  <c r="W1385" i="1"/>
  <c r="W1383" i="1"/>
  <c r="W1381" i="1"/>
  <c r="W1379" i="1"/>
  <c r="W1377" i="1"/>
  <c r="W1375" i="1"/>
  <c r="W1373" i="1"/>
  <c r="W1371" i="1"/>
  <c r="W1369" i="1"/>
  <c r="W1367" i="1"/>
  <c r="W1365" i="1"/>
  <c r="W1363" i="1"/>
  <c r="W1361" i="1"/>
  <c r="W1359" i="1"/>
  <c r="W1357" i="1"/>
  <c r="W1355" i="1"/>
  <c r="W1353" i="1"/>
  <c r="W1351" i="1"/>
  <c r="W1349" i="1"/>
  <c r="W1347" i="1"/>
  <c r="W1345" i="1"/>
  <c r="W1343" i="1"/>
  <c r="W1341" i="1"/>
  <c r="W1339" i="1"/>
  <c r="W1337" i="1"/>
  <c r="W1335" i="1"/>
  <c r="W1333" i="1"/>
  <c r="W1331" i="1"/>
  <c r="W1329" i="1"/>
  <c r="W1327" i="1"/>
  <c r="W1325" i="1"/>
  <c r="W1323" i="1"/>
  <c r="W1321" i="1"/>
  <c r="W1319" i="1"/>
  <c r="W1316" i="1"/>
  <c r="U1314" i="1"/>
  <c r="W1314" i="1" s="1"/>
  <c r="W1312" i="1"/>
  <c r="U1310" i="1"/>
  <c r="W1310" i="1" s="1"/>
  <c r="W1308" i="1"/>
  <c r="U1306" i="1"/>
  <c r="W1306" i="1" s="1"/>
  <c r="W1304" i="1"/>
  <c r="U1302" i="1"/>
  <c r="W1302" i="1" s="1"/>
  <c r="W1300" i="1"/>
  <c r="U1298" i="1"/>
  <c r="W1298" i="1" s="1"/>
  <c r="W1296" i="1"/>
  <c r="U1294" i="1"/>
  <c r="W1294" i="1" s="1"/>
  <c r="W1292" i="1"/>
  <c r="U1290" i="1"/>
  <c r="W1290" i="1" s="1"/>
  <c r="W1288" i="1"/>
  <c r="U1286" i="1"/>
  <c r="W1286" i="1" s="1"/>
  <c r="W1284" i="1"/>
  <c r="U1283" i="1"/>
  <c r="W1283" i="1" s="1"/>
  <c r="W1276" i="1"/>
  <c r="U1275" i="1"/>
  <c r="W1275" i="1" s="1"/>
  <c r="W1268" i="1"/>
  <c r="U1267" i="1"/>
  <c r="W1267" i="1" s="1"/>
  <c r="W1260" i="1"/>
  <c r="U1259" i="1"/>
  <c r="W1259" i="1" s="1"/>
  <c r="W1252" i="1"/>
  <c r="U1251" i="1"/>
  <c r="W1251" i="1" s="1"/>
  <c r="W1244" i="1"/>
  <c r="U1243" i="1"/>
  <c r="W1243" i="1" s="1"/>
  <c r="W1236" i="1"/>
  <c r="U1235" i="1"/>
  <c r="W1235" i="1" s="1"/>
  <c r="W1228" i="1"/>
  <c r="U1227" i="1"/>
  <c r="W1227" i="1" s="1"/>
  <c r="W1220" i="1"/>
  <c r="U1219" i="1"/>
  <c r="W1219" i="1" s="1"/>
  <c r="W1212" i="1"/>
  <c r="U1211" i="1"/>
  <c r="W1211" i="1" s="1"/>
  <c r="W1204" i="1"/>
  <c r="U1203" i="1"/>
  <c r="W1203" i="1" s="1"/>
  <c r="W1196" i="1"/>
  <c r="U1195" i="1"/>
  <c r="W1195" i="1" s="1"/>
  <c r="W1188" i="1"/>
  <c r="U1187" i="1"/>
  <c r="W1187" i="1" s="1"/>
  <c r="W1180" i="1"/>
  <c r="U1179" i="1"/>
  <c r="W1179" i="1" s="1"/>
  <c r="W1172" i="1"/>
  <c r="U1171" i="1"/>
  <c r="W1171" i="1" s="1"/>
  <c r="W1164" i="1"/>
  <c r="U1163" i="1"/>
  <c r="W1163" i="1" s="1"/>
  <c r="W1156" i="1"/>
  <c r="U1155" i="1"/>
  <c r="W1155" i="1" s="1"/>
  <c r="W1148" i="1"/>
  <c r="U1147" i="1"/>
  <c r="W1147" i="1" s="1"/>
  <c r="W1140" i="1"/>
  <c r="U1139" i="1"/>
  <c r="W1139" i="1" s="1"/>
  <c r="W1132" i="1"/>
  <c r="U1131" i="1"/>
  <c r="W1131" i="1" s="1"/>
  <c r="W1124" i="1"/>
  <c r="U1123" i="1"/>
  <c r="W1123" i="1" s="1"/>
  <c r="W1116" i="1"/>
  <c r="U1115" i="1"/>
  <c r="W1115" i="1" s="1"/>
  <c r="W1108" i="1"/>
  <c r="U1107" i="1"/>
  <c r="W1107" i="1" s="1"/>
  <c r="W1100" i="1"/>
  <c r="U1099" i="1"/>
  <c r="W1099" i="1" s="1"/>
  <c r="W1092" i="1"/>
  <c r="U1091" i="1"/>
  <c r="W1091" i="1" s="1"/>
  <c r="W1084" i="1"/>
  <c r="U1083" i="1"/>
  <c r="W1083" i="1" s="1"/>
  <c r="W1076" i="1"/>
  <c r="U1075" i="1"/>
  <c r="W1075" i="1" s="1"/>
  <c r="W1315" i="1"/>
  <c r="W1311" i="1"/>
  <c r="W1307" i="1"/>
  <c r="W1303" i="1"/>
  <c r="W1299" i="1"/>
  <c r="W1295" i="1"/>
  <c r="W1291" i="1"/>
  <c r="W1287" i="1"/>
  <c r="U1281" i="1"/>
  <c r="W1281" i="1" s="1"/>
  <c r="U1273" i="1"/>
  <c r="W1273" i="1" s="1"/>
  <c r="U1265" i="1"/>
  <c r="W1265" i="1" s="1"/>
  <c r="U1257" i="1"/>
  <c r="W1257" i="1" s="1"/>
  <c r="U1249" i="1"/>
  <c r="W1249" i="1" s="1"/>
  <c r="U1241" i="1"/>
  <c r="W1241" i="1" s="1"/>
  <c r="U1233" i="1"/>
  <c r="W1233" i="1" s="1"/>
  <c r="U1225" i="1"/>
  <c r="W1225" i="1" s="1"/>
  <c r="U1217" i="1"/>
  <c r="W1217" i="1" s="1"/>
  <c r="U1209" i="1"/>
  <c r="W1209" i="1" s="1"/>
  <c r="U1201" i="1"/>
  <c r="W1201" i="1" s="1"/>
  <c r="U1193" i="1"/>
  <c r="W1193" i="1" s="1"/>
  <c r="U1185" i="1"/>
  <c r="W1185" i="1" s="1"/>
  <c r="U1177" i="1"/>
  <c r="W1177" i="1" s="1"/>
  <c r="U1169" i="1"/>
  <c r="W1169" i="1" s="1"/>
  <c r="U1161" i="1"/>
  <c r="W1161" i="1" s="1"/>
  <c r="U1153" i="1"/>
  <c r="W1153" i="1" s="1"/>
  <c r="U1145" i="1"/>
  <c r="W1145" i="1" s="1"/>
  <c r="U1137" i="1"/>
  <c r="W1137" i="1" s="1"/>
  <c r="U1129" i="1"/>
  <c r="W1129" i="1" s="1"/>
  <c r="U1121" i="1"/>
  <c r="W1121" i="1" s="1"/>
  <c r="U1113" i="1"/>
  <c r="W1113" i="1" s="1"/>
  <c r="U1105" i="1"/>
  <c r="W1105" i="1" s="1"/>
  <c r="U1097" i="1"/>
  <c r="W1097" i="1" s="1"/>
  <c r="U1089" i="1"/>
  <c r="W1089" i="1" s="1"/>
  <c r="U1081" i="1"/>
  <c r="W1081" i="1" s="1"/>
  <c r="U1073" i="1"/>
  <c r="W1073" i="1" s="1"/>
  <c r="W1069" i="1"/>
  <c r="W1067" i="1"/>
  <c r="W1065" i="1"/>
  <c r="W1063" i="1"/>
  <c r="W1061" i="1"/>
  <c r="W1059" i="1"/>
  <c r="W1057" i="1"/>
  <c r="W1055" i="1"/>
  <c r="W1053" i="1"/>
  <c r="W1051" i="1"/>
  <c r="W1049" i="1"/>
  <c r="W1045" i="1"/>
  <c r="W1043" i="1"/>
  <c r="W1041" i="1"/>
  <c r="K989" i="1"/>
  <c r="K985" i="1"/>
  <c r="W985" i="1"/>
  <c r="K981" i="1"/>
  <c r="W981" i="1"/>
  <c r="K977" i="1"/>
  <c r="W977" i="1"/>
  <c r="K973" i="1"/>
  <c r="K969" i="1"/>
  <c r="W969" i="1"/>
  <c r="K965" i="1"/>
  <c r="W965" i="1"/>
  <c r="K961" i="1"/>
  <c r="W961" i="1"/>
  <c r="K957" i="1"/>
  <c r="K953" i="1"/>
  <c r="W953" i="1"/>
  <c r="K949" i="1"/>
  <c r="W949" i="1"/>
  <c r="K945" i="1"/>
  <c r="W945" i="1"/>
  <c r="K941" i="1"/>
  <c r="K937" i="1"/>
  <c r="W937" i="1"/>
  <c r="K933" i="1"/>
  <c r="W933" i="1"/>
  <c r="K929" i="1"/>
  <c r="W929" i="1"/>
  <c r="K925" i="1"/>
  <c r="K921" i="1"/>
  <c r="W921" i="1"/>
  <c r="K917" i="1"/>
  <c r="W917" i="1"/>
  <c r="U914" i="1"/>
  <c r="W914" i="1" s="1"/>
  <c r="K878" i="1"/>
  <c r="U873" i="1"/>
  <c r="W873" i="1" s="1"/>
  <c r="U1038" i="1"/>
  <c r="W1038" i="1" s="1"/>
  <c r="U1036" i="1"/>
  <c r="W1036" i="1" s="1"/>
  <c r="U1034" i="1"/>
  <c r="W1034" i="1" s="1"/>
  <c r="U1032" i="1"/>
  <c r="W1032" i="1" s="1"/>
  <c r="U1030" i="1"/>
  <c r="W1030" i="1" s="1"/>
  <c r="U1028" i="1"/>
  <c r="W1028" i="1" s="1"/>
  <c r="U1026" i="1"/>
  <c r="W1026" i="1" s="1"/>
  <c r="U1024" i="1"/>
  <c r="W1024" i="1" s="1"/>
  <c r="U1022" i="1"/>
  <c r="W1022" i="1" s="1"/>
  <c r="U1020" i="1"/>
  <c r="W1020" i="1" s="1"/>
  <c r="U1018" i="1"/>
  <c r="W1018" i="1" s="1"/>
  <c r="U1016" i="1"/>
  <c r="W1016" i="1" s="1"/>
  <c r="U1014" i="1"/>
  <c r="W1014" i="1" s="1"/>
  <c r="U1012" i="1"/>
  <c r="W1012" i="1" s="1"/>
  <c r="U1010" i="1"/>
  <c r="W1010" i="1" s="1"/>
  <c r="U1008" i="1"/>
  <c r="W1008" i="1" s="1"/>
  <c r="U1006" i="1"/>
  <c r="W1006" i="1" s="1"/>
  <c r="U1004" i="1"/>
  <c r="W1004" i="1" s="1"/>
  <c r="U1002" i="1"/>
  <c r="W1002" i="1" s="1"/>
  <c r="U1000" i="1"/>
  <c r="W1000" i="1" s="1"/>
  <c r="U998" i="1"/>
  <c r="W998" i="1" s="1"/>
  <c r="U996" i="1"/>
  <c r="W996" i="1" s="1"/>
  <c r="U994" i="1"/>
  <c r="W994" i="1" s="1"/>
  <c r="U992" i="1"/>
  <c r="W992" i="1" s="1"/>
  <c r="K990" i="1"/>
  <c r="U988" i="1"/>
  <c r="W988" i="1" s="1"/>
  <c r="K986" i="1"/>
  <c r="U984" i="1"/>
  <c r="W984" i="1" s="1"/>
  <c r="K982" i="1"/>
  <c r="U980" i="1"/>
  <c r="W980" i="1" s="1"/>
  <c r="K978" i="1"/>
  <c r="U976" i="1"/>
  <c r="W976" i="1" s="1"/>
  <c r="K974" i="1"/>
  <c r="U972" i="1"/>
  <c r="W972" i="1" s="1"/>
  <c r="K970" i="1"/>
  <c r="U968" i="1"/>
  <c r="W968" i="1" s="1"/>
  <c r="K966" i="1"/>
  <c r="U964" i="1"/>
  <c r="W964" i="1" s="1"/>
  <c r="K962" i="1"/>
  <c r="U960" i="1"/>
  <c r="W960" i="1" s="1"/>
  <c r="K958" i="1"/>
  <c r="U956" i="1"/>
  <c r="W956" i="1" s="1"/>
  <c r="K954" i="1"/>
  <c r="U952" i="1"/>
  <c r="W952" i="1" s="1"/>
  <c r="K950" i="1"/>
  <c r="U948" i="1"/>
  <c r="W948" i="1" s="1"/>
  <c r="K946" i="1"/>
  <c r="U944" i="1"/>
  <c r="W944" i="1" s="1"/>
  <c r="K942" i="1"/>
  <c r="U940" i="1"/>
  <c r="W940" i="1" s="1"/>
  <c r="K938" i="1"/>
  <c r="U936" i="1"/>
  <c r="W936" i="1" s="1"/>
  <c r="K934" i="1"/>
  <c r="U932" i="1"/>
  <c r="W932" i="1" s="1"/>
  <c r="K930" i="1"/>
  <c r="U928" i="1"/>
  <c r="W928" i="1" s="1"/>
  <c r="K926" i="1"/>
  <c r="U924" i="1"/>
  <c r="W924" i="1" s="1"/>
  <c r="K922" i="1"/>
  <c r="K918" i="1"/>
  <c r="U904" i="1"/>
  <c r="W904" i="1" s="1"/>
  <c r="U1039" i="1"/>
  <c r="W1039" i="1" s="1"/>
  <c r="U1037" i="1"/>
  <c r="W1037" i="1" s="1"/>
  <c r="U1035" i="1"/>
  <c r="W1035" i="1" s="1"/>
  <c r="U1033" i="1"/>
  <c r="W1033" i="1" s="1"/>
  <c r="U1031" i="1"/>
  <c r="W1031" i="1" s="1"/>
  <c r="U1029" i="1"/>
  <c r="W1029" i="1" s="1"/>
  <c r="U1027" i="1"/>
  <c r="W1027" i="1" s="1"/>
  <c r="U1025" i="1"/>
  <c r="W1025" i="1" s="1"/>
  <c r="U1023" i="1"/>
  <c r="W1023" i="1" s="1"/>
  <c r="U1021" i="1"/>
  <c r="W1021" i="1" s="1"/>
  <c r="U1019" i="1"/>
  <c r="W1019" i="1" s="1"/>
  <c r="U1017" i="1"/>
  <c r="W1017" i="1" s="1"/>
  <c r="U1015" i="1"/>
  <c r="W1015" i="1" s="1"/>
  <c r="U1013" i="1"/>
  <c r="W1013" i="1" s="1"/>
  <c r="U1011" i="1"/>
  <c r="W1011" i="1" s="1"/>
  <c r="U1009" i="1"/>
  <c r="W1009" i="1" s="1"/>
  <c r="U1007" i="1"/>
  <c r="W1007" i="1" s="1"/>
  <c r="U1005" i="1"/>
  <c r="W1005" i="1" s="1"/>
  <c r="U1003" i="1"/>
  <c r="W1003" i="1" s="1"/>
  <c r="U1001" i="1"/>
  <c r="W1001" i="1" s="1"/>
  <c r="U999" i="1"/>
  <c r="W999" i="1" s="1"/>
  <c r="U997" i="1"/>
  <c r="W997" i="1" s="1"/>
  <c r="U995" i="1"/>
  <c r="W995" i="1" s="1"/>
  <c r="U993" i="1"/>
  <c r="W993" i="1" s="1"/>
  <c r="K991" i="1"/>
  <c r="W991" i="1"/>
  <c r="K987" i="1"/>
  <c r="W987" i="1"/>
  <c r="K983" i="1"/>
  <c r="W983" i="1"/>
  <c r="K979" i="1"/>
  <c r="W979" i="1"/>
  <c r="K975" i="1"/>
  <c r="W975" i="1"/>
  <c r="K971" i="1"/>
  <c r="W971" i="1"/>
  <c r="K967" i="1"/>
  <c r="W967" i="1"/>
  <c r="K963" i="1"/>
  <c r="W963" i="1"/>
  <c r="K959" i="1"/>
  <c r="W959" i="1"/>
  <c r="K955" i="1"/>
  <c r="W955" i="1"/>
  <c r="K951" i="1"/>
  <c r="W951" i="1"/>
  <c r="K947" i="1"/>
  <c r="W947" i="1"/>
  <c r="K943" i="1"/>
  <c r="W943" i="1"/>
  <c r="K939" i="1"/>
  <c r="W939" i="1"/>
  <c r="K935" i="1"/>
  <c r="W935" i="1"/>
  <c r="K931" i="1"/>
  <c r="W931" i="1"/>
  <c r="K927" i="1"/>
  <c r="W927" i="1"/>
  <c r="K923" i="1"/>
  <c r="W923" i="1"/>
  <c r="K919" i="1"/>
  <c r="W919" i="1"/>
  <c r="K909" i="1"/>
  <c r="W909" i="1"/>
  <c r="U906" i="1"/>
  <c r="W906" i="1" s="1"/>
  <c r="K899" i="1"/>
  <c r="U896" i="1"/>
  <c r="W896" i="1" s="1"/>
  <c r="U990" i="1"/>
  <c r="W990" i="1" s="1"/>
  <c r="K988" i="1"/>
  <c r="U986" i="1"/>
  <c r="W986" i="1" s="1"/>
  <c r="K984" i="1"/>
  <c r="U982" i="1"/>
  <c r="W982" i="1" s="1"/>
  <c r="K980" i="1"/>
  <c r="U978" i="1"/>
  <c r="W978" i="1" s="1"/>
  <c r="K976" i="1"/>
  <c r="U974" i="1"/>
  <c r="W974" i="1" s="1"/>
  <c r="K972" i="1"/>
  <c r="U970" i="1"/>
  <c r="W970" i="1" s="1"/>
  <c r="K968" i="1"/>
  <c r="U966" i="1"/>
  <c r="W966" i="1" s="1"/>
  <c r="K964" i="1"/>
  <c r="U962" i="1"/>
  <c r="W962" i="1" s="1"/>
  <c r="K960" i="1"/>
  <c r="U958" i="1"/>
  <c r="W958" i="1" s="1"/>
  <c r="K956" i="1"/>
  <c r="U954" i="1"/>
  <c r="W954" i="1" s="1"/>
  <c r="K952" i="1"/>
  <c r="U950" i="1"/>
  <c r="W950" i="1" s="1"/>
  <c r="K948" i="1"/>
  <c r="U946" i="1"/>
  <c r="W946" i="1" s="1"/>
  <c r="K944" i="1"/>
  <c r="U942" i="1"/>
  <c r="W942" i="1" s="1"/>
  <c r="K940" i="1"/>
  <c r="U938" i="1"/>
  <c r="W938" i="1" s="1"/>
  <c r="K936" i="1"/>
  <c r="U934" i="1"/>
  <c r="W934" i="1" s="1"/>
  <c r="K932" i="1"/>
  <c r="U930" i="1"/>
  <c r="W930" i="1" s="1"/>
  <c r="K928" i="1"/>
  <c r="U926" i="1"/>
  <c r="W926" i="1" s="1"/>
  <c r="K924" i="1"/>
  <c r="K920" i="1"/>
  <c r="U912" i="1"/>
  <c r="W912" i="1" s="1"/>
  <c r="K891" i="1"/>
  <c r="U888" i="1"/>
  <c r="W888" i="1" s="1"/>
  <c r="U860" i="1"/>
  <c r="W860" i="1" s="1"/>
  <c r="U858" i="1"/>
  <c r="W858" i="1" s="1"/>
  <c r="U856" i="1"/>
  <c r="W856" i="1" s="1"/>
  <c r="U854" i="1"/>
  <c r="W854" i="1" s="1"/>
  <c r="U852" i="1"/>
  <c r="W852" i="1" s="1"/>
  <c r="U850" i="1"/>
  <c r="W850" i="1" s="1"/>
  <c r="U848" i="1"/>
  <c r="W848" i="1" s="1"/>
  <c r="U846" i="1"/>
  <c r="W846" i="1" s="1"/>
  <c r="U844" i="1"/>
  <c r="W844" i="1" s="1"/>
  <c r="U842" i="1"/>
  <c r="W842" i="1" s="1"/>
  <c r="U840" i="1"/>
  <c r="W840" i="1" s="1"/>
  <c r="U838" i="1"/>
  <c r="W838" i="1" s="1"/>
  <c r="U836" i="1"/>
  <c r="W836" i="1" s="1"/>
  <c r="U834" i="1"/>
  <c r="W834" i="1" s="1"/>
  <c r="U832" i="1"/>
  <c r="W832" i="1" s="1"/>
  <c r="U830" i="1"/>
  <c r="W830" i="1" s="1"/>
  <c r="U828" i="1"/>
  <c r="W828" i="1" s="1"/>
  <c r="U826" i="1"/>
  <c r="W826" i="1" s="1"/>
  <c r="U824" i="1"/>
  <c r="W824" i="1" s="1"/>
  <c r="U822" i="1"/>
  <c r="W822" i="1" s="1"/>
  <c r="U820" i="1"/>
  <c r="W820" i="1" s="1"/>
  <c r="U818" i="1"/>
  <c r="W818" i="1" s="1"/>
  <c r="U816" i="1"/>
  <c r="W816" i="1" s="1"/>
  <c r="U814" i="1"/>
  <c r="W814" i="1" s="1"/>
  <c r="U812" i="1"/>
  <c r="W812" i="1" s="1"/>
  <c r="U810" i="1"/>
  <c r="W810" i="1" s="1"/>
  <c r="U808" i="1"/>
  <c r="W808" i="1" s="1"/>
  <c r="U806" i="1"/>
  <c r="W806" i="1" s="1"/>
  <c r="U804" i="1"/>
  <c r="W804" i="1" s="1"/>
  <c r="U802" i="1"/>
  <c r="W802" i="1" s="1"/>
  <c r="U800" i="1"/>
  <c r="W800" i="1" s="1"/>
  <c r="U798" i="1"/>
  <c r="W798" i="1" s="1"/>
  <c r="U898" i="1"/>
  <c r="W898" i="1" s="1"/>
  <c r="U890" i="1"/>
  <c r="W890" i="1" s="1"/>
  <c r="U881" i="1"/>
  <c r="W881" i="1" s="1"/>
  <c r="U868" i="1"/>
  <c r="W868" i="1" s="1"/>
  <c r="U916" i="1"/>
  <c r="W916" i="1" s="1"/>
  <c r="U913" i="1"/>
  <c r="W913" i="1" s="1"/>
  <c r="U908" i="1"/>
  <c r="W908" i="1" s="1"/>
  <c r="U905" i="1"/>
  <c r="W905" i="1" s="1"/>
  <c r="U900" i="1"/>
  <c r="W900" i="1" s="1"/>
  <c r="U897" i="1"/>
  <c r="W897" i="1" s="1"/>
  <c r="W893" i="1"/>
  <c r="U892" i="1"/>
  <c r="W892" i="1" s="1"/>
  <c r="U889" i="1"/>
  <c r="W889" i="1" s="1"/>
  <c r="W885" i="1"/>
  <c r="U876" i="1"/>
  <c r="W876" i="1" s="1"/>
  <c r="K862" i="1"/>
  <c r="U922" i="1"/>
  <c r="W922" i="1" s="1"/>
  <c r="U920" i="1"/>
  <c r="W920" i="1" s="1"/>
  <c r="U918" i="1"/>
  <c r="W918" i="1" s="1"/>
  <c r="U915" i="1"/>
  <c r="W915" i="1" s="1"/>
  <c r="U910" i="1"/>
  <c r="W910" i="1" s="1"/>
  <c r="U907" i="1"/>
  <c r="W907" i="1" s="1"/>
  <c r="U902" i="1"/>
  <c r="W902" i="1" s="1"/>
  <c r="U899" i="1"/>
  <c r="W899" i="1" s="1"/>
  <c r="U894" i="1"/>
  <c r="W894" i="1" s="1"/>
  <c r="U891" i="1"/>
  <c r="W891" i="1" s="1"/>
  <c r="U886" i="1"/>
  <c r="W886" i="1" s="1"/>
  <c r="U884" i="1"/>
  <c r="W884" i="1" s="1"/>
  <c r="K870" i="1"/>
  <c r="U865" i="1"/>
  <c r="W865" i="1" s="1"/>
  <c r="U796" i="1"/>
  <c r="W796" i="1" s="1"/>
  <c r="U794" i="1"/>
  <c r="W794" i="1" s="1"/>
  <c r="U792" i="1"/>
  <c r="W792" i="1" s="1"/>
  <c r="U882" i="1"/>
  <c r="W882" i="1" s="1"/>
  <c r="W879" i="1"/>
  <c r="U874" i="1"/>
  <c r="W874" i="1" s="1"/>
  <c r="U866" i="1"/>
  <c r="W866" i="1" s="1"/>
  <c r="U880" i="1"/>
  <c r="W880" i="1" s="1"/>
  <c r="U872" i="1"/>
  <c r="W872" i="1" s="1"/>
  <c r="W871" i="1"/>
  <c r="U864" i="1"/>
  <c r="W864" i="1" s="1"/>
  <c r="W863" i="1"/>
  <c r="W883" i="1"/>
  <c r="U878" i="1"/>
  <c r="W878" i="1" s="1"/>
  <c r="W877" i="1"/>
  <c r="U870" i="1"/>
  <c r="W870" i="1" s="1"/>
  <c r="W869" i="1"/>
  <c r="U862" i="1"/>
  <c r="W862" i="1" s="1"/>
  <c r="U790" i="1"/>
  <c r="W790" i="1" s="1"/>
  <c r="U788" i="1"/>
  <c r="W788" i="1" s="1"/>
  <c r="U786" i="1"/>
  <c r="W786" i="1" s="1"/>
  <c r="U784" i="1"/>
  <c r="W784" i="1" s="1"/>
  <c r="U782" i="1"/>
  <c r="W782" i="1" s="1"/>
  <c r="U780" i="1"/>
  <c r="W780" i="1" s="1"/>
  <c r="U778" i="1"/>
  <c r="W778" i="1" s="1"/>
  <c r="U776" i="1"/>
  <c r="W776" i="1" s="1"/>
  <c r="U774" i="1"/>
  <c r="W774" i="1" s="1"/>
  <c r="U772" i="1"/>
  <c r="W772" i="1" s="1"/>
  <c r="U770" i="1"/>
  <c r="W770" i="1" s="1"/>
  <c r="U768" i="1"/>
  <c r="W768" i="1" s="1"/>
  <c r="U713" i="1"/>
  <c r="W713" i="1" s="1"/>
  <c r="U709" i="1"/>
  <c r="W709" i="1" s="1"/>
  <c r="U705" i="1"/>
  <c r="W705" i="1" s="1"/>
  <c r="U701" i="1"/>
  <c r="W701" i="1" s="1"/>
  <c r="U646" i="1"/>
  <c r="W646" i="1" s="1"/>
  <c r="U643" i="1"/>
  <c r="W643" i="1" s="1"/>
  <c r="U638" i="1"/>
  <c r="W638" i="1" s="1"/>
  <c r="U635" i="1"/>
  <c r="W635" i="1" s="1"/>
  <c r="U630" i="1"/>
  <c r="W630" i="1" s="1"/>
  <c r="U627" i="1"/>
  <c r="W627" i="1" s="1"/>
  <c r="U622" i="1"/>
  <c r="W622" i="1" s="1"/>
  <c r="U619" i="1"/>
  <c r="W619" i="1" s="1"/>
  <c r="U614" i="1"/>
  <c r="W614" i="1" s="1"/>
  <c r="U611" i="1"/>
  <c r="W611" i="1" s="1"/>
  <c r="U606" i="1"/>
  <c r="W606" i="1" s="1"/>
  <c r="U603" i="1"/>
  <c r="W603" i="1" s="1"/>
  <c r="U598" i="1"/>
  <c r="W598" i="1" s="1"/>
  <c r="U595" i="1"/>
  <c r="W595" i="1" s="1"/>
  <c r="U590" i="1"/>
  <c r="W590" i="1" s="1"/>
  <c r="U588" i="1"/>
  <c r="W588" i="1" s="1"/>
  <c r="U698" i="1"/>
  <c r="W698" i="1" s="1"/>
  <c r="U696" i="1"/>
  <c r="W696" i="1" s="1"/>
  <c r="U694" i="1"/>
  <c r="W694" i="1" s="1"/>
  <c r="U692" i="1"/>
  <c r="W692" i="1" s="1"/>
  <c r="U690" i="1"/>
  <c r="W690" i="1" s="1"/>
  <c r="U688" i="1"/>
  <c r="W688" i="1" s="1"/>
  <c r="U686" i="1"/>
  <c r="W686" i="1" s="1"/>
  <c r="U684" i="1"/>
  <c r="W684" i="1" s="1"/>
  <c r="U682" i="1"/>
  <c r="W682" i="1" s="1"/>
  <c r="U680" i="1"/>
  <c r="W680" i="1" s="1"/>
  <c r="U678" i="1"/>
  <c r="W678" i="1" s="1"/>
  <c r="U676" i="1"/>
  <c r="W676" i="1" s="1"/>
  <c r="U674" i="1"/>
  <c r="W674" i="1" s="1"/>
  <c r="U672" i="1"/>
  <c r="W672" i="1" s="1"/>
  <c r="U670" i="1"/>
  <c r="W670" i="1" s="1"/>
  <c r="U668" i="1"/>
  <c r="W668" i="1" s="1"/>
  <c r="U666" i="1"/>
  <c r="W666" i="1" s="1"/>
  <c r="U664" i="1"/>
  <c r="W664" i="1" s="1"/>
  <c r="U662" i="1"/>
  <c r="W662" i="1" s="1"/>
  <c r="U660" i="1"/>
  <c r="W660" i="1" s="1"/>
  <c r="U658" i="1"/>
  <c r="W658" i="1" s="1"/>
  <c r="U656" i="1"/>
  <c r="W656" i="1" s="1"/>
  <c r="U654" i="1"/>
  <c r="W654" i="1" s="1"/>
  <c r="U652" i="1"/>
  <c r="W652" i="1" s="1"/>
  <c r="U650" i="1"/>
  <c r="W650" i="1" s="1"/>
  <c r="U648" i="1"/>
  <c r="W648" i="1" s="1"/>
  <c r="U640" i="1"/>
  <c r="W640" i="1" s="1"/>
  <c r="U632" i="1"/>
  <c r="W632" i="1" s="1"/>
  <c r="U624" i="1"/>
  <c r="W624" i="1" s="1"/>
  <c r="U616" i="1"/>
  <c r="W616" i="1" s="1"/>
  <c r="U608" i="1"/>
  <c r="W608" i="1" s="1"/>
  <c r="U600" i="1"/>
  <c r="W600" i="1" s="1"/>
  <c r="U592" i="1"/>
  <c r="W592" i="1" s="1"/>
  <c r="W766" i="1"/>
  <c r="W764" i="1"/>
  <c r="W762" i="1"/>
  <c r="W760" i="1"/>
  <c r="W758" i="1"/>
  <c r="W756" i="1"/>
  <c r="W754" i="1"/>
  <c r="W752" i="1"/>
  <c r="W750" i="1"/>
  <c r="W748" i="1"/>
  <c r="W746" i="1"/>
  <c r="W744" i="1"/>
  <c r="W742" i="1"/>
  <c r="W740" i="1"/>
  <c r="W738" i="1"/>
  <c r="W736" i="1"/>
  <c r="W732" i="1"/>
  <c r="W730" i="1"/>
  <c r="W728" i="1"/>
  <c r="W726" i="1"/>
  <c r="W724" i="1"/>
  <c r="W722" i="1"/>
  <c r="W720" i="1"/>
  <c r="W716" i="1"/>
  <c r="U715" i="1"/>
  <c r="W715" i="1" s="1"/>
  <c r="U711" i="1"/>
  <c r="W711" i="1" s="1"/>
  <c r="U707" i="1"/>
  <c r="W707" i="1" s="1"/>
  <c r="U703" i="1"/>
  <c r="W703" i="1" s="1"/>
  <c r="U699" i="1"/>
  <c r="W699" i="1" s="1"/>
  <c r="U697" i="1"/>
  <c r="W697" i="1" s="1"/>
  <c r="U695" i="1"/>
  <c r="W695" i="1" s="1"/>
  <c r="U693" i="1"/>
  <c r="W693" i="1" s="1"/>
  <c r="U691" i="1"/>
  <c r="W691" i="1" s="1"/>
  <c r="U689" i="1"/>
  <c r="W689" i="1" s="1"/>
  <c r="U687" i="1"/>
  <c r="W687" i="1" s="1"/>
  <c r="U685" i="1"/>
  <c r="W685" i="1" s="1"/>
  <c r="U683" i="1"/>
  <c r="W683" i="1" s="1"/>
  <c r="U681" i="1"/>
  <c r="W681" i="1" s="1"/>
  <c r="U679" i="1"/>
  <c r="W679" i="1" s="1"/>
  <c r="U677" i="1"/>
  <c r="W677" i="1" s="1"/>
  <c r="U675" i="1"/>
  <c r="W675" i="1" s="1"/>
  <c r="U673" i="1"/>
  <c r="W673" i="1" s="1"/>
  <c r="U671" i="1"/>
  <c r="W671" i="1" s="1"/>
  <c r="U669" i="1"/>
  <c r="W669" i="1" s="1"/>
  <c r="U667" i="1"/>
  <c r="W667" i="1" s="1"/>
  <c r="U665" i="1"/>
  <c r="W665" i="1" s="1"/>
  <c r="U663" i="1"/>
  <c r="W663" i="1" s="1"/>
  <c r="U661" i="1"/>
  <c r="W661" i="1" s="1"/>
  <c r="U659" i="1"/>
  <c r="W659" i="1" s="1"/>
  <c r="U657" i="1"/>
  <c r="W657" i="1" s="1"/>
  <c r="U655" i="1"/>
  <c r="W655" i="1" s="1"/>
  <c r="U653" i="1"/>
  <c r="W653" i="1" s="1"/>
  <c r="U651" i="1"/>
  <c r="W651" i="1" s="1"/>
  <c r="U649" i="1"/>
  <c r="W649" i="1" s="1"/>
  <c r="U647" i="1"/>
  <c r="W647" i="1" s="1"/>
  <c r="U642" i="1"/>
  <c r="W642" i="1" s="1"/>
  <c r="U634" i="1"/>
  <c r="W634" i="1" s="1"/>
  <c r="U626" i="1"/>
  <c r="W626" i="1" s="1"/>
  <c r="U618" i="1"/>
  <c r="W618" i="1" s="1"/>
  <c r="U610" i="1"/>
  <c r="W610" i="1" s="1"/>
  <c r="U602" i="1"/>
  <c r="W602" i="1" s="1"/>
  <c r="U594" i="1"/>
  <c r="W594" i="1" s="1"/>
  <c r="W645" i="1"/>
  <c r="U644" i="1"/>
  <c r="W644" i="1" s="1"/>
  <c r="U641" i="1"/>
  <c r="W641" i="1" s="1"/>
  <c r="W637" i="1"/>
  <c r="U636" i="1"/>
  <c r="W636" i="1" s="1"/>
  <c r="U633" i="1"/>
  <c r="W633" i="1" s="1"/>
  <c r="U628" i="1"/>
  <c r="W628" i="1" s="1"/>
  <c r="U625" i="1"/>
  <c r="W625" i="1" s="1"/>
  <c r="W621" i="1"/>
  <c r="U620" i="1"/>
  <c r="W620" i="1" s="1"/>
  <c r="U617" i="1"/>
  <c r="W617" i="1" s="1"/>
  <c r="W613" i="1"/>
  <c r="U612" i="1"/>
  <c r="W612" i="1" s="1"/>
  <c r="U609" i="1"/>
  <c r="W609" i="1" s="1"/>
  <c r="W605" i="1"/>
  <c r="U604" i="1"/>
  <c r="W604" i="1" s="1"/>
  <c r="U601" i="1"/>
  <c r="W601" i="1" s="1"/>
  <c r="U596" i="1"/>
  <c r="W596" i="1" s="1"/>
  <c r="U593" i="1"/>
  <c r="W593" i="1" s="1"/>
  <c r="W589" i="1"/>
  <c r="U555" i="1"/>
  <c r="W555" i="1" s="1"/>
  <c r="W554" i="1"/>
  <c r="W526" i="1"/>
  <c r="W518" i="1"/>
  <c r="W502" i="1"/>
  <c r="W494" i="1"/>
  <c r="W486" i="1"/>
  <c r="W470" i="1"/>
  <c r="W454" i="1"/>
  <c r="U553" i="1"/>
  <c r="W553" i="1" s="1"/>
  <c r="U548" i="1"/>
  <c r="W548" i="1" s="1"/>
  <c r="U546" i="1"/>
  <c r="W546" i="1" s="1"/>
  <c r="U544" i="1"/>
  <c r="W544" i="1" s="1"/>
  <c r="U542" i="1"/>
  <c r="W542" i="1" s="1"/>
  <c r="U540" i="1"/>
  <c r="W540" i="1" s="1"/>
  <c r="U538" i="1"/>
  <c r="W538" i="1" s="1"/>
  <c r="U536" i="1"/>
  <c r="W536" i="1" s="1"/>
  <c r="U534" i="1"/>
  <c r="W534" i="1" s="1"/>
  <c r="U532" i="1"/>
  <c r="W532" i="1" s="1"/>
  <c r="U530" i="1"/>
  <c r="W530" i="1" s="1"/>
  <c r="U586" i="1"/>
  <c r="W586" i="1" s="1"/>
  <c r="W583" i="1"/>
  <c r="W582" i="1"/>
  <c r="U578" i="1"/>
  <c r="W578" i="1" s="1"/>
  <c r="W575" i="1"/>
  <c r="W574" i="1"/>
  <c r="U570" i="1"/>
  <c r="W570" i="1" s="1"/>
  <c r="W567" i="1"/>
  <c r="U562" i="1"/>
  <c r="W562" i="1" s="1"/>
  <c r="W559" i="1"/>
  <c r="W558" i="1"/>
  <c r="U551" i="1"/>
  <c r="W551" i="1" s="1"/>
  <c r="W522" i="1"/>
  <c r="W514" i="1"/>
  <c r="W506" i="1"/>
  <c r="W498" i="1"/>
  <c r="W490" i="1"/>
  <c r="W482" i="1"/>
  <c r="W474" i="1"/>
  <c r="W584" i="1"/>
  <c r="U580" i="1"/>
  <c r="W580" i="1" s="1"/>
  <c r="W576" i="1"/>
  <c r="U572" i="1"/>
  <c r="W572" i="1" s="1"/>
  <c r="W568" i="1"/>
  <c r="U564" i="1"/>
  <c r="W564" i="1" s="1"/>
  <c r="W560" i="1"/>
  <c r="U557" i="1"/>
  <c r="W557" i="1" s="1"/>
  <c r="W556" i="1"/>
  <c r="U549" i="1"/>
  <c r="W549" i="1" s="1"/>
  <c r="U450" i="1"/>
  <c r="U446" i="1"/>
  <c r="W446" i="1" s="1"/>
  <c r="U442" i="1"/>
  <c r="W442" i="1" s="1"/>
  <c r="U439" i="1"/>
  <c r="W439" i="1" s="1"/>
  <c r="U437" i="1"/>
  <c r="W437" i="1" s="1"/>
  <c r="U435" i="1"/>
  <c r="W435" i="1" s="1"/>
  <c r="U433" i="1"/>
  <c r="W433" i="1" s="1"/>
  <c r="U431" i="1"/>
  <c r="W431" i="1" s="1"/>
  <c r="U429" i="1"/>
  <c r="W429" i="1" s="1"/>
  <c r="U427" i="1"/>
  <c r="W427" i="1" s="1"/>
  <c r="U425" i="1"/>
  <c r="W425" i="1" s="1"/>
  <c r="U423" i="1"/>
  <c r="W423" i="1" s="1"/>
  <c r="U421" i="1"/>
  <c r="W421" i="1" s="1"/>
  <c r="U419" i="1"/>
  <c r="W419" i="1" s="1"/>
  <c r="U417" i="1"/>
  <c r="W417" i="1" s="1"/>
  <c r="U415" i="1"/>
  <c r="W415" i="1" s="1"/>
  <c r="U413" i="1"/>
  <c r="W413" i="1" s="1"/>
  <c r="U411" i="1"/>
  <c r="W411" i="1" s="1"/>
  <c r="U409" i="1"/>
  <c r="W409" i="1" s="1"/>
  <c r="U407" i="1"/>
  <c r="W407" i="1" s="1"/>
  <c r="U405" i="1"/>
  <c r="W405" i="1" s="1"/>
  <c r="U403" i="1"/>
  <c r="W403" i="1" s="1"/>
  <c r="U401" i="1"/>
  <c r="W401" i="1" s="1"/>
  <c r="U399" i="1"/>
  <c r="W399" i="1" s="1"/>
  <c r="U396" i="1"/>
  <c r="W396" i="1" s="1"/>
  <c r="U391" i="1"/>
  <c r="W391" i="1" s="1"/>
  <c r="U388" i="1"/>
  <c r="W388" i="1" s="1"/>
  <c r="U383" i="1"/>
  <c r="W383" i="1" s="1"/>
  <c r="U380" i="1"/>
  <c r="W380" i="1" s="1"/>
  <c r="K374" i="1"/>
  <c r="K370" i="1"/>
  <c r="K366" i="1"/>
  <c r="U393" i="1"/>
  <c r="W393" i="1" s="1"/>
  <c r="U385" i="1"/>
  <c r="W385" i="1" s="1"/>
  <c r="W375" i="1"/>
  <c r="W371" i="1"/>
  <c r="W367" i="1"/>
  <c r="W363" i="1"/>
  <c r="W361" i="1"/>
  <c r="W359" i="1"/>
  <c r="W357" i="1"/>
  <c r="W355" i="1"/>
  <c r="W353" i="1"/>
  <c r="W351" i="1"/>
  <c r="W349" i="1"/>
  <c r="W347" i="1"/>
  <c r="W345" i="1"/>
  <c r="W343" i="1"/>
  <c r="W450" i="1"/>
  <c r="U448" i="1"/>
  <c r="W448" i="1" s="1"/>
  <c r="U444" i="1"/>
  <c r="W444" i="1" s="1"/>
  <c r="U395" i="1"/>
  <c r="W395" i="1" s="1"/>
  <c r="U387" i="1"/>
  <c r="W387" i="1" s="1"/>
  <c r="U379" i="1"/>
  <c r="W379" i="1" s="1"/>
  <c r="W440" i="1"/>
  <c r="W438" i="1"/>
  <c r="W436" i="1"/>
  <c r="W434" i="1"/>
  <c r="W430" i="1"/>
  <c r="W428" i="1"/>
  <c r="W424" i="1"/>
  <c r="W422" i="1"/>
  <c r="W420" i="1"/>
  <c r="W418" i="1"/>
  <c r="W414" i="1"/>
  <c r="W408" i="1"/>
  <c r="W406" i="1"/>
  <c r="W404" i="1"/>
  <c r="W402" i="1"/>
  <c r="W400" i="1"/>
  <c r="W398" i="1"/>
  <c r="U397" i="1"/>
  <c r="W397" i="1" s="1"/>
  <c r="U394" i="1"/>
  <c r="W394" i="1" s="1"/>
  <c r="W390" i="1"/>
  <c r="U389" i="1"/>
  <c r="W389" i="1" s="1"/>
  <c r="U386" i="1"/>
  <c r="W386" i="1" s="1"/>
  <c r="W382" i="1"/>
  <c r="U381" i="1"/>
  <c r="W381" i="1" s="1"/>
  <c r="U378" i="1"/>
  <c r="W378" i="1" s="1"/>
  <c r="U374" i="1"/>
  <c r="W374" i="1" s="1"/>
  <c r="U370" i="1"/>
  <c r="W370" i="1" s="1"/>
  <c r="U366" i="1"/>
  <c r="W366" i="1" s="1"/>
  <c r="U376" i="1"/>
  <c r="W376" i="1" s="1"/>
  <c r="U372" i="1"/>
  <c r="W372" i="1" s="1"/>
  <c r="U368" i="1"/>
  <c r="W368" i="1" s="1"/>
  <c r="U364" i="1"/>
  <c r="W364" i="1" s="1"/>
  <c r="U362" i="1"/>
  <c r="W362" i="1" s="1"/>
  <c r="U360" i="1"/>
  <c r="W360" i="1" s="1"/>
  <c r="U358" i="1"/>
  <c r="W358" i="1" s="1"/>
  <c r="U356" i="1"/>
  <c r="W356" i="1" s="1"/>
  <c r="U354" i="1"/>
  <c r="W354" i="1" s="1"/>
  <c r="U352" i="1"/>
  <c r="W352" i="1" s="1"/>
  <c r="U350" i="1"/>
  <c r="W350" i="1" s="1"/>
  <c r="U348" i="1"/>
  <c r="W348" i="1" s="1"/>
  <c r="U346" i="1"/>
  <c r="W346" i="1" s="1"/>
  <c r="U344" i="1"/>
  <c r="W344" i="1" s="1"/>
  <c r="U342" i="1"/>
  <c r="W342" i="1" s="1"/>
  <c r="W340" i="1"/>
  <c r="W338" i="1"/>
  <c r="W334" i="1"/>
  <c r="W332" i="1"/>
  <c r="W330" i="1"/>
  <c r="W326" i="1"/>
  <c r="W324" i="1"/>
  <c r="W322" i="1"/>
  <c r="W320" i="1"/>
  <c r="W318" i="1"/>
  <c r="W316" i="1"/>
  <c r="W314" i="1"/>
  <c r="W312" i="1"/>
  <c r="W310" i="1"/>
  <c r="W308" i="1"/>
  <c r="W306" i="1"/>
  <c r="W304" i="1"/>
  <c r="W302" i="1"/>
  <c r="W300" i="1"/>
  <c r="W298" i="1"/>
  <c r="W296" i="1"/>
  <c r="W294" i="1"/>
  <c r="K272" i="1" l="1"/>
  <c r="O3" i="1" l="1"/>
  <c r="P3" i="1"/>
  <c r="Q3" i="1"/>
  <c r="R3" i="1"/>
  <c r="S3" i="1"/>
  <c r="T3" i="1"/>
  <c r="O4" i="1"/>
  <c r="P4" i="1"/>
  <c r="Q4" i="1"/>
  <c r="R4" i="1"/>
  <c r="S4" i="1"/>
  <c r="T4" i="1"/>
  <c r="O5" i="1"/>
  <c r="P5" i="1"/>
  <c r="Q5" i="1"/>
  <c r="R5" i="1"/>
  <c r="S5" i="1"/>
  <c r="T5" i="1"/>
  <c r="O6" i="1"/>
  <c r="P6" i="1"/>
  <c r="Q6" i="1"/>
  <c r="R6" i="1"/>
  <c r="S6" i="1"/>
  <c r="T6" i="1"/>
  <c r="O7" i="1"/>
  <c r="P7" i="1"/>
  <c r="Q7" i="1"/>
  <c r="R7" i="1"/>
  <c r="S7" i="1"/>
  <c r="T7" i="1"/>
  <c r="O8" i="1"/>
  <c r="P8" i="1"/>
  <c r="Q8" i="1"/>
  <c r="R8" i="1"/>
  <c r="S8" i="1"/>
  <c r="T8" i="1"/>
  <c r="O9" i="1"/>
  <c r="P9" i="1"/>
  <c r="Q9" i="1"/>
  <c r="R9" i="1"/>
  <c r="S9" i="1"/>
  <c r="T9" i="1"/>
  <c r="O10" i="1"/>
  <c r="P10" i="1"/>
  <c r="Q10" i="1"/>
  <c r="R10" i="1"/>
  <c r="S10" i="1"/>
  <c r="T10" i="1"/>
  <c r="O11" i="1"/>
  <c r="P11" i="1"/>
  <c r="Q11" i="1"/>
  <c r="R11" i="1"/>
  <c r="S11" i="1"/>
  <c r="T11" i="1"/>
  <c r="O12" i="1"/>
  <c r="P12" i="1"/>
  <c r="Q12" i="1"/>
  <c r="R12" i="1"/>
  <c r="S12" i="1"/>
  <c r="T12" i="1"/>
  <c r="O13" i="1"/>
  <c r="P13" i="1"/>
  <c r="Q13" i="1"/>
  <c r="R13" i="1"/>
  <c r="S13" i="1"/>
  <c r="T13" i="1"/>
  <c r="O14" i="1"/>
  <c r="P14" i="1"/>
  <c r="Q14" i="1"/>
  <c r="R14" i="1"/>
  <c r="S14" i="1"/>
  <c r="T14" i="1"/>
  <c r="O15" i="1"/>
  <c r="P15" i="1"/>
  <c r="Q15" i="1"/>
  <c r="R15" i="1"/>
  <c r="S15" i="1"/>
  <c r="T15" i="1"/>
  <c r="O16" i="1"/>
  <c r="P16" i="1"/>
  <c r="Q16" i="1"/>
  <c r="R16" i="1"/>
  <c r="S16" i="1"/>
  <c r="T16" i="1"/>
  <c r="O17" i="1"/>
  <c r="P17" i="1"/>
  <c r="Q17" i="1"/>
  <c r="R17" i="1"/>
  <c r="S17" i="1"/>
  <c r="T17" i="1"/>
  <c r="O18" i="1"/>
  <c r="P18" i="1"/>
  <c r="Q18" i="1"/>
  <c r="R18" i="1"/>
  <c r="S18" i="1"/>
  <c r="T18" i="1"/>
  <c r="O19" i="1"/>
  <c r="P19" i="1"/>
  <c r="Q19" i="1"/>
  <c r="R19" i="1"/>
  <c r="S19" i="1"/>
  <c r="T19" i="1"/>
  <c r="O20" i="1"/>
  <c r="P20" i="1"/>
  <c r="Q20" i="1"/>
  <c r="R20" i="1"/>
  <c r="S20" i="1"/>
  <c r="T20" i="1"/>
  <c r="O21" i="1"/>
  <c r="P21" i="1"/>
  <c r="Q21" i="1"/>
  <c r="R21" i="1"/>
  <c r="S21" i="1"/>
  <c r="T21" i="1"/>
  <c r="O22" i="1"/>
  <c r="P22" i="1"/>
  <c r="Q22" i="1"/>
  <c r="R22" i="1"/>
  <c r="S22" i="1"/>
  <c r="T22" i="1"/>
  <c r="O23" i="1"/>
  <c r="P23" i="1"/>
  <c r="Q23" i="1"/>
  <c r="R23" i="1"/>
  <c r="S23" i="1"/>
  <c r="T23" i="1"/>
  <c r="O24" i="1"/>
  <c r="P24" i="1"/>
  <c r="Q24" i="1"/>
  <c r="R24" i="1"/>
  <c r="S24" i="1"/>
  <c r="T24" i="1"/>
  <c r="O25" i="1"/>
  <c r="P25" i="1"/>
  <c r="Q25" i="1"/>
  <c r="R25" i="1"/>
  <c r="S25" i="1"/>
  <c r="T25" i="1"/>
  <c r="O26" i="1"/>
  <c r="P26" i="1"/>
  <c r="Q26" i="1"/>
  <c r="R26" i="1"/>
  <c r="S26" i="1"/>
  <c r="T26" i="1"/>
  <c r="O27" i="1"/>
  <c r="P27" i="1"/>
  <c r="Q27" i="1"/>
  <c r="R27" i="1"/>
  <c r="S27" i="1"/>
  <c r="T27" i="1"/>
  <c r="O28" i="1"/>
  <c r="P28" i="1"/>
  <c r="Q28" i="1"/>
  <c r="R28" i="1"/>
  <c r="S28" i="1"/>
  <c r="T28" i="1"/>
  <c r="O29" i="1"/>
  <c r="P29" i="1"/>
  <c r="Q29" i="1"/>
  <c r="R29" i="1"/>
  <c r="S29" i="1"/>
  <c r="T29" i="1"/>
  <c r="O30" i="1"/>
  <c r="P30" i="1"/>
  <c r="Q30" i="1"/>
  <c r="R30" i="1"/>
  <c r="S30" i="1"/>
  <c r="T30" i="1"/>
  <c r="O31" i="1"/>
  <c r="P31" i="1"/>
  <c r="Q31" i="1"/>
  <c r="R31" i="1"/>
  <c r="S31" i="1"/>
  <c r="T31" i="1"/>
  <c r="O32" i="1"/>
  <c r="P32" i="1"/>
  <c r="Q32" i="1"/>
  <c r="R32" i="1"/>
  <c r="S32" i="1"/>
  <c r="T32" i="1"/>
  <c r="O33" i="1"/>
  <c r="P33" i="1"/>
  <c r="Q33" i="1"/>
  <c r="R33" i="1"/>
  <c r="S33" i="1"/>
  <c r="T33" i="1"/>
  <c r="O34" i="1"/>
  <c r="P34" i="1"/>
  <c r="Q34" i="1"/>
  <c r="R34" i="1"/>
  <c r="S34" i="1"/>
  <c r="T34" i="1"/>
  <c r="O35" i="1"/>
  <c r="P35" i="1"/>
  <c r="Q35" i="1"/>
  <c r="R35" i="1"/>
  <c r="S35" i="1"/>
  <c r="T35" i="1"/>
  <c r="O36" i="1"/>
  <c r="P36" i="1"/>
  <c r="Q36" i="1"/>
  <c r="R36" i="1"/>
  <c r="S36" i="1"/>
  <c r="T36" i="1"/>
  <c r="O37" i="1"/>
  <c r="P37" i="1"/>
  <c r="Q37" i="1"/>
  <c r="R37" i="1"/>
  <c r="S37" i="1"/>
  <c r="T37" i="1"/>
  <c r="O38" i="1"/>
  <c r="P38" i="1"/>
  <c r="Q38" i="1"/>
  <c r="R38" i="1"/>
  <c r="S38" i="1"/>
  <c r="T38" i="1"/>
  <c r="O39" i="1"/>
  <c r="P39" i="1"/>
  <c r="Q39" i="1"/>
  <c r="R39" i="1"/>
  <c r="S39" i="1"/>
  <c r="T39" i="1"/>
  <c r="O40" i="1"/>
  <c r="P40" i="1"/>
  <c r="Q40" i="1"/>
  <c r="R40" i="1"/>
  <c r="S40" i="1"/>
  <c r="T40" i="1"/>
  <c r="O41" i="1"/>
  <c r="P41" i="1"/>
  <c r="Q41" i="1"/>
  <c r="R41" i="1"/>
  <c r="S41" i="1"/>
  <c r="T41" i="1"/>
  <c r="O42" i="1"/>
  <c r="P42" i="1"/>
  <c r="Q42" i="1"/>
  <c r="R42" i="1"/>
  <c r="S42" i="1"/>
  <c r="T42" i="1"/>
  <c r="O43" i="1"/>
  <c r="P43" i="1"/>
  <c r="Q43" i="1"/>
  <c r="R43" i="1"/>
  <c r="S43" i="1"/>
  <c r="T43" i="1"/>
  <c r="O44" i="1"/>
  <c r="P44" i="1"/>
  <c r="Q44" i="1"/>
  <c r="R44" i="1"/>
  <c r="S44" i="1"/>
  <c r="T44" i="1"/>
  <c r="O45" i="1"/>
  <c r="P45" i="1"/>
  <c r="Q45" i="1"/>
  <c r="R45" i="1"/>
  <c r="S45" i="1"/>
  <c r="T45" i="1"/>
  <c r="O46" i="1"/>
  <c r="P46" i="1"/>
  <c r="Q46" i="1"/>
  <c r="R46" i="1"/>
  <c r="S46" i="1"/>
  <c r="T46" i="1"/>
  <c r="O47" i="1"/>
  <c r="P47" i="1"/>
  <c r="Q47" i="1"/>
  <c r="R47" i="1"/>
  <c r="S47" i="1"/>
  <c r="T47" i="1"/>
  <c r="O48" i="1"/>
  <c r="P48" i="1"/>
  <c r="Q48" i="1"/>
  <c r="R48" i="1"/>
  <c r="S48" i="1"/>
  <c r="T48" i="1"/>
  <c r="O49" i="1"/>
  <c r="P49" i="1"/>
  <c r="Q49" i="1"/>
  <c r="R49" i="1"/>
  <c r="S49" i="1"/>
  <c r="T49" i="1"/>
  <c r="O50" i="1"/>
  <c r="P50" i="1"/>
  <c r="Q50" i="1"/>
  <c r="R50" i="1"/>
  <c r="S50" i="1"/>
  <c r="T50" i="1"/>
  <c r="O51" i="1"/>
  <c r="P51" i="1"/>
  <c r="Q51" i="1"/>
  <c r="R51" i="1"/>
  <c r="S51" i="1"/>
  <c r="T51" i="1"/>
  <c r="O52" i="1"/>
  <c r="P52" i="1"/>
  <c r="Q52" i="1"/>
  <c r="R52" i="1"/>
  <c r="S52" i="1"/>
  <c r="T52" i="1"/>
  <c r="O53" i="1"/>
  <c r="P53" i="1"/>
  <c r="Q53" i="1"/>
  <c r="R53" i="1"/>
  <c r="S53" i="1"/>
  <c r="T53" i="1"/>
  <c r="O54" i="1"/>
  <c r="P54" i="1"/>
  <c r="Q54" i="1"/>
  <c r="R54" i="1"/>
  <c r="S54" i="1"/>
  <c r="T54" i="1"/>
  <c r="O55" i="1"/>
  <c r="P55" i="1"/>
  <c r="Q55" i="1"/>
  <c r="R55" i="1"/>
  <c r="S55" i="1"/>
  <c r="T55" i="1"/>
  <c r="O56" i="1"/>
  <c r="P56" i="1"/>
  <c r="Q56" i="1"/>
  <c r="R56" i="1"/>
  <c r="S56" i="1"/>
  <c r="T56" i="1"/>
  <c r="O57" i="1"/>
  <c r="P57" i="1"/>
  <c r="Q57" i="1"/>
  <c r="R57" i="1"/>
  <c r="S57" i="1"/>
  <c r="T57" i="1"/>
  <c r="O58" i="1"/>
  <c r="P58" i="1"/>
  <c r="Q58" i="1"/>
  <c r="R58" i="1"/>
  <c r="S58" i="1"/>
  <c r="T58" i="1"/>
  <c r="O59" i="1"/>
  <c r="P59" i="1"/>
  <c r="Q59" i="1"/>
  <c r="R59" i="1"/>
  <c r="S59" i="1"/>
  <c r="T59" i="1"/>
  <c r="O60" i="1"/>
  <c r="P60" i="1"/>
  <c r="Q60" i="1"/>
  <c r="R60" i="1"/>
  <c r="S60" i="1"/>
  <c r="T60" i="1"/>
  <c r="O61" i="1"/>
  <c r="P61" i="1"/>
  <c r="Q61" i="1"/>
  <c r="R61" i="1"/>
  <c r="S61" i="1"/>
  <c r="T61" i="1"/>
  <c r="O62" i="1"/>
  <c r="P62" i="1"/>
  <c r="Q62" i="1"/>
  <c r="R62" i="1"/>
  <c r="S62" i="1"/>
  <c r="T62" i="1"/>
  <c r="O63" i="1"/>
  <c r="P63" i="1"/>
  <c r="Q63" i="1"/>
  <c r="R63" i="1"/>
  <c r="S63" i="1"/>
  <c r="T63" i="1"/>
  <c r="O64" i="1"/>
  <c r="P64" i="1"/>
  <c r="Q64" i="1"/>
  <c r="R64" i="1"/>
  <c r="S64" i="1"/>
  <c r="T64" i="1"/>
  <c r="O65" i="1"/>
  <c r="P65" i="1"/>
  <c r="Q65" i="1"/>
  <c r="R65" i="1"/>
  <c r="S65" i="1"/>
  <c r="T65" i="1"/>
  <c r="O66" i="1"/>
  <c r="P66" i="1"/>
  <c r="Q66" i="1"/>
  <c r="R66" i="1"/>
  <c r="S66" i="1"/>
  <c r="T66" i="1"/>
  <c r="O67" i="1"/>
  <c r="P67" i="1"/>
  <c r="Q67" i="1"/>
  <c r="R67" i="1"/>
  <c r="S67" i="1"/>
  <c r="T67" i="1"/>
  <c r="O68" i="1"/>
  <c r="P68" i="1"/>
  <c r="Q68" i="1"/>
  <c r="R68" i="1"/>
  <c r="S68" i="1"/>
  <c r="T68" i="1"/>
  <c r="O69" i="1"/>
  <c r="P69" i="1"/>
  <c r="Q69" i="1"/>
  <c r="R69" i="1"/>
  <c r="S69" i="1"/>
  <c r="T69" i="1"/>
  <c r="O70" i="1"/>
  <c r="P70" i="1"/>
  <c r="Q70" i="1"/>
  <c r="R70" i="1"/>
  <c r="S70" i="1"/>
  <c r="T70" i="1"/>
  <c r="O71" i="1"/>
  <c r="P71" i="1"/>
  <c r="Q71" i="1"/>
  <c r="R71" i="1"/>
  <c r="S71" i="1"/>
  <c r="T71" i="1"/>
  <c r="O72" i="1"/>
  <c r="P72" i="1"/>
  <c r="Q72" i="1"/>
  <c r="R72" i="1"/>
  <c r="S72" i="1"/>
  <c r="T72" i="1"/>
  <c r="O73" i="1"/>
  <c r="P73" i="1"/>
  <c r="Q73" i="1"/>
  <c r="R73" i="1"/>
  <c r="S73" i="1"/>
  <c r="T73" i="1"/>
  <c r="O74" i="1"/>
  <c r="P74" i="1"/>
  <c r="Q74" i="1"/>
  <c r="R74" i="1"/>
  <c r="S74" i="1"/>
  <c r="T74" i="1"/>
  <c r="O75" i="1"/>
  <c r="P75" i="1"/>
  <c r="Q75" i="1"/>
  <c r="R75" i="1"/>
  <c r="S75" i="1"/>
  <c r="T75" i="1"/>
  <c r="O76" i="1"/>
  <c r="P76" i="1"/>
  <c r="Q76" i="1"/>
  <c r="R76" i="1"/>
  <c r="S76" i="1"/>
  <c r="T76" i="1"/>
  <c r="O77" i="1"/>
  <c r="P77" i="1"/>
  <c r="Q77" i="1"/>
  <c r="R77" i="1"/>
  <c r="S77" i="1"/>
  <c r="T77" i="1"/>
  <c r="O78" i="1"/>
  <c r="P78" i="1"/>
  <c r="Q78" i="1"/>
  <c r="R78" i="1"/>
  <c r="S78" i="1"/>
  <c r="T78" i="1"/>
  <c r="O79" i="1"/>
  <c r="P79" i="1"/>
  <c r="Q79" i="1"/>
  <c r="R79" i="1"/>
  <c r="S79" i="1"/>
  <c r="T79" i="1"/>
  <c r="O80" i="1"/>
  <c r="P80" i="1"/>
  <c r="Q80" i="1"/>
  <c r="R80" i="1"/>
  <c r="S80" i="1"/>
  <c r="T80" i="1"/>
  <c r="O81" i="1"/>
  <c r="P81" i="1"/>
  <c r="Q81" i="1"/>
  <c r="R81" i="1"/>
  <c r="S81" i="1"/>
  <c r="T81" i="1"/>
  <c r="O82" i="1"/>
  <c r="P82" i="1"/>
  <c r="Q82" i="1"/>
  <c r="R82" i="1"/>
  <c r="S82" i="1"/>
  <c r="T82" i="1"/>
  <c r="O83" i="1"/>
  <c r="P83" i="1"/>
  <c r="Q83" i="1"/>
  <c r="R83" i="1"/>
  <c r="S83" i="1"/>
  <c r="T83" i="1"/>
  <c r="O84" i="1"/>
  <c r="P84" i="1"/>
  <c r="Q84" i="1"/>
  <c r="R84" i="1"/>
  <c r="S84" i="1"/>
  <c r="T84" i="1"/>
  <c r="O85" i="1"/>
  <c r="P85" i="1"/>
  <c r="Q85" i="1"/>
  <c r="R85" i="1"/>
  <c r="S85" i="1"/>
  <c r="T85" i="1"/>
  <c r="O86" i="1"/>
  <c r="P86" i="1"/>
  <c r="Q86" i="1"/>
  <c r="R86" i="1"/>
  <c r="S86" i="1"/>
  <c r="T86" i="1"/>
  <c r="O87" i="1"/>
  <c r="P87" i="1"/>
  <c r="Q87" i="1"/>
  <c r="R87" i="1"/>
  <c r="S87" i="1"/>
  <c r="T87" i="1"/>
  <c r="O88" i="1"/>
  <c r="P88" i="1"/>
  <c r="Q88" i="1"/>
  <c r="R88" i="1"/>
  <c r="S88" i="1"/>
  <c r="T88" i="1"/>
  <c r="O89" i="1"/>
  <c r="P89" i="1"/>
  <c r="Q89" i="1"/>
  <c r="R89" i="1"/>
  <c r="S89" i="1"/>
  <c r="T89" i="1"/>
  <c r="O90" i="1"/>
  <c r="P90" i="1"/>
  <c r="Q90" i="1"/>
  <c r="R90" i="1"/>
  <c r="S90" i="1"/>
  <c r="T90" i="1"/>
  <c r="O91" i="1"/>
  <c r="P91" i="1"/>
  <c r="Q91" i="1"/>
  <c r="R91" i="1"/>
  <c r="S91" i="1"/>
  <c r="T91" i="1"/>
  <c r="O92" i="1"/>
  <c r="P92" i="1"/>
  <c r="Q92" i="1"/>
  <c r="R92" i="1"/>
  <c r="S92" i="1"/>
  <c r="T92" i="1"/>
  <c r="O93" i="1"/>
  <c r="P93" i="1"/>
  <c r="Q93" i="1"/>
  <c r="R93" i="1"/>
  <c r="S93" i="1"/>
  <c r="T93" i="1"/>
  <c r="O94" i="1"/>
  <c r="P94" i="1"/>
  <c r="Q94" i="1"/>
  <c r="R94" i="1"/>
  <c r="S94" i="1"/>
  <c r="T94" i="1"/>
  <c r="O95" i="1"/>
  <c r="P95" i="1"/>
  <c r="Q95" i="1"/>
  <c r="R95" i="1"/>
  <c r="S95" i="1"/>
  <c r="T95" i="1"/>
  <c r="O96" i="1"/>
  <c r="P96" i="1"/>
  <c r="Q96" i="1"/>
  <c r="R96" i="1"/>
  <c r="S96" i="1"/>
  <c r="T96" i="1"/>
  <c r="O97" i="1"/>
  <c r="P97" i="1"/>
  <c r="Q97" i="1"/>
  <c r="R97" i="1"/>
  <c r="S97" i="1"/>
  <c r="T97" i="1"/>
  <c r="O98" i="1"/>
  <c r="P98" i="1"/>
  <c r="Q98" i="1"/>
  <c r="R98" i="1"/>
  <c r="S98" i="1"/>
  <c r="T98" i="1"/>
  <c r="O99" i="1"/>
  <c r="P99" i="1"/>
  <c r="Q99" i="1"/>
  <c r="R99" i="1"/>
  <c r="S99" i="1"/>
  <c r="T99" i="1"/>
  <c r="O100" i="1"/>
  <c r="P100" i="1"/>
  <c r="Q100" i="1"/>
  <c r="R100" i="1"/>
  <c r="S100" i="1"/>
  <c r="T100" i="1"/>
  <c r="O101" i="1"/>
  <c r="P101" i="1"/>
  <c r="Q101" i="1"/>
  <c r="R101" i="1"/>
  <c r="S101" i="1"/>
  <c r="T101" i="1"/>
  <c r="O102" i="1"/>
  <c r="P102" i="1"/>
  <c r="Q102" i="1"/>
  <c r="R102" i="1"/>
  <c r="S102" i="1"/>
  <c r="T102" i="1"/>
  <c r="O103" i="1"/>
  <c r="P103" i="1"/>
  <c r="Q103" i="1"/>
  <c r="R103" i="1"/>
  <c r="S103" i="1"/>
  <c r="T103" i="1"/>
  <c r="O104" i="1"/>
  <c r="P104" i="1"/>
  <c r="Q104" i="1"/>
  <c r="R104" i="1"/>
  <c r="S104" i="1"/>
  <c r="T104" i="1"/>
  <c r="O105" i="1"/>
  <c r="P105" i="1"/>
  <c r="Q105" i="1"/>
  <c r="R105" i="1"/>
  <c r="S105" i="1"/>
  <c r="T105" i="1"/>
  <c r="O106" i="1"/>
  <c r="P106" i="1"/>
  <c r="Q106" i="1"/>
  <c r="R106" i="1"/>
  <c r="S106" i="1"/>
  <c r="T106" i="1"/>
  <c r="O107" i="1"/>
  <c r="P107" i="1"/>
  <c r="Q107" i="1"/>
  <c r="R107" i="1"/>
  <c r="S107" i="1"/>
  <c r="T107" i="1"/>
  <c r="O108" i="1"/>
  <c r="P108" i="1"/>
  <c r="Q108" i="1"/>
  <c r="R108" i="1"/>
  <c r="S108" i="1"/>
  <c r="T108" i="1"/>
  <c r="O109" i="1"/>
  <c r="P109" i="1"/>
  <c r="Q109" i="1"/>
  <c r="R109" i="1"/>
  <c r="S109" i="1"/>
  <c r="T109" i="1"/>
  <c r="O110" i="1"/>
  <c r="P110" i="1"/>
  <c r="Q110" i="1"/>
  <c r="R110" i="1"/>
  <c r="S110" i="1"/>
  <c r="T110" i="1"/>
  <c r="O111" i="1"/>
  <c r="P111" i="1"/>
  <c r="Q111" i="1"/>
  <c r="R111" i="1"/>
  <c r="S111" i="1"/>
  <c r="T111" i="1"/>
  <c r="O112" i="1"/>
  <c r="P112" i="1"/>
  <c r="Q112" i="1"/>
  <c r="R112" i="1"/>
  <c r="S112" i="1"/>
  <c r="T112" i="1"/>
  <c r="O113" i="1"/>
  <c r="P113" i="1"/>
  <c r="Q113" i="1"/>
  <c r="R113" i="1"/>
  <c r="S113" i="1"/>
  <c r="T113" i="1"/>
  <c r="O114" i="1"/>
  <c r="P114" i="1"/>
  <c r="Q114" i="1"/>
  <c r="R114" i="1"/>
  <c r="S114" i="1"/>
  <c r="T114" i="1"/>
  <c r="O115" i="1"/>
  <c r="P115" i="1"/>
  <c r="Q115" i="1"/>
  <c r="R115" i="1"/>
  <c r="S115" i="1"/>
  <c r="T115" i="1"/>
  <c r="O116" i="1"/>
  <c r="P116" i="1"/>
  <c r="Q116" i="1"/>
  <c r="R116" i="1"/>
  <c r="S116" i="1"/>
  <c r="T116" i="1"/>
  <c r="O117" i="1"/>
  <c r="P117" i="1"/>
  <c r="Q117" i="1"/>
  <c r="R117" i="1"/>
  <c r="S117" i="1"/>
  <c r="T117" i="1"/>
  <c r="O118" i="1"/>
  <c r="P118" i="1"/>
  <c r="Q118" i="1"/>
  <c r="R118" i="1"/>
  <c r="S118" i="1"/>
  <c r="T118" i="1"/>
  <c r="O119" i="1"/>
  <c r="P119" i="1"/>
  <c r="Q119" i="1"/>
  <c r="R119" i="1"/>
  <c r="S119" i="1"/>
  <c r="T119" i="1"/>
  <c r="O120" i="1"/>
  <c r="P120" i="1"/>
  <c r="Q120" i="1"/>
  <c r="R120" i="1"/>
  <c r="S120" i="1"/>
  <c r="T120" i="1"/>
  <c r="O121" i="1"/>
  <c r="P121" i="1"/>
  <c r="Q121" i="1"/>
  <c r="R121" i="1"/>
  <c r="S121" i="1"/>
  <c r="T121" i="1"/>
  <c r="O122" i="1"/>
  <c r="P122" i="1"/>
  <c r="Q122" i="1"/>
  <c r="R122" i="1"/>
  <c r="S122" i="1"/>
  <c r="T122" i="1"/>
  <c r="O123" i="1"/>
  <c r="P123" i="1"/>
  <c r="Q123" i="1"/>
  <c r="R123" i="1"/>
  <c r="S123" i="1"/>
  <c r="T123" i="1"/>
  <c r="O124" i="1"/>
  <c r="P124" i="1"/>
  <c r="Q124" i="1"/>
  <c r="R124" i="1"/>
  <c r="S124" i="1"/>
  <c r="T124" i="1"/>
  <c r="O125" i="1"/>
  <c r="P125" i="1"/>
  <c r="Q125" i="1"/>
  <c r="R125" i="1"/>
  <c r="S125" i="1"/>
  <c r="T125" i="1"/>
  <c r="O126" i="1"/>
  <c r="P126" i="1"/>
  <c r="Q126" i="1"/>
  <c r="R126" i="1"/>
  <c r="S126" i="1"/>
  <c r="T126" i="1"/>
  <c r="O127" i="1"/>
  <c r="P127" i="1"/>
  <c r="Q127" i="1"/>
  <c r="R127" i="1"/>
  <c r="S127" i="1"/>
  <c r="T127" i="1"/>
  <c r="O128" i="1"/>
  <c r="P128" i="1"/>
  <c r="Q128" i="1"/>
  <c r="R128" i="1"/>
  <c r="S128" i="1"/>
  <c r="T128" i="1"/>
  <c r="O129" i="1"/>
  <c r="P129" i="1"/>
  <c r="Q129" i="1"/>
  <c r="R129" i="1"/>
  <c r="S129" i="1"/>
  <c r="T129" i="1"/>
  <c r="O130" i="1"/>
  <c r="P130" i="1"/>
  <c r="Q130" i="1"/>
  <c r="R130" i="1"/>
  <c r="S130" i="1"/>
  <c r="T130" i="1"/>
  <c r="O131" i="1"/>
  <c r="P131" i="1"/>
  <c r="Q131" i="1"/>
  <c r="R131" i="1"/>
  <c r="S131" i="1"/>
  <c r="T131" i="1"/>
  <c r="O132" i="1"/>
  <c r="P132" i="1"/>
  <c r="Q132" i="1"/>
  <c r="R132" i="1"/>
  <c r="S132" i="1"/>
  <c r="T132" i="1"/>
  <c r="O133" i="1"/>
  <c r="P133" i="1"/>
  <c r="Q133" i="1"/>
  <c r="R133" i="1"/>
  <c r="S133" i="1"/>
  <c r="T133" i="1"/>
  <c r="O134" i="1"/>
  <c r="P134" i="1"/>
  <c r="Q134" i="1"/>
  <c r="R134" i="1"/>
  <c r="S134" i="1"/>
  <c r="T134" i="1"/>
  <c r="O135" i="1"/>
  <c r="P135" i="1"/>
  <c r="Q135" i="1"/>
  <c r="R135" i="1"/>
  <c r="S135" i="1"/>
  <c r="T135" i="1"/>
  <c r="O136" i="1"/>
  <c r="P136" i="1"/>
  <c r="Q136" i="1"/>
  <c r="R136" i="1"/>
  <c r="S136" i="1"/>
  <c r="T136" i="1"/>
  <c r="O137" i="1"/>
  <c r="P137" i="1"/>
  <c r="Q137" i="1"/>
  <c r="R137" i="1"/>
  <c r="S137" i="1"/>
  <c r="T137" i="1"/>
  <c r="O138" i="1"/>
  <c r="P138" i="1"/>
  <c r="Q138" i="1"/>
  <c r="R138" i="1"/>
  <c r="S138" i="1"/>
  <c r="T138" i="1"/>
  <c r="O139" i="1"/>
  <c r="P139" i="1"/>
  <c r="Q139" i="1"/>
  <c r="R139" i="1"/>
  <c r="S139" i="1"/>
  <c r="T139" i="1"/>
  <c r="O140" i="1"/>
  <c r="P140" i="1"/>
  <c r="Q140" i="1"/>
  <c r="R140" i="1"/>
  <c r="S140" i="1"/>
  <c r="T140" i="1"/>
  <c r="O141" i="1"/>
  <c r="P141" i="1"/>
  <c r="Q141" i="1"/>
  <c r="R141" i="1"/>
  <c r="S141" i="1"/>
  <c r="T141" i="1"/>
  <c r="O142" i="1"/>
  <c r="P142" i="1"/>
  <c r="Q142" i="1"/>
  <c r="R142" i="1"/>
  <c r="S142" i="1"/>
  <c r="T142" i="1"/>
  <c r="O143" i="1"/>
  <c r="P143" i="1"/>
  <c r="Q143" i="1"/>
  <c r="R143" i="1"/>
  <c r="S143" i="1"/>
  <c r="T143" i="1"/>
  <c r="O144" i="1"/>
  <c r="P144" i="1"/>
  <c r="Q144" i="1"/>
  <c r="R144" i="1"/>
  <c r="S144" i="1"/>
  <c r="T144" i="1"/>
  <c r="O145" i="1"/>
  <c r="P145" i="1"/>
  <c r="Q145" i="1"/>
  <c r="R145" i="1"/>
  <c r="S145" i="1"/>
  <c r="T145" i="1"/>
  <c r="O146" i="1"/>
  <c r="P146" i="1"/>
  <c r="Q146" i="1"/>
  <c r="R146" i="1"/>
  <c r="S146" i="1"/>
  <c r="T146" i="1"/>
  <c r="O147" i="1"/>
  <c r="P147" i="1"/>
  <c r="Q147" i="1"/>
  <c r="R147" i="1"/>
  <c r="S147" i="1"/>
  <c r="T147" i="1"/>
  <c r="O148" i="1"/>
  <c r="P148" i="1"/>
  <c r="Q148" i="1"/>
  <c r="R148" i="1"/>
  <c r="S148" i="1"/>
  <c r="T148" i="1"/>
  <c r="O149" i="1"/>
  <c r="P149" i="1"/>
  <c r="Q149" i="1"/>
  <c r="R149" i="1"/>
  <c r="S149" i="1"/>
  <c r="T149" i="1"/>
  <c r="O150" i="1"/>
  <c r="P150" i="1"/>
  <c r="Q150" i="1"/>
  <c r="R150" i="1"/>
  <c r="S150" i="1"/>
  <c r="T150" i="1"/>
  <c r="O151" i="1"/>
  <c r="P151" i="1"/>
  <c r="Q151" i="1"/>
  <c r="R151" i="1"/>
  <c r="S151" i="1"/>
  <c r="T151" i="1"/>
  <c r="O152" i="1"/>
  <c r="P152" i="1"/>
  <c r="Q152" i="1"/>
  <c r="R152" i="1"/>
  <c r="S152" i="1"/>
  <c r="T152" i="1"/>
  <c r="O153" i="1"/>
  <c r="P153" i="1"/>
  <c r="Q153" i="1"/>
  <c r="R153" i="1"/>
  <c r="S153" i="1"/>
  <c r="T153" i="1"/>
  <c r="O154" i="1"/>
  <c r="P154" i="1"/>
  <c r="Q154" i="1"/>
  <c r="R154" i="1"/>
  <c r="S154" i="1"/>
  <c r="T154" i="1"/>
  <c r="O155" i="1"/>
  <c r="P155" i="1"/>
  <c r="Q155" i="1"/>
  <c r="R155" i="1"/>
  <c r="S155" i="1"/>
  <c r="T155" i="1"/>
  <c r="O156" i="1"/>
  <c r="P156" i="1"/>
  <c r="Q156" i="1"/>
  <c r="R156" i="1"/>
  <c r="S156" i="1"/>
  <c r="T156" i="1"/>
  <c r="O157" i="1"/>
  <c r="P157" i="1"/>
  <c r="Q157" i="1"/>
  <c r="R157" i="1"/>
  <c r="S157" i="1"/>
  <c r="T157" i="1"/>
  <c r="O158" i="1"/>
  <c r="P158" i="1"/>
  <c r="Q158" i="1"/>
  <c r="R158" i="1"/>
  <c r="S158" i="1"/>
  <c r="T158" i="1"/>
  <c r="O159" i="1"/>
  <c r="P159" i="1"/>
  <c r="Q159" i="1"/>
  <c r="R159" i="1"/>
  <c r="S159" i="1"/>
  <c r="T159" i="1"/>
  <c r="O160" i="1"/>
  <c r="P160" i="1"/>
  <c r="Q160" i="1"/>
  <c r="R160" i="1"/>
  <c r="S160" i="1"/>
  <c r="T160" i="1"/>
  <c r="O161" i="1"/>
  <c r="P161" i="1"/>
  <c r="Q161" i="1"/>
  <c r="R161" i="1"/>
  <c r="S161" i="1"/>
  <c r="T161" i="1"/>
  <c r="O162" i="1"/>
  <c r="P162" i="1"/>
  <c r="Q162" i="1"/>
  <c r="R162" i="1"/>
  <c r="S162" i="1"/>
  <c r="T162" i="1"/>
  <c r="O163" i="1"/>
  <c r="P163" i="1"/>
  <c r="Q163" i="1"/>
  <c r="R163" i="1"/>
  <c r="S163" i="1"/>
  <c r="T163" i="1"/>
  <c r="O164" i="1"/>
  <c r="P164" i="1"/>
  <c r="Q164" i="1"/>
  <c r="R164" i="1"/>
  <c r="S164" i="1"/>
  <c r="T164" i="1"/>
  <c r="O165" i="1"/>
  <c r="P165" i="1"/>
  <c r="Q165" i="1"/>
  <c r="R165" i="1"/>
  <c r="S165" i="1"/>
  <c r="T165" i="1"/>
  <c r="O166" i="1"/>
  <c r="P166" i="1"/>
  <c r="Q166" i="1"/>
  <c r="R166" i="1"/>
  <c r="S166" i="1"/>
  <c r="T166" i="1"/>
  <c r="O167" i="1"/>
  <c r="P167" i="1"/>
  <c r="Q167" i="1"/>
  <c r="R167" i="1"/>
  <c r="S167" i="1"/>
  <c r="T167" i="1"/>
  <c r="O168" i="1"/>
  <c r="P168" i="1"/>
  <c r="Q168" i="1"/>
  <c r="R168" i="1"/>
  <c r="S168" i="1"/>
  <c r="T168" i="1"/>
  <c r="O169" i="1"/>
  <c r="P169" i="1"/>
  <c r="Q169" i="1"/>
  <c r="R169" i="1"/>
  <c r="S169" i="1"/>
  <c r="T169" i="1"/>
  <c r="O170" i="1"/>
  <c r="P170" i="1"/>
  <c r="Q170" i="1"/>
  <c r="R170" i="1"/>
  <c r="S170" i="1"/>
  <c r="T170" i="1"/>
  <c r="O171" i="1"/>
  <c r="P171" i="1"/>
  <c r="Q171" i="1"/>
  <c r="R171" i="1"/>
  <c r="S171" i="1"/>
  <c r="T171" i="1"/>
  <c r="O172" i="1"/>
  <c r="P172" i="1"/>
  <c r="Q172" i="1"/>
  <c r="R172" i="1"/>
  <c r="S172" i="1"/>
  <c r="T172" i="1"/>
  <c r="O173" i="1"/>
  <c r="P173" i="1"/>
  <c r="Q173" i="1"/>
  <c r="R173" i="1"/>
  <c r="S173" i="1"/>
  <c r="T173" i="1"/>
  <c r="O174" i="1"/>
  <c r="P174" i="1"/>
  <c r="Q174" i="1"/>
  <c r="R174" i="1"/>
  <c r="S174" i="1"/>
  <c r="T174" i="1"/>
  <c r="O175" i="1"/>
  <c r="P175" i="1"/>
  <c r="Q175" i="1"/>
  <c r="R175" i="1"/>
  <c r="S175" i="1"/>
  <c r="T175" i="1"/>
  <c r="O176" i="1"/>
  <c r="P176" i="1"/>
  <c r="Q176" i="1"/>
  <c r="R176" i="1"/>
  <c r="S176" i="1"/>
  <c r="T176" i="1"/>
  <c r="O177" i="1"/>
  <c r="P177" i="1"/>
  <c r="Q177" i="1"/>
  <c r="R177" i="1"/>
  <c r="S177" i="1"/>
  <c r="T177" i="1"/>
  <c r="O178" i="1"/>
  <c r="P178" i="1"/>
  <c r="Q178" i="1"/>
  <c r="R178" i="1"/>
  <c r="S178" i="1"/>
  <c r="T178" i="1"/>
  <c r="O179" i="1"/>
  <c r="P179" i="1"/>
  <c r="Q179" i="1"/>
  <c r="R179" i="1"/>
  <c r="S179" i="1"/>
  <c r="T179" i="1"/>
  <c r="O180" i="1"/>
  <c r="P180" i="1"/>
  <c r="Q180" i="1"/>
  <c r="R180" i="1"/>
  <c r="S180" i="1"/>
  <c r="T180" i="1"/>
  <c r="O181" i="1"/>
  <c r="P181" i="1"/>
  <c r="Q181" i="1"/>
  <c r="R181" i="1"/>
  <c r="S181" i="1"/>
  <c r="T181" i="1"/>
  <c r="O182" i="1"/>
  <c r="P182" i="1"/>
  <c r="Q182" i="1"/>
  <c r="R182" i="1"/>
  <c r="S182" i="1"/>
  <c r="T182" i="1"/>
  <c r="O183" i="1"/>
  <c r="P183" i="1"/>
  <c r="Q183" i="1"/>
  <c r="R183" i="1"/>
  <c r="S183" i="1"/>
  <c r="T183" i="1"/>
  <c r="O184" i="1"/>
  <c r="P184" i="1"/>
  <c r="Q184" i="1"/>
  <c r="R184" i="1"/>
  <c r="S184" i="1"/>
  <c r="T184" i="1"/>
  <c r="O185" i="1"/>
  <c r="P185" i="1"/>
  <c r="Q185" i="1"/>
  <c r="R185" i="1"/>
  <c r="S185" i="1"/>
  <c r="T185" i="1"/>
  <c r="O186" i="1"/>
  <c r="P186" i="1"/>
  <c r="Q186" i="1"/>
  <c r="R186" i="1"/>
  <c r="S186" i="1"/>
  <c r="T186" i="1"/>
  <c r="O187" i="1"/>
  <c r="P187" i="1"/>
  <c r="Q187" i="1"/>
  <c r="R187" i="1"/>
  <c r="S187" i="1"/>
  <c r="T187" i="1"/>
  <c r="O188" i="1"/>
  <c r="P188" i="1"/>
  <c r="Q188" i="1"/>
  <c r="R188" i="1"/>
  <c r="S188" i="1"/>
  <c r="T188" i="1"/>
  <c r="O189" i="1"/>
  <c r="P189" i="1"/>
  <c r="Q189" i="1"/>
  <c r="R189" i="1"/>
  <c r="S189" i="1"/>
  <c r="T189" i="1"/>
  <c r="O190" i="1"/>
  <c r="P190" i="1"/>
  <c r="Q190" i="1"/>
  <c r="R190" i="1"/>
  <c r="S190" i="1"/>
  <c r="T190" i="1"/>
  <c r="O191" i="1"/>
  <c r="P191" i="1"/>
  <c r="Q191" i="1"/>
  <c r="R191" i="1"/>
  <c r="S191" i="1"/>
  <c r="T191" i="1"/>
  <c r="O192" i="1"/>
  <c r="P192" i="1"/>
  <c r="Q192" i="1"/>
  <c r="R192" i="1"/>
  <c r="S192" i="1"/>
  <c r="T192" i="1"/>
  <c r="O193" i="1"/>
  <c r="P193" i="1"/>
  <c r="Q193" i="1"/>
  <c r="R193" i="1"/>
  <c r="S193" i="1"/>
  <c r="T193" i="1"/>
  <c r="O194" i="1"/>
  <c r="P194" i="1"/>
  <c r="Q194" i="1"/>
  <c r="R194" i="1"/>
  <c r="S194" i="1"/>
  <c r="T194" i="1"/>
  <c r="O195" i="1"/>
  <c r="P195" i="1"/>
  <c r="Q195" i="1"/>
  <c r="R195" i="1"/>
  <c r="S195" i="1"/>
  <c r="T195" i="1"/>
  <c r="O196" i="1"/>
  <c r="P196" i="1"/>
  <c r="Q196" i="1"/>
  <c r="R196" i="1"/>
  <c r="S196" i="1"/>
  <c r="T196" i="1"/>
  <c r="O197" i="1"/>
  <c r="P197" i="1"/>
  <c r="Q197" i="1"/>
  <c r="R197" i="1"/>
  <c r="S197" i="1"/>
  <c r="T197" i="1"/>
  <c r="O198" i="1"/>
  <c r="P198" i="1"/>
  <c r="Q198" i="1"/>
  <c r="R198" i="1"/>
  <c r="S198" i="1"/>
  <c r="T198" i="1"/>
  <c r="O199" i="1"/>
  <c r="P199" i="1"/>
  <c r="Q199" i="1"/>
  <c r="R199" i="1"/>
  <c r="S199" i="1"/>
  <c r="T199" i="1"/>
  <c r="O200" i="1"/>
  <c r="P200" i="1"/>
  <c r="Q200" i="1"/>
  <c r="R200" i="1"/>
  <c r="S200" i="1"/>
  <c r="T200" i="1"/>
  <c r="O201" i="1"/>
  <c r="P201" i="1"/>
  <c r="Q201" i="1"/>
  <c r="R201" i="1"/>
  <c r="S201" i="1"/>
  <c r="T201" i="1"/>
  <c r="O202" i="1"/>
  <c r="P202" i="1"/>
  <c r="Q202" i="1"/>
  <c r="R202" i="1"/>
  <c r="S202" i="1"/>
  <c r="T202" i="1"/>
  <c r="O203" i="1"/>
  <c r="P203" i="1"/>
  <c r="Q203" i="1"/>
  <c r="R203" i="1"/>
  <c r="S203" i="1"/>
  <c r="T203" i="1"/>
  <c r="O204" i="1"/>
  <c r="P204" i="1"/>
  <c r="Q204" i="1"/>
  <c r="R204" i="1"/>
  <c r="S204" i="1"/>
  <c r="T204" i="1"/>
  <c r="O205" i="1"/>
  <c r="P205" i="1"/>
  <c r="Q205" i="1"/>
  <c r="R205" i="1"/>
  <c r="S205" i="1"/>
  <c r="T205" i="1"/>
  <c r="O206" i="1"/>
  <c r="P206" i="1"/>
  <c r="Q206" i="1"/>
  <c r="R206" i="1"/>
  <c r="S206" i="1"/>
  <c r="T206" i="1"/>
  <c r="O207" i="1"/>
  <c r="P207" i="1"/>
  <c r="Q207" i="1"/>
  <c r="R207" i="1"/>
  <c r="S207" i="1"/>
  <c r="T207" i="1"/>
  <c r="O208" i="1"/>
  <c r="P208" i="1"/>
  <c r="Q208" i="1"/>
  <c r="R208" i="1"/>
  <c r="S208" i="1"/>
  <c r="T208" i="1"/>
  <c r="O209" i="1"/>
  <c r="P209" i="1"/>
  <c r="Q209" i="1"/>
  <c r="R209" i="1"/>
  <c r="S209" i="1"/>
  <c r="T209" i="1"/>
  <c r="O210" i="1"/>
  <c r="P210" i="1"/>
  <c r="Q210" i="1"/>
  <c r="R210" i="1"/>
  <c r="S210" i="1"/>
  <c r="T210" i="1"/>
  <c r="O211" i="1"/>
  <c r="P211" i="1"/>
  <c r="Q211" i="1"/>
  <c r="R211" i="1"/>
  <c r="S211" i="1"/>
  <c r="T211" i="1"/>
  <c r="O212" i="1"/>
  <c r="P212" i="1"/>
  <c r="Q212" i="1"/>
  <c r="R212" i="1"/>
  <c r="S212" i="1"/>
  <c r="T212" i="1"/>
  <c r="O213" i="1"/>
  <c r="P213" i="1"/>
  <c r="Q213" i="1"/>
  <c r="R213" i="1"/>
  <c r="S213" i="1"/>
  <c r="T213" i="1"/>
  <c r="O214" i="1"/>
  <c r="P214" i="1"/>
  <c r="Q214" i="1"/>
  <c r="R214" i="1"/>
  <c r="S214" i="1"/>
  <c r="T214" i="1"/>
  <c r="O215" i="1"/>
  <c r="P215" i="1"/>
  <c r="Q215" i="1"/>
  <c r="R215" i="1"/>
  <c r="S215" i="1"/>
  <c r="T215" i="1"/>
  <c r="O216" i="1"/>
  <c r="P216" i="1"/>
  <c r="Q216" i="1"/>
  <c r="R216" i="1"/>
  <c r="S216" i="1"/>
  <c r="T216" i="1"/>
  <c r="O217" i="1"/>
  <c r="P217" i="1"/>
  <c r="Q217" i="1"/>
  <c r="R217" i="1"/>
  <c r="S217" i="1"/>
  <c r="T217" i="1"/>
  <c r="O218" i="1"/>
  <c r="P218" i="1"/>
  <c r="Q218" i="1"/>
  <c r="R218" i="1"/>
  <c r="S218" i="1"/>
  <c r="T218" i="1"/>
  <c r="O219" i="1"/>
  <c r="P219" i="1"/>
  <c r="Q219" i="1"/>
  <c r="R219" i="1"/>
  <c r="S219" i="1"/>
  <c r="T219" i="1"/>
  <c r="O220" i="1"/>
  <c r="P220" i="1"/>
  <c r="Q220" i="1"/>
  <c r="R220" i="1"/>
  <c r="S220" i="1"/>
  <c r="T220" i="1"/>
  <c r="O221" i="1"/>
  <c r="P221" i="1"/>
  <c r="Q221" i="1"/>
  <c r="R221" i="1"/>
  <c r="S221" i="1"/>
  <c r="T221" i="1"/>
  <c r="O222" i="1"/>
  <c r="P222" i="1"/>
  <c r="Q222" i="1"/>
  <c r="R222" i="1"/>
  <c r="S222" i="1"/>
  <c r="T222" i="1"/>
  <c r="O223" i="1"/>
  <c r="P223" i="1"/>
  <c r="Q223" i="1"/>
  <c r="R223" i="1"/>
  <c r="S223" i="1"/>
  <c r="T223" i="1"/>
  <c r="O224" i="1"/>
  <c r="P224" i="1"/>
  <c r="Q224" i="1"/>
  <c r="R224" i="1"/>
  <c r="S224" i="1"/>
  <c r="T224" i="1"/>
  <c r="O225" i="1"/>
  <c r="P225" i="1"/>
  <c r="Q225" i="1"/>
  <c r="R225" i="1"/>
  <c r="S225" i="1"/>
  <c r="T225" i="1"/>
  <c r="O226" i="1"/>
  <c r="P226" i="1"/>
  <c r="Q226" i="1"/>
  <c r="R226" i="1"/>
  <c r="S226" i="1"/>
  <c r="T226" i="1"/>
  <c r="O227" i="1"/>
  <c r="P227" i="1"/>
  <c r="Q227" i="1"/>
  <c r="R227" i="1"/>
  <c r="S227" i="1"/>
  <c r="T227" i="1"/>
  <c r="O228" i="1"/>
  <c r="P228" i="1"/>
  <c r="Q228" i="1"/>
  <c r="R228" i="1"/>
  <c r="S228" i="1"/>
  <c r="T228" i="1"/>
  <c r="O229" i="1"/>
  <c r="P229" i="1"/>
  <c r="Q229" i="1"/>
  <c r="R229" i="1"/>
  <c r="S229" i="1"/>
  <c r="T229" i="1"/>
  <c r="O230" i="1"/>
  <c r="P230" i="1"/>
  <c r="Q230" i="1"/>
  <c r="R230" i="1"/>
  <c r="S230" i="1"/>
  <c r="T230" i="1"/>
  <c r="O231" i="1"/>
  <c r="P231" i="1"/>
  <c r="Q231" i="1"/>
  <c r="R231" i="1"/>
  <c r="S231" i="1"/>
  <c r="T231" i="1"/>
  <c r="O232" i="1"/>
  <c r="P232" i="1"/>
  <c r="Q232" i="1"/>
  <c r="R232" i="1"/>
  <c r="S232" i="1"/>
  <c r="T232" i="1"/>
  <c r="O233" i="1"/>
  <c r="P233" i="1"/>
  <c r="Q233" i="1"/>
  <c r="R233" i="1"/>
  <c r="S233" i="1"/>
  <c r="T233" i="1"/>
  <c r="O234" i="1"/>
  <c r="P234" i="1"/>
  <c r="Q234" i="1"/>
  <c r="R234" i="1"/>
  <c r="S234" i="1"/>
  <c r="T234" i="1"/>
  <c r="O235" i="1"/>
  <c r="P235" i="1"/>
  <c r="Q235" i="1"/>
  <c r="R235" i="1"/>
  <c r="S235" i="1"/>
  <c r="T235" i="1"/>
  <c r="O236" i="1"/>
  <c r="P236" i="1"/>
  <c r="Q236" i="1"/>
  <c r="R236" i="1"/>
  <c r="S236" i="1"/>
  <c r="T236" i="1"/>
  <c r="O237" i="1"/>
  <c r="P237" i="1"/>
  <c r="Q237" i="1"/>
  <c r="R237" i="1"/>
  <c r="S237" i="1"/>
  <c r="T237" i="1"/>
  <c r="O238" i="1"/>
  <c r="P238" i="1"/>
  <c r="Q238" i="1"/>
  <c r="R238" i="1"/>
  <c r="S238" i="1"/>
  <c r="T238" i="1"/>
  <c r="O239" i="1"/>
  <c r="P239" i="1"/>
  <c r="Q239" i="1"/>
  <c r="R239" i="1"/>
  <c r="S239" i="1"/>
  <c r="T239" i="1"/>
  <c r="O240" i="1"/>
  <c r="P240" i="1"/>
  <c r="Q240" i="1"/>
  <c r="R240" i="1"/>
  <c r="S240" i="1"/>
  <c r="T240" i="1"/>
  <c r="O241" i="1"/>
  <c r="P241" i="1"/>
  <c r="Q241" i="1"/>
  <c r="R241" i="1"/>
  <c r="S241" i="1"/>
  <c r="T241" i="1"/>
  <c r="O242" i="1"/>
  <c r="P242" i="1"/>
  <c r="Q242" i="1"/>
  <c r="R242" i="1"/>
  <c r="S242" i="1"/>
  <c r="T242" i="1"/>
  <c r="O243" i="1"/>
  <c r="P243" i="1"/>
  <c r="Q243" i="1"/>
  <c r="R243" i="1"/>
  <c r="S243" i="1"/>
  <c r="T243" i="1"/>
  <c r="O244" i="1"/>
  <c r="P244" i="1"/>
  <c r="Q244" i="1"/>
  <c r="R244" i="1"/>
  <c r="S244" i="1"/>
  <c r="T244" i="1"/>
  <c r="O245" i="1"/>
  <c r="P245" i="1"/>
  <c r="Q245" i="1"/>
  <c r="R245" i="1"/>
  <c r="S245" i="1"/>
  <c r="T245" i="1"/>
  <c r="O246" i="1"/>
  <c r="P246" i="1"/>
  <c r="Q246" i="1"/>
  <c r="R246" i="1"/>
  <c r="S246" i="1"/>
  <c r="T246" i="1"/>
  <c r="O247" i="1"/>
  <c r="P247" i="1"/>
  <c r="Q247" i="1"/>
  <c r="R247" i="1"/>
  <c r="S247" i="1"/>
  <c r="T247" i="1"/>
  <c r="O248" i="1"/>
  <c r="P248" i="1"/>
  <c r="Q248" i="1"/>
  <c r="R248" i="1"/>
  <c r="S248" i="1"/>
  <c r="T248" i="1"/>
  <c r="O249" i="1"/>
  <c r="P249" i="1"/>
  <c r="Q249" i="1"/>
  <c r="R249" i="1"/>
  <c r="S249" i="1"/>
  <c r="T249" i="1"/>
  <c r="O250" i="1"/>
  <c r="P250" i="1"/>
  <c r="Q250" i="1"/>
  <c r="R250" i="1"/>
  <c r="S250" i="1"/>
  <c r="T250" i="1"/>
  <c r="O251" i="1"/>
  <c r="P251" i="1"/>
  <c r="Q251" i="1"/>
  <c r="R251" i="1"/>
  <c r="S251" i="1"/>
  <c r="T251" i="1"/>
  <c r="O252" i="1"/>
  <c r="P252" i="1"/>
  <c r="Q252" i="1"/>
  <c r="R252" i="1"/>
  <c r="S252" i="1"/>
  <c r="T252" i="1"/>
  <c r="O253" i="1"/>
  <c r="P253" i="1"/>
  <c r="Q253" i="1"/>
  <c r="R253" i="1"/>
  <c r="S253" i="1"/>
  <c r="T253" i="1"/>
  <c r="O254" i="1"/>
  <c r="P254" i="1"/>
  <c r="Q254" i="1"/>
  <c r="R254" i="1"/>
  <c r="S254" i="1"/>
  <c r="T254" i="1"/>
  <c r="O255" i="1"/>
  <c r="P255" i="1"/>
  <c r="Q255" i="1"/>
  <c r="R255" i="1"/>
  <c r="S255" i="1"/>
  <c r="T255" i="1"/>
  <c r="O256" i="1"/>
  <c r="P256" i="1"/>
  <c r="Q256" i="1"/>
  <c r="R256" i="1"/>
  <c r="S256" i="1"/>
  <c r="T256" i="1"/>
  <c r="O257" i="1"/>
  <c r="P257" i="1"/>
  <c r="Q257" i="1"/>
  <c r="R257" i="1"/>
  <c r="S257" i="1"/>
  <c r="T257" i="1"/>
  <c r="O258" i="1"/>
  <c r="P258" i="1"/>
  <c r="Q258" i="1"/>
  <c r="R258" i="1"/>
  <c r="S258" i="1"/>
  <c r="T258" i="1"/>
  <c r="O259" i="1"/>
  <c r="P259" i="1"/>
  <c r="Q259" i="1"/>
  <c r="R259" i="1"/>
  <c r="S259" i="1"/>
  <c r="T259" i="1"/>
  <c r="O260" i="1"/>
  <c r="P260" i="1"/>
  <c r="Q260" i="1"/>
  <c r="R260" i="1"/>
  <c r="S260" i="1"/>
  <c r="T260" i="1"/>
  <c r="O261" i="1"/>
  <c r="P261" i="1"/>
  <c r="Q261" i="1"/>
  <c r="R261" i="1"/>
  <c r="S261" i="1"/>
  <c r="T261" i="1"/>
  <c r="O262" i="1"/>
  <c r="P262" i="1"/>
  <c r="Q262" i="1"/>
  <c r="R262" i="1"/>
  <c r="S262" i="1"/>
  <c r="T262" i="1"/>
  <c r="O263" i="1"/>
  <c r="P263" i="1"/>
  <c r="Q263" i="1"/>
  <c r="R263" i="1"/>
  <c r="S263" i="1"/>
  <c r="T263" i="1"/>
  <c r="O264" i="1"/>
  <c r="P264" i="1"/>
  <c r="Q264" i="1"/>
  <c r="R264" i="1"/>
  <c r="S264" i="1"/>
  <c r="T264" i="1"/>
  <c r="O265" i="1"/>
  <c r="P265" i="1"/>
  <c r="Q265" i="1"/>
  <c r="R265" i="1"/>
  <c r="S265" i="1"/>
  <c r="T265" i="1"/>
  <c r="O266" i="1"/>
  <c r="P266" i="1"/>
  <c r="Q266" i="1"/>
  <c r="R266" i="1"/>
  <c r="S266" i="1"/>
  <c r="T266" i="1"/>
  <c r="O267" i="1"/>
  <c r="P267" i="1"/>
  <c r="Q267" i="1"/>
  <c r="R267" i="1"/>
  <c r="S267" i="1"/>
  <c r="T267" i="1"/>
  <c r="O268" i="1"/>
  <c r="P268" i="1"/>
  <c r="Q268" i="1"/>
  <c r="R268" i="1"/>
  <c r="S268" i="1"/>
  <c r="T268" i="1"/>
  <c r="O269" i="1"/>
  <c r="P269" i="1"/>
  <c r="Q269" i="1"/>
  <c r="R269" i="1"/>
  <c r="S269" i="1"/>
  <c r="T269" i="1"/>
  <c r="O270" i="1"/>
  <c r="P270" i="1"/>
  <c r="Q270" i="1"/>
  <c r="R270" i="1"/>
  <c r="S270" i="1"/>
  <c r="T270" i="1"/>
  <c r="O271" i="1"/>
  <c r="P271" i="1"/>
  <c r="Q271" i="1"/>
  <c r="R271" i="1"/>
  <c r="S271" i="1"/>
  <c r="T271" i="1"/>
  <c r="O272" i="1"/>
  <c r="P272" i="1"/>
  <c r="Q272" i="1"/>
  <c r="R272" i="1"/>
  <c r="S272" i="1"/>
  <c r="T272" i="1"/>
  <c r="O273" i="1"/>
  <c r="P273" i="1"/>
  <c r="Q273" i="1"/>
  <c r="R273" i="1"/>
  <c r="S273" i="1"/>
  <c r="T273" i="1"/>
  <c r="O274" i="1"/>
  <c r="P274" i="1"/>
  <c r="Q274" i="1"/>
  <c r="R274" i="1"/>
  <c r="S274" i="1"/>
  <c r="T274" i="1"/>
  <c r="O275" i="1"/>
  <c r="P275" i="1"/>
  <c r="Q275" i="1"/>
  <c r="R275" i="1"/>
  <c r="S275" i="1"/>
  <c r="T275" i="1"/>
  <c r="O276" i="1"/>
  <c r="P276" i="1"/>
  <c r="Q276" i="1"/>
  <c r="R276" i="1"/>
  <c r="S276" i="1"/>
  <c r="T276" i="1"/>
  <c r="O277" i="1"/>
  <c r="P277" i="1"/>
  <c r="Q277" i="1"/>
  <c r="R277" i="1"/>
  <c r="S277" i="1"/>
  <c r="T277" i="1"/>
  <c r="O278" i="1"/>
  <c r="P278" i="1"/>
  <c r="Q278" i="1"/>
  <c r="R278" i="1"/>
  <c r="S278" i="1"/>
  <c r="T278" i="1"/>
  <c r="O279" i="1"/>
  <c r="P279" i="1"/>
  <c r="Q279" i="1"/>
  <c r="R279" i="1"/>
  <c r="S279" i="1"/>
  <c r="T279" i="1"/>
  <c r="O280" i="1"/>
  <c r="P280" i="1"/>
  <c r="Q280" i="1"/>
  <c r="R280" i="1"/>
  <c r="S280" i="1"/>
  <c r="T280" i="1"/>
  <c r="O281" i="1"/>
  <c r="P281" i="1"/>
  <c r="Q281" i="1"/>
  <c r="R281" i="1"/>
  <c r="S281" i="1"/>
  <c r="T281" i="1"/>
  <c r="O282" i="1"/>
  <c r="P282" i="1"/>
  <c r="Q282" i="1"/>
  <c r="R282" i="1"/>
  <c r="S282" i="1"/>
  <c r="T282" i="1"/>
  <c r="O283" i="1"/>
  <c r="P283" i="1"/>
  <c r="Q283" i="1"/>
  <c r="R283" i="1"/>
  <c r="S283" i="1"/>
  <c r="T283" i="1"/>
  <c r="O284" i="1"/>
  <c r="P284" i="1"/>
  <c r="Q284" i="1"/>
  <c r="R284" i="1"/>
  <c r="S284" i="1"/>
  <c r="T284" i="1"/>
  <c r="O285" i="1"/>
  <c r="P285" i="1"/>
  <c r="Q285" i="1"/>
  <c r="R285" i="1"/>
  <c r="S285" i="1"/>
  <c r="T285" i="1"/>
  <c r="O286" i="1"/>
  <c r="P286" i="1"/>
  <c r="Q286" i="1"/>
  <c r="R286" i="1"/>
  <c r="S286" i="1"/>
  <c r="T286" i="1"/>
  <c r="O287" i="1"/>
  <c r="P287" i="1"/>
  <c r="Q287" i="1"/>
  <c r="R287" i="1"/>
  <c r="S287" i="1"/>
  <c r="T287" i="1"/>
  <c r="O288" i="1"/>
  <c r="P288" i="1"/>
  <c r="Q288" i="1"/>
  <c r="R288" i="1"/>
  <c r="S288" i="1"/>
  <c r="T288" i="1"/>
  <c r="O289" i="1"/>
  <c r="P289" i="1"/>
  <c r="Q289" i="1"/>
  <c r="R289" i="1"/>
  <c r="S289" i="1"/>
  <c r="T289" i="1"/>
  <c r="O290" i="1"/>
  <c r="P290" i="1"/>
  <c r="Q290" i="1"/>
  <c r="R290" i="1"/>
  <c r="S290" i="1"/>
  <c r="T290" i="1"/>
  <c r="O291" i="1"/>
  <c r="P291" i="1"/>
  <c r="Q291" i="1"/>
  <c r="R291" i="1"/>
  <c r="S291" i="1"/>
  <c r="T291" i="1"/>
  <c r="O292" i="1"/>
  <c r="P292" i="1"/>
  <c r="Q292" i="1"/>
  <c r="R292" i="1"/>
  <c r="S292" i="1"/>
  <c r="T292" i="1"/>
  <c r="O293" i="1"/>
  <c r="P293" i="1"/>
  <c r="Q293" i="1"/>
  <c r="R293" i="1"/>
  <c r="S293" i="1"/>
  <c r="T293" i="1"/>
  <c r="O2" i="1"/>
  <c r="P2" i="1"/>
  <c r="Q2" i="1"/>
  <c r="R2" i="1"/>
  <c r="S2" i="1"/>
  <c r="T2"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3" i="1"/>
  <c r="L274" i="1"/>
  <c r="L275" i="1"/>
  <c r="L276" i="1"/>
  <c r="L277" i="1"/>
  <c r="L278" i="1"/>
  <c r="L279" i="1"/>
  <c r="L280" i="1"/>
  <c r="L281" i="1"/>
  <c r="L282" i="1"/>
  <c r="L283" i="1"/>
  <c r="L284" i="1"/>
  <c r="L285" i="1"/>
  <c r="L286" i="1"/>
  <c r="L287" i="1"/>
  <c r="L288" i="1"/>
  <c r="L289" i="1"/>
  <c r="L290" i="1"/>
  <c r="L291" i="1"/>
  <c r="L292" i="1"/>
  <c r="L293" i="1"/>
  <c r="L3" i="1"/>
  <c r="L4" i="1"/>
  <c r="L5" i="1"/>
  <c r="L2" i="1"/>
  <c r="U258" i="1" l="1"/>
  <c r="K2" i="1"/>
  <c r="K293" i="1"/>
  <c r="K273" i="1"/>
  <c r="K268" i="1"/>
  <c r="K264" i="1"/>
  <c r="K260" i="1"/>
  <c r="K256" i="1"/>
  <c r="K252" i="1"/>
  <c r="K248" i="1"/>
  <c r="K244" i="1"/>
  <c r="K240" i="1"/>
  <c r="K236" i="1"/>
  <c r="K232" i="1"/>
  <c r="K228" i="1"/>
  <c r="K224" i="1"/>
  <c r="K220" i="1"/>
  <c r="K216" i="1"/>
  <c r="K212" i="1"/>
  <c r="K208" i="1"/>
  <c r="K204" i="1"/>
  <c r="K200" i="1"/>
  <c r="K196" i="1"/>
  <c r="K192" i="1"/>
  <c r="K188" i="1"/>
  <c r="K184" i="1"/>
  <c r="K180" i="1"/>
  <c r="K176" i="1"/>
  <c r="K172" i="1"/>
  <c r="K168" i="1"/>
  <c r="K164" i="1"/>
  <c r="K160" i="1"/>
  <c r="K156" i="1"/>
  <c r="K152" i="1"/>
  <c r="K148" i="1"/>
  <c r="K144" i="1"/>
  <c r="K140" i="1"/>
  <c r="K136" i="1"/>
  <c r="K132" i="1"/>
  <c r="K128" i="1"/>
  <c r="K124" i="1"/>
  <c r="K120" i="1"/>
  <c r="K116" i="1"/>
  <c r="K112" i="1"/>
  <c r="K108" i="1"/>
  <c r="K104" i="1"/>
  <c r="K100" i="1"/>
  <c r="K96" i="1"/>
  <c r="K92" i="1"/>
  <c r="K88" i="1"/>
  <c r="K84" i="1"/>
  <c r="K80" i="1"/>
  <c r="K76" i="1"/>
  <c r="K72" i="1"/>
  <c r="K68" i="1"/>
  <c r="K64" i="1"/>
  <c r="K60" i="1"/>
  <c r="K56" i="1"/>
  <c r="K52" i="1"/>
  <c r="K48" i="1"/>
  <c r="K44" i="1"/>
  <c r="K40" i="1"/>
  <c r="K36" i="1"/>
  <c r="K32" i="1"/>
  <c r="K28" i="1"/>
  <c r="K24" i="1"/>
  <c r="K20" i="1"/>
  <c r="K16" i="1"/>
  <c r="K12" i="1"/>
  <c r="K8" i="1"/>
  <c r="U274" i="1"/>
  <c r="K292" i="1"/>
  <c r="K288" i="1"/>
  <c r="K271" i="1"/>
  <c r="K267" i="1"/>
  <c r="K263" i="1"/>
  <c r="K259" i="1"/>
  <c r="K255" i="1"/>
  <c r="K251" i="1"/>
  <c r="K247" i="1"/>
  <c r="K243" i="1"/>
  <c r="K239" i="1"/>
  <c r="K235" i="1"/>
  <c r="K231" i="1"/>
  <c r="K227" i="1"/>
  <c r="K223" i="1"/>
  <c r="K219" i="1"/>
  <c r="K215" i="1"/>
  <c r="K211" i="1"/>
  <c r="K207" i="1"/>
  <c r="K203" i="1"/>
  <c r="K199" i="1"/>
  <c r="K195" i="1"/>
  <c r="K191" i="1"/>
  <c r="K187" i="1"/>
  <c r="K183" i="1"/>
  <c r="K179" i="1"/>
  <c r="K175" i="1"/>
  <c r="K171" i="1"/>
  <c r="K167" i="1"/>
  <c r="K163" i="1"/>
  <c r="K159" i="1"/>
  <c r="K155" i="1"/>
  <c r="K151" i="1"/>
  <c r="K147" i="1"/>
  <c r="K143" i="1"/>
  <c r="K139" i="1"/>
  <c r="K135" i="1"/>
  <c r="K131" i="1"/>
  <c r="K127" i="1"/>
  <c r="K123" i="1"/>
  <c r="K119" i="1"/>
  <c r="K115" i="1"/>
  <c r="K111" i="1"/>
  <c r="K107" i="1"/>
  <c r="K103" i="1"/>
  <c r="K99" i="1"/>
  <c r="K95" i="1"/>
  <c r="K91" i="1"/>
  <c r="K87" i="1"/>
  <c r="K83" i="1"/>
  <c r="K79" i="1"/>
  <c r="K75" i="1"/>
  <c r="K71" i="1"/>
  <c r="K67" i="1"/>
  <c r="K63" i="1"/>
  <c r="K59" i="1"/>
  <c r="K55" i="1"/>
  <c r="K51" i="1"/>
  <c r="K47" i="1"/>
  <c r="K43" i="1"/>
  <c r="K39" i="1"/>
  <c r="K35" i="1"/>
  <c r="K31" i="1"/>
  <c r="K27" i="1"/>
  <c r="K23" i="1"/>
  <c r="K19" i="1"/>
  <c r="K15" i="1"/>
  <c r="K11" i="1"/>
  <c r="K7" i="1"/>
  <c r="U226" i="1"/>
  <c r="W226" i="1" s="1"/>
  <c r="U210" i="1"/>
  <c r="U70" i="1"/>
  <c r="W70" i="1" s="1"/>
  <c r="U6" i="1"/>
  <c r="W6" i="1" s="1"/>
  <c r="K5" i="1"/>
  <c r="K4" i="1"/>
  <c r="K291" i="1"/>
  <c r="K279" i="1"/>
  <c r="K270" i="1"/>
  <c r="K266" i="1"/>
  <c r="K262" i="1"/>
  <c r="K258" i="1"/>
  <c r="W258" i="1"/>
  <c r="K254" i="1"/>
  <c r="K250" i="1"/>
  <c r="K246" i="1"/>
  <c r="K242" i="1"/>
  <c r="K238" i="1"/>
  <c r="K234" i="1"/>
  <c r="K230" i="1"/>
  <c r="K226" i="1"/>
  <c r="K222" i="1"/>
  <c r="K218" i="1"/>
  <c r="K214" i="1"/>
  <c r="K210" i="1"/>
  <c r="W210" i="1"/>
  <c r="K206" i="1"/>
  <c r="K202" i="1"/>
  <c r="K198" i="1"/>
  <c r="K194" i="1"/>
  <c r="K190" i="1"/>
  <c r="K186" i="1"/>
  <c r="K182" i="1"/>
  <c r="K178" i="1"/>
  <c r="K174" i="1"/>
  <c r="K170" i="1"/>
  <c r="K166" i="1"/>
  <c r="K162" i="1"/>
  <c r="K158" i="1"/>
  <c r="K154" i="1"/>
  <c r="K150" i="1"/>
  <c r="K146" i="1"/>
  <c r="K142" i="1"/>
  <c r="K138" i="1"/>
  <c r="K134" i="1"/>
  <c r="K130" i="1"/>
  <c r="K126" i="1"/>
  <c r="K122" i="1"/>
  <c r="K118" i="1"/>
  <c r="K114" i="1"/>
  <c r="K110" i="1"/>
  <c r="K106" i="1"/>
  <c r="K102" i="1"/>
  <c r="K98" i="1"/>
  <c r="K94" i="1"/>
  <c r="K90" i="1"/>
  <c r="K86" i="1"/>
  <c r="K82" i="1"/>
  <c r="K78" i="1"/>
  <c r="K74" i="1"/>
  <c r="K70" i="1"/>
  <c r="K66" i="1"/>
  <c r="K62" i="1"/>
  <c r="K58" i="1"/>
  <c r="K54" i="1"/>
  <c r="K50" i="1"/>
  <c r="K46" i="1"/>
  <c r="K42" i="1"/>
  <c r="K38" i="1"/>
  <c r="K34" i="1"/>
  <c r="K30" i="1"/>
  <c r="K26" i="1"/>
  <c r="K22" i="1"/>
  <c r="K18" i="1"/>
  <c r="K14" i="1"/>
  <c r="K10" i="1"/>
  <c r="K6" i="1"/>
  <c r="U242" i="1"/>
  <c r="W242" i="1" s="1"/>
  <c r="U134" i="1"/>
  <c r="W134" i="1" s="1"/>
  <c r="U118" i="1"/>
  <c r="W118" i="1" s="1"/>
  <c r="U114" i="1"/>
  <c r="W114" i="1" s="1"/>
  <c r="K3" i="1"/>
  <c r="K290" i="1"/>
  <c r="K282" i="1"/>
  <c r="K265" i="1"/>
  <c r="K261" i="1"/>
  <c r="K257" i="1"/>
  <c r="K253" i="1"/>
  <c r="K249" i="1"/>
  <c r="K245" i="1"/>
  <c r="K241" i="1"/>
  <c r="K237" i="1"/>
  <c r="K233" i="1"/>
  <c r="K229" i="1"/>
  <c r="K225" i="1"/>
  <c r="K221" i="1"/>
  <c r="K217" i="1"/>
  <c r="K213" i="1"/>
  <c r="K209" i="1"/>
  <c r="K205" i="1"/>
  <c r="K201" i="1"/>
  <c r="K197" i="1"/>
  <c r="K193" i="1"/>
  <c r="K189" i="1"/>
  <c r="K185" i="1"/>
  <c r="K181" i="1"/>
  <c r="K177" i="1"/>
  <c r="K173" i="1"/>
  <c r="K169" i="1"/>
  <c r="K165" i="1"/>
  <c r="K161" i="1"/>
  <c r="K157" i="1"/>
  <c r="K153" i="1"/>
  <c r="K149" i="1"/>
  <c r="K145" i="1"/>
  <c r="K141" i="1"/>
  <c r="K137" i="1"/>
  <c r="K133" i="1"/>
  <c r="K129" i="1"/>
  <c r="K125" i="1"/>
  <c r="K121" i="1"/>
  <c r="K117" i="1"/>
  <c r="K113" i="1"/>
  <c r="K109" i="1"/>
  <c r="K105" i="1"/>
  <c r="K101" i="1"/>
  <c r="K97" i="1"/>
  <c r="K93" i="1"/>
  <c r="K89" i="1"/>
  <c r="K85" i="1"/>
  <c r="K81" i="1"/>
  <c r="K77" i="1"/>
  <c r="K73" i="1"/>
  <c r="K69" i="1"/>
  <c r="K65" i="1"/>
  <c r="K61" i="1"/>
  <c r="K57" i="1"/>
  <c r="K53" i="1"/>
  <c r="K49" i="1"/>
  <c r="K45" i="1"/>
  <c r="K41" i="1"/>
  <c r="K37" i="1"/>
  <c r="K33" i="1"/>
  <c r="K29" i="1"/>
  <c r="K25" i="1"/>
  <c r="K21" i="1"/>
  <c r="K17" i="1"/>
  <c r="K13" i="1"/>
  <c r="K9" i="1"/>
  <c r="U161" i="1"/>
  <c r="W161" i="1" s="1"/>
  <c r="K289" i="1"/>
  <c r="K285" i="1"/>
  <c r="K281" i="1"/>
  <c r="K277" i="1"/>
  <c r="K284" i="1"/>
  <c r="K280" i="1"/>
  <c r="K276" i="1"/>
  <c r="K287" i="1"/>
  <c r="K283" i="1"/>
  <c r="K275" i="1"/>
  <c r="K286" i="1"/>
  <c r="K278" i="1"/>
  <c r="W274" i="1"/>
  <c r="K274" i="1"/>
  <c r="K269" i="1"/>
  <c r="U286" i="1"/>
  <c r="W286" i="1" s="1"/>
  <c r="U282" i="1"/>
  <c r="W282" i="1" s="1"/>
  <c r="U262" i="1"/>
  <c r="W262" i="1" s="1"/>
  <c r="U222" i="1"/>
  <c r="W222" i="1" s="1"/>
  <c r="U218" i="1"/>
  <c r="W218" i="1" s="1"/>
  <c r="U145" i="1"/>
  <c r="W145" i="1" s="1"/>
  <c r="U54" i="1"/>
  <c r="W54" i="1" s="1"/>
  <c r="U38" i="1"/>
  <c r="W38" i="1" s="1"/>
  <c r="U22" i="1"/>
  <c r="W22" i="1" s="1"/>
  <c r="U270" i="1"/>
  <c r="W270" i="1" s="1"/>
  <c r="U266" i="1"/>
  <c r="W266" i="1" s="1"/>
  <c r="U246" i="1"/>
  <c r="W246" i="1" s="1"/>
  <c r="U243" i="1"/>
  <c r="W243" i="1" s="1"/>
  <c r="U206" i="1"/>
  <c r="W206" i="1" s="1"/>
  <c r="U202" i="1"/>
  <c r="W202" i="1" s="1"/>
  <c r="U139" i="1"/>
  <c r="W139" i="1" s="1"/>
  <c r="U135" i="1"/>
  <c r="W135" i="1" s="1"/>
  <c r="U50" i="1"/>
  <c r="W50" i="1" s="1"/>
  <c r="U290" i="1"/>
  <c r="W290" i="1" s="1"/>
  <c r="U254" i="1"/>
  <c r="W254" i="1" s="1"/>
  <c r="U250" i="1"/>
  <c r="W250" i="1" s="1"/>
  <c r="U230" i="1"/>
  <c r="W230" i="1" s="1"/>
  <c r="U227" i="1"/>
  <c r="W227" i="1" s="1"/>
  <c r="U71" i="1"/>
  <c r="W71" i="1" s="1"/>
  <c r="U278" i="1"/>
  <c r="W278" i="1" s="1"/>
  <c r="U238" i="1"/>
  <c r="W238" i="1" s="1"/>
  <c r="U234" i="1"/>
  <c r="W234" i="1" s="1"/>
  <c r="U214" i="1"/>
  <c r="W214" i="1" s="1"/>
  <c r="U211" i="1"/>
  <c r="W211" i="1" s="1"/>
  <c r="U193" i="1"/>
  <c r="W193" i="1" s="1"/>
  <c r="U177" i="1"/>
  <c r="W177" i="1" s="1"/>
  <c r="U102" i="1"/>
  <c r="W102" i="1" s="1"/>
  <c r="U86" i="1"/>
  <c r="W86" i="1" s="1"/>
  <c r="U293" i="1"/>
  <c r="W293" i="1" s="1"/>
  <c r="U291" i="1"/>
  <c r="W291" i="1" s="1"/>
  <c r="U289" i="1"/>
  <c r="W289" i="1" s="1"/>
  <c r="U287" i="1"/>
  <c r="W287" i="1" s="1"/>
  <c r="U284" i="1"/>
  <c r="W284" i="1" s="1"/>
  <c r="U273" i="1"/>
  <c r="W273" i="1" s="1"/>
  <c r="U271" i="1"/>
  <c r="W271" i="1" s="1"/>
  <c r="U268" i="1"/>
  <c r="W268" i="1" s="1"/>
  <c r="U259" i="1"/>
  <c r="W259" i="1" s="1"/>
  <c r="U257" i="1"/>
  <c r="W257" i="1" s="1"/>
  <c r="U252" i="1"/>
  <c r="W252" i="1" s="1"/>
  <c r="U241" i="1"/>
  <c r="W241" i="1" s="1"/>
  <c r="U236" i="1"/>
  <c r="W236" i="1" s="1"/>
  <c r="U231" i="1"/>
  <c r="W231" i="1" s="1"/>
  <c r="U225" i="1"/>
  <c r="W225" i="1" s="1"/>
  <c r="U220" i="1"/>
  <c r="W220" i="1" s="1"/>
  <c r="U215" i="1"/>
  <c r="W215" i="1" s="1"/>
  <c r="U209" i="1"/>
  <c r="W209" i="1" s="1"/>
  <c r="U204" i="1"/>
  <c r="W204" i="1" s="1"/>
  <c r="U285" i="1"/>
  <c r="W285" i="1" s="1"/>
  <c r="U283" i="1"/>
  <c r="W283" i="1" s="1"/>
  <c r="U280" i="1"/>
  <c r="W280" i="1" s="1"/>
  <c r="U269" i="1"/>
  <c r="W269" i="1" s="1"/>
  <c r="U267" i="1"/>
  <c r="W267" i="1" s="1"/>
  <c r="U264" i="1"/>
  <c r="W264" i="1" s="1"/>
  <c r="U255" i="1"/>
  <c r="W255" i="1" s="1"/>
  <c r="U253" i="1"/>
  <c r="W253" i="1" s="1"/>
  <c r="U248" i="1"/>
  <c r="W248" i="1" s="1"/>
  <c r="U237" i="1"/>
  <c r="W237" i="1" s="1"/>
  <c r="U232" i="1"/>
  <c r="W232" i="1" s="1"/>
  <c r="U221" i="1"/>
  <c r="W221" i="1" s="1"/>
  <c r="U216" i="1"/>
  <c r="W216" i="1" s="1"/>
  <c r="U205" i="1"/>
  <c r="W205" i="1" s="1"/>
  <c r="U200" i="1"/>
  <c r="W200" i="1" s="1"/>
  <c r="U281" i="1"/>
  <c r="W281" i="1" s="1"/>
  <c r="U279" i="1"/>
  <c r="W279" i="1" s="1"/>
  <c r="U276" i="1"/>
  <c r="W276" i="1" s="1"/>
  <c r="U265" i="1"/>
  <c r="W265" i="1" s="1"/>
  <c r="U260" i="1"/>
  <c r="W260" i="1" s="1"/>
  <c r="U251" i="1"/>
  <c r="W251" i="1" s="1"/>
  <c r="U249" i="1"/>
  <c r="W249" i="1" s="1"/>
  <c r="U244" i="1"/>
  <c r="W244" i="1" s="1"/>
  <c r="U239" i="1"/>
  <c r="W239" i="1" s="1"/>
  <c r="U233" i="1"/>
  <c r="W233" i="1" s="1"/>
  <c r="U228" i="1"/>
  <c r="W228" i="1" s="1"/>
  <c r="U223" i="1"/>
  <c r="W223" i="1" s="1"/>
  <c r="U217" i="1"/>
  <c r="W217" i="1" s="1"/>
  <c r="U212" i="1"/>
  <c r="W212" i="1" s="1"/>
  <c r="U207" i="1"/>
  <c r="W207" i="1" s="1"/>
  <c r="U201" i="1"/>
  <c r="W201" i="1" s="1"/>
  <c r="U292" i="1"/>
  <c r="W292" i="1" s="1"/>
  <c r="U288" i="1"/>
  <c r="W288" i="1" s="1"/>
  <c r="U277" i="1"/>
  <c r="W277" i="1" s="1"/>
  <c r="U275" i="1"/>
  <c r="W275" i="1" s="1"/>
  <c r="U272" i="1"/>
  <c r="W272" i="1" s="1"/>
  <c r="U263" i="1"/>
  <c r="W263" i="1" s="1"/>
  <c r="U261" i="1"/>
  <c r="W261" i="1" s="1"/>
  <c r="U256" i="1"/>
  <c r="W256" i="1" s="1"/>
  <c r="U247" i="1"/>
  <c r="W247" i="1" s="1"/>
  <c r="U245" i="1"/>
  <c r="W245" i="1" s="1"/>
  <c r="U240" i="1"/>
  <c r="W240" i="1" s="1"/>
  <c r="U235" i="1"/>
  <c r="W235" i="1" s="1"/>
  <c r="U229" i="1"/>
  <c r="W229" i="1" s="1"/>
  <c r="U224" i="1"/>
  <c r="W224" i="1" s="1"/>
  <c r="U219" i="1"/>
  <c r="W219" i="1" s="1"/>
  <c r="U213" i="1"/>
  <c r="W213" i="1" s="1"/>
  <c r="U208" i="1"/>
  <c r="W208" i="1" s="1"/>
  <c r="U203" i="1"/>
  <c r="W203" i="1" s="1"/>
  <c r="U189" i="1"/>
  <c r="W189" i="1" s="1"/>
  <c r="U188" i="1"/>
  <c r="W188" i="1" s="1"/>
  <c r="U169" i="1"/>
  <c r="W169" i="1" s="1"/>
  <c r="U165" i="1"/>
  <c r="W165" i="1" s="1"/>
  <c r="U119" i="1"/>
  <c r="W119" i="1" s="1"/>
  <c r="U98" i="1"/>
  <c r="W98" i="1" s="1"/>
  <c r="U78" i="1"/>
  <c r="W78" i="1" s="1"/>
  <c r="U74" i="1"/>
  <c r="W74" i="1" s="1"/>
  <c r="U55" i="1"/>
  <c r="W55" i="1" s="1"/>
  <c r="U34" i="1"/>
  <c r="W34" i="1" s="1"/>
  <c r="U33" i="1"/>
  <c r="W33" i="1" s="1"/>
  <c r="U14" i="1"/>
  <c r="W14" i="1" s="1"/>
  <c r="U173" i="1"/>
  <c r="W173" i="1" s="1"/>
  <c r="U172" i="1"/>
  <c r="W172" i="1" s="1"/>
  <c r="U153" i="1"/>
  <c r="W153" i="1" s="1"/>
  <c r="U149" i="1"/>
  <c r="W149" i="1" s="1"/>
  <c r="U126" i="1"/>
  <c r="W126" i="1" s="1"/>
  <c r="U122" i="1"/>
  <c r="W122" i="1" s="1"/>
  <c r="U103" i="1"/>
  <c r="W103" i="1" s="1"/>
  <c r="U82" i="1"/>
  <c r="W82" i="1" s="1"/>
  <c r="U62" i="1"/>
  <c r="W62" i="1" s="1"/>
  <c r="U58" i="1"/>
  <c r="W58" i="1" s="1"/>
  <c r="U42" i="1"/>
  <c r="W42" i="1" s="1"/>
  <c r="U39" i="1"/>
  <c r="W39" i="1" s="1"/>
  <c r="U17" i="1"/>
  <c r="W17" i="1" s="1"/>
  <c r="U2" i="1"/>
  <c r="W2" i="1" s="1"/>
  <c r="U197" i="1"/>
  <c r="W197" i="1" s="1"/>
  <c r="U157" i="1"/>
  <c r="W157" i="1" s="1"/>
  <c r="U156" i="1"/>
  <c r="W156" i="1" s="1"/>
  <c r="U130" i="1"/>
  <c r="W130" i="1" s="1"/>
  <c r="U110" i="1"/>
  <c r="W110" i="1" s="1"/>
  <c r="U106" i="1"/>
  <c r="W106" i="1" s="1"/>
  <c r="U87" i="1"/>
  <c r="W87" i="1" s="1"/>
  <c r="U66" i="1"/>
  <c r="W66" i="1" s="1"/>
  <c r="U46" i="1"/>
  <c r="W46" i="1" s="1"/>
  <c r="U26" i="1"/>
  <c r="W26" i="1" s="1"/>
  <c r="U185" i="1"/>
  <c r="W185" i="1" s="1"/>
  <c r="U181" i="1"/>
  <c r="W181" i="1" s="1"/>
  <c r="U138" i="1"/>
  <c r="W138" i="1" s="1"/>
  <c r="U94" i="1"/>
  <c r="W94" i="1" s="1"/>
  <c r="U90" i="1"/>
  <c r="W90" i="1" s="1"/>
  <c r="U30" i="1"/>
  <c r="W30" i="1" s="1"/>
  <c r="U18" i="1"/>
  <c r="W18" i="1" s="1"/>
  <c r="U10" i="1"/>
  <c r="W10" i="1" s="1"/>
  <c r="U195" i="1"/>
  <c r="W195" i="1" s="1"/>
  <c r="U186" i="1"/>
  <c r="W186" i="1" s="1"/>
  <c r="U184" i="1"/>
  <c r="W184" i="1" s="1"/>
  <c r="U179" i="1"/>
  <c r="W179" i="1" s="1"/>
  <c r="U170" i="1"/>
  <c r="W170" i="1" s="1"/>
  <c r="U168" i="1"/>
  <c r="W168" i="1" s="1"/>
  <c r="U163" i="1"/>
  <c r="W163" i="1" s="1"/>
  <c r="U154" i="1"/>
  <c r="W154" i="1" s="1"/>
  <c r="U152" i="1"/>
  <c r="W152" i="1" s="1"/>
  <c r="U147" i="1"/>
  <c r="W147" i="1" s="1"/>
  <c r="U142" i="1"/>
  <c r="W142" i="1" s="1"/>
  <c r="U131" i="1"/>
  <c r="W131" i="1" s="1"/>
  <c r="U115" i="1"/>
  <c r="W115" i="1" s="1"/>
  <c r="U99" i="1"/>
  <c r="W99" i="1" s="1"/>
  <c r="U97" i="1"/>
  <c r="W97" i="1" s="1"/>
  <c r="U88" i="1"/>
  <c r="W88" i="1" s="1"/>
  <c r="U83" i="1"/>
  <c r="W83" i="1" s="1"/>
  <c r="U81" i="1"/>
  <c r="W81" i="1" s="1"/>
  <c r="U72" i="1"/>
  <c r="W72" i="1" s="1"/>
  <c r="U67" i="1"/>
  <c r="W67" i="1" s="1"/>
  <c r="U65" i="1"/>
  <c r="W65" i="1" s="1"/>
  <c r="U56" i="1"/>
  <c r="W56" i="1" s="1"/>
  <c r="U51" i="1"/>
  <c r="W51" i="1" s="1"/>
  <c r="U49" i="1"/>
  <c r="W49" i="1" s="1"/>
  <c r="U40" i="1"/>
  <c r="W40" i="1" s="1"/>
  <c r="U35" i="1"/>
  <c r="W35" i="1" s="1"/>
  <c r="U31" i="1"/>
  <c r="W31" i="1" s="1"/>
  <c r="U29" i="1"/>
  <c r="W29" i="1" s="1"/>
  <c r="U24" i="1"/>
  <c r="W24" i="1" s="1"/>
  <c r="U15" i="1"/>
  <c r="W15" i="1" s="1"/>
  <c r="U13" i="1"/>
  <c r="W13" i="1" s="1"/>
  <c r="U8" i="1"/>
  <c r="W8" i="1" s="1"/>
  <c r="U198" i="1"/>
  <c r="W198" i="1" s="1"/>
  <c r="U196" i="1"/>
  <c r="W196" i="1" s="1"/>
  <c r="U191" i="1"/>
  <c r="W191" i="1" s="1"/>
  <c r="U182" i="1"/>
  <c r="W182" i="1" s="1"/>
  <c r="U180" i="1"/>
  <c r="W180" i="1" s="1"/>
  <c r="U175" i="1"/>
  <c r="W175" i="1" s="1"/>
  <c r="U166" i="1"/>
  <c r="W166" i="1" s="1"/>
  <c r="U164" i="1"/>
  <c r="W164" i="1" s="1"/>
  <c r="U159" i="1"/>
  <c r="W159" i="1" s="1"/>
  <c r="U150" i="1"/>
  <c r="W150" i="1" s="1"/>
  <c r="U148" i="1"/>
  <c r="W148" i="1" s="1"/>
  <c r="U143" i="1"/>
  <c r="W143" i="1" s="1"/>
  <c r="U127" i="1"/>
  <c r="W127" i="1" s="1"/>
  <c r="U111" i="1"/>
  <c r="W111" i="1" s="1"/>
  <c r="U100" i="1"/>
  <c r="W100" i="1" s="1"/>
  <c r="U95" i="1"/>
  <c r="W95" i="1" s="1"/>
  <c r="U93" i="1"/>
  <c r="W93" i="1" s="1"/>
  <c r="U84" i="1"/>
  <c r="W84" i="1" s="1"/>
  <c r="U79" i="1"/>
  <c r="W79" i="1" s="1"/>
  <c r="U77" i="1"/>
  <c r="W77" i="1" s="1"/>
  <c r="U68" i="1"/>
  <c r="W68" i="1" s="1"/>
  <c r="U63" i="1"/>
  <c r="W63" i="1" s="1"/>
  <c r="U61" i="1"/>
  <c r="W61" i="1" s="1"/>
  <c r="U52" i="1"/>
  <c r="W52" i="1" s="1"/>
  <c r="U47" i="1"/>
  <c r="W47" i="1" s="1"/>
  <c r="U45" i="1"/>
  <c r="W45" i="1" s="1"/>
  <c r="U41" i="1"/>
  <c r="W41" i="1" s="1"/>
  <c r="U36" i="1"/>
  <c r="W36" i="1" s="1"/>
  <c r="U27" i="1"/>
  <c r="W27" i="1" s="1"/>
  <c r="U25" i="1"/>
  <c r="W25" i="1" s="1"/>
  <c r="U20" i="1"/>
  <c r="W20" i="1" s="1"/>
  <c r="U11" i="1"/>
  <c r="W11" i="1" s="1"/>
  <c r="U9" i="1"/>
  <c r="W9" i="1" s="1"/>
  <c r="U4" i="1"/>
  <c r="W4" i="1" s="1"/>
  <c r="U194" i="1"/>
  <c r="W194" i="1" s="1"/>
  <c r="U192" i="1"/>
  <c r="W192" i="1" s="1"/>
  <c r="U187" i="1"/>
  <c r="W187" i="1" s="1"/>
  <c r="U178" i="1"/>
  <c r="W178" i="1" s="1"/>
  <c r="U176" i="1"/>
  <c r="W176" i="1" s="1"/>
  <c r="U171" i="1"/>
  <c r="W171" i="1" s="1"/>
  <c r="U162" i="1"/>
  <c r="W162" i="1" s="1"/>
  <c r="U160" i="1"/>
  <c r="W160" i="1" s="1"/>
  <c r="U155" i="1"/>
  <c r="W155" i="1" s="1"/>
  <c r="U146" i="1"/>
  <c r="W146" i="1" s="1"/>
  <c r="U144" i="1"/>
  <c r="W144" i="1" s="1"/>
  <c r="U123" i="1"/>
  <c r="W123" i="1" s="1"/>
  <c r="U121" i="1"/>
  <c r="W121" i="1" s="1"/>
  <c r="U107" i="1"/>
  <c r="W107" i="1" s="1"/>
  <c r="U105" i="1"/>
  <c r="W105" i="1" s="1"/>
  <c r="U96" i="1"/>
  <c r="W96" i="1" s="1"/>
  <c r="U91" i="1"/>
  <c r="W91" i="1" s="1"/>
  <c r="U89" i="1"/>
  <c r="W89" i="1" s="1"/>
  <c r="U80" i="1"/>
  <c r="W80" i="1" s="1"/>
  <c r="U75" i="1"/>
  <c r="W75" i="1" s="1"/>
  <c r="U73" i="1"/>
  <c r="W73" i="1" s="1"/>
  <c r="U64" i="1"/>
  <c r="W64" i="1" s="1"/>
  <c r="U59" i="1"/>
  <c r="W59" i="1" s="1"/>
  <c r="U57" i="1"/>
  <c r="W57" i="1" s="1"/>
  <c r="U48" i="1"/>
  <c r="W48" i="1" s="1"/>
  <c r="U43" i="1"/>
  <c r="W43" i="1" s="1"/>
  <c r="U37" i="1"/>
  <c r="W37" i="1" s="1"/>
  <c r="U32" i="1"/>
  <c r="W32" i="1" s="1"/>
  <c r="U23" i="1"/>
  <c r="W23" i="1" s="1"/>
  <c r="U21" i="1"/>
  <c r="W21" i="1" s="1"/>
  <c r="U16" i="1"/>
  <c r="W16" i="1" s="1"/>
  <c r="U7" i="1"/>
  <c r="W7" i="1" s="1"/>
  <c r="U5" i="1"/>
  <c r="W5" i="1" s="1"/>
  <c r="U199" i="1"/>
  <c r="W199" i="1" s="1"/>
  <c r="U190" i="1"/>
  <c r="W190" i="1" s="1"/>
  <c r="U183" i="1"/>
  <c r="W183" i="1" s="1"/>
  <c r="U174" i="1"/>
  <c r="W174" i="1" s="1"/>
  <c r="U167" i="1"/>
  <c r="W167" i="1" s="1"/>
  <c r="U158" i="1"/>
  <c r="W158" i="1" s="1"/>
  <c r="U151" i="1"/>
  <c r="W151" i="1" s="1"/>
  <c r="U101" i="1"/>
  <c r="W101" i="1" s="1"/>
  <c r="U92" i="1"/>
  <c r="W92" i="1" s="1"/>
  <c r="U85" i="1"/>
  <c r="W85" i="1" s="1"/>
  <c r="U76" i="1"/>
  <c r="W76" i="1" s="1"/>
  <c r="U69" i="1"/>
  <c r="W69" i="1" s="1"/>
  <c r="U60" i="1"/>
  <c r="W60" i="1" s="1"/>
  <c r="U53" i="1"/>
  <c r="W53" i="1" s="1"/>
  <c r="U44" i="1"/>
  <c r="W44" i="1" s="1"/>
  <c r="U28" i="1"/>
  <c r="W28" i="1" s="1"/>
  <c r="U19" i="1"/>
  <c r="W19" i="1" s="1"/>
  <c r="U12" i="1"/>
  <c r="W12" i="1" s="1"/>
  <c r="U3" i="1"/>
  <c r="W3" i="1" s="1"/>
  <c r="U140" i="1"/>
  <c r="W140" i="1" s="1"/>
  <c r="U137" i="1"/>
  <c r="W137" i="1" s="1"/>
  <c r="U128" i="1"/>
  <c r="W128" i="1" s="1"/>
  <c r="U112" i="1"/>
  <c r="W112" i="1" s="1"/>
  <c r="U133" i="1"/>
  <c r="W133" i="1" s="1"/>
  <c r="U124" i="1"/>
  <c r="W124" i="1" s="1"/>
  <c r="U117" i="1"/>
  <c r="W117" i="1" s="1"/>
  <c r="U108" i="1"/>
  <c r="W108" i="1" s="1"/>
  <c r="U141" i="1"/>
  <c r="W141" i="1" s="1"/>
  <c r="U136" i="1"/>
  <c r="W136" i="1" s="1"/>
  <c r="U129" i="1"/>
  <c r="W129" i="1" s="1"/>
  <c r="U120" i="1"/>
  <c r="W120" i="1" s="1"/>
  <c r="U113" i="1"/>
  <c r="W113" i="1" s="1"/>
  <c r="U104" i="1"/>
  <c r="W104" i="1" s="1"/>
  <c r="U132" i="1"/>
  <c r="W132" i="1" s="1"/>
  <c r="U125" i="1"/>
  <c r="W125" i="1" s="1"/>
  <c r="U116" i="1"/>
  <c r="W116" i="1" s="1"/>
  <c r="U109" i="1"/>
  <c r="W109" i="1" s="1"/>
</calcChain>
</file>

<file path=xl/sharedStrings.xml><?xml version="1.0" encoding="utf-8"?>
<sst xmlns="http://schemas.openxmlformats.org/spreadsheetml/2006/main" count="27853" uniqueCount="4687">
  <si>
    <t xml:space="preserve">Código de la entrevista </t>
  </si>
  <si>
    <t xml:space="preserve">Fluidez </t>
  </si>
  <si>
    <t xml:space="preserve">Detalle de los hechos </t>
  </si>
  <si>
    <t xml:space="preserve">Detalle del contexto </t>
  </si>
  <si>
    <t xml:space="preserve">Detalle de impacto y afrontamiento </t>
  </si>
  <si>
    <t>Garantías de No repetición y acceso a la justica</t>
  </si>
  <si>
    <t xml:space="preserve">Cierre final </t>
  </si>
  <si>
    <t>Con esta entrevista ahora entiendo explicitamente</t>
  </si>
  <si>
    <t>Con esta entrevista cambío explicitamente mi punto de vista frente a un tema</t>
  </si>
  <si>
    <t>Permitió hablar</t>
  </si>
  <si>
    <t>4. Detalle de la información alto</t>
  </si>
  <si>
    <t>1. Hace mención</t>
  </si>
  <si>
    <t>SI</t>
  </si>
  <si>
    <t xml:space="preserve">3. Describe datos mínimos </t>
  </si>
  <si>
    <t>2. Detalle bajo</t>
  </si>
  <si>
    <t>5. Ofrece explicaciones amplias</t>
  </si>
  <si>
    <t>Se interrumpía al entrevistado/a</t>
  </si>
  <si>
    <t>NO</t>
  </si>
  <si>
    <t>Fluidez</t>
  </si>
  <si>
    <t>Hechos</t>
  </si>
  <si>
    <t>Contexto</t>
  </si>
  <si>
    <t>Impactos</t>
  </si>
  <si>
    <t>Justicia</t>
  </si>
  <si>
    <t>Cierre</t>
  </si>
  <si>
    <t>SQL</t>
  </si>
  <si>
    <t>codigo 2</t>
  </si>
  <si>
    <t>ponderacion</t>
  </si>
  <si>
    <t>insert into prioridad(codigo, fluidez,d_hecho, d_contexto, d_impacto, d_justicia, cierre, ponderacion, ahora_entiendo, cambio_perspectiva) values ('</t>
  </si>
  <si>
    <t>138-VI-00003</t>
  </si>
  <si>
    <t>138-VI-00011</t>
  </si>
  <si>
    <t>si</t>
  </si>
  <si>
    <t>138-VI-00012</t>
  </si>
  <si>
    <t>138-VI-00014</t>
  </si>
  <si>
    <t>Si</t>
  </si>
  <si>
    <t>228-VI-00075</t>
  </si>
  <si>
    <t>196-AA-00021</t>
  </si>
  <si>
    <t>192-CO-00227</t>
  </si>
  <si>
    <t>192-PR-00368</t>
  </si>
  <si>
    <t>192-VI-00035</t>
  </si>
  <si>
    <t>228-VI-00066</t>
  </si>
  <si>
    <t>140-VI-00016</t>
  </si>
  <si>
    <t>196-VI-00005</t>
  </si>
  <si>
    <t>215-VI-00062</t>
  </si>
  <si>
    <t>215-VI-00057</t>
  </si>
  <si>
    <t>227-VI-00049</t>
  </si>
  <si>
    <t>228-VI-00074</t>
  </si>
  <si>
    <t>140-VI-00074</t>
  </si>
  <si>
    <t>140-VI-00046</t>
  </si>
  <si>
    <t>100-VI-00022</t>
  </si>
  <si>
    <t>243-VI-00047</t>
  </si>
  <si>
    <t>190-VI-00077</t>
  </si>
  <si>
    <t>190-VI-00078</t>
  </si>
  <si>
    <t>190-VI-00094</t>
  </si>
  <si>
    <t>192-VI-00032</t>
  </si>
  <si>
    <t>193 - VI - 00048</t>
  </si>
  <si>
    <t>215-VI-00064</t>
  </si>
  <si>
    <t>215-VI-00044</t>
  </si>
  <si>
    <t>215-VI-00036</t>
  </si>
  <si>
    <t>215-VI-00013</t>
  </si>
  <si>
    <t>215-VI-00010</t>
  </si>
  <si>
    <t>227-VI-00048</t>
  </si>
  <si>
    <t>227-VI-00013</t>
  </si>
  <si>
    <t>140-VI-00075</t>
  </si>
  <si>
    <t>140-VI-00006</t>
  </si>
  <si>
    <t>139-VI-00006</t>
  </si>
  <si>
    <t>140-VI-00077</t>
  </si>
  <si>
    <t>140-VI-00078</t>
  </si>
  <si>
    <t>140-VI-00081</t>
  </si>
  <si>
    <t>600-VI-00009</t>
  </si>
  <si>
    <t>193-VI-00042</t>
  </si>
  <si>
    <t>193 -VI-00044</t>
  </si>
  <si>
    <t>243-VI-00050</t>
  </si>
  <si>
    <t>215-VI-00069</t>
  </si>
  <si>
    <t>215-VI-00034</t>
  </si>
  <si>
    <t>215-VI-00031</t>
  </si>
  <si>
    <t>215-VI-00021</t>
  </si>
  <si>
    <t>215-VI-00019</t>
  </si>
  <si>
    <t>215-VI-00003</t>
  </si>
  <si>
    <t>227-VI-00038</t>
  </si>
  <si>
    <t>227-VI-00035</t>
  </si>
  <si>
    <t>227-VI-00033</t>
  </si>
  <si>
    <t>227-VI-00029</t>
  </si>
  <si>
    <t>227-VI-00021</t>
  </si>
  <si>
    <t>227-VI-00015</t>
  </si>
  <si>
    <t>227-VI-00014</t>
  </si>
  <si>
    <t>140-VI-00026</t>
  </si>
  <si>
    <t>140-VI-00045</t>
  </si>
  <si>
    <t>139-VI-00028</t>
  </si>
  <si>
    <t>139-VI-00063</t>
  </si>
  <si>
    <t>139-VI-00091</t>
  </si>
  <si>
    <t>600-VI-00010</t>
  </si>
  <si>
    <t>193-VI-00038</t>
  </si>
  <si>
    <t>215-VI-00074</t>
  </si>
  <si>
    <t>215-VI-00071</t>
  </si>
  <si>
    <t>215-VI-00065</t>
  </si>
  <si>
    <t>215-VI-00053</t>
  </si>
  <si>
    <t>215-VI-00039</t>
  </si>
  <si>
    <t>215-VI-00032</t>
  </si>
  <si>
    <t>215-VI-00028</t>
  </si>
  <si>
    <t>215-VI-00018</t>
  </si>
  <si>
    <t>215-VI-00016</t>
  </si>
  <si>
    <t>215-VI-00006</t>
  </si>
  <si>
    <t>227-VI-00047</t>
  </si>
  <si>
    <t>227-VI-00043</t>
  </si>
  <si>
    <t>227-VI-00042</t>
  </si>
  <si>
    <t>227-VI-00026</t>
  </si>
  <si>
    <t>227-VI-00023</t>
  </si>
  <si>
    <t>227-VI-00010</t>
  </si>
  <si>
    <t>227-VI-00009</t>
  </si>
  <si>
    <t>227-VI-00005</t>
  </si>
  <si>
    <t>215-VI-00076</t>
  </si>
  <si>
    <t>139-VI-00007</t>
  </si>
  <si>
    <t>139-VI-00012</t>
  </si>
  <si>
    <t>139-VI-00084</t>
  </si>
  <si>
    <t>139-VI-00090</t>
  </si>
  <si>
    <t>140-VI-00079</t>
  </si>
  <si>
    <t>140-VI-00080</t>
  </si>
  <si>
    <t>140-VI-00082</t>
  </si>
  <si>
    <t>600-VI-00004</t>
  </si>
  <si>
    <t>215-VI-00070</t>
  </si>
  <si>
    <t>215-VI-00060</t>
  </si>
  <si>
    <t>215-VI-00059</t>
  </si>
  <si>
    <t>215-VI-00051</t>
  </si>
  <si>
    <t>215-VI-00047</t>
  </si>
  <si>
    <t>215-VI-00037</t>
  </si>
  <si>
    <t>215-VI-00030</t>
  </si>
  <si>
    <t>215-VI-00025</t>
  </si>
  <si>
    <t>215-VI-00022</t>
  </si>
  <si>
    <t>215-VI-00001</t>
  </si>
  <si>
    <t>227-VI-00044</t>
  </si>
  <si>
    <t>227-VI-00040</t>
  </si>
  <si>
    <t>227-VI-00027</t>
  </si>
  <si>
    <t>227-VI-00025</t>
  </si>
  <si>
    <t>227-VI-00018</t>
  </si>
  <si>
    <t>227-VI-00017</t>
  </si>
  <si>
    <t>227-VI-00011</t>
  </si>
  <si>
    <t>227-VI-00008</t>
  </si>
  <si>
    <t>227-VI-00003</t>
  </si>
  <si>
    <t>138-VI-00007</t>
  </si>
  <si>
    <t>3. Describe datos mínimos</t>
  </si>
  <si>
    <t>227-VI-00058</t>
  </si>
  <si>
    <t>600-VI-00007</t>
  </si>
  <si>
    <t>190-VI-00090</t>
  </si>
  <si>
    <t>215-VI-00063</t>
  </si>
  <si>
    <t>215-VI-00061</t>
  </si>
  <si>
    <t>215-VI-00058</t>
  </si>
  <si>
    <t>215-VI-00055</t>
  </si>
  <si>
    <t>215-VI-00052</t>
  </si>
  <si>
    <t>215-VI-00043</t>
  </si>
  <si>
    <t>215-VI-00041</t>
  </si>
  <si>
    <t>215-VI-00033</t>
  </si>
  <si>
    <t>215-VI-00027</t>
  </si>
  <si>
    <t>215-VI-00008</t>
  </si>
  <si>
    <t>215-VI-00007</t>
  </si>
  <si>
    <t>215-VI-00005</t>
  </si>
  <si>
    <t>227-VI-00052</t>
  </si>
  <si>
    <t>227-VI-00050</t>
  </si>
  <si>
    <t>227-VI-00022</t>
  </si>
  <si>
    <t>227-VI-00016</t>
  </si>
  <si>
    <t>227-VI-00006</t>
  </si>
  <si>
    <t>227-VI-00001</t>
  </si>
  <si>
    <t>227-VI-00059</t>
  </si>
  <si>
    <t>139-VI-00088</t>
  </si>
  <si>
    <t>600-VI-00003</t>
  </si>
  <si>
    <t>600-VI-00006</t>
  </si>
  <si>
    <t>234-PR-00001</t>
  </si>
  <si>
    <t>139-VI-00086</t>
  </si>
  <si>
    <t>215-VI-00067</t>
  </si>
  <si>
    <t>215-VI-00054</t>
  </si>
  <si>
    <t>215-VI-00048</t>
  </si>
  <si>
    <t>215-VI-00029</t>
  </si>
  <si>
    <t>215-VI-00004</t>
  </si>
  <si>
    <t>227-VI-00053</t>
  </si>
  <si>
    <t>227-VI-00046</t>
  </si>
  <si>
    <t>227-VI-00032</t>
  </si>
  <si>
    <t>227-VI-00031</t>
  </si>
  <si>
    <t>227-VI-00012</t>
  </si>
  <si>
    <t>139-VI-00081</t>
  </si>
  <si>
    <t>215-VI-00072</t>
  </si>
  <si>
    <t>215-VI-00042</t>
  </si>
  <si>
    <t>215-VI-00026</t>
  </si>
  <si>
    <t>215-VI-00017</t>
  </si>
  <si>
    <t>215-VI-00002</t>
  </si>
  <si>
    <t>139-VI-00079</t>
  </si>
  <si>
    <t>234-VI-00001</t>
  </si>
  <si>
    <t>139-VI-00089</t>
  </si>
  <si>
    <t>215-VI-00075</t>
  </si>
  <si>
    <t>215-VI-00073</t>
  </si>
  <si>
    <t>215-VI-00040</t>
  </si>
  <si>
    <t>215-VI-00023</t>
  </si>
  <si>
    <t>227-VI-00051</t>
  </si>
  <si>
    <t>227-VI-00039</t>
  </si>
  <si>
    <t>227-VI-00036</t>
  </si>
  <si>
    <t>227-VI-00030</t>
  </si>
  <si>
    <t>227-VI-00020</t>
  </si>
  <si>
    <t>227-VI-00004</t>
  </si>
  <si>
    <t>227-VI-00002</t>
  </si>
  <si>
    <t>139-VI-00083</t>
  </si>
  <si>
    <t>139-VI-00085</t>
  </si>
  <si>
    <t>139-VI-00087</t>
  </si>
  <si>
    <t>215-VI-00045</t>
  </si>
  <si>
    <t>215-VI-00035</t>
  </si>
  <si>
    <t>227-VI-00028</t>
  </si>
  <si>
    <t>227-VI-00019</t>
  </si>
  <si>
    <t>227-VI-00007</t>
  </si>
  <si>
    <t>228-VI-00068</t>
  </si>
  <si>
    <t>215-VI-00068</t>
  </si>
  <si>
    <t>215-VI-00012</t>
  </si>
  <si>
    <t>215-VI-00038</t>
  </si>
  <si>
    <t>600-VI-00005</t>
  </si>
  <si>
    <t>215-VI-00020</t>
  </si>
  <si>
    <t>215-VI-00056</t>
  </si>
  <si>
    <t>215-VI-00024</t>
  </si>
  <si>
    <t>227-VI-00037</t>
  </si>
  <si>
    <t>227-VI-00034</t>
  </si>
  <si>
    <t>215-VI-00050</t>
  </si>
  <si>
    <t>215-VI-00011</t>
  </si>
  <si>
    <t>227-VI-00024</t>
  </si>
  <si>
    <t>215-VI-00066</t>
  </si>
  <si>
    <t>215-VI-00046</t>
  </si>
  <si>
    <t>215-VI-00009</t>
  </si>
  <si>
    <t>227-VI-00045</t>
  </si>
  <si>
    <t>227-VI-00041</t>
  </si>
  <si>
    <t>215-VI-00049</t>
  </si>
  <si>
    <t>196-VI-00004</t>
  </si>
  <si>
    <t xml:space="preserve"> Detalle de la información alto</t>
  </si>
  <si>
    <t xml:space="preserve"> Ofrece explicaciones amplias</t>
  </si>
  <si>
    <t xml:space="preserve">Describe datos mínimos </t>
  </si>
  <si>
    <t>Detalle de la información alto</t>
  </si>
  <si>
    <t>233-VI-00003</t>
  </si>
  <si>
    <t>233-VI-00005</t>
  </si>
  <si>
    <t>233-CO-00111</t>
  </si>
  <si>
    <t>346-VI-00002</t>
  </si>
  <si>
    <t>419-VI-00018</t>
  </si>
  <si>
    <t>419-VI-00030</t>
  </si>
  <si>
    <t>431-CO-00149</t>
  </si>
  <si>
    <t>431-PR-00045</t>
  </si>
  <si>
    <t>431-PR-00046</t>
  </si>
  <si>
    <t>431-PR-00055</t>
  </si>
  <si>
    <t>431-PR-00123</t>
  </si>
  <si>
    <t>431-PR-00175</t>
  </si>
  <si>
    <t>431-PR-00177</t>
  </si>
  <si>
    <t>431-VI-00001</t>
  </si>
  <si>
    <t xml:space="preserve">330-VI-00011 </t>
  </si>
  <si>
    <t>330-PR-00001</t>
  </si>
  <si>
    <t>330-VI-00014</t>
  </si>
  <si>
    <t>233-VI-00002</t>
  </si>
  <si>
    <t>346-VI-00005</t>
  </si>
  <si>
    <t>431-PR-00061</t>
  </si>
  <si>
    <t>431-PR-00062</t>
  </si>
  <si>
    <t>431-PR-00126</t>
  </si>
  <si>
    <t>431-PR-00266</t>
  </si>
  <si>
    <t>431-PR-00272</t>
  </si>
  <si>
    <t>345-VI-00009</t>
  </si>
  <si>
    <t>592-PR-00001</t>
  </si>
  <si>
    <t>233-VI-00001</t>
  </si>
  <si>
    <t>233-EE-00001</t>
  </si>
  <si>
    <t>208-CO-00225</t>
  </si>
  <si>
    <t>346-CO-00275</t>
  </si>
  <si>
    <t>346-VI-00001</t>
  </si>
  <si>
    <t>346-VI-00003</t>
  </si>
  <si>
    <t>346-VI-00006</t>
  </si>
  <si>
    <t>346-VI-00008</t>
  </si>
  <si>
    <t>419-VI-00027</t>
  </si>
  <si>
    <t>419-VI-00029</t>
  </si>
  <si>
    <t>431-PR-00176</t>
  </si>
  <si>
    <t>417-VI-00002</t>
  </si>
  <si>
    <t>326-VI-00012</t>
  </si>
  <si>
    <t>326-VI-00011</t>
  </si>
  <si>
    <t>EE-00001</t>
  </si>
  <si>
    <t>DC-00001</t>
  </si>
  <si>
    <t>345-VI-00008</t>
  </si>
  <si>
    <t>431-PR-00004</t>
  </si>
  <si>
    <t>431-PR-00066</t>
  </si>
  <si>
    <t>208-VI-00002</t>
  </si>
  <si>
    <t>208-VI-00003</t>
  </si>
  <si>
    <t>337-VI-00001</t>
  </si>
  <si>
    <t>337-CO-00155</t>
  </si>
  <si>
    <t>377-CO-00001</t>
  </si>
  <si>
    <t>419-VI-00024</t>
  </si>
  <si>
    <t>326-VI-00007</t>
  </si>
  <si>
    <t>326-VI-00013</t>
  </si>
  <si>
    <t>AA-00001</t>
  </si>
  <si>
    <t>345-EE-00028</t>
  </si>
  <si>
    <t>431-PR-00067</t>
  </si>
  <si>
    <t>337-CO-00200</t>
  </si>
  <si>
    <t>337-VI-00020</t>
  </si>
  <si>
    <t>419-VI-00016</t>
  </si>
  <si>
    <t>419-VI-00031</t>
  </si>
  <si>
    <t>DC-00002</t>
  </si>
  <si>
    <t>208-VI-00004</t>
  </si>
  <si>
    <t>419-VI-00023</t>
  </si>
  <si>
    <t>419-VI-00028</t>
  </si>
  <si>
    <t>326-VI-00001</t>
  </si>
  <si>
    <t>AA-00002</t>
  </si>
  <si>
    <t>233-VI-00004</t>
  </si>
  <si>
    <t>208-CO-00249</t>
  </si>
  <si>
    <t>346-CO-00186</t>
  </si>
  <si>
    <t>208-VI-00001</t>
  </si>
  <si>
    <t>337-VI-00002</t>
  </si>
  <si>
    <t>419-VI-00025</t>
  </si>
  <si>
    <t>419-VI-00026</t>
  </si>
  <si>
    <t>419-VI-00015</t>
  </si>
  <si>
    <t>337-VI-00019</t>
  </si>
  <si>
    <t>337-VI-00018</t>
  </si>
  <si>
    <t>377-VI-00003</t>
  </si>
  <si>
    <t>377-VI-00005</t>
  </si>
  <si>
    <t>XX</t>
  </si>
  <si>
    <t>1.Como se refleja en la vida de mujeres campesinas el continum de violencias basadas en género, en este caso la mujer era víctima de violencia física y piscológica porparte de su padre lo cual la lleva a ingresar a la guerrilla de las FARC-EP, dónde nuevamente sufre violencias basadas en género como esterilización forzada y obligada a hacer cosas que no deseaba, se escapa de la guerrilla, entregándose a las autoridades quedando a cargo del ICBF. En su vida adulta debe huir porque es perseguida por el grupo al margen de la ley por desertora. Actualmente sufre violencia intrafamiliar por parte de sus parje sentimental y padre de sus hijos. 2. Las faltas que llevaban a la guerrilla a hacer consejos de guerra y fusilar a quines hacían parte de la organización.</t>
  </si>
  <si>
    <t xml:space="preserve">Proceso de participación ciudadna para  la consulta popular de Cajamarca para evitar la minería a cielo abierto impuldado por la Anglo Gold Ashanti. Papel del Estado, administraciones locales, Ejército Nacional a favor de los intereses de la empresa multinacional. Construcción del movimiento social medio ambiental del Tolima y su resistencia pacífica al proyecto minero La Colosa. 
</t>
  </si>
  <si>
    <t>El papel de la academia en la construcción de la marca de Café "El Tercer Acuerdo", una marca impulsada por excombatientes de las FARC-EP, caficultores de gaitana, indígenas NASA y la ARN.</t>
  </si>
  <si>
    <t>Ejercicios de defensa del territorio en medio de actores armados y capitales de empresas extranjeras (Anglo Gold Ashanti). Asesinatos en hechos confusos de líderes del movimiento social medio ambiental. Acciones y estrategias de resistencia ciudadana frente a la explotación minera a cielo abierto. Menciona reclutamiento de menores por parte de grupos guerrilleros FARC-EP presentes en la zona de Cajamarca.</t>
  </si>
  <si>
    <t xml:space="preserve">El entrevistado describe como era el municipio de Cajamarca antes y después de que la multinacional AGA llegara al territorio y como este hecho desencadena una serie me persecuciones y amenazas a líderes sociales y ambientales de la zona, de igual manera se describen las dinámicas de regulación para salvaguardar la fauna y flora en el municipio por parte del grupo guerrillero de las FARC. </t>
  </si>
  <si>
    <t>Persona con estrés post-trauma</t>
  </si>
  <si>
    <t>Los repertorios de las violencias y los corredores estratégicos desde Pulí, San Juan de Rioseco hasta Viotá, que ayudan con contextos explicativos para la Provincia del Tequendama. ¿Cuál es el impacto de las detenciones arbitrarias colectivas y su intencionalidad en el municipio de Viotá?. El desplazamiento forzado, la tortura y las detenciones arbitrarias y los posibles beneficiarios de estas violencias en Viotá.</t>
  </si>
  <si>
    <t>Las transformaciones y resistencias no violentas agenciadas desde la cultura y los procesos pedagógicos y formativos.Afectaciones a las nociones de identidad territorial, sistema de creencias, entre otras, en el marco del desarrollo de la violencia y el conflicto armado por parte de los diferentes actores armados. Representaciones sociales en torno a las economías de las drogas ilegalizadas y sus entrecruces con la vivencia del proyecto de vida.</t>
  </si>
  <si>
    <t xml:space="preserve">El silencio e invisibilización de los impactos desproporcionados a las mujeres en los territorios rurales. La degradación y la múltiple victimización a la que han sido sometidos muchos campesinos y campesinos en el marco de la guerra. Los ejercicios de resistencias no violentas que desarrollan las campesinas, gestionando paz desde las organizaciones comunitarias aún cuando el conflicto armado los ha impactado de manera fuerte. </t>
  </si>
  <si>
    <t xml:space="preserve">El entrevistado describe el proceso que se dio entre la comunidad indígena NASA y la guerrilla de las FARC, cuales fueron los hechos que los llevaron a querer realizar un acuerdo de paz en el territorio y las dinámicas que se ejercieron en la comunidad en contra del grupo armado de igual forma se describen las dinámicas vivida en el cabildo en medio de conflicto armado. </t>
  </si>
  <si>
    <t>Persecución a jovenes por liderazgo estudiantil en sectores de oposición.</t>
  </si>
  <si>
    <t>Contexto de accionar de grupos armados en Rioblanco-Tolima, cultivo de amapola dinamicas asociadas en Rioblanco, funcionamiento de las Convivir, AUC en Puerto Saldaña</t>
  </si>
  <si>
    <t>Dinamicas de grupos armados en el Cañón de las Hermosas-Chaparral</t>
  </si>
  <si>
    <t>Accionar del ejercito con los campesinos civiles</t>
  </si>
  <si>
    <t>Crisis cafetera en los 90´s, paro campesino del 95, marcatización y persecusión al campesinado, desplazamiento por cuestiones políticas</t>
  </si>
  <si>
    <t xml:space="preserve">
el entrevistado expone las dinámicas que se vivieron en el marco del conflicto armado en el municipio de Natagaima, da explicación del fenómeno del paramilitarismo como era su accionar y las formas económicas con las cuales se financiaban de igual forma expone hechos violentos que se generaron en el municipio a personas que hacían parte de sindicatos de trabajadores por parte de grupos paramilitares
</t>
  </si>
  <si>
    <t>La persona entrevistada fue victima de una captura arbitraria en la vereda La Arcadia del municipio de Algeciras en el marco de la operación escorpión y reflejo en el 2006, en el 2004 el hijo del entrevistado fue asesinado presuntamente por miembros del ejercito haciendolo pasar por miembros de las FARC utilizando un bolso que miembros del ejercito le obligaron a cargar al padre de la victima, la persona entrevistada.</t>
  </si>
  <si>
    <t>La entrevista es muy amplia en cuanto a los hechos que describe, muestra como las FARC se valían de comerciantes, también expone el fenómeno del paramilitarismo en el norte del Huila, habla del actor armado con la clase política.</t>
  </si>
  <si>
    <t>Persona cercana a Gonzalo Rodríguez Gacha, justificador de su accionar, la entrevista tuvo un gran sesgo ya que el entrevistado ve a Gacha como un héroe.</t>
  </si>
  <si>
    <t>Exalcalde de Pajarito en tres (3) períodos (entre 1988 y 2003)</t>
  </si>
  <si>
    <t>Exenfermera y líder de Paya (testigo y resistencia desde 1994  hasta la actualidad)</t>
  </si>
  <si>
    <t xml:space="preserve">Líder social del movimiento campesino, participante de la propuesta alternativa de educación popular, 1975, y testigo de la eliminación del movimiento campesino con el asesinato del candidato a la alcaldía de Sogamoso, 1999. </t>
  </si>
  <si>
    <t>El constreñimiento de la función pública por parte de los actores armados, específicamente sector salud, en la provincia de Rionegro.</t>
  </si>
  <si>
    <t>Impactos a los derechos de libertad de expresion, afectaciones al periodismo, dinamicas de control territorial de FARC-EP en Herrera</t>
  </si>
  <si>
    <t>Dinamicas de grupos armados con respecto a despojo de tierras en Casabianca,Tolima</t>
  </si>
  <si>
    <t>Despojo de tierras por parte de grupos paramilitares para establecer proyectos productivos de empresarios</t>
  </si>
  <si>
    <t>Exterminio a miembros UP en Dolores</t>
  </si>
  <si>
    <t>Dinamica del café en los 90´s en el norte del Tolima, paramilitarismo e insurgencia y la disputa tettirorial, el campesinado como enemigo interno.</t>
  </si>
  <si>
    <t>La persona entrevistada es la hermana de la persona asesinada en los hechos narrados, segun dice la comunidad el homicidio se da por la relación que un miembro del ejercito, pues sostenian que ella estaba entregando información al ejercito.</t>
  </si>
  <si>
    <t>Reclutamiento de menores a traves de engaños.</t>
  </si>
  <si>
    <t>Idetifica la persona responsable de las capturas masivas en su territorio y da información de contexto sobre el territorio y la situación juridica de su esposo.</t>
  </si>
  <si>
    <t>Relata el reclutamiento forzado y la tortura que ejercia las FARC con los menores que escapaban.</t>
  </si>
  <si>
    <t>Relata persecuciónes por descubrir vinculos entre Estado y paramilitarismo en Putumayo.</t>
  </si>
  <si>
    <t>La persona entrevistada conoce bien la historia de conflicto que vivió San Adolfo - Acevedo, relata detalles de las operaciones.</t>
  </si>
  <si>
    <t>La persona entrevistada ha vivido en San Adolfo gran parte de su vida, su padre era lider en la comunidad y fue asesinado por una aparente error de las FARC, relata información sobre las tomas al centro poblado y la constante presencia de grupos armados.</t>
  </si>
  <si>
    <t>Relata la historia de la ANUC y los aspectos dificiles del liderazgo campesino, presiones de actores armados y el narcotrafico en Pitalito.</t>
  </si>
  <si>
    <t>Expone las disputas por tierras que se dan en el municipio de Pitalito.</t>
  </si>
  <si>
    <t>Abordó relación de políticos y grupos armados, la ingerencia de la política  en el conflicto que derivó en el asesinato del candidato a la alcaldía de Acevedo.</t>
  </si>
  <si>
    <t>Persecución violenta a movimientos sociales en el norte del Tolima por parte de grupos paramilitares</t>
  </si>
  <si>
    <t>Dinamicas de secuestros del E.R.P en Lérida, Tolima</t>
  </si>
  <si>
    <t>Dinamicas de violencia sexual por parte de FARC-EP</t>
  </si>
  <si>
    <t>Se comprede la impotancia de Santa Teresa-Líbano como un corredor estrategico para los distintos grupos armados.</t>
  </si>
  <si>
    <t>La persona entrevistada y su familia sufrieron amenazas por el ser concejal de una facción distinta a los liberales tradicionales del municipio, por lo que presuntamente el partido influyó en las presiones violentas que las FARC realizaban contra el y un compañero del mismo partido, el cual fallecio a causa de los atentados de los que eran victimas.</t>
  </si>
  <si>
    <t>La persona entrevistada sufre amenazas por tratar de generar espacios de convivencia siendo corregidora, la negativa por parte de los grupos armados ella manifiesta se da por machismo, tiempo despues sufre amenazas y desplazamiento forzado al interponerse en el negocio del narcotrafico.</t>
  </si>
  <si>
    <t>El desarrollo de un asesinato realizado por las FARC, pero con el posible auspicio o pago del Partido Liberal para que se realizara este hecho.</t>
  </si>
  <si>
    <t>Cambió la perspectiva que se aborda sobre municipios pequeños y hay poca información, expresó hechos de secuestro y extorsión por FARC como la presencia de grupos paramilitares en la región.</t>
  </si>
  <si>
    <t>Abordó relación de políticos y grupos armados, la ingerencia de la política  en el conflicto y la estigmatización por parte de la fuerza pública hacia su familia por tener un familiar en la guerrilla.</t>
  </si>
  <si>
    <t>Posible relación entre FARC y partidos políticos tradicionales para ejecutar el asesinato de candidato a la alcaldía de Acevedo</t>
  </si>
  <si>
    <t xml:space="preserve">Algunas dinamicas de  violencia en la actuación de miembros de la fuerza pública en el territorio </t>
  </si>
  <si>
    <t>Si, respecto a la actuación del ejercito en algunos territorios contra lideres sociales.</t>
  </si>
  <si>
    <t>Persecución violenta a movimientos sociales en el norte del Tolima</t>
  </si>
  <si>
    <t>Impacto en saberes, costumbres de comunidades indigenas</t>
  </si>
  <si>
    <t>Comprensión del corregimiento de Santa Teresa como corredor estrategico para grupos armados.</t>
  </si>
  <si>
    <t>La existencia de impactos en la salud mental por dinamicas del conflicto armado sin hechos victimizantes concretos</t>
  </si>
  <si>
    <t>Dinamica de los grupos armados en Villahermosa- Tolima (paramilitarismo y la dinamica asociativa en el norte del Tolima). Señalamiento y estigmatización a movimiento campesino</t>
  </si>
  <si>
    <t>El surgimiento de las guerrillas liberales en el sur del Tolima (El davis como comando conjunto guerrillero), conformación de las autodefensas, abonanza de la amapola en Rioblanco, Tomas guerrilleras.</t>
  </si>
  <si>
    <t>Las connivencia entre fuerza pública y paramilitares</t>
  </si>
  <si>
    <t>Cooptación de la política pública local por parte de los grupos ilegales. Utilización de civiles como escudo humano y modus operandi de las FARC en Herrera y Rioblanco</t>
  </si>
  <si>
    <t>Se comprende a profundida la dinamica organizativa de las comunidades del Cartagena del Chairá y su relación con control territorial impuesto por las FARC-EP en el territorio. A su vez, se habla sobre la dinamica de cultivo y comercialización de la coca en la región.</t>
  </si>
  <si>
    <t>La forma como las comunidades interlocutaban y realizaban labores comunitarias de la mano de la organizacuón insurgente.</t>
  </si>
  <si>
    <t>El entrevistado expone la persecución  de la que fue presa el sindicato ANTHOC (Asociación Nacional Sindical de Trabajadores y Servidores Públicos de la Salud y Seguridad Social Integral y Servicios Complementarios de Colombia) aproximadamente desde 1989 hasta el 2005 por parte de grupos paramilitares como ACMM, sobre todo en los municipios de Natagaima, Mariquita, Honda, las cuales se reflejaron en hechos de violencia como homicidios selectivos y amenazas; El entrevistado vivió una amenaza por ser el entonces presidente de la organización en el 2001. Esta entrevista es de gran importancia para establecer el patrón de accionar de grupos armados contra organizaciones defensoras de derechos humanos.</t>
  </si>
  <si>
    <t>Expresó una forma de resistencia hacia el reclutamiento que no había sido conocida, la adicción como forma de salvaguardarse de los actores armados.</t>
  </si>
  <si>
    <t>Las formas en que las FARC incidía en los jovenes menores de edad a través de engaños para que hagan parte de sus filas.</t>
  </si>
  <si>
    <t>La historia general de la ANUC y los peligros que posee el movimiento campesino en Pitalito, Huila</t>
  </si>
  <si>
    <t>Relatan una masacre que se cree es por uno de sus hijos pertenecer al ejercito.</t>
  </si>
  <si>
    <t>La persona entrevistada perteneció al M-19, fue dirigente de izquierda en el municipio de Pitalito por lo que sufrió persecución por el ejercito y se vio obligado a exiliarse, a su regresó se dedica a la defensa de derechos humanos.</t>
  </si>
  <si>
    <t>La persona entrevistada fue lider politico de la UP y alcalde de palestina, por sus posturas politicas sufrió una detención arbitraria, torturas y amenazas que lo obligaron a a aislarse para proteger su familia.</t>
  </si>
  <si>
    <t xml:space="preserve">El impacto de las detenciones masivas en comunidades rurales como la ocurrida en la vereda la Esperanza de San Adolfo Huila, los señalamientos que enfrentaron quienes fueron detenidos y la impunidad judicial luego de ser liberados.  </t>
  </si>
  <si>
    <t xml:space="preserve">El papel ejercido por las FARC para definir en Juicios públicos que justicia impartir contra personas que eran acusadas de hechos como robos, incumplimiento de cuotas alimentarias, entre otras . En este caso derivaron en una masacre y desplazamiento forzado, siendo dos de ellos menores de edad que habían sido acusados de hurto
</t>
  </si>
  <si>
    <t xml:space="preserve">Fiscal de Sogamoso, estado actual activo. </t>
  </si>
  <si>
    <t>Dinamicas sistematicas de violencia sexual dentro de grupos armados como FARC-EP</t>
  </si>
  <si>
    <t>Actuación del ejercito a traves de masacres a civiles</t>
  </si>
  <si>
    <t>Dinamicas de grupos armados con empresas de transporte público en Chaparral</t>
  </si>
  <si>
    <t xml:space="preserve">Los impactos en la vida de una menor de nueve años tras el control territorial y la Toma Guerrillera de Roncesvalles.  Tácticas de la guerrilla de las FARC- EP para el reclutamiento de menos de edad. 
</t>
  </si>
  <si>
    <t>La entrevista expone la dinamica territorial de Natagaima, la incidencia de lso grupos armados en la región y su accionar en el casco urbano de Natagaima; a su vez, se visibiliza la connivencia entre la fuerza pública y/o entidades gubernamentales con los grupos paramilitares</t>
  </si>
  <si>
    <t xml:space="preserve">La utilización de la población civil por parte de las FARC para realización de acciones bélicas que posteriormente les valió señalamientos y detenciones arbitrarias </t>
  </si>
  <si>
    <t>Reclutamiento forzado de menores, persecusión por parte de la guerrilla y del Ejército - Labranzagrande.</t>
  </si>
  <si>
    <t>Se comprende la utilización de civiles por parte de las FARC para labores especificas, el hostigamiento por parte del ejercito a  las comunidades y la estigmatización hacía las mismas.</t>
  </si>
  <si>
    <t>Este es un campo abierto de ejemplo</t>
  </si>
  <si>
    <t>Este es un campo abierto</t>
  </si>
  <si>
    <t xml:space="preserve">El entrevistado expone el panorama de vinculación de las comunidades indigenas a la guerrilla, los conflictos sociales del territorio y su participación en la dinamica política local. A su vez, nos habla de la llegada del proyecto Distrito de riego Triangulo del sur del Tolima y su impacto en las comunidades </t>
  </si>
  <si>
    <t>La utilización de menores en el marco del conflicto armado, en este caso, 2 niños engañados para llevar un caballo bomba cerca de un reten militar.</t>
  </si>
  <si>
    <t>Birnda contexto general de San Adolfo en el marco de la violencia, dado que la persona entrevistada nunca abandonó o decidió desplarzarse, sino que decidió resistir en su hogar. Su bisabuelo fue fundador del corregimiento y él ejerce la docencia en el colegio</t>
  </si>
  <si>
    <t xml:space="preserve"> Impactos físicos y emocionales las mujeres que sobreviven a los hechos violentos de sus parejas. 
</t>
  </si>
  <si>
    <t xml:space="preserve">Asesinato de militantes de la UP por parte de agentes del Estado con sevicia y uso de prendas militares al momento de ser encontrado para tratar de desviar el responsable. </t>
  </si>
  <si>
    <t>Exterminio sistematico y selectivo de los militantes y simpatizantes de la Unión Patriotica en el Huila</t>
  </si>
  <si>
    <t>Amplió puntos de vista sobre el desarrollo de las tomas guerrilleras en San Adolfo, Acevedo, más especificamente (1986). Como abordó hechos particulares de LA VIOLENCIA.</t>
  </si>
  <si>
    <t>Impacto individual a saberes indigenas</t>
  </si>
  <si>
    <t>Dinamica político social del pueblo Pijao, conformación del cabildo del sur del Tolima.</t>
  </si>
  <si>
    <t>Se entiende la actuación de la Fuerza Pública en el desarrollo de las detenciones masivas y arbitrarias, como también el actuar del Estado para responsabilizar personas inocentes y hacerlos ver como guerrilleros o milicianos.</t>
  </si>
  <si>
    <t>Dinamicas de relacionamiento con comunidades indigenas y FARC-EP en el resguardo Pueblo Viejo Santa Rita</t>
  </si>
  <si>
    <t>Dinamicas de reclutamiento en la vereda el Limón de Chaparral</t>
  </si>
  <si>
    <t>Dio abordaje sobre el actuar y desarrollo de las milicias en las zonas rurales, las competencias de estos para resolver casos y determinar castigos en la comunidad.</t>
  </si>
  <si>
    <t>Secuestros a politicos liberales del Huila por parte de las FARC por motivos de canje humanitario, influencia y beneficio de opositores políticos.</t>
  </si>
  <si>
    <t xml:space="preserve">El rol y los peligros por oficio que tiene una inspectora en un territorio señalado como zona roja, </t>
  </si>
  <si>
    <t>Se percibe un poco la dinamica interna de un grupo elite del DAS.</t>
  </si>
  <si>
    <t>Vda. La Ilusión como un establecimiento por parte de las FARC, zona estrategica para sus corredores y llegada hacia el Caquetá a través de Belén de los Andaquíes.</t>
  </si>
  <si>
    <t>El contexto general de San Adolfo en el marco de la violencia, dado que la persona entrevistada nunca abandonó o decidió desplarzarse, sino que decidió resistir en su hogar.</t>
  </si>
  <si>
    <t>Los origenes del conflicto armado, como el desarrollo de las milicias y su nivel de injerencia en los homicidios selectivos de san adolfo.</t>
  </si>
  <si>
    <t>el entrevistado describe los hechos a los cuales las personas de sexualidad diversa tuvieron que enfrentar en el marco del conflicto armado desde su experiencia,  ya que fueron señalados estigmatizados discriminados  y expulsados de sus hogares por sus inclinaciones sexuales, de igual forma se habla de las dinámicas ejercidas en el municipio de chaparral directamente en el corregimiento del limón, zona en la cual el frente 21 de la guerrilla de las FARC hacia presencia ejerciendo control social en el territorio</t>
  </si>
  <si>
    <t>Impactos colectivos a comunidades indigenas</t>
  </si>
  <si>
    <t>las dinámicas socio-culturales de San Adolfo Huila y sus cambios a raíz del conflicto armado y la presencia de los actores armados.</t>
  </si>
  <si>
    <t>Falsos positivos en Casanare</t>
  </si>
  <si>
    <t>Entrevista a Sujeto Colectivo COCOMAUPA</t>
  </si>
  <si>
    <t xml:space="preserve">Con esta entrevista se entiende explicitamente el conflicto armado en el municipio de Jurado, como los grupos guerrilleros y paramilitares, abusaron de los campesinos y asesinaron a grandes lideres y personas que aportaban soluciones amigables en el territorio, así mismo, los diferentes desplazamientos e intereses economicos por los cuales Juradó siempre ha sido un punto interesante para los grupos delincuenciales. </t>
  </si>
  <si>
    <t xml:space="preserve">Esta entrevista permitio conocer la dinamica de los actores armados en cuanto a las afectaciones a la democracia y el autogobierno de los pueblos etnicos, debido a que imponian candidatos y quemaban urnas electorales a la hora de ejercer el derecho al voto. </t>
  </si>
  <si>
    <t>La entrevista permitio conocer todas dificultades que enfrentan las mujeres en el conflicto armado, todos los maltratos, violaciones y crueldades por las que pasan en sus territorios, dejando claro cuales han sido las formas de afrontarlos y sobrevivir, con nuevas iniciativas que las han mantenido en la lucha por los derechos de las mujeres.</t>
  </si>
  <si>
    <t>Mujer afrodecendiente oriunda de zona rural del municipio de Tumaco que  narra su vinculación  sentimental con  comerciante  de hoja de coca  que es amenazado de muerte por  otros comerciantes,  hecho que le genera  al nucleo familiara la salida de la vereda hacia Puerto Gaitan, Meta.Tambien se visibiliza el asesinato de su hermano el 8 de Junio de 2016 cuando se encontraba  cumpliendo su labor de guardia de seguriadad  a cargo de la empresa segal en la finca llamada machojure ubicada en un corredor de paramilitares y de droga en Puerto Gaitan. Segun la informacion recibida por la hermana del asesinado  su hermano se nego a colaborarles para que transitaran sin inconvenientes por esa zona.
Otro hecho registrado en la entrevista es la amenaza y posterior abuso sexual  a la testimoniante el 26 de abril de 2017 por parte de los actores responsables del asesinato de su hermano ante la negacion de vincularse como voceros al grupo armado.Es evidente  en todo el relato una costante revictimizacion  que  muestra los impactos del conflicto en los pueblos etnicos  y la exacerbacion de modelos racistas especialmete con el hecho de desplzamiento forzado.</t>
  </si>
  <si>
    <t xml:space="preserve">Los hechos de violencia sufridos por las comunidades indígenas ubicadas en la cuenca del río San Juan limitrofe entre Buenaventura y el departamento del Chocó por diferentes actores armados como FARC-EP, Paramilitares, BACRIM y Ejercito Nacional. </t>
  </si>
  <si>
    <t xml:space="preserve">Génesis del paramilitarismo en la zona rural de Buenaventura. </t>
  </si>
  <si>
    <t>Relación entre los cultivos de drogras ilicitas, macroporyectos de desarrollo víal y los actores armados.</t>
  </si>
  <si>
    <t>Con esta entrevista se entiende explicitamente como el corredor entre Bahía Solano y Cupica, se comunicaba con Riosucio, especialmente el corregimiento de Cacarica, donde se presentaron muchos hechos de violencia, desaparciones a campesinos, que tomaban ese camino para aprovechar la abundancia maderera y trabajar por el sustento de sus familias, pero así mismo, este corredor se presto para movilziación de drogas y armas.</t>
  </si>
  <si>
    <t>Describe la erradicación de cultivos de uso ilicito de manera voluntaria por la comunidad del Consejo Comunitario del río Yurumangui.</t>
  </si>
  <si>
    <t>La entrevista muestra de manera general los distintos aspectos que configuraron la oleada de violencia instaurada por parte de los grupos armados ilegales en connivencia con las distintas fuerzas armadas del Estado. En ella, se marca la recurrencia en la violación de los derechos humanos de los pobladores del municipio de Guapi y las afectaciones al tejido social-comunitario realizadas por estos actores.</t>
  </si>
  <si>
    <t>Esta entrevista a sujeto colectivo étnico permitio conocer las afectaciones al consejo comunitario de COCOMAUPA, durante los ultimos 30 años, los cuales han sido dominados por los grupos paramilitares en su zona, con poca presencia guerrillera, pero siendo atropellados violentamente por los grupos paramilitares.</t>
  </si>
  <si>
    <t>Procesos de resistencia y afrontamiento de la población en situación de desplazamiento en el departamento del Chocó, en especial la asentada en la ciudad de Quibdó, la cual se ha organizado para la defensa, reconocimiento y reivindicación de sus derechos.</t>
  </si>
  <si>
    <t>En este testimonio se expresan  las precticas sociales, economicas y cultuarales del pueblo Tumaqueño y su alteración con el ingrso del conflicto al territorio. El reclutamiento de adolecentes y jovenes es uno de las dinamicas implentedas por los actores armados para el fortalecimiento de sus estructuras.
El hecho especifico registrado es la afectación con un artefato explosivo al hijo del entrevistada en una playa del municipio de Tumaco en el año 2007 cuando el menor se encontraba jugando con 5 compañeritos. De los 6 afectados uno muere de forma instantanea, otro en el hospital y los cuatro quedaron gravemente heridos, las secuelas o afectaciones visibilizadas por la madre de la victima es un transtorno mental sufrido por el menor, el distanciamiento familiar, la separacion de su pareja sentimental y en genral el impacto del conflicto en el territorio.
Complemetar la informacion del caso con fuentes secundarias publicadas por diarios de la region.</t>
  </si>
  <si>
    <t>Las dinámicas del CAI y la disputa territorial en el casco urbano de Buenaventura, las dinámicas del CAI en los territrorios ganados al mar.</t>
  </si>
  <si>
    <t>Es importante para entender las mutaciones del paramilitarismo en la zona urbana de Buenaventura</t>
  </si>
  <si>
    <t>Ilustra la revictimización y el ciclo de violencias que vive una niña violentada sexualmente y su familia  en la zona urbana de Buenaventura.</t>
  </si>
  <si>
    <t>Permite entender los impactos  del CAI sobre la integridad cultural de los pueblos indígenas, asi como las entrategias de resistencia y afrontamiento que desarrollan en los territorios.</t>
  </si>
  <si>
    <t>Es importante porque muestra la magnitud de los hechos de desplazamiento y despojo, asi como las afectaciones sobre la integridad cultural de las comunidades de la costa caucana.</t>
  </si>
  <si>
    <t>Reflexiona sobre la relación directa de la violencia y los proyectos de desarrollo de infraestructura portuaria en Buenaventura.</t>
  </si>
  <si>
    <t xml:space="preserve">El presente testimonio permite reconocer formas de resistencia y afrontamiento que surgen en el marco del conflicto armado, en particular la lucha de las mujeres víctimas del conflicto, que mediante sus procesos organizativos afrontan y transforman lo vivido en el marco del conflicto. igualmente, permite conocer la violencia sexual contra las mujeres atribuidas a la FARC, hecho que en el Departamento del Chocó presenta un subregistro. </t>
  </si>
  <si>
    <t xml:space="preserve">Los hechos de violencia sexual sufridos por las mujeres del municipio del Alto Baudó, especialmente en la comunidad de Chachajo, donde según el testimonio se han presentado varios hechos de violación contra mujeres a manos de grupos armados. De manera, que ofrece explicación de cómo los actores armados utilizan el cuerpo de la mujer como una arma de guerra. Igualmente, se identifican las formas como los actores armados intentaban obtener o mantener el control social y territorial en el municipio del Alto Baudó (homicidios públicos, tortura, ), el cual cuenta con uno de los registros de victimas más alto del departamento del Chocó. </t>
  </si>
  <si>
    <t xml:space="preserve">Aunque este testimonio no cambia la forma de como se explica este tema, si se considera trascendental por que relata hechos y contextos poco conocidos y expuestos en el Departamento del Chocó, pues, este testimonio relata múltiples infracciones al Derecho Internacional Humanitario (DIH) por parte de distintos actores armados (Fuerza pública, ELN, Paramilitares). En el caso particular de la fuerza pública se relacionan con: 1. Utilizar civiles para operaciones militares, 2. Poner en riesgo a civiles en el marco de operaciones militares, 3. Hacer objeto de ataque a una persona a sabiendas de que está fuera de combate, 4. Matar, herir o capturar a un adversario valiéndose de medios pérfidos. </t>
  </si>
  <si>
    <t xml:space="preserve">Entrevista colectiva realizada a niños, niñas y adolescentes de la Institución Educativa en la que cuentan sobre cambios, afectaciones y afrontamientos De situaciones violentas vividas en la verada de Chilví, narran el paso de los diferentes grupos armados, los atentados cometidos a la estación de policia con afectaciones a la escuela y afectaciones por esplosivos a niños de la vereda.; además manifiestan que muchas familias por temor a los actos violentos se desplazaron hacia tumaco y otros municipios de la costa pacifica nariñense.   
Es necesario profundizar con información primaria y secundaria sobre la muerte de niños  por activación de explosivos en la vereda de Chilví. </t>
  </si>
  <si>
    <t xml:space="preserve">Entrevistada realizada a estudiantes de la institución Educativa Imbilí Carretera, en la que narran las dinamicas y hechos víctimizantes de los actores armados que han hecho incidencia en la zona, además cuentan ssobre los cambios, afectaciones y afrontamientos desde el hogar, la comunidad y la institución educativa.
entre los hechos se evidencian amenzas, asesinatos a militares, civiles y comerciantes, torturas y desmembramiento a familiares, impsición de normas y control del territorio, implantación de artefactos explosivos y daños al medio ambiente por dearramaniento de crudo al Rio. </t>
  </si>
  <si>
    <t>Desplazamiento familiar desde Pital de la costa hacia la ciuadad de Buenaventura en el año 2009 por la presencia y presión  de actores paramilitares en el territorio  y desaparición de joven dedicado a la actividad de la pesca en Buenaventura con presunta responsabilida  de la guerrilla a cargo de alias " Don Y".Segun el testimoniante el segundo hecho esta relacionado con el retorno de su hijo desaparcido a pital de la costa en años posteriores al desplazamiento  ya que el desaparecido fue amenazado y tildado de informante por actores del frente oliver sinisterra.En el relato tambien se registran festividades religiosas como  la celebracion de la virgen del carmen y de  san antonio con balsadas que permitian unir a veredas aledañas en una misma  celebracion, con la manifestación del conflicto se evidencia que  estas celebraciones cambian.</t>
  </si>
  <si>
    <t xml:space="preserve">El impacto del CAI en las prácticas  tradicionales de las comunidades negras en el corregimiento # 8 de Buenaventura. </t>
  </si>
  <si>
    <t>es útil para dimensionar la violencia sexual como forma de control en la zona urbana de Buenventura.</t>
  </si>
  <si>
    <t>Ofrece una interpretación sobre la vulnerabilidad de los jóvenes en contextos de CAI. Así mismo hace recomendaciones para prevenir el reclutamiento de jóvenes en los GAI.</t>
  </si>
  <si>
    <t>es útil para comprender las responbailidades de los actores armados y el Estado en la vinculación de NNA en el CAI.</t>
  </si>
  <si>
    <t>La comunidad del Consejo Comunitario, señalo varios hechos que constituyen graves violaciones a los derechos humanos, com tambien la responsabilidad de las fuerzas armadas en los hechos de conflicto armado en el territorio.                                                                 Ademas, se recomienda indagar sobre las masacres en las comunidades de Chacón Playa y Corozal del municipio de Timbiqui. Y los intentos de abuso sexual a las mujeres del Consejo Comunitario El Cuerval.</t>
  </si>
  <si>
    <t xml:space="preserve">Entrevista colectiva a familiares víctimas de desaparición forzada durante el conflicto armado, narran la desaparición de hijos, sobrinos, esposos... en la costa pacifica nariñense y el putumayo; manifiestan que les ha tocado soportar la angustia del no saber el paradero de sus familiares desaparecidos,  a consecuencia de este hecho han padecido diferentes enfermedades, deterioro en el nucleo familiar y  el proyecto de vida.
Algunas de ellas manifiestan que pertenecen a organizaciones sociales de base, grupos de cantadoras como forma de resistencia y persistencia en la busqueda. </t>
  </si>
  <si>
    <t>La entrevistada narra que su familia fue víctima de atentado a su vivienda por parte del Batallon de selva numero 53 vereda del Gualtal - Tumaco, mientras la familia dormia el ejercito atacaba, por información falsa de que en el lugar se encontraban guerrileros, de este hecho resulta herida  por proyectil su hija de 16  años de edad y la misma pierde su bebe que estaba en proceso de gestación. Hasta el momento el estado no ha reconocido las resposabiliades de hecho y no ha brindado aproyo a la familia.</t>
  </si>
  <si>
    <t>Describe la experiencia de resistencia de un organización de mujeres frente al CAI en la cuenca del rio Naya.</t>
  </si>
  <si>
    <t xml:space="preserve">Situación de vulnerabilidad en la que se encuentran las mujeres negras desplazadas y víctimas de otros hechos violentos (violación sexual) por el conflicto armado en el departamento del Chocó, a las cuales se les ha vulnerado sistemáticamente sus derechos humanos tanto en el territorio como en el contexto urbano. Igualmente, se identifican los actores armados y las formas como estos intentaban obtener o mantener el control social y territorial en el municipio del Alto Baudó. </t>
  </si>
  <si>
    <t>La estigmatización y la espiral de violencias generadas en las zonas rurales donde han tenido presencia los GAI:</t>
  </si>
  <si>
    <t>Ilustra la violencia sexual y la discriminación de las mujeres en la vida intrafilas de los grupos armados</t>
  </si>
  <si>
    <t>Con esta entrevista se entiende explicitamente el conflicto armado en la zona del Alto Baudó, donde se presentaron muchos crimenes  que han sido invisibilizados, aun no se conocen a la luz de toda Colombia, pero han sido documentados muy pocos por las instituciones Estatales.</t>
  </si>
  <si>
    <t>Restricción a los procesos organizativos y la autonomía del Pueblo Indígena Wounaan por el accionar de grupos armados que se disputan el control social y territorial en la subregión del San Juan. La relación que existe entre los grupos armados y la clase política del departamento del Chocó, que ha afectado los procesos de liderazgo de las organizaciones indígenas del pueblo Wounaan.</t>
  </si>
  <si>
    <t xml:space="preserve">Mujer afro de 60 año relata que ha vivido varios hechos victimizante desplazamiento forzado y violencia sexual, cada hecho ocurrio en epocas diferente, el desplazamiento forzado sucedió en El Azucar el 9 de diciembre del 2007 por la Farc-Ep y el  hecho de violencia sexual ocurrio en Juan Domingo el 21 de marzo del 2017 por la Farc-Ep, este hecho le sucedio junto con su sobrina, ambas decidieron callar por amenaza y por temor al rechazo de sus familias y  la sociedad. </t>
  </si>
  <si>
    <t>Aporta información sobre el contexto de los desplazamientos ocurridos en la costa pacífica chocoana, que provocaron el vaciamiento total de comunidades, por ejemplo: La comunidad de Chicocora sufrió dos desplazamientos masivos, el primero es el relatado en este testimonio producto de enfrentamientos entre FARC y Fuerza Pública, generó el desplazamiento de 11 familias. El segundo, entre el 2001 y 2002 por enfrentamientos entre la FARC y las AUC generó el desplazamiento de toda la comunidad que hasta la fecha continúa abandonada.</t>
  </si>
  <si>
    <t xml:space="preserve">La relación entre los grupos paramilitares y los mineros foráneos (oro y platino) en la subregión del San Juan.  </t>
  </si>
  <si>
    <t xml:space="preserve">Testimonio de familiares de l niño víctima del conflicto armado a causa de utilización por parte de las FARC -EP (comandante en la fecha Alias Javier) como mensajero para el transporte de artefactos explosivos en el año 2010, en el municipio de El Charco - Nariño; cuentan sobre los cambios, afectaciones e impactos que dejó este hecho víctimizante. Los familiares manifiestan que hasta la fecha no se han reconocido responsabilidades colectivas e individuales, no hacen parte de ningun proceso de reparación por parte de las instituciones del estado.
Para ampliar información del testimonio se recomienda recolectar información a traves de entrevista con el presunto responsable del hecho. </t>
  </si>
  <si>
    <t>El caso idenficado  es desplazamiento forzado a familia afrocolimbiana de la comunidad de Santabarbara de Iscuande, se desplazaron de su Municipio por el conflicto que se presentaba en la zona , entre esto esta la llegada de la Guerrilla y los Paramilitares quienes llegaron a posicionarse y tomar control total del territorio, la disputa de ambos grupos logró que la gente se atemorizaran y se confinaran en su propio vereda y no basto con eso si no que tambien se apropiaran de los recursos que la comunidad producia.Al ver la situación que tenian algunas  personas vieron la opción de dejar todo y salir a salvaguardar su vida y la de su familias.</t>
  </si>
  <si>
    <t xml:space="preserve">De acuerdo a la información proporcinada se evidencia que el hecho victimizante cometido es violencia sexual y desplazamiento forzado  a dos mujers afro de 12 y 49 año, este suceso  ocurrrio en  Miguel Nulpi  el 20 de agosto del 2007,  los responsable fueron tres integrantes de la Guerrilla, ellos llegaron a la residencia  y tomaron por la fuerza a la menor y la madre. la testimoniante cuenta que tuvo que salir el mismo dia de su vereda para tratar  de olvidar lo sucedido y para evitar que volvieran a cometer actos violento contra ellas.
Teniendo en cuenta la información se puede ver que el conflicto armado ha  acabo  con la contranqulidad de la comunidades, la gente hoy ya no se identifica como un pueblo luchador  y resistente, si no como un pueblo  que prefiere salir para evitar ser blanco de los grupos armado. 
</t>
  </si>
  <si>
    <t>La comunidad de la costa Pacifica se ha visto afecta por multiples hechos que han ocurrido durante el conflicto armado, en este caso el hecho encontrado es desplazamiento forzada a joven afrocolombiano pertenciente a la comunidad de Barbacoas Nariño, el hecho ocurrio el  año 2014, en esta epoca el joven tuvo que salir de su lugar de origen para evitar ser reclutado o asesinado por los grupos armado, a raiz del desplasamiento tuvo que migra a Pasto y desde ese entoce se encuentra viviendo en la cuidad , cuenta que no ha sido facil el nuevo cambio pero ha tratado de sobre vivir a la albersidad y a esa nueva cultura. 
Teniendo en cuenta la problematica se recomienda que se les brinde oportunidad de empleo para se enfoque en este y no   tenga opción de encaminarse a tomar las armas, si no mas bien desde sus conocimiento ayuden a construir un mejor colombia.</t>
  </si>
  <si>
    <t>Hijo de la entrevistada dedicado al trabajo de mototaxis  es desaparecido en zono urbana del municipio de Tumaco en el mes de febrero del año 2018. El desaparecido en sus tiempos libre tambien se dedicaba a la pesca, segun comentario de la gente la entrevistada menciona que a su hijo   lo enteraron en la zona de manglar.Se recomienda contrastar la informacion con una entrevista realizada por la documentadora 420 el dia 12 de Noviembre de 2019.</t>
  </si>
  <si>
    <t>La llegada de la Farc-Ep y los Paramilitares a los diferentes lugares de la Costa Pacifica cambio la dinamica de la comunidad, ya que llegaron a modificar la forma de vida de los pueblos etnicos, los grupos llegaron a imponer y tomar control total de los territorios, en la epoca del 2000 hasta la fecha  se vio la gente obligada a salir de sus comunidades por el conflicto armardo  y muchos decidieron reubicarse  en la zona rural y en el casco urbano de Tumaco con el  fin de no sentirse perseguido y confinados, algunos que se habian desplazados  desidieron volver y otros vierón que ya no podiian regresar,  uno por que ya habian hecho su vida el lugar donde llegaron y segundo por temor a que los grupos les hiecieran daño a ellos a su familias.</t>
  </si>
  <si>
    <t>Una de la estrategia que tiene los grupos armados en colombia es utilizar como arma de guerra artefacto explosivo como manera de controlar el terrirtorio, hoy se han visto involucrados en uan guerra miles de personas que han participados indirectamente en un conflicto que no les pertenece, pero, como saben que por medio de la  población civil pueden cumplir sus objetivos, hoy siguen utilizando genete inocente para debilitar a quellos que consideran fuerte como el estado o otras personas que se interpongan en su camino. 
Teniendo en cuenta  la observación se puede mencionar que el caso encontrado en la entrevista es asesinato de un señor  de 40 año quien fue victima de MAP-MUSE en la Corcha-Patia en el año 2006 por actor armado, se desconoce la causa del hecho, solo menciona que la victima salia de sus labores de campo cuando fue solprendido por este artefato.</t>
  </si>
  <si>
    <t>Mujer de 59 años cuenta que ha sido victima de varios hechos entre esto estan: asesinato, desaparicón forzada y violencia sexual, cada hecho sucedió en epocas diferentes, pero no se idenfican responsables, solo menciona que fueron cometidos por actores armados, el primer hecho ocurrio en el 2001, el segundo en el 2010 y el tercero en el 2016, sin embago se evidencia que  de todo los sucesos mencionados el que mas le afecta es la desaparición de su tió por el hecho de vivir con la isertudumbre de no saber que paso realmente con  su familiar, en cambio los otros hechos lo ha ido asimilando con el pasar del tiempo.</t>
  </si>
  <si>
    <t>El hecho  que se menciona en la entrevista  es desplazamiento forzado e intento de homiciodio  a joven de 18 años, este suceso segun la victima ocurrio en el año 2009, en cuanto al intento de asesinato  refiere al principio del dialogo que al joven  lo mando a matar un señor de nombre Vacilio perteneciente al grupo de los paramilitares, según, lo mando a asesinar con dos personas que hacen o hacian parte de la guerrilla , refente al caso se desconoce las causas del hecho, como tambien se desconoce el  lugar,   primero cuenta que el caso ocurrio en Roble y luego en Tablan Salado, en fin no se sabe con presición el dato correcto del sitio del hecho. Teneiendo en cuenta la información  no se recomienda utlizar esta entrevista para la construción del informe ya que no aporta datos precisos para la elaboracion del mismo.</t>
  </si>
  <si>
    <t>El hecho mencionado durante la entrevista es atentado al dercho a la vida,  el testimoniante refiere que fue victima de artefato explosivo en Retrepo-Alto Mira en el año 2012,  este hecho según la victima le impide realizar su funciones normalmente, debido que tuvo leciones que le dejo secuela y eso genero que no se pueda desempeñar en los oficios de campo, sim embargo dutante el dialogo la victima solo manifiesta  que deben ser reparados por el daño causado. Aunque menciona responsable del hecho aun asi no los culpa de lo sucesido solo menciona que fue cosa del destino y pues a él les toco vivirlo.sin embargo,  cuando se le pregunta de las afectaciones no respondie si no que  se desviaba al tema de la repacion,  en pocas palabras solo esta enfocado en que lo reparen economicamente ya sea instituciones del Estado o ONG. en si no hablo mucho del tema central que es el esclarecimiento.</t>
  </si>
  <si>
    <t>La entrevistada se evidencio nerviosa al momento de la realización de la entrevista  y con respuestas limitadas ademas, manifesto no querer enfatizar en las dinamicas de los actores armado en Betania,Hormiga, Putumayo.</t>
  </si>
  <si>
    <t xml:space="preserve">El suceso mencionado en la entrevista es desaparición forzada, el hecho oecurrio en Putumayo  el  24 de febrero de 1989, la testimoniante manifiesta que la victima  selio de Tumaco en busca de mejores oportunidades, pero no corrio con la suerte debido que desaparecio junto con otras persona que tambien habian viajado a Putumayo en busca de trabajo, hasta la fecha no se  conoce la causas ni los  responsables del hecho, la familia opto por darlo por perdido, pero nunca fueron hasta el lugar  para tratar de encontrarlo, segun, no lo hiceron por miedo, por desconocimiento y por encontrarse  lejos de su tierra natal.  </t>
  </si>
  <si>
    <t xml:space="preserve">Mujer afrodescendiente manifiesta que fue abusada sexualmente  a sus quince años en repetidas ocasiones por un pabellon de soldados en Tamaco, no identifica responsabilidades individuales y el lugar de los hechos, reconoce que este hecho se daba siempre por hombres diferente aprovechandose de su condición mental y vulnerabilidad.
Por otro lado, cuenta que su hijo fue reclutado de la vereda Chagüi en el año 2016 por un grupo guerrilero, para el ingreso a las filas armadas en el Rio Rosario, tiempo despues fue asesinado posiblemente por colocar resistencia a su permanencia dentro del grupo. la testimoniante cuenta que padese de una patologia psiquiatrica y ésta se incrementó luego del asesinato de su hijo. </t>
  </si>
  <si>
    <t xml:space="preserve">Desaparición forzada de hombre afrodescendiente del municipio de Tumaco en el año 2018, posiblemente por robarle sus pertenecias, desde la fecha no saben sobre los resposables y el paradero de la víctima. </t>
  </si>
  <si>
    <t>largo</t>
  </si>
  <si>
    <t>100-VI-00025</t>
  </si>
  <si>
    <t>100-VI-00033</t>
  </si>
  <si>
    <t>243-VI-00058</t>
  </si>
  <si>
    <t>190-VI-00044</t>
  </si>
  <si>
    <t>417-VI-00003</t>
  </si>
  <si>
    <t>420-VI-00020</t>
  </si>
  <si>
    <t>420-VI-000</t>
  </si>
  <si>
    <t>420-VI-0001</t>
  </si>
  <si>
    <t>420-VI-00014</t>
  </si>
  <si>
    <t>420-VI-00022</t>
  </si>
  <si>
    <t>420-VI-00023</t>
  </si>
  <si>
    <t>420-VI-00019</t>
  </si>
  <si>
    <t>420-VI-00015</t>
  </si>
  <si>
    <t>420-VI-00017</t>
  </si>
  <si>
    <t>420-VI-00021</t>
  </si>
  <si>
    <t>420-VI-00024</t>
  </si>
  <si>
    <t>420-VI-00025</t>
  </si>
  <si>
    <t>420-VI-00018</t>
  </si>
  <si>
    <t>330-VI-00013</t>
  </si>
  <si>
    <t>330-VI-00003</t>
  </si>
  <si>
    <t>330-CO-00001</t>
  </si>
  <si>
    <t>330-DC-00021</t>
  </si>
  <si>
    <t>417-CO-00001</t>
  </si>
  <si>
    <t>330-VI-00008</t>
  </si>
  <si>
    <t>417-VI-00003 </t>
  </si>
  <si>
    <t>326-PR-00129</t>
  </si>
  <si>
    <t>330-VI-00001</t>
  </si>
  <si>
    <t>417-CO-00297</t>
  </si>
  <si>
    <t>423-VI-00004</t>
  </si>
  <si>
    <t>345-CO-00168 </t>
  </si>
  <si>
    <t>345-CO-00184</t>
  </si>
  <si>
    <t>349-VI-00003</t>
  </si>
  <si>
    <t>349-VI-00002</t>
  </si>
  <si>
    <t>349-CO-00124</t>
  </si>
  <si>
    <t>326-VI-00008</t>
  </si>
  <si>
    <t>326-PR-00028</t>
  </si>
  <si>
    <t>420-Vl-00020</t>
  </si>
  <si>
    <t>345-VI-00003</t>
  </si>
  <si>
    <t xml:space="preserve">330-VI-00005 </t>
  </si>
  <si>
    <t>330-VI-00004</t>
  </si>
  <si>
    <t>349-VI-00350</t>
  </si>
  <si>
    <t>349-VI-00001</t>
  </si>
  <si>
    <t>326-VI-00015</t>
  </si>
  <si>
    <t>326-CO-00051</t>
  </si>
  <si>
    <t>326-PR-00063</t>
  </si>
  <si>
    <t>420-Vl-00014</t>
  </si>
  <si>
    <t>420-Vl-00022</t>
  </si>
  <si>
    <t>420-Vl-00023</t>
  </si>
  <si>
    <t>345-VI-00004</t>
  </si>
  <si>
    <t>326-VI-00014</t>
  </si>
  <si>
    <t>326-VI-00010</t>
  </si>
  <si>
    <t>326-VI-00004</t>
  </si>
  <si>
    <t>423-VI-00002</t>
  </si>
  <si>
    <t>420-Vl-00019</t>
  </si>
  <si>
    <t>345-VI-00001</t>
  </si>
  <si>
    <t>330-VI-00002</t>
  </si>
  <si>
    <t>420-Vl-00015</t>
  </si>
  <si>
    <t>345-VI-00007</t>
  </si>
  <si>
    <t>345-VI-00006</t>
  </si>
  <si>
    <t>345-VI-00005</t>
  </si>
  <si>
    <t>423-VI-00425</t>
  </si>
  <si>
    <t>423-VI-00423</t>
  </si>
  <si>
    <t>420-Vl-00017</t>
  </si>
  <si>
    <t>420-Vl-00021</t>
  </si>
  <si>
    <t>420-Vl-00024</t>
  </si>
  <si>
    <t>420-Vl-00025</t>
  </si>
  <si>
    <t>326-VI-00005</t>
  </si>
  <si>
    <t>345-VI-00002</t>
  </si>
  <si>
    <t>330-VI-00012</t>
  </si>
  <si>
    <t>330-VI-00007</t>
  </si>
  <si>
    <t>326-VI-00006</t>
  </si>
  <si>
    <t>420-Vl-00018</t>
  </si>
  <si>
    <t>330-VI-00009</t>
  </si>
  <si>
    <t>423-VI-00424</t>
  </si>
  <si>
    <t>423-VI-00001</t>
  </si>
  <si>
    <t xml:space="preserve">Los hechos de violencia sufridos por las comunidades indígenas ubicadas en la cuenca del Río Dagua en Buenavnetura. </t>
  </si>
  <si>
    <t xml:space="preserve">Permitío identificar los factores e intereses de los actores armados y el desarrollo de la violencia en el territorio. </t>
  </si>
  <si>
    <t>Genesis del paramilitarismo en el corregimiento de Cordoba y estrategias de reclutamiento a menores de edad con fines bélicos</t>
  </si>
  <si>
    <t xml:space="preserve">Nromalización de la violencia por las comunidad como estrategia de supervivencia en el territorio. </t>
  </si>
  <si>
    <t>Los procesos sociales articulados con la defensa de los derechos humanos, los afrontamientos y resistencias a las dinámicas y altos índices de violencia, especialmente a las mujeres afrocolombianas agricultoras y madres comunitarias de este municipio</t>
  </si>
  <si>
    <t>Narcotráfico, cultivos de coca y minería ilegal como potenciadores de las economías ilegales y su relación con los actores armados</t>
  </si>
  <si>
    <t xml:space="preserve"> los flagelos del conflicto armado, los procesos de construcción de paz y resistencias en la población de Timbiquí – Cauca - Colombia</t>
  </si>
  <si>
    <t>Analizar las dinámicas asociadas a los hechos victimizantes sufridos por los familiares de las mujeres participantes, a partir de la descripción de los hechos, e identificar los impactos en sus familias y las estrategias de búsqueda de personas desaparecidas, los afrontamientos y acciones de resiliencia frente a estos hechos victimizantes.</t>
  </si>
  <si>
    <t>No</t>
  </si>
  <si>
    <t>La violencia sexual como mecanismo de control de los GAI en el casco urbano de Buenaventura.</t>
  </si>
  <si>
    <t>Sí. La magnitud, cotidianidad e invisibilización de los casos de violencias sexuales en el contexto urbano de Buenaventura. Los silencios y los afrontamientos de las víctimas. La impunidad de los delitos sexuales.</t>
  </si>
  <si>
    <t>Las afectaciones sociales, culturales, economicas y de seguridad de comunidad indígena IPU-EUJA de Buenaventura por el conflicto armado.</t>
  </si>
  <si>
    <t>Las causas de la reproducción del CAI en las cuencas del municipio de Buenaventura.</t>
  </si>
  <si>
    <t>Si. Los intereses de terceros civiles y sus responsabilidades en la violencia ejercida contra la población de la cuenca del río Naya.</t>
  </si>
  <si>
    <t>Los hechos de violencia con fines sexuales que sufren las mujeres en el marco del conflicto armado en Buenaventura, específicamente en los barrios ubicados en la comuna 12 del Casco urbano de la ciudad.</t>
  </si>
  <si>
    <t xml:space="preserve">Si, permitió profundizar dinámicas violentas de los actores en el territorio. </t>
  </si>
  <si>
    <t>Reclutamiento a jóvenes menores de edad con fines bélicos</t>
  </si>
  <si>
    <t xml:space="preserve">Los hechos de violencia sufridos por las comunidades indígenas ubicadas en la cuenca del Río Naya, Resguardo Joaquincito con la llegada de los Paramilitares, quienes se enfrentaban contra la FARC-EP </t>
  </si>
  <si>
    <t>Los impactos generados por el proyecto BATUTA del Estado Colombiano en la construcción de liderazgos, resistencias y transformaciones positivas en los jóvenes de Buenaventura.</t>
  </si>
  <si>
    <t xml:space="preserve">No </t>
  </si>
  <si>
    <t xml:space="preserve">La resistencia de los pueblos indigenas frente a la incursión de los grupos armados </t>
  </si>
  <si>
    <t>La relación directa entre fuerza pública y paramilitares.</t>
  </si>
  <si>
    <t>La responsabilidad del estado en la propagación del conflicto.</t>
  </si>
  <si>
    <t xml:space="preserve"> La conexión entre grupos armados ilegales, fuerza pública y  obras de mega proyectos y desplazamiento forzado,  las afectaciones sufridas en el marco del conflicto armdo y las   huellas imborrables en la población afectada.  </t>
  </si>
  <si>
    <t>Temas relacionados con el desplazamiento forzado, desalojo, grupos armados ilegales (paramilitares)  y mega proyectos</t>
  </si>
  <si>
    <t>Las mujeres ahorradoras de la comuna 7 vivieron en el marco del conflicto armado situaciones (balaceras y ser testigos de hechos violentos), que afectaron la participación en el programa</t>
  </si>
  <si>
    <t>La forma en que el CAI afecta la integridad de una comunidad rural y su tejido social.</t>
  </si>
  <si>
    <t>Si. La forma en que el CAI ha producido vaciamiento y reconfiguración demográfica en los territorios rurales del Cauca.</t>
  </si>
  <si>
    <t>las formas de vinculación de los jóvenes en los GAI.</t>
  </si>
  <si>
    <t>Si. La vulnerabilidad socio-económica de los Jóvenes en comunidades rurales y étnicas.</t>
  </si>
  <si>
    <t xml:space="preserve">Desarrollo del conflicto en la comuna 5 de  Buenaventura. </t>
  </si>
  <si>
    <t>Afectaciones a la población civil por las dinámicas de violencia durante el conflicto armado en la comuna 6 de Bueanventura</t>
  </si>
  <si>
    <t>Las estrategias de enamormiento  utilizadas por los paramilitares y guerrillas  FARC- EP con fines de reclutamiento y obtención de información engeneral de la comuidad indígena de chamapuro ubicada en el bajo Calima.</t>
  </si>
  <si>
    <t>el impacto del CAI sobre la educación</t>
  </si>
  <si>
    <t>la vinculación de los jóvenes a los GAI en Buenaventura.</t>
  </si>
  <si>
    <t>Si. El alto nivel de impunidad en la resolución de los casos y la revictimización de los familiares de las víctimas.</t>
  </si>
  <si>
    <t>el carácter  repetitivo de las formas de violencia ejercidas por  GAI en contra de la población y la precariedad y limitaciones del Estado en la atención a las víctimas del CAI.</t>
  </si>
  <si>
    <t>Si. La presencia hegemómica de las FARC en algunas cuencas de la costa caucana.</t>
  </si>
  <si>
    <t>Estrategias de afrontamiento reflejadas en las organizaciones de víctimas.</t>
  </si>
  <si>
    <t>Las formas de vinculación de los jóvenes en los GAI.</t>
  </si>
  <si>
    <t>Las relaciones de los GAI de las las zonas de cultivos de coca y la circulación de la pasta en  Buenaventura.</t>
  </si>
  <si>
    <t>No.</t>
  </si>
  <si>
    <t>Afectaciones del conflcito armado a la población de la comuna 5 y 12 de Buenaventura.</t>
  </si>
  <si>
    <t xml:space="preserve">Abuso y violencia con fines sexuales como dinámica de guerra y de control por los actores armados. </t>
  </si>
  <si>
    <t>La vinculación de las mujeres en los grupos armados en Buenaventura.</t>
  </si>
  <si>
    <t xml:space="preserve">  los grupo armado  producen una fuerte amenaza  a la forma de vida de los pueblo indigena.</t>
  </si>
  <si>
    <t xml:space="preserve">Si. La resistencia  de las comunidades  en los territorios para preservar la forma de vida de los pueblos indigenas. </t>
  </si>
  <si>
    <t xml:space="preserve">La Vulneración a la que se encuentran sometidos los pueblos indigenas cuando han sido despojados de sus territorios. </t>
  </si>
  <si>
    <t>Los vínculos de los GAI con el narcotráfico.</t>
  </si>
  <si>
    <t>Las formas de violencia ejercidas por los GAI en la zona rural de la costa caucana.</t>
  </si>
  <si>
    <t>Esta entrevista permite hacer un analisís sobre el impacto que tuvo el proyecto de Mujeres Ahorradoras en las mujeres emprendedoras de Bueanventura victimas del conflicto armado.</t>
  </si>
  <si>
    <t>Esta entrevista permitió profundizar en los aspectos que las mujeres participantes del proyecto MAA pudieron fortalecer para dar valor agregado a las actividades productivas que desarrollaban y como contribuyó al crecimiento personal y en la superación de algunas afectaciones generadas por el conflicto armado</t>
  </si>
  <si>
    <t>el carácter de las redes que establecen los GAI con la población.</t>
  </si>
  <si>
    <t xml:space="preserve">Si. Las afectaciones producidas por el CAI sobre los líderes políticos de partidos políticos de izquierda. </t>
  </si>
  <si>
    <t>Las impactos ocasionados por el desarrollo de la violencia en la comuna 6 de Buenaventura</t>
  </si>
  <si>
    <t> 100-VI-00025</t>
  </si>
  <si>
    <t>193-VI-00048</t>
  </si>
  <si>
    <t>402-CO-00093</t>
  </si>
  <si>
    <t>402-CO-00097</t>
  </si>
  <si>
    <t>399-VI-00014</t>
  </si>
  <si>
    <t>399-VI-00019</t>
  </si>
  <si>
    <t>399-VI-00021</t>
  </si>
  <si>
    <t>399-PR-00159</t>
  </si>
  <si>
    <t>399-PR-00166</t>
  </si>
  <si>
    <t>399-VI-00004</t>
  </si>
  <si>
    <t>203-PR-00198</t>
  </si>
  <si>
    <t xml:space="preserve">304-VI-00004 </t>
  </si>
  <si>
    <t>304-VI-00006</t>
  </si>
  <si>
    <t>304-VI-00011</t>
  </si>
  <si>
    <t>237-AA-00004</t>
  </si>
  <si>
    <t>542-VI-00018</t>
  </si>
  <si>
    <t>136-VI-00050</t>
  </si>
  <si>
    <t>136-VI-00071</t>
  </si>
  <si>
    <t>144-VI-00029</t>
  </si>
  <si>
    <t>474-PR-00001</t>
  </si>
  <si>
    <t>205-VI-00004</t>
  </si>
  <si>
    <t>203-VI-00005</t>
  </si>
  <si>
    <t>304-VI-00001</t>
  </si>
  <si>
    <t>331-CO-00302</t>
  </si>
  <si>
    <t>333-CO-00009</t>
  </si>
  <si>
    <t>333-CO-00067</t>
  </si>
  <si>
    <t>333-CO-00084</t>
  </si>
  <si>
    <t>333-CO-00085</t>
  </si>
  <si>
    <t>333-CO-00252</t>
  </si>
  <si>
    <t xml:space="preserve">333-CO-00306 </t>
  </si>
  <si>
    <t xml:space="preserve">237-VI-00024 </t>
  </si>
  <si>
    <t>237-VI-00021</t>
  </si>
  <si>
    <t>237-VI-00067</t>
  </si>
  <si>
    <t>237-VI-00066</t>
  </si>
  <si>
    <t>542-VI-00015</t>
  </si>
  <si>
    <t>057-VI-00032</t>
  </si>
  <si>
    <t>057-VI-00036</t>
  </si>
  <si>
    <t>131-VI-00045</t>
  </si>
  <si>
    <t>136-VI-00028</t>
  </si>
  <si>
    <t>057-VI-00006</t>
  </si>
  <si>
    <t>057-VI-00011</t>
  </si>
  <si>
    <t>144-VI-00001</t>
  </si>
  <si>
    <t>136-VI-00004</t>
  </si>
  <si>
    <t>136-VI-00005</t>
  </si>
  <si>
    <t>136-VI-00006</t>
  </si>
  <si>
    <t>136-VI-00010</t>
  </si>
  <si>
    <t>136-VI-00011</t>
  </si>
  <si>
    <t>136-VI-00013</t>
  </si>
  <si>
    <t>136-VI-00016</t>
  </si>
  <si>
    <t>136-VI-00018</t>
  </si>
  <si>
    <t>136-VI-00019</t>
  </si>
  <si>
    <t>136-VI-00022</t>
  </si>
  <si>
    <t>136-VI-00024</t>
  </si>
  <si>
    <t>136-VI-00025</t>
  </si>
  <si>
    <t>136-VI-00027</t>
  </si>
  <si>
    <t>136-VI-00037</t>
  </si>
  <si>
    <t>136-VI-00048</t>
  </si>
  <si>
    <t>136-VI-00068</t>
  </si>
  <si>
    <t>109-VI-00027</t>
  </si>
  <si>
    <t>109-VI-00028</t>
  </si>
  <si>
    <t>109-VI-00030</t>
  </si>
  <si>
    <t>109-VI-00032</t>
  </si>
  <si>
    <t>474-PR-00221</t>
  </si>
  <si>
    <t>399-VI-00009</t>
  </si>
  <si>
    <t>399-VI-00015</t>
  </si>
  <si>
    <t>399-PR-00165</t>
  </si>
  <si>
    <t>399-VI-00005</t>
  </si>
  <si>
    <t>399-VI-00006</t>
  </si>
  <si>
    <t>399-VI-00010</t>
  </si>
  <si>
    <t>090-VI-00004</t>
  </si>
  <si>
    <t>205-VI-00006</t>
  </si>
  <si>
    <t>205-VI-00015</t>
  </si>
  <si>
    <t>203-VI-00020</t>
  </si>
  <si>
    <t>203-VI-00026</t>
  </si>
  <si>
    <t>167-VI-00009</t>
  </si>
  <si>
    <t>241-C0-00087</t>
  </si>
  <si>
    <t>241-PR-00333</t>
  </si>
  <si>
    <t>088-AA-00004</t>
  </si>
  <si>
    <t>088-VI-00001</t>
  </si>
  <si>
    <t>088-VI-00012</t>
  </si>
  <si>
    <t>088-VI-00018</t>
  </si>
  <si>
    <t>238-VI-00012</t>
  </si>
  <si>
    <t>542-VI-00003</t>
  </si>
  <si>
    <t>089-VI-00011</t>
  </si>
  <si>
    <t>238-VI-00053</t>
  </si>
  <si>
    <t>542-VI-00017</t>
  </si>
  <si>
    <t>057-VI-00030</t>
  </si>
  <si>
    <t>057-VI-00001</t>
  </si>
  <si>
    <t>057-VI-00007</t>
  </si>
  <si>
    <t>057-VI-00013</t>
  </si>
  <si>
    <t>057-VI-00027</t>
  </si>
  <si>
    <t xml:space="preserve">144-VI-00004 </t>
  </si>
  <si>
    <t>136-VI-00017</t>
  </si>
  <si>
    <t>136-VI-00021</t>
  </si>
  <si>
    <t>136-VI-00039</t>
  </si>
  <si>
    <t>136-VI-00056</t>
  </si>
  <si>
    <t>293-VI-00010</t>
  </si>
  <si>
    <t>293-VI-00011</t>
  </si>
  <si>
    <t>293-VI-00012</t>
  </si>
  <si>
    <t>293-VI-00013</t>
  </si>
  <si>
    <t>293-VI-00014</t>
  </si>
  <si>
    <t>293-VI-00015</t>
  </si>
  <si>
    <t>293-VI-00016</t>
  </si>
  <si>
    <t>293-PR-00149</t>
  </si>
  <si>
    <t>293-PR-00150</t>
  </si>
  <si>
    <t>293-PR-00157</t>
  </si>
  <si>
    <t>293-PR-00207</t>
  </si>
  <si>
    <t>399-VI-00013</t>
  </si>
  <si>
    <t>399-VI-00027</t>
  </si>
  <si>
    <t>293-VI-00004</t>
  </si>
  <si>
    <t>293-VI-00005</t>
  </si>
  <si>
    <t>293-VI-00006</t>
  </si>
  <si>
    <t>293-VI-00008</t>
  </si>
  <si>
    <t>399-VI-00001</t>
  </si>
  <si>
    <t>399-VI-00002</t>
  </si>
  <si>
    <t>304-EE-00015</t>
  </si>
  <si>
    <t>331-VI-00019</t>
  </si>
  <si>
    <t>167-VI-00013</t>
  </si>
  <si>
    <t>241-CO-00257</t>
  </si>
  <si>
    <t>238-VI-00047</t>
  </si>
  <si>
    <t>238-VI-00035</t>
  </si>
  <si>
    <t>238-VI-00036</t>
  </si>
  <si>
    <t>089-VI-00017</t>
  </si>
  <si>
    <t>089-VI-00022</t>
  </si>
  <si>
    <t>238-VI-00018</t>
  </si>
  <si>
    <t>238-VI-00055</t>
  </si>
  <si>
    <t>057-VI-00025</t>
  </si>
  <si>
    <t>136-VI-00065</t>
  </si>
  <si>
    <t>057-VI-00005</t>
  </si>
  <si>
    <t>057-VI-00008</t>
  </si>
  <si>
    <t>057-VI-00015</t>
  </si>
  <si>
    <t>057-VI-00020</t>
  </si>
  <si>
    <t>057-VI-00029</t>
  </si>
  <si>
    <t>131-VI-00004</t>
  </si>
  <si>
    <t>131-VI-00013</t>
  </si>
  <si>
    <t>131-VI-00056</t>
  </si>
  <si>
    <t>144-VI-00039</t>
  </si>
  <si>
    <t>144-VI-00043</t>
  </si>
  <si>
    <t>136-VI-00002</t>
  </si>
  <si>
    <t>136-VI-00012</t>
  </si>
  <si>
    <t>136-VI-00030</t>
  </si>
  <si>
    <t>136-VI-00038</t>
  </si>
  <si>
    <t>136-VI-00043</t>
  </si>
  <si>
    <t>136-VI-00044</t>
  </si>
  <si>
    <t>136-VI-00060</t>
  </si>
  <si>
    <t>109-VI-00008</t>
  </si>
  <si>
    <t>109-VI-00021</t>
  </si>
  <si>
    <t>109-VI-00037</t>
  </si>
  <si>
    <t>402-PR-00164</t>
  </si>
  <si>
    <t>293-PR-00147</t>
  </si>
  <si>
    <t>293-PR-00148</t>
  </si>
  <si>
    <t>399-VI-00007</t>
  </si>
  <si>
    <t>399-VI-00011</t>
  </si>
  <si>
    <t>399-VI-00016</t>
  </si>
  <si>
    <t>399-VI-00018</t>
  </si>
  <si>
    <t>399-VI-00024</t>
  </si>
  <si>
    <t>604-VI-00001</t>
  </si>
  <si>
    <t>604-VI-00003</t>
  </si>
  <si>
    <t>205-VI-00005</t>
  </si>
  <si>
    <t>203-VI-00007</t>
  </si>
  <si>
    <t>304-VI-00009</t>
  </si>
  <si>
    <t>090-PR-00392</t>
  </si>
  <si>
    <t>090-VI-00011</t>
  </si>
  <si>
    <t xml:space="preserve">090-CO-00164 </t>
  </si>
  <si>
    <t>331-EE-00073</t>
  </si>
  <si>
    <t>167-VI-00003</t>
  </si>
  <si>
    <t>167-VI-00007</t>
  </si>
  <si>
    <t>167-VI-00010</t>
  </si>
  <si>
    <t>167-VI-00011</t>
  </si>
  <si>
    <t>327-CO-00001</t>
  </si>
  <si>
    <t>327-CO-00313</t>
  </si>
  <si>
    <t xml:space="preserve"> 327-CO-00318</t>
  </si>
  <si>
    <t>327-VI-00005</t>
  </si>
  <si>
    <t>327-VI-00011</t>
  </si>
  <si>
    <t>327-VI-00012</t>
  </si>
  <si>
    <t>327-VI-00013</t>
  </si>
  <si>
    <t>247-VI-00013</t>
  </si>
  <si>
    <t>247-VI-00012</t>
  </si>
  <si>
    <t>237-VI-00061</t>
  </si>
  <si>
    <t>237-VI-00051</t>
  </si>
  <si>
    <t>238-VI-00020</t>
  </si>
  <si>
    <t>089-AA-00004</t>
  </si>
  <si>
    <t>089-VI-00004</t>
  </si>
  <si>
    <t>237-VI-00063</t>
  </si>
  <si>
    <t>238-VI-00038</t>
  </si>
  <si>
    <t>238-VI-00050</t>
  </si>
  <si>
    <t>136-VI-00009</t>
  </si>
  <si>
    <t>131-VI-00041</t>
  </si>
  <si>
    <t>136-VI-00055</t>
  </si>
  <si>
    <t>144-VI-00032</t>
  </si>
  <si>
    <t>057-VI-00009</t>
  </si>
  <si>
    <t>057-VI-00012</t>
  </si>
  <si>
    <t>057-VI-00018</t>
  </si>
  <si>
    <t>057-VI-00034</t>
  </si>
  <si>
    <t>131-VI-00007</t>
  </si>
  <si>
    <t>144-VI-00018</t>
  </si>
  <si>
    <t>136-VI-00007</t>
  </si>
  <si>
    <t>136-VI-00015</t>
  </si>
  <si>
    <t>136-VI-00035</t>
  </si>
  <si>
    <t>136-VI-00041</t>
  </si>
  <si>
    <t>136-VI-00046</t>
  </si>
  <si>
    <t>136-VI-00052</t>
  </si>
  <si>
    <t>136-VI-00053</t>
  </si>
  <si>
    <t>136-VI-00054</t>
  </si>
  <si>
    <t>136-VI-00066</t>
  </si>
  <si>
    <t>136-VI-00078</t>
  </si>
  <si>
    <t>109-VI-00045</t>
  </si>
  <si>
    <t xml:space="preserve">402-CO-00198 </t>
  </si>
  <si>
    <t>399-VI-00008</t>
  </si>
  <si>
    <t>399-VI-00023</t>
  </si>
  <si>
    <t>090-VI-00006</t>
  </si>
  <si>
    <t>304-VI-00002</t>
  </si>
  <si>
    <t>331-VI-00006</t>
  </si>
  <si>
    <t>331-VI-00010</t>
  </si>
  <si>
    <t>167-VI-00006</t>
  </si>
  <si>
    <t>167-VI-00021</t>
  </si>
  <si>
    <t>241-PR- 00032</t>
  </si>
  <si>
    <t>241-VI-00009</t>
  </si>
  <si>
    <t>327-CO-00315</t>
  </si>
  <si>
    <t>327-CO-00316</t>
  </si>
  <si>
    <t>327-VI-00009</t>
  </si>
  <si>
    <t>327-VI-00016</t>
  </si>
  <si>
    <t>327-VI-00017</t>
  </si>
  <si>
    <t>327-VI-00018</t>
  </si>
  <si>
    <t>327-VI-00022</t>
  </si>
  <si>
    <t>089-VI-00009</t>
  </si>
  <si>
    <t>089-VI-00019</t>
  </si>
  <si>
    <t>238-VI-00027</t>
  </si>
  <si>
    <t>057-VI-00023</t>
  </si>
  <si>
    <t>144-VI-00025</t>
  </si>
  <si>
    <t>144-VI-00037</t>
  </si>
  <si>
    <t>057-VI-00002</t>
  </si>
  <si>
    <t>057-VI-00022</t>
  </si>
  <si>
    <t>131-VI-000010</t>
  </si>
  <si>
    <t>144-VI-00013</t>
  </si>
  <si>
    <t>144-VI-00019</t>
  </si>
  <si>
    <t>144-VI-00020</t>
  </si>
  <si>
    <t>144-VI-00040</t>
  </si>
  <si>
    <t>136-VI-00032</t>
  </si>
  <si>
    <t>136-VI-00033</t>
  </si>
  <si>
    <t>136-VI-00036</t>
  </si>
  <si>
    <t>136-VI-00058</t>
  </si>
  <si>
    <t>136-VI-00059</t>
  </si>
  <si>
    <t>136-VI-00067</t>
  </si>
  <si>
    <t>136-VI-00069</t>
  </si>
  <si>
    <t>136-VI-00073</t>
  </si>
  <si>
    <t>136-VI-00080</t>
  </si>
  <si>
    <t>109-VI-00024</t>
  </si>
  <si>
    <t xml:space="preserve"> 483-PR-00001</t>
  </si>
  <si>
    <t>483-PR-00241</t>
  </si>
  <si>
    <t>483-PR-00248</t>
  </si>
  <si>
    <t>474-PR-00219</t>
  </si>
  <si>
    <t>293-VI-00003</t>
  </si>
  <si>
    <t>293-VI-00007</t>
  </si>
  <si>
    <t>399-VI-00017</t>
  </si>
  <si>
    <t>293-VI-00002</t>
  </si>
  <si>
    <t>399-VI-00012</t>
  </si>
  <si>
    <t>203-VI-00010</t>
  </si>
  <si>
    <t>331-VI-00007</t>
  </si>
  <si>
    <t>331-VI-00011</t>
  </si>
  <si>
    <t xml:space="preserve">331-VI-00013 </t>
  </si>
  <si>
    <t>331-VI-00014</t>
  </si>
  <si>
    <t>331-VI-00018</t>
  </si>
  <si>
    <t>167-VI-00002</t>
  </si>
  <si>
    <t>167-VI-00004</t>
  </si>
  <si>
    <t>167-VI-00005</t>
  </si>
  <si>
    <t>167-VI-00008</t>
  </si>
  <si>
    <t>167-VI-00012</t>
  </si>
  <si>
    <t>167-PR-00133</t>
  </si>
  <si>
    <t>167-VI-00016</t>
  </si>
  <si>
    <t>167-VI-00018</t>
  </si>
  <si>
    <t>167-VI-00019</t>
  </si>
  <si>
    <t>167-VI-00020</t>
  </si>
  <si>
    <t>167-CO-00001</t>
  </si>
  <si>
    <t>241-PR-00108</t>
  </si>
  <si>
    <t>241-VI- 00007</t>
  </si>
  <si>
    <t>327-CO-00002</t>
  </si>
  <si>
    <t>327-VI-00003</t>
  </si>
  <si>
    <t>327-VI-00010</t>
  </si>
  <si>
    <t>327-VI-00014</t>
  </si>
  <si>
    <t>327-VI-00020</t>
  </si>
  <si>
    <t>089-VI-00006</t>
  </si>
  <si>
    <t>089-VI-00021</t>
  </si>
  <si>
    <t>238-VI-00058</t>
  </si>
  <si>
    <t>414-VI-00007</t>
  </si>
  <si>
    <t>241-PR-00336</t>
  </si>
  <si>
    <t>327-VI-00004</t>
  </si>
  <si>
    <t>327-VI-00019</t>
  </si>
  <si>
    <t>057-VI-00031</t>
  </si>
  <si>
    <t>057-VI-00004</t>
  </si>
  <si>
    <t>057-VI-00016</t>
  </si>
  <si>
    <t>057-VI-00024</t>
  </si>
  <si>
    <t>057-VI-00026</t>
  </si>
  <si>
    <t>131-VI-00005</t>
  </si>
  <si>
    <t>131-VI-00017</t>
  </si>
  <si>
    <t>131-VI-00027</t>
  </si>
  <si>
    <t>131-VI-00030</t>
  </si>
  <si>
    <t>131-VI-00036</t>
  </si>
  <si>
    <t>131-VI-00040</t>
  </si>
  <si>
    <t>131-VI-00049</t>
  </si>
  <si>
    <t>131-VI-00055</t>
  </si>
  <si>
    <t>144-VI-00022</t>
  </si>
  <si>
    <t>144-VI-00023</t>
  </si>
  <si>
    <t>144-VI-00031</t>
  </si>
  <si>
    <t>144-VI-00045</t>
  </si>
  <si>
    <t>136-VI-00001</t>
  </si>
  <si>
    <t>136-VI-00014</t>
  </si>
  <si>
    <t>136-VI-00051</t>
  </si>
  <si>
    <t>136-VI-00070</t>
  </si>
  <si>
    <t>109-VI-00041</t>
  </si>
  <si>
    <t>109-VI-00042</t>
  </si>
  <si>
    <t>109-VI-00043</t>
  </si>
  <si>
    <t>483-PR-00222</t>
  </si>
  <si>
    <t>293-VI-00009</t>
  </si>
  <si>
    <t>399-VI-00022</t>
  </si>
  <si>
    <t>402-AA-00001</t>
  </si>
  <si>
    <t>399-VI-00003</t>
  </si>
  <si>
    <t>090-VI-00002</t>
  </si>
  <si>
    <t>241-CO-00002</t>
  </si>
  <si>
    <t>241-PR-00034</t>
  </si>
  <si>
    <t>241-PR-00335</t>
  </si>
  <si>
    <t>241-VI-00002</t>
  </si>
  <si>
    <t>241-VI-00010</t>
  </si>
  <si>
    <t>327-CO-00312</t>
  </si>
  <si>
    <t>327-CO-00319</t>
  </si>
  <si>
    <t>327-VI-00006</t>
  </si>
  <si>
    <t>327-VI-00007</t>
  </si>
  <si>
    <t>327-VI-00021</t>
  </si>
  <si>
    <t>136-VI-00008</t>
  </si>
  <si>
    <t>331-VI-00001</t>
  </si>
  <si>
    <t>331-VI-00017</t>
  </si>
  <si>
    <t>241- PR- 00299</t>
  </si>
  <si>
    <t>057-VI-00010</t>
  </si>
  <si>
    <t>057-VI-00019</t>
  </si>
  <si>
    <t>131-VI-00002</t>
  </si>
  <si>
    <t>131-VI-00008</t>
  </si>
  <si>
    <t>131-VI-00016</t>
  </si>
  <si>
    <t>131-VI-00019</t>
  </si>
  <si>
    <t>131-VI-00037</t>
  </si>
  <si>
    <t>131-VI-00038</t>
  </si>
  <si>
    <t>131-VI-00043</t>
  </si>
  <si>
    <t>131-VI-00047</t>
  </si>
  <si>
    <t>131-VI-00050</t>
  </si>
  <si>
    <t>144-VI-00010</t>
  </si>
  <si>
    <t>144-VI-00021</t>
  </si>
  <si>
    <t>136-VI-00040</t>
  </si>
  <si>
    <t>136-VI-00045</t>
  </si>
  <si>
    <t>136-VI-00049</t>
  </si>
  <si>
    <t>136-VI-00057</t>
  </si>
  <si>
    <t>136-VI-00063</t>
  </si>
  <si>
    <t>136-VI-00072</t>
  </si>
  <si>
    <t>109-VI-00001</t>
  </si>
  <si>
    <t>109-VI-00011</t>
  </si>
  <si>
    <t>109-VI-00014</t>
  </si>
  <si>
    <t>109-VI-00020</t>
  </si>
  <si>
    <t>109-VI-00035</t>
  </si>
  <si>
    <t>109-VI-00040</t>
  </si>
  <si>
    <t>402-PR-00001</t>
  </si>
  <si>
    <t>399-VI-00020</t>
  </si>
  <si>
    <t>399-VI-00025</t>
  </si>
  <si>
    <t>399-VI-00026</t>
  </si>
  <si>
    <t>414-VI-00003</t>
  </si>
  <si>
    <t>241-VI-00001</t>
  </si>
  <si>
    <t>241-VI-00006</t>
  </si>
  <si>
    <t>057-VI-00014</t>
  </si>
  <si>
    <t>331-VI-00012</t>
  </si>
  <si>
    <t>241-PR-00110</t>
  </si>
  <si>
    <t>241-PR-00337</t>
  </si>
  <si>
    <t>241-PR-00338</t>
  </si>
  <si>
    <t>327-CO-00314</t>
  </si>
  <si>
    <t>327-VI-00015</t>
  </si>
  <si>
    <t>144-VI-00034</t>
  </si>
  <si>
    <t>057-VI-00003</t>
  </si>
  <si>
    <t>057-VI-00017</t>
  </si>
  <si>
    <t>057-VI-00021</t>
  </si>
  <si>
    <t>057-VI-00035</t>
  </si>
  <si>
    <t>131-VI-00001</t>
  </si>
  <si>
    <t>131-VI-00014</t>
  </si>
  <si>
    <t>131-VI-00015</t>
  </si>
  <si>
    <t>131-VI-00026</t>
  </si>
  <si>
    <t>131-VI-00044</t>
  </si>
  <si>
    <t>144-VI-00009</t>
  </si>
  <si>
    <t>144-VI-00016</t>
  </si>
  <si>
    <t>144-VI-00035</t>
  </si>
  <si>
    <t>136-VI-00034</t>
  </si>
  <si>
    <t>136-VI-00061</t>
  </si>
  <si>
    <t>136-VI-00062</t>
  </si>
  <si>
    <t>136-VI-00074</t>
  </si>
  <si>
    <t>136-VI-00075</t>
  </si>
  <si>
    <t>136-VI-00076</t>
  </si>
  <si>
    <t>484-PR-00323</t>
  </si>
  <si>
    <t>293-VI-00001</t>
  </si>
  <si>
    <t>167-VI-00001</t>
  </si>
  <si>
    <t>241-VI-00008</t>
  </si>
  <si>
    <t>327-CO-00307</t>
  </si>
  <si>
    <t>327-VI-00008</t>
  </si>
  <si>
    <t>131-VI-00006</t>
  </si>
  <si>
    <t>144-VI-00015</t>
  </si>
  <si>
    <t>109-VI-00023</t>
  </si>
  <si>
    <t>331-VI-00008</t>
  </si>
  <si>
    <t>331-VI-00015</t>
  </si>
  <si>
    <t>131-VI-00022</t>
  </si>
  <si>
    <t>131-VI-00024</t>
  </si>
  <si>
    <t>131-VI-00032</t>
  </si>
  <si>
    <t>131-VI-00033</t>
  </si>
  <si>
    <t>131-VI-00052</t>
  </si>
  <si>
    <t>144-VI-00006</t>
  </si>
  <si>
    <t>144-VI-00008</t>
  </si>
  <si>
    <t>136-VI-00031</t>
  </si>
  <si>
    <t>136-VI-00042</t>
  </si>
  <si>
    <t>109-VI-00012</t>
  </si>
  <si>
    <t>109-VI-00029</t>
  </si>
  <si>
    <t>484-PR-00003</t>
  </si>
  <si>
    <t>167-VI-00015</t>
  </si>
  <si>
    <t>167-VI-00017</t>
  </si>
  <si>
    <t xml:space="preserve"> 327-VI-00001</t>
  </si>
  <si>
    <t>144-VI-00002</t>
  </si>
  <si>
    <t>144-VI-00046</t>
  </si>
  <si>
    <t>331-VI-00003</t>
  </si>
  <si>
    <t>331-VI-00004</t>
  </si>
  <si>
    <t>331-VI-00005</t>
  </si>
  <si>
    <t>241-VI-00005</t>
  </si>
  <si>
    <t>131-VI-00012</t>
  </si>
  <si>
    <t>131-VI-00020</t>
  </si>
  <si>
    <t>131-VI-00053</t>
  </si>
  <si>
    <t>131-VI-00054</t>
  </si>
  <si>
    <t>144-VI-00005</t>
  </si>
  <si>
    <t>144-VI-00017</t>
  </si>
  <si>
    <t>144-VI-00024</t>
  </si>
  <si>
    <t>136-VI-00064</t>
  </si>
  <si>
    <t>136-VI-00077</t>
  </si>
  <si>
    <t>109-VI-00017</t>
  </si>
  <si>
    <t>109-VI-00033</t>
  </si>
  <si>
    <t>109-VI-00036</t>
  </si>
  <si>
    <t>109-VI-00039</t>
  </si>
  <si>
    <t>109-VI-00044</t>
  </si>
  <si>
    <t>293-PR-00006</t>
  </si>
  <si>
    <t>131-VI-00003</t>
  </si>
  <si>
    <t>131-VI-00009</t>
  </si>
  <si>
    <t>144-VI-00012</t>
  </si>
  <si>
    <t>144-VI-00033</t>
  </si>
  <si>
    <t>144-VI-00038</t>
  </si>
  <si>
    <t>144-VI-00044</t>
  </si>
  <si>
    <t>331-VI-00002</t>
  </si>
  <si>
    <t>331-VI-00016</t>
  </si>
  <si>
    <t>241-CO-00258</t>
  </si>
  <si>
    <t>057-VI-00028</t>
  </si>
  <si>
    <t>057-VI-00033</t>
  </si>
  <si>
    <t>131-VI-00029</t>
  </si>
  <si>
    <t>131-VI-00048</t>
  </si>
  <si>
    <t>144-VI-00003</t>
  </si>
  <si>
    <t>144-VI-00011</t>
  </si>
  <si>
    <t>136-VI-00003</t>
  </si>
  <si>
    <t>109-VI-00002</t>
  </si>
  <si>
    <t>109-VI-00003</t>
  </si>
  <si>
    <t>109-VI-00007</t>
  </si>
  <si>
    <t>109-VI-00009</t>
  </si>
  <si>
    <t>109-VI-00010</t>
  </si>
  <si>
    <t>109-VI-00015</t>
  </si>
  <si>
    <t>109-VI-00016</t>
  </si>
  <si>
    <t>109-VI-00018</t>
  </si>
  <si>
    <t>484-PR-00235</t>
  </si>
  <si>
    <t>144-VI-00007</t>
  </si>
  <si>
    <t>136-VI-00047</t>
  </si>
  <si>
    <t>144-VI-00036</t>
  </si>
  <si>
    <t>144-VI-00042</t>
  </si>
  <si>
    <t>109-VI-00019</t>
  </si>
  <si>
    <t>136-VI-00079</t>
  </si>
  <si>
    <t>109-VI-00022</t>
  </si>
  <si>
    <t>474-PR-00223</t>
  </si>
  <si>
    <t>144-VI-00026</t>
  </si>
  <si>
    <t>144-VI-00030</t>
  </si>
  <si>
    <t>109-VI-00004</t>
  </si>
  <si>
    <t>109-VI-00025</t>
  </si>
  <si>
    <t>331-VI-00009</t>
  </si>
  <si>
    <t>109-VI-00034</t>
  </si>
  <si>
    <t>144-VI-00014</t>
  </si>
  <si>
    <t>144-VI-00041</t>
  </si>
  <si>
    <t>136-VI-00023</t>
  </si>
  <si>
    <t>136-VI-00026</t>
  </si>
  <si>
    <t>136-VI-00029</t>
  </si>
  <si>
    <t>109-VI-00006</t>
  </si>
  <si>
    <t>109-VI-00013</t>
  </si>
  <si>
    <t>144-VI-00028</t>
  </si>
  <si>
    <t>109-VI-00031</t>
  </si>
  <si>
    <t>144-VI-00027</t>
  </si>
  <si>
    <t>109-VI-00026</t>
  </si>
  <si>
    <t>109-VI-00005</t>
  </si>
  <si>
    <t>136-VI-00020</t>
  </si>
  <si>
    <t>109-VI-00038</t>
  </si>
  <si>
    <t>Efectos del enfoque del modelo de desarrollo sobre las politicas publicas que producen y ejecutan el regimen laboral de trabjadores de la salud y las instituciones prestadoras del servicio;  Repertorio de acciones colectivas y formas de organizacion, activismo, incidencia politica, protesta y presion social por la profundizacion del derecho a la salud desde finales de la decada del 70 hasta los 90.</t>
  </si>
  <si>
    <t>Función y papel del sector salúd en las alianzas que estructuraron el sistema de relaciones que se denominó paramilitarismo y parapolitica en Bolivar y el Caribe</t>
  </si>
  <si>
    <t>Barranquilla sirvió de receptor de poblaciones en condición de desplazamiento procedentes de todos los departamentos del caribe y de los principales casos emblemáticos de despojo y desplazamiento, desde mediados de los 90 en adelante y hasta la actualidad; La excesiva concentración del poder politico y economico en la sociedad barranquillera y atalnticense, es considerada por los asistentes como un efecto directo del conflicto armado reciente</t>
  </si>
  <si>
    <t xml:space="preserve">Los diferentes tipos de organizaciones que intentaron hacer atencion a victimas de la violencia incluso antes de las leyes y politicas publicas diseñadas para tal fin, expresan un proceso de resistencia ya frontamiento al conflicto armado, merecedor de reconocimiento en la historia regional; </t>
  </si>
  <si>
    <t>Con esta entrevista es posible elaborar una red de relaciones entre el centro y norte de Bolívar y el departamento del Atlántico.</t>
  </si>
  <si>
    <t>Con esta entrevista es posible analizar las relaciones que se tejen entre el paramilitarismo y el sector salud a través del caso de Mutual Ser</t>
  </si>
  <si>
    <t>Con esta entrevista cambió mi percepción sobre la constante persecución y agresiones físicas que sufren las mujeres por parte de la misma fuerza pública</t>
  </si>
  <si>
    <t>Con esta entrevista es posible analizar procesos de reconciliación entre responsables y víctimas que ya llevan un proceso adelantado</t>
  </si>
  <si>
    <t>El conflicto en municipios y corregimientos como Ballestas, Bolívar</t>
  </si>
  <si>
    <t>Con esta entrevista es posible conocer la estructura organizativa de los actores paramilitares que hicieron presencia en el barrio Nelson Mandela así como las diferentes organizaciones sociales y proyectos que nacieron y han trabajado en ese contexto</t>
  </si>
  <si>
    <t>A través de esta entrevista es posible obtener aspectos relevantes desde la génesis del conflicto en el departamento de Bolívar, su profundización y su relación con actores y casas políticas</t>
  </si>
  <si>
    <t>Con esta entrevista se permite entender explícitamente el contexto de la Universidad del Atlántico. Es posible conocer los diferentes actores en su interior y aquellos que, desde afuera, han tenido incidencia en ella</t>
  </si>
  <si>
    <t>Reconocer los más graves patrones de violencia que se dieron en el marco de la guerra en la Troncal del Caribe sector Guachaca, Don Diego. Identificar los principales factores de impactos y nuevos hechos de violencia en el marco del acceso a la justicia, la movilización social y la partición en política.</t>
  </si>
  <si>
    <t>Afectación de comunidades afrodescendientes de la zona norte del Magdalena a causa de los grupos paramilitares y actores económicos de la agroindustria. Riesgos y resistencias de las comunidades afros ante el cuidado ambiental del territorio. En medio de los rezagos sociales y militares del paramilitarismo. Historia de poblamiento de las comunidades afrocampesinas del municipio Zona Bananera</t>
  </si>
  <si>
    <t>Afectación de los pueblos palafitos de la Ciénaga grande de Santa Marta en el marco de la incursión paramilitar del Bloque Norte - Afectaciones y dinámicas alrededor del complejo ambiental Ciénaga grande y la pesca - Actores económicos y conflicto armado sobre territorio acuífero</t>
  </si>
  <si>
    <t>Graves violaciones sobre población campesina: Pillaje, confinamiento, despojo y violencias sexuales - Violencias sexuales ejercidas contra hombres campesinos heterosexuales</t>
  </si>
  <si>
    <t xml:space="preserve">La comunidad Tamaquito 2 vivió un proceso de reasentamiento en La Guajira, por parte de la empresa Cerrejón, con el fin que en su territorio se hiciera explotación minera. Para este fin, según el testimonio registrado, los medios utilizados para sacarlos del territorio fue a través de la contaminación de la naturaleza, el bloqueo de vías de salida y entrada por parte de la misma compaía y el Ejército, además de la posible presencia de un grupo armado que estaba al servicio de la multinacional. Es necesario explicar qué ha pasado con con esta población ahora, teniendo en cuenta que en donde se encuentran no cuentan con la riqueza de fauna y flora y tranquilidad que tenían, afectando su alimentación, sus tradiciones y sus proyectos de vida personales y colectivos. </t>
  </si>
  <si>
    <t xml:space="preserve">Tema clave: Prácticas de reclutamiento forzado por parte de las milicias del 35 frente de las FARC en zona rural del municipio de Morroa, acciones que se dieron en asocio con familiares del menor que iba a ser reclutado. </t>
  </si>
  <si>
    <t>Tema clave: fuertes resentimiento entre la población de civil de Coloso por cuanto las víctimas del conflicto están conviviendo con quienes fueron sus victimarios en el pasado.</t>
  </si>
  <si>
    <t>La entrevistada vio la necesidad de estudiar psicología para poder atender de una mejor manera a sus alumnos menores que tenían secuelas a causa del conflicto armado en San Juan de Nepomuceno.</t>
  </si>
  <si>
    <t xml:space="preserve">El papel del Estado en el conflicto armado interno y sus dinámicas en el sur de Atlántico y Montes de María. Además, se puede realizar un acercamiento a la alianza entre la fuerza pública, los grupos paramilitares y los terceros civiles. Asimismo, se permite mirar el proceso de desarticulación y debilitamiento de la organización campesina a causa del conflicto. </t>
  </si>
  <si>
    <t xml:space="preserve">Las formas de afrontamiento y resistencia que son particulares en el entrevistado en cuanto a que hace referencia a la clandestinidad a ese estado no asosiado con la vinculación a un actor armado sino con la necesidad que tuvo de ocultarse desconectacndose del mundo y hasta de su familia para preservar su vida. Con esto se confronta el lugar común existente al momento de asoaciar a la clandestinidad con la acción política insurgente. </t>
  </si>
  <si>
    <t>El control ejercido por el paramilitarismo en el depeartamento del Magdalena que les permitió incluso controlar vías principales, permear entidades del estado y re establecer un orden social.</t>
  </si>
  <si>
    <t>Despojo de tierra, ganado y circuitos comerciales a ganaderos por parte de paramilitares con fines de concentración económica en elites políticas y ganaderas articuladas a la estructura armada en Salamina, Pivijay y Media Luna</t>
  </si>
  <si>
    <t xml:space="preserve">Violencias sexuales y fenómeno del paramilitarismo- Secuestro con fines sexuales como modalidad de violencia. - Contextos de riesgo y vulnerabilidad de las mujeres y menores de edad en medio del patrullaje paramilitar </t>
  </si>
  <si>
    <t xml:space="preserve">Entrevista colectiva a campesinos vinculados al PNIS, aportan al contexto en relación con la presencia de responsables, ponen en claro el tema de la Coca y del cultivo de coca  en su territorio y desarrollan  ampliamente sus afectaciones y resistencias  como del campesinado del Alto Sinú con  ocasión del conflicto armado. </t>
  </si>
  <si>
    <t>Ahora comprendo que el cultivo de la  coca es una externalidad del campesinado del Alto Sinú, no tiene que ver son sus tradiciones y cultura</t>
  </si>
  <si>
    <t xml:space="preserve">Entrevista colectiva  con  campesinado  del Alto Sinú  articulado a Juntas de acción comunal  y vinculado al proceso de erradicación voluntaria, en su mayoría victimas del conflicto y victimas del despojo de tierras por parte del Estado mediante la creación del parque y de la Ley Segunda.  Abordan hechos victimizantes mediante linea de tiempo desde los años 50,  los afrontamento y resistencias, las causas, respensables y beneficiarios de esta violencia y explican ampliamente los impactos. </t>
  </si>
  <si>
    <t>Me es claro que el cultivo de la coca fue la unica opción de sobrevivencia que tuvieron los campesinos del Alto Sinú despues del llenado de la represa de Urrá. Estaban arruinados. No quieren ese cultivo, no es parte de su cultura</t>
  </si>
  <si>
    <t>Es una entrevista colectiva con lideres y lideresas de ONGs que hicieron parte del Grupo Interinstitucional de apoyo a Desplazados GIDAD el cual debió disolverse por amenzas y hostigamientos a varios de sus miembros. Las entrevistadas y el entrevistado trataron  de construir una linea de tiempo de hechos victimizantes que combinaron  con las dinámicas del conflicto armado en Córdoba entre 1987 y 2001,  se refieren a responsables, a las respuestas institucionales y a la estigmatización y señalamiento  que hicieron de las ONGs que entonces trabajaban con población desplazada y de los afrontamientos y resistecias que debieron implementar algunas que pasaron a acompañar los casos emblematicos de reunicación con acceso a tierra de mujeres victimas. Varias ONGs tuvieron que dejar de funcionar por las amenzas o asesinaros de algunos de sus miembros importantes.  Aportan lecciones y aprendizajes para la no repetición.</t>
  </si>
  <si>
    <t>Es una entrevista colectiva,  organizada con la ANUC departamental, con  campesinos victimas del conflicto armado,  lideres y lideresas de Loma Verde, Canalete, Valencia y Monteria. Construyen una linea de tiempo de hechos victimizantes y afrontamientos  en cada uno de los territorios que representan desde 1964 hasta la actualidad; explican lo que significó en cada uno de sus territorios la presencia de la guerrilla y la orden de aniquilamiento de la ANUC por parte de los paramilitares. Describen las causas y los responsables y precisan quienes se benefician del despojo y del aniquilamiento campesino; de manera amplia tratan los impactos con perspectiva de genero, y aportan aprendizajes e  ideas para la no repetición</t>
  </si>
  <si>
    <t xml:space="preserve">Es una entrevista colectiva con adolescentes y jovenes victimas del Conflicto Armado del corregimiento de Tierra Adentro, integrantes del Nodo Montelibano de la Red de jovenes del Sur de Córdoba (zona PDET). La entrevista  aborda  la realidad juvenil desde una perspectiva de género y  de ciclo de vida, sobre las  dinámicas del conflicto, los  hechos victimizantes que les han ocurrido, las acciones de afrontamiento de sus familias y comunidades, sobre los  impactos en sus vidas  y  tambien sobre los aprendizajes que sacan de toda esta dolorosa experiencia. Hacen aportes sobre el contexto de un  territorio como Tierra Adentro azotado por la  presencia primero del EPL, luego de la FARC y de los paramilitares  y relatan lo que vivieron con los ataques entre estos grupos y las masacres.  Aportan  aspectos relevantes como  la Débil capacidad e iniciativa de los jóvenes para organizarse;  el temor infundido o heredado  para asumir liderazgos y participar de espacios colectivos; las afectaciones en el desarrollo de la personalidad de los jóvenes: psicológicos, emocionales y comportamentales todo lo cual les dificultad  visionar un proyecto de vida desde la legalidad.
</t>
  </si>
  <si>
    <t xml:space="preserve">Es una entrevista colectiva de adolescentes y jovenes del municipio de Puerto Libertador, en la que ellos y ellas reconstruyen en lo posible,  de forma oral, colectiva  y contextual,  su verdad.  Parten de una línea de tiempo en la que según su procedencia describen los hechos  victimizantes que las y los fectaron y tambien  los escasos  afrotamientos que en relación con ellos se dieron.  Hacen esfuerzos por contextulizar y plantean causas y se refieren a quienes se benefician con esta violencia, explican  ampliamente los impactos del conflicto sobre ellos y ellas considerados desde el enfoque étnico, de género y diferencial y finalmente aportan lecciones aprendidas para la no repetición. </t>
  </si>
  <si>
    <t xml:space="preserve">Es una entrevista colectiva a campesinos y campesinas de la ANUC Valencia, mediante linea de tiempo entre 1970- 2019 elaboradas  por grupos geograficos que  describen los hechos victimizantes ocurridos en Valencia ocasionados tanto por la guerrila como por los paramilitares y los enfrentamentos entre estos, tambien precisan las responsabilidades de las autoridades y de la fuerza pública, precisan tambien las causas y los beneficiarios de la violencia en un territorio controlado por Don Berna y desde una perspectiva de genero y teniendo en cuenta el ciclo de vida abordan los impactos. Se refieren tambien a los afrontamientos y las resistencias siendo que se trataba del exterminio de la ANUC, de asegurar el despojo  y  de impedir las reclamaciones de tierra. </t>
  </si>
  <si>
    <t xml:space="preserve">Es una entrevista colectiva con adolescentes y jovenes victimas de las zonas PDET  de Valencia e integrantes de la Red de Jovenes del Sur de Córdoba.  Tratan los hechos victimizantes ocurridos en sus comunidades, lo que le ocurre a las y los adolescentes y jovenes  y los impactos que ellos les producen, precisan el grupo armado responsable y tambien aportan a las causas y los factores de persistencia. </t>
  </si>
  <si>
    <t xml:space="preserve">Existió connivencia entre paramilitares y periodistas de la región, y esta connivencia fue utilizada por comunicadores para afectar a otros colegas. El periodista de la entrevista estuvo en riesgo de ser asesinado y debió desplazarse, sufriendo las consecuencias del desarraigo, la ausencia de su familia y la falta de opciones para sustentarse, debido a que una colega lo indispuso con un jefe paramilitar de la zona. </t>
  </si>
  <si>
    <t>Para los poetas y artistas las afectaciones derivadas del conflicto armado tienen connotaciones más intensas en el campo del alma, que en cualquier otra dimensión. A este cantautor le fue fragmentada la conexión con su cultura, sus costumbres, su modo de vida, su apego al territorio como determinador de su identidad. Estas afectaciones, sus ausencias y nostalgias han venido quedando plasmadas en su obra musical. 
La victimización con ocasión del conflicto armado acentuó en muchos artistas la necesidad de crear; los procesos creativos fueron afectados, transformados, alimentados.  "La ausencia generadora de nostalgias es el motor productor del arte de los que son como yo: geoafectivos, huérfanos, buscando ser queridos", dice el entrevistado.</t>
  </si>
  <si>
    <t xml:space="preserve">Esta entrevista resulta de suma importancia para comprender la dinámica de penetración de las empresas mineras a las comunidades asentadas sobre terrenos de interés para la explotación minera, pues muestra cómo personal de la empresa llegó amistosamente a las comunidades, se hizo amigo de ellos al extremo de baitizarles a los hijos, de modo que se hicieron de compadres en las comunidades; pero esta información íntima de la gente fue la msma que itilizaron para sacarlas después de su territorio. La comunidad afrodescendiente de Tabaco confió en la palabra de los foráneos porque para ellos la palabra tiene más valor que un contrato firmado; no obstante, salieron engañados y fueron sacados violentamente mediante una diligencia de desalojo liderado por instituciones del Estado, en el cual torturaron a muchas personas, destruyeron con máquinas las viviendas. Los impactos des desarraigo han sido devastadores y transformadores.
Hoy la comunidad de Tabaco vive el desarraigo, aferrándose a no dejar morir tradiciones como sus artesanías, sus prácticas culinarias, su sabiduría ancestral para curar enfermedades y despedir a los muertos. </t>
  </si>
  <si>
    <t xml:space="preserve">En la comundad de El Rocío, en Albania/La Guajira, viven indígenas wayuu que han resistido a pesar del despojo, el desplazamiento, las amenazas y el confinamiento de que han sido víctimas, por estar asentados en zona de interés para la explotación carbonífera de la empresa Cerrejón, que cuando llegó al territorio tenía por nombre Intercor, y de ella hacía parte el Estado colombiano. Al Estado responsabilizan estas comunidades por atorgar licencias y no obligar al cumplimiento de los fallos que favorecen a la comunidad. La actividad minera anuló la soberanía alimentaria de esta comunidad, que ya no puede cazar, ni cultivar, ni pescar en el arroyo Bruno, una de las fuentes de vida de la gente ahí; este arroyo fue desviado por la empresa, que contrata a personas de la misma comunidad para que se encarguen de hacer mantenimiento al desvío, generando así el dilema ético y moral de trabajar con la empresa que les está causando el daño, por no tener otra opción de sustento. </t>
  </si>
  <si>
    <t xml:space="preserve">El entrevistado ofrece una mirada al impacto que generó en él y en su comunidad indígena (kankuama) la estigmatización que se produjo al señalar a todos los miembros de esta población colaboradores de la subversión. Este testimonio puede contribuir a profundizar los impactos y afrontamientos que vivió esta comunidad durante el conflicto y cómo la ha marcado hasta la ctualidad. El testimonio también ofrece detalles para estimar la posible acción de fuerzas del estado en su contra debido a la estigmatización. </t>
  </si>
  <si>
    <t>*Cooptación de recursos del hospital por parte de actores armados / Afectaciones a los Derechos Economicos, sociales y culturales
*Fuerza publica y clanes politicos en connivencia con el paramilitarismo
*Paramilitarismo al servicio los intereses politicos y económicos de los grupos politicos.</t>
  </si>
  <si>
    <t>*La guerrilla realizó ataques indiscriminados, afectando civiles.
*Vulnerabilidad de personas que ejercen oficios que implican movimientos/ desplazamiento por el territorio.
*Conflictos personales entre miembros de la comunidad que se resuelven por medio de los actores armados ilegales.</t>
  </si>
  <si>
    <t xml:space="preserve">Transformaciones de los conflictos vecinales en escenarios de violencia  a partir de la llegada de milicia guerrillera. </t>
  </si>
  <si>
    <t xml:space="preserve">Guerrilla: reclutamiento forzado, homicidios selectivoz.  Persecuciòn a comunidades LGBTI, limpieza social, desplazamiento forzado.  </t>
  </si>
  <si>
    <t xml:space="preserve">Tema clave: Escenario de recuperación de tierras en zona rural de Zambrano como resultado de la necesidad del campesinado de tener un terreno donde trabajar. </t>
  </si>
  <si>
    <t>*El lugar de las familias de los lideres sociales y los problemas internos de relacionamiento famiiar que los liderazgos generan.
*El sufrimiento y dolor extendidos en el tiempo configuran un modo de ser sufriente y centrado en la valoración de las injusticias y la impunidad desde el prejuicio y discriminación de las élites sociales, economicas y politicas.</t>
  </si>
  <si>
    <t>*Vulnerabilidad de personas que ejercen oficios que implican movimientos/ desplazamiento por el territorio.</t>
  </si>
  <si>
    <t>*Paramilitares que participaron en justicia y paz hacían cobro sobre el monto de las indemnizaciones producto de los hechos que habían narrado/reconocido en las versiones libres.</t>
  </si>
  <si>
    <t>Debilidad del Estado en erradicar la presencia de actores armados ilegales en sitios que durante muchos años han generado conflictos, como es el caso de San José De Uré, Córdoba, donde la violencia aún persiste.</t>
  </si>
  <si>
    <t xml:space="preserve">Tema Clave: Responsabilidad del Estado Colombiano frente a la omisión de brindar seguridad y bienestar en los territorios, situación que se ve reflejada en la poca presencia de policías y fuerzas militares en el municipio de Tiquisio Nuevo entre los años de 1998 a 2003, donde confluyeron diferentes grupos armados ilegales como el ELN, ERP, FARC y AUC que se disputaban en control del territorio.
 </t>
  </si>
  <si>
    <t xml:space="preserve">Tema clave: La violencia sexual como estrategia del frente 37 de las FARC, como una forma de frenar las gestiones sociales que venían adelantando un grupo de mujeres en zona rural de Ovejas. </t>
  </si>
  <si>
    <t>Tema clave: Dificultad de las mujeres que han sido víctima de violencia sexual para sostener relaciones afectivas estables y de tipo sexual sin rememorar el acto violento.</t>
  </si>
  <si>
    <t xml:space="preserve">Tema clave: Mejoramiento de las relaciones intrafamiliares como estrategia de superación del dolor y afrontamiento del duelo frente a un caso de desaparición forzada.  </t>
  </si>
  <si>
    <t xml:space="preserve">Tema clave: La violencia sexual como estrategia para propagar el miedo y fortalecer el control territorial por parte 35 frente de las FARC en zona rural de Morroa. 
</t>
  </si>
  <si>
    <t xml:space="preserve">Tema clave:  Fraccionamiento del movimiento campesino en el departamento de Sucre, como resultado de las divisiones entre sus principales líderes. </t>
  </si>
  <si>
    <t>Tema clave: Omisión de la acción protectora del estado colombiano hacia la comunidad de Chalan entre los años de 1996 a 2000.</t>
  </si>
  <si>
    <t xml:space="preserve">Tema clave: 
Perdida de la autonomía familiar y sus relaciones afectivas como resultado de la cohabitación forzada a la que vieron obligadas a vivir muchas familias en San Onofre y su zona rural. 
</t>
  </si>
  <si>
    <t xml:space="preserve">Tema clave: 
Persecución y eliminación de liderazgos campesinos como estrategia del Estado en asocio con terratenientes y paramilitares, para frenar los procesos de recuperación de tierra en zona rural de Tolú. 
</t>
  </si>
  <si>
    <t xml:space="preserve"> La violencia sexual, las extorciones, amenazas y los homicidios selectivos como estrategia de las milicias del 35 frente de las FARC para propagar el miedo y fortalecer su control territorial en zona rural de Morroa. </t>
  </si>
  <si>
    <t xml:space="preserve">Tema clave:  Alianzas estratégicas entre paramilitares y fuerza pública para replegar y frenar el avance que venía gestando el 37 frente de las FARC en el municipio de Zambrano. 
</t>
  </si>
  <si>
    <t xml:space="preserve">Tema clave: Asesinatos de jóvenes a manos de la fuerza pública en asocio con paramilitares, para evitar que estos se vincularan a los grupos de insurgencia que operaban en la zona, es así que esto surge como hipótesis de la masacre de Bajo grande, San Jacinto.   </t>
  </si>
  <si>
    <t>Tema clave: La eliminación de liderazgos sociales como estrategia paramilitar para debilitar el tejido social en las comunidades y hacer del miedo su mayor arma.</t>
  </si>
  <si>
    <t>Las dinámicas de los actores armados en Pita y Cieneguita, lugares donde ocurrieron masacres perpretadas por los paramilitares y las razones por las cuales ocurrieron estas masacres.</t>
  </si>
  <si>
    <t xml:space="preserve">La presencia de las FARC en el sur de Atlántico. </t>
  </si>
  <si>
    <t>Los procesos de resistencia desempeñados por mujeres al interior de la mesa de víctimas de Cartagena</t>
  </si>
  <si>
    <t>La situación de seguridad y la incursión de grupos paramilitares al barrio El Pozón de Cartagena</t>
  </si>
  <si>
    <t>El rol desempeñado por los diferentes líderes sociales de Nelson Mandela y el por qué representaban una amenaza para los actores paramilitares</t>
  </si>
  <si>
    <t>Con esta entrevista cambió explícitamente mi percepción respecto al barrio Nelson Mandela de Cartagena. Es decir, a partir de ahí, empiezo a entender que lo que allí sucedió y aún sucede va mucho más allá de la delincuencia común. Todo lo que allí sucede responde a las estructuras paramilitares que ahí se instauraron</t>
  </si>
  <si>
    <t>Esta entrevista representa una línea de tiempo delos hechos sucedidos en el barrio Nelson Mandela a través de la producción artística de Dayro Carrasquilla, uno de sus habitantes</t>
  </si>
  <si>
    <t>El trabajo realizado por mujeres en determinadas organizaciones sociales y al interior de la mesa distrital de víctimas</t>
  </si>
  <si>
    <t>Los procesos de resistencia desempeñados por mujeres víctimas de violencia sexual</t>
  </si>
  <si>
    <t>Las amenazas que sufren las líderes sociales en la ciudad de Cartagena</t>
  </si>
  <si>
    <t xml:space="preserve">Campesino miembro de la cooperativa Cooinagivar desarticulada por los paramilitares en Varela. El grupo de los 30 como eran denominados, los ocupantes de la Marcela, una finca bananera que logran explotar debido a un acuerdo por el incumplimiento de pagos por parte de los antiguos dueños, los Dangond Fernandez de Castro. En el 2000 incursionaron los paramilitares en la finca masacrando a 4 miembros de la cooperativa, generando despojo del predio, 2 meses después masacran a  5 personas de Varela y se instalan en la finca, años después la familia K'david adquiere el predio del cual actualmente enfrente un proceso de reclamación. </t>
  </si>
  <si>
    <t>Las diferentes actividades económocas y el auge de estas en la Sierra Neavda de Santa Marta y como los grupos armados se beneficieron de estas economías.</t>
  </si>
  <si>
    <t>La temporalidad en que los grupos armados hicieron presencia en los pueblos palafitos y la forma en que estos impactaron a la población civil (comunidades pescadoras). Las diferencias en el operar de la insurgencia y del paramilitarismo en la poblacióny en su actividad económica.</t>
  </si>
  <si>
    <t>Los impactos que pueden causar las violencias sexuales en los hombres en un contexto patriarcal y violento.</t>
  </si>
  <si>
    <t>Las acciones armadas ejecutadas en el 2000 por parte de los grupos paramilitares responden a intereses de expansión del poder político y económico sobre la región. su carga de sevicia y castigo representar e instauró la sensación de estar susceptible, vulnerable y sin defensa. Los grupos paramilitares consolidaron la idea de una omnipresencia, vigilante y castigadora.</t>
  </si>
  <si>
    <t>Entre 1997 y el 2005 la fuerza Pública, los partidos políticos, los sectores  económicos ganaderos y comerciantes establecieron alianzas con el paramilitarismo lo que permitió que este entrará, ocupará, avanzará y re ordenara la vida campesina y comercial en el Piñon, Tio Gollo. para ello los grupos paramilitares realizaron reuniones y sentenciaron a los denominados auxiliadores de la guerrilla. Los comandantes de policía de Pivijay y Tio Gollo no evitaron que los grupos armados adelantaran graves violaciones a los derechos humanos e infracciones al DIH</t>
  </si>
  <si>
    <t>La entrevista trata de los Impactos a excombatientes y sus familias que ocurrieron en Bremen, Sucre. La entrevistada es desplazada  y fue  testigo del hecho de desaparición forzada del que fue víctima su hermana, quien posteriormente torturaron por tres días, violaron y descuartizaron por orden de "Cadena", quien ejecutó la orden fue alias "Mano quemá". Su nombre era Lina María Mora Montes de 38 años de edad quien fue miembro de las AUC cuando también trabajaba en la junta de deportes de la Alcaldía de Sampués.</t>
  </si>
  <si>
    <t>El proceso de violencia hacia ASCODERMA (Asociación para el desarrollo de las familias campesinas del Alto Sinú): hechos victimizantes y trayectoria de grupos armados en la zona del Nudo del Paramillo</t>
  </si>
  <si>
    <t>Modalides de operación e incursión de grupos armados en la región del Manso y el Tigre (guerrillas del EPL y FARC-EP, grupos paramilitares). También, el proceso comunitario de ASCODERMA y su desaparición a causa de la violencia en el Alto Sinú.</t>
  </si>
  <si>
    <t>El proceso organizativo de ASODECAS y el contexto de violencia por parte de grupos armados ilegales y legales en la región del Alto Sinú en el departamento de Córdoba. También, el proceso del PNIS con el campesinado del Alto Sinú.</t>
  </si>
  <si>
    <t>Expansión del cultivo de coca en la región del Manso y el Tigre por parte de grupos paramilitares (año 2002) y su posterior avance a las veredas de Crucito, Colón, Chispa y la Iguana en el Alto Sinú. Identificación de la cadena productiva del narcotráfico en la región del Alto Sinú y el proceso del PNIS en la región.</t>
  </si>
  <si>
    <t xml:space="preserve">El testimonio recogido en esta entrevista puede dar luces sobre las persecuciones del Estado hacia ciudadanos al ser vistos como colaboradores de la guerrilla. </t>
  </si>
  <si>
    <t>*Fuerza publica estigmatiza y justifica la violencia contra el campesinado en Salitral Ovejas
*Reclutamiento a menores de edad e implicaciones para la familia.</t>
  </si>
  <si>
    <t>*La entrevistada es desmovilidada del PRT pero no hace mención de ese tema en la entrevista ni lo asocia a la desaparición de sus hijos.</t>
  </si>
  <si>
    <t>*Objetualización de las mujeres con fines sexuales.
*Vinculación de policia en las ciudades capitales.
*Vinculo de las élites sociales y politicas con el paramilitarismo.</t>
  </si>
  <si>
    <t>*Dominio y control paramilitar social, politico y economico en San Onofre.
*</t>
  </si>
  <si>
    <t xml:space="preserve">*Secuestro a menores de edad con propósitos extorsivos.
*Resistencia a los procesos de paz de víctimas pertenecientes a estratos socioeconomicos altos se asocia a la idea de impunidad de los victimarios y a la invisibilización de su experiencia frente a la de otras víctimas en condiciones de pobreza y vulnerabilidad mayores. </t>
  </si>
  <si>
    <t>*Exterminio de los lideres sociales y políticos por estigmatización.
*Historia del movimiento campesino y de la recuperación de tierras en Pijiguay - Ovejas.
*Ingreso de las guerrillas al municipio de Ovejas usando como plataforma el movimiento campesino.</t>
  </si>
  <si>
    <t>Connivencia de alcaldes de San Antonio de Palmito con Paramilitares y abandono del Estado, causa principal de la violencia vivida en el territorio.</t>
  </si>
  <si>
    <t xml:space="preserve">Instrumentalización del aparato acusador e investigativo del Estado Colombiano en favor de terratenientes y grupos paramilitares de los municipios de Sincé y Galeras. </t>
  </si>
  <si>
    <t>tema clave: Cooptación de Regalías en el municipio de Tolú como estrategia Paramilitar para engrosar su poderío económico en el que hicieron participes a secretarios, concejales y alcaldes.</t>
  </si>
  <si>
    <t>Tema clave: Surgimiento de ejércitos Privados al servicio de grandes terratenientes de los departamentos de Sucre y Bolívar, los cuales ejercieron acciones de control social y de justicia entre los años 80 y 90, mucho antes de la llegada de los grupos paramilitares en el territorio.</t>
  </si>
  <si>
    <t xml:space="preserve">
Tema clave: Eliminación física y morar de dirigentes del partido unión patriótica en el municipio de Coloso como estrategia de la clase política tradicional de esta localidad para eliminar el surgimiento de nuevos liderazgos. Eliminación que se dio en asocio con paramilitares  
</t>
  </si>
  <si>
    <t>diamicas del Paramilitarismo en canal del dique</t>
  </si>
  <si>
    <t>Reconocimiento de resonsables  y terceros</t>
  </si>
  <si>
    <t>los imactos de la vilencia en losProcesos organizativos de las comunidades  en el norte de cartagena</t>
  </si>
  <si>
    <t>reconocer las resonsabilidades del estado</t>
  </si>
  <si>
    <t>Muchos de los homicidios perpetrados en el marco del conflicto armado, incluso, se cometieron por error o desconocimiento</t>
  </si>
  <si>
    <t>La  situación de los familiares de personas desaparecidas en el marco del conflicto</t>
  </si>
  <si>
    <t>Esta entrevista permite analizar con más detalle el contexto del conflicto en la comunidad de Rocha. Evidencia que no solo el paramilitarismo hizo presencia allí sino también la guerrilla</t>
  </si>
  <si>
    <t xml:space="preserve">las dinamicas del racismo </t>
  </si>
  <si>
    <t>Reconocimiento de resonsables</t>
  </si>
  <si>
    <t xml:space="preserve"> los falsos positios en  barrios de barranquilla  l</t>
  </si>
  <si>
    <t>Las resonsabilidades del Estado</t>
  </si>
  <si>
    <t>Procesos organizativos en el norte de cartagena</t>
  </si>
  <si>
    <t>Percepción sobre el rol de las mujeres al interior del barrio Nelson Mandela de Cartagena</t>
  </si>
  <si>
    <t>La comunidad que habita en Rincón Guapo Loverán es parte de una familia extensa de 14 hijos, 62 nietos, 27 bisnietos y dos tataranietos de la señora Sixta Álvarez, de 78 años, quien ha nacido y habitado siempre en el sector. Desde la llegada de los cultivos de palma, hacia 1985, han sido objeto de despojo, confinamiento, asesinato de varios miembros de la familia, desplazamiento y otras afectaciones que incrementan entre los años 2002 al 2008. Con el desvío del curso natural de numerosos afluentes que inundaban la zona y la contaminación de la poca, la familia Álvarez está viviendo actualmente bajo riesgo y amenaza, de modo que varios de los integrantes de la familia se han desplazado a zonas urbanas cercanas. Durante la conversación los integrantes del consejo comunitario relataron los hechos de violencia que marcaron a la comunidad, los que afectaron familias particulares y la tranquilidad colectiva en el territorio. Allí expusieron asesinatos selectivos con alta crueldad hacia líderes o gestores comunitarios, bases paramilitares que afectaron la autonomía en el territorio, confinamiento, pillaje y varios desplazamientos masivos que permitieron la perdida de territorio temporal. Todos los relatos permiten entender el nivel de autoridad y mando territorial de los grupos armados, y su interés por debilitar los tejidos sociales y comunitarios con el fin de despejar las zonas, los recursos y las tierras. En medio de su presencia y sistemática violencia se convirtieron en figuras de terror e intimidación comunitaria, haciendo que sus palabras se convirtieran en pequeñas sentencias cotidianas, sus decisiones y opiniones estuvieran por encima de la razón, lógica o cualquier persona, asumiendo permisividad para hacer lo que quisieran con las mujeres, jóvenes o adultas, con las viviendas, pertenencias o incluso la vida.</t>
  </si>
  <si>
    <t xml:space="preserve">Contexto y dinámicas del conflicto armado en  San José de Uré. </t>
  </si>
  <si>
    <t>Es una entrevista a profndudad con un Periodista comunitario que fue objeto de censura por las denuncias realizadas en el Resguardo Indígena Zenú (Corrupción en los cabildos). Detalla el caso de algunos de sus colegas que fueron asesinados. Menciona las dinámicas propias del conflicto en la región, específicamente con el Resguardo, asociado a la alianza del clan Pestana con el paramilitarismo y acentúa su discurso en el impacto cultural, ambiental, en la Dignidad, en los Derechos básicos y en la participación de las comunidades. (PRIMERA SESIÓN)
En la segunda sesión el periodista realiza un análisis de la coaptación de la elección popular de alcaldes en la región y afirma que esta incide en el destino de los pueblos. Menciona la importancia del rol de los jóvenes y las personas mayores en las comunidades indígenas e insiste en el impacto económico, ambiental, cultural y de locomoción de la guerra. Afirma que la guardia indígena representa una forma de afrontamiento y concluye que al Cabildo lo fragmenta la política porque trabajan individualmente.</t>
  </si>
  <si>
    <t>Los orígenes, trayectorias y formas de actuación de grupos armados (guerrillas, fuerza pública y grupos paramilitares) en el municipio de Tierralta</t>
  </si>
  <si>
    <t>Operación y cambios de las estrategias de guerra de los grupos armados ilegales  en el municipio de Tierralta. Sumado, a la forma de operación conjunta de grupos paramilitares con la fuerza pública en la región.</t>
  </si>
  <si>
    <t>Los Impactos fisicos y emocionales, las afectaciones a la salud mental de las victimas. En la entrevista se evidencia el modo operandi de los paramilitares y  las grandes afectaciones causadas por la violencia sexual,  intentos de suicidios, sentimientos de culpa, rechazo de su hija producto de las violaciones continuas por parte de paramilitares.</t>
  </si>
  <si>
    <t xml:space="preserve">*Connivencia de los grupos armados ilegales (paramilitarismo) y fuerza pública, reconocida por la comunidad.
*Responsabilidad de las fuerzas armadas en la victimización de campesinos por estigmatización en el periodo de las Zonas de Rehabilitación y consolidación - seguridad democrática.
*Homicidios selectivos asociados a la estigmatización de los campesinos de Ovejas.
*Papel de los medios de comunicación por uso de narrativas anticomunistas -  Diferencias con las narrativas y reportes de acciones paramilitares.
</t>
  </si>
  <si>
    <t xml:space="preserve">Tema: Estigmatización del movimiento campesino en el municipio de Coloso, como estrategia de grandes terratenientes para frenar la lucha de recuperación de tierras en el territorio. </t>
  </si>
  <si>
    <t xml:space="preserve">*Vinculación de economías ilicitas, en especial el narcotráfico con grupos armados ilegales. </t>
  </si>
  <si>
    <t>*Pobreza como condición de vulnerabilidad de las mujeres/madres cabeza de familia en zonas con presencia de actores armados ilegales.</t>
  </si>
  <si>
    <t>*Violencias sexuales intrafilas a mujeres combatientes.
*Reclutamiento forzado a menores de edad.</t>
  </si>
  <si>
    <t>*La necesidad de ser vista y comprendida como mujer victima de violencia sexual al margen de su historia pasada como combatiente.
*Las amenazas de las que en la actualidad es objeto por parte de exmiembros de la guerrilla FARC por estar denunciando las violencias sexuales de las que fue victima al interior de las filas, evidencia los alcances/limites de la verdad que se tiene la voluntad de mostrar.</t>
  </si>
  <si>
    <t xml:space="preserve">*Cohabitación forzada con un actor armado no es interpretada como victimización por parte de la víctima.
</t>
  </si>
  <si>
    <t>*Uso de minas antipersona por parte de paramilitares.</t>
  </si>
  <si>
    <t xml:space="preserve">*Miembros de la comunidad que acompañan y aumentan el poder de los paramilitares en las comunidades - Lo consideran como "necesario" para "Limpiar" la comunidad. </t>
  </si>
  <si>
    <t>*Presencia de civiles en medio de combates entre ejercito y guerrilla.</t>
  </si>
  <si>
    <t xml:space="preserve">Paramilitarismo y trabajo forzado al personal sanitario en atenciòn a combatientes. Paramilitarismo, violencia sexual, tortura fisica y psicologica.  Patriarcado. </t>
  </si>
  <si>
    <t xml:space="preserve">Paramilitarismo, Masacres y estrategias de control territorial en connivencia de la fuerza pùblica. </t>
  </si>
  <si>
    <t xml:space="preserve">Guerrrilla: Contexto, milicia y transformaciones en las dinamicas de la comunidad ( aumento de la violencia, homicidos selectivos)reclutamiento y uso de estrategias de enamoramiento acompañada de explotaciòn sexual de niñas y niños. </t>
  </si>
  <si>
    <t>Fuerza pública realiza detenciones arbitrarias a población civil de Colosó, con el fin de hacerlos pasar como guerrilleros.</t>
  </si>
  <si>
    <t xml:space="preserve">Tema clave: Imposibilidad de afrontar el dolor y hacer duelo de las pérdidas humanas por la misma necesidad de subsanar las carencias básicas de un núcleo familiar. </t>
  </si>
  <si>
    <t xml:space="preserve">Tema clave: Las detenciones arbitrarias como medida de represión a todas aquellas comunidades donde los grupos mantenían una fuerte presencia, caso Corregimiento las Piedras- Toluviejo. </t>
  </si>
  <si>
    <t xml:space="preserve">Tema clave: La estigmatización como instrumento de rechazo de la sociedad hacia los pobladores y comunidades donde los grupos insurgentes mantuvieran mayor presencia, caso Ovejas y su zona Rural. </t>
  </si>
  <si>
    <t>Tema clave: Operativos de la fuerza pública donde se le vieron vulnerados los derechos al debido proceso y la presunción de inocencia de pobladores de la zona rural de Ovejas, a causa de investigaciones improvisadas y señalamiento equivocados.</t>
  </si>
  <si>
    <t xml:space="preserve">Tema clave: Eliminación de liderazgos campesinos como estrategia de grandes terratenientes para frenar la lucha por la recuperación de la Tierra, caso corregimiento el Palmar, Oveja. </t>
  </si>
  <si>
    <t xml:space="preserve">
Tema clave: Ejercicios de control y de justicia por parte de miembros del 35 frente de las FARC sobre trabajadores de terratenientes que mantuvieran algún tipo de relación con paramilitares. 
</t>
  </si>
  <si>
    <t>Impactos del conflicto armado en la comunidad de cienaguita y pita en repelon; y experiencia como beneficiarios de ley de justicia y paz, y ley de victimas y restitución de tierras; situación actual de seguridad en cienaguita y pita</t>
  </si>
  <si>
    <t>Nuevas dinámicas de violencia en el territorio; Experiencia como sujetos de política publica de atención en emergencia, justicia y paz, reparación y restitución de tierras, desde 2003 en adelante; Impactos sociales, económicos, políticos y psicológicos en al comunidad de cianguita y pita, a causa del desplazamiento forzado sufrido en 2000 y 2003</t>
  </si>
  <si>
    <t>los imPactos de la vilencia en los Procesos organizativos de las comunidades  en el norte de cartagena</t>
  </si>
  <si>
    <t>Los procesos de desplazamiento intraurbanos a los que constantemente se enfrentan los líderes sociales producto de amenazas</t>
  </si>
  <si>
    <t>Los efectos psicosociales producidos por los diferentes hechos victimizantes padecidos</t>
  </si>
  <si>
    <t>La situación que padecen las familias de los líderes asesinados al interior del barrio Nelson Mandela de Cartagena</t>
  </si>
  <si>
    <t>La sobre carga de roles en mujeres producto del asesinato de sus parejas</t>
  </si>
  <si>
    <t>Esta entrevista permite analizar el impacto del conflicto en San Basilio de Palenque y sus zonas aledañas</t>
  </si>
  <si>
    <t>La violencia que sufrieron los miembros de la Junta de Acción Comunal de Varela, Zona Bananera por parte de paramilitares y el interés de su desarticulación por parte de un concejal. Así mismo el proyecto paramilitar que se instauró en todo el Magdalena afectó el proyecto de vida de la entrevisatada desde el año 2000 en Pivijay.</t>
  </si>
  <si>
    <t xml:space="preserve">Mujer líder, miembro de diferentes asociaciones entre esas ASOEDUMAG, de la que es presidenta. Ocupante de tierras, predio Villa Denis. Víctima de la violencia paramilitar que la desplazó de Guaimaros. Su lucha por la tierra la ha llevado a enfrentarse a Pedro Pablo Asmar, reconocido terrateniente de la zona, para la defensa de su derecho a la tierra. </t>
  </si>
  <si>
    <t>El proceso de despojo a partir de la violencia sexual a  las mujeres que se encontraban procesos de adjudicación de tierras en Pueblo Viejo. La persecución y vulneración a diferentes integrantes de una misma familia, hasta generar un detrimento toal de su proyecto de vida.</t>
  </si>
  <si>
    <t>Violencia sexual , dinámicas patronales y económicas de los grupos armados ACMG y AUC con campesinos, labriegos, y trabajadores de servicios, especialmente con mujeres quienes no poseen sueldo o retribución específica por las labores realizadas, por los que no se les permite establecer independencia económica y administrativa de sus recursos.</t>
  </si>
  <si>
    <t>Presencia y poblamiento afrodescendiente en el norte del Magdalena - Afectaciones a las comunidades negras del Magdalena durante la incursión paramilitar en el depto</t>
  </si>
  <si>
    <t>La entrevista se hace a partir de la historia de un líder cafetero de la Sierra Nevada de Santa Marta, que vivió en la zona del Santa Rosa, Santa Clara y el Cincuenta desde antes de la época de la bonanza Marimbera. Su conocimiento del territorio y su larga trayectoria, permiten identificar los momentos mas importantes y las transformaciones de la dinámica dela guerra en esa parte de la Sierra Nevada. Da explicaciones del papel de la insurgencia en esa zona, de las lealtades forzadas construidas por parte de las FARC-EP y del papel del paramilitarismo y la fuerza pública en la derrota estratégica de las insurgencias.
e</t>
  </si>
  <si>
    <t>RICARDO VILLA SALCEDO tuvo una trayectoria larga de vinculación con procesos políticos alternativos, abogado de la Universidad Nacional, participo con el comité de presos políticos en la elaboración del Libro Negro de la Represión , participo en la revista alternativa y en colectivos políticos como FIRMES, entre otros.; Fue dirigente político del Partido Liberal y luego de la AD M-19, en el que ocupó curules como Concejal de Santa Marta, Diputado del Departamento del Magdalena y en sus últimos años como Senador de la República, siendo parlamentario realizó debates sobre los desaparecidos y sobre los diálogos de paz. Cuando es asesinado el 23 de diciembre de 1992, era periodista y columnista de opinión del informador, desde donde denuncio las irregularidades del entonce alcalde Hugo Gnecco. El asesinato de Ricardo Villa fue reconocido en las audiencias de Justicia y Paz por el ex comandante paramilitar Hernan Giraldo, así como sus autores intelectuales , el clan Gnecco.
Se reconoce que su homicidio hacia parte de un proceso de limpieza estratégica que se dio en el Magdalena contra las corrientes alternativas, entre los que se destacan los homicidios previos contra Marcos Sánchez y Adalberto Pertus, miembros del Partido Comunista y de la Unión Patriótica. Según el familiar esas muertes tenían como objetivo principal apartar del camino a cualquiera que se interpusiera a los intereses económicos y políticos de la alianza entre políticos, empresarios y narco- paramilitares.
Como motivos inmediatos, reconocen las denuncias que habían realizado en torno a las irregularidades del alcalde ( Hugo Gnecco y de Jorge Gnecco Chechar) como, la captura ilegal del mercado de Santa Marta y hechos de corrupción en la ciudad, así como la defensa de las tierras de pozos colorados como propiedad del Estado y que el alcalde con inversionistas querían apropiarse e incorporar al mercado inmobiliario.
Producto del homicidio, la familia Villa Sanchez se desplaza hacia Bogotá.</t>
  </si>
  <si>
    <t>Se destacan diversas modalidades de despojo, la compra venta forzada y el testaferrato. Las modalidades de despojo están asociadas a distintas temporalidades del conflicto armado en las subregiones mencionadas en la entrevista (santa marta rural y Pivijay). En Santa Marta por ejemplo, está asociada a la confrontación entre el Bloque Norte y el grupo de Giraldo en la Sierra Nevada de Santa Marta en el periodo 2000-2001. En el caso de Pivijay se destacan dos momentos, el primero relacionada con las violaciones a los DDHH masivas como masacres que produjeron abandono de tierras y un aprovechamiento de terratenientes en compras con precios irrisorios. Y otro momento de violencia más selectiva que fue aprovechada por testaferratos de paramilitares y ganaderos de la región.</t>
  </si>
  <si>
    <t xml:space="preserve">En entrevista colectiva y de manera contextual las y los entrevistados, precisando responsables,  tratan la integralidad de las afectaciones que desde mediados de los años 50  les determina el conflicto armado a la comunidad indígena Ember Katio del Resguardo Dochama - Alto Uré. </t>
  </si>
  <si>
    <t>Las FARC incidieron en la,organización de los Emberas de Altos de Uré</t>
  </si>
  <si>
    <t>Despojo, asesinato de familia, violencia sexual, extorsión,  exilio,  retorno para que no archivaran el proceso de restitución de tierra y nuevas amenazas a su organización LGBTI; actuaciones de paramilitares y alcalde de Tierralta</t>
  </si>
  <si>
    <t xml:space="preserve"> El entrevistado es desplazado y refiere una masacre ocurrida en la Haya, San Juan de Nepomuceno,  en el año 1995 por orden de "Cadena" en la cual asesinaron a 16 personas.</t>
  </si>
  <si>
    <t xml:space="preserve">El entrevistado es desplazado del corregimiento de Canutal  menciona la forma como ha sido estigmatizado luego de haber sufrido el hecho víctimizante y las afectaciones a su proyecto de vida, aporta otros hechos de violencia ocurridos a jovenes en su territorios. </t>
  </si>
  <si>
    <t>El entrevistado manifiesta que se desempeñaba como enfermero en la vereda y era obligado por el EPL, al mando de alias "Rafael" y por el ejercito a prestar sus servicios a los heridos que llegaban; fue  extorsionado por el frente 36 de las FARC y por paramilitares al mismo tiempo. Aporta  información de contexto y manifiesta en el minuto 34 que los ganaderos de la zona pagaban por cada cuatrero un millón de pesos, para lo cual debían llevar una uña del índice como evidencia. Esta situación dio para que asesinaran a campesinos de la zona que no tenian responsabilidad con los hechos</t>
  </si>
  <si>
    <t xml:space="preserve">Poco trabajo psicosocial y fuertes repercusiones en la salud mental y emocional de quienes fueron víctimas, siendo "el abandono del partido" uno de los principales reclamos de las personas y familiares, además de la ya conocida responsabilidad del estado en alianza con grupos paramilitares de los hechos víctimizantes a esta población.
</t>
  </si>
  <si>
    <t>Sistematicidad de amenazas, desapariciones y asesinatos que condujeron a una ruta de desplazamiento entre el Urabá y Córdoba, precisamente por ser territorios donde los procesos de movimiento social de izquierda revolucionaria tenían importantes antecedentes, incluso previos a la Unión Patriótica.</t>
  </si>
  <si>
    <t xml:space="preserve">Los hechos victimizantes que se registran, en relación al maltrato, detenciones arbitrarias evidencias rezagos de las formas coloniales y pre-republicanas. </t>
  </si>
  <si>
    <t>El diseño y las adecuaciones hidráulicas que se hicieron en los complejos cenagoso obedecieron a los intereses particulares de algunos hacendados de la región, los cuales definieron los linderos, la ubicación de terraplenes , drenes y distritos de riego, afectando principalmente a las comunidades campesinas que hacían aprovechamiento colectivo de las ciénagas de Cereté.</t>
  </si>
  <si>
    <t>Durante la narración de hechos víctimizantes, quienes participaron en la entrevista contaron la historia de un hecho hito en la historia de las confrontaciones entre la guerrilla de las FARC, el ejercito colombianos y los paramilitares, que fue la toma de los pueblos cercanos a la Hidroeléctrica de URRA S.A. y el secuestro de tres trabajadores suecos de la constructora Skanska AB, quienes luego del hecho se retiraron del país hasta años recientes. Durante los combates murieron centenares de combatientes y generó un daño colateral para las comunidades: la estigmatización de colaboradores de la guerrilla, que propició el ataque del ejército y los grupos paramilitares en su alianza.</t>
  </si>
  <si>
    <t>Para la comunidad de campesinos entrevistados, en esta zona del Alto Sinú quienes se beneficiaron de los cultivos de uso ilícito eran personas que venían de otras regiones del país, por lo cual la mayoría no tuvo cultivos sino que trabajaron en los oficios que se ofertaba como el raspado. Esto trajo afectaciones al tejido social de las comunidades, principalmente en las generaciones de jóvenes que prefirieron trabajar en los cultivos de coca que continuar sus estudios.</t>
  </si>
  <si>
    <t xml:space="preserve">Dentro de la organización territorial de los líderes paramilitares, no solo se priorizaban bases militares o de procesamiento de coca, en este caso nos encontramos con la historia de un campamento de recreación para paramilitares, que fue bastante concurrido en la epoca de reorganización de las ACCU para pasar a ser AUC. Este lugar se encontraba en Leticia, zona rural de Montería. Una práctica recurrente durante su presencia en este lugar era la violación sexual a menores y la esclavitud sexual o servidumbre obligatoria para las familias de estas jóvenes. </t>
  </si>
  <si>
    <t>Las resistencias de este docente de Filosofía fueron acoplarse en la cotidianidad laboral con quienes fueron sus agresores, lo que le permitió permanecer en la Universidad y convertirse en un catalizador del movimiento estudiantil posterior a la desmovilización paramilitar.</t>
  </si>
  <si>
    <t xml:space="preserve">Existe una particularidad en el relato sobre las visitas a Ralito de los docentes, para este docente es un asunto mas de responsabilidades por los cargos que se ocupaban, que una obligación impuesta por el jefe Paramilitar. </t>
  </si>
  <si>
    <t>En el relato se evidencia uno de los imaginarios creados desde el emergimiento del paramilitarismo: Existe una relación entre la cultura agropecuaria y la práctica de la Medicina Veterinaria Zootecnia con los intereses de los grupos armados paramilitares. En ese sentido, María Teresa no era militante comunista, pero sí una afamada especialista equina que no quería poner su trabajo al servicio de Mancuso, pero este desde el ostentar su poder se hizo a su trabajo y luego a su vida.</t>
  </si>
  <si>
    <t>La historia de la familia Lugo Olivella es un retrato de la estigmatización causada por el anti-comunismo y la lucha contrainsurgente, en la época que fue desaparecido su hermano el PPC no se había separado de las FARC como brazo político y existía una justificación desde el estado en aniquilar a estas personas, aun cuando no estaban involucrados en la lucha armada. En ese sentido, Petra y su familia consideran que el Estado tiene plena responsabilidad de lo que sucedió con su hermano, mientras que los paramilitares de Mancuso negaron en ocasiones la desaparición de su hermana, hasta que aceptó la culpa en una versión libre.</t>
  </si>
  <si>
    <t>El relato de este campesino demuestra que la autonomía y soberanía que tenían sobre el territorio del Sur de Córdoba era tal que lograron adelantar una experiencia de reforma rural comunitaria, en la que existía una armonía entre la utilización de recursos y el respeto por el ecosistema, aparentemente.</t>
  </si>
  <si>
    <t xml:space="preserve">Esta entrevista aporta explicaciones alrededor de la entrega de desmovilizados del Ejercito Popular de Liberación - EPL. A presuntos paramilitares, en alianza con militares del Ejercito Nacional, quienes posteriormente desempeñaron un papel importante en la avanzada militar de los grupos paramilitares en las veredas del Alto Sinú. </t>
  </si>
  <si>
    <t>Discriminación en las fuerzas militares por el hecho de ser indigena,  hasta el momento continua la lucha para lograr su ascenso en la institución</t>
  </si>
  <si>
    <t xml:space="preserve">Este relato es una muestra de las dimenciones del impacto del conflicto armado en algunas personas que tras un hecho victimzante renuncian a la vida que hasta entonces tenían, debido al miedo y la falta de apoyo psicosocial que les permita sacarse de adentro las secuelas que les deja la victimización. Esta periodista tenía una carrera exitosa laboralente, como corresponsal de medios de televisión nacional, pero el homicidio de una amiga y colega y las amenazas que recibió, por las que temió que le sucediera lo mismo, la llevaron a renunciar para siempre a su profesión, al punto que han pasado 20 años y nunca más volvió a redactar una noticia y le produce escalofríos pronunciar la palabra paramilitar.  </t>
  </si>
  <si>
    <t>Tema Clave: La utilización de las relaciones afectivas por parte de mujeres combatientes con hombres que estuvieran categorizados con un alto nivel poder al interior de las FARC, como estrategia para ser exoneradas de ciertas labores pesadas, pero, sobre todo, la protección física que les generaba este “status”, en el entendido que ningún hombre las podría obligar a tener relaciones sexuales.</t>
  </si>
  <si>
    <t xml:space="preserve">La condiciòn de familiares de menores reclutados como conadyudante en procesos de detenciòn arbitraria en comunidades altamente estigmatizadas por la presencia de grupos guerrilleros.  Las dinamicas de estigmatizaciòn de la poblaciòn por parte de la fuerza pùblica.  </t>
  </si>
  <si>
    <t xml:space="preserve">Tema clave: Persecución y estigmatización de líderes campesinos que adelantaron procesos de recuperación de tierra en Coloso, por parte la fuerza pública, terratenientes y paramilitares, situación que desencadeno desplazamientos, homicidios y detenciones injustas. </t>
  </si>
  <si>
    <t>Capturas ilegales en Colosó a población civil por parte de la fuerza pública con el fin de demostrar resultados positivos en el marco del conflicto armado.</t>
  </si>
  <si>
    <t xml:space="preserve">*Violencia contra las mujeres y NNA como estrategia de control social y económico. 
*Las creencias religiosas que obligan a las mujeres a asumir embarazos productos de violencias sexuales. En este caso el hijo de la entrevistada está en condición de discapacidad desde el nacimiento, probablemente asociada a la falta de controles médicos y al abuso sexual de forma violenta (no se sabe en qué momento del secuestro, entre los abusos sexuales, queda en embarazo), el hijo tiene los apellidos de un conocido que lo registra como hijo (aparece como el padre) para evitar aparecer como madre soltera, fue una manera de la familia de afrontar "la vergüenza" de que el hijo no tuviera papá.
</t>
  </si>
  <si>
    <t xml:space="preserve">
*Nacimiento de hijos en condición de discapacidad posiblemente asociado al inicio de la gestación en un contexto de violencia extrema (ver articulo: ESTRÉS PRENATAL Y SUS EFECTOS SOBRE EL NEURODESARROLLO en https://www.sciencedirect.com/science/article/pii/S0716864016300554 </t>
  </si>
  <si>
    <t>*La verdad judicial obtenida en procesos como el de Justicia y Paz,  no se corresponde con la verdad que esperan las victimas desde el vínculo afectivo con el desaparecido.</t>
  </si>
  <si>
    <t>*Muchas víctimas no están preparadas para reconocer-aceptar-considerar que su familiar se dedicaba a una actividad posiblemente ilegal.  Puede ser por temor a ser juzgado, a perder derechos o por el deseo de limpiar la memoria/recordar dignamente a su ser querido.</t>
  </si>
  <si>
    <t>*Corrupción al interior de las instituciones del estado.
*Participación de civiles en actividades judiciales sin su autorización.</t>
  </si>
  <si>
    <t>*Responsabilidad de la clase politica en desapariciones atribuidas a paramilitares.</t>
  </si>
  <si>
    <t xml:space="preserve">Secuestro sistematico a ganaderos, formaciòn de soldados campesinos como estrategia de autoprotecciòn. </t>
  </si>
  <si>
    <t>La masacre ocurrida en Capaca el 16 de agosto de 1999 interrumpió el proceso académico que se venía desarrollando con niños y jóvenes, el cual se retomó 6 años después de la masacre.</t>
  </si>
  <si>
    <t>Tema Clave: La verdad como elemento reparador y medida para sanar heridas en mujeres que han sido víctima de violencia sexual.</t>
  </si>
  <si>
    <t xml:space="preserve">Tema clave: La estigmatización como instrumento de señalamiento por parte sociedad hacia los pobladores de aquellas zonas donde los grupos insurgentes mantenían una fuerte presencia y control, caso Chalán.  </t>
  </si>
  <si>
    <t xml:space="preserve">Tema clave: Poca oferta institucional en materia de atención psicosocial a víctimas del conflicto para afrontar la perdida y reorientar sus proyectos personales que se vieron alterados al momento de la ocurrencia de los hechos violentos. </t>
  </si>
  <si>
    <t>Tema clave: La necesidad que tienen las víctimas del conflicto armado por saber la verdad y de esta manera cerrar ciclos de dolor que aún permanecen abierto.</t>
  </si>
  <si>
    <t>Tema clave: Control hegemónico del 35 frente de las FARC sobre la municipalidad de Coloso, donde la administración local debía someterse a las indicaciones que estos entregaban, sobre todo en los temas presupuestales.</t>
  </si>
  <si>
    <t xml:space="preserve">
Tema clave: Falta de acompañamiento en materia de atención psicosocial a víctimas del conflicto armado por parte de las instituciones del estado colombiano que fueron creadas para promover y garantizar el restablecimiento de los derechos de esta población.
</t>
  </si>
  <si>
    <t xml:space="preserve">Tema clave:  La estigmatización de la fuerza pública a familiares de las parejas de los milicianos del 35 frente de las FARC, lo que dio lugar a operativos ilegales en las propiedades de varias personas en el municipio de Coloso, situación que fue originando resentimientos entre población civil y fuerza pública. 
</t>
  </si>
  <si>
    <t>Tema clave: La detención arbitraria como forma de castigo a la población civil donde los grupos insurgentes sostenían una fuerte presencia.</t>
  </si>
  <si>
    <t xml:space="preserve">Reclutamiento forzado, practica recurrente del 35 frente de las FARC, en zona rural Ovejas, acciones que realizaban las milicias en asocio con algún miembro de la familia del menor a reclutar. </t>
  </si>
  <si>
    <t>Falsos positivos y capturas arbitrarias en sur del Atlantico ; Llegada y posicionamiento de las AUC en Repelón y sur del Atlántico;  Modus operandi FARC en Repelón y sur del Atlantico</t>
  </si>
  <si>
    <t>procesos administrativos viciados, producción de impunidad y revictimizaciones sufridas durante su procesos de acceso a las politicas de reparacion integral a victimas.</t>
  </si>
  <si>
    <t>Esta entrevista permite analizar de manera individual los hechos sufridos y los impactos provocados en la población de Lomas de Matunilla en el marco del conflicto</t>
  </si>
  <si>
    <t>Víctima de desplazamiento forzado entre 2000-2002 debido a la incursión paramilitar de los Municipios de Pivijay y Zona Bananera. El pillaje y la imposición del silencio fueron mecanismos utilizados por los paramilitares entre 2000 y 2002 que anularon la posibilidad de sobreponerse de los hechos violentos a las víctimas. El dominio paramilitar se desplegó por todo el Magdalena, Zona Bananera por su trayectoria económica fue uno de los lugares donde se registró un alto número de hechos violentos. En Pivijay desde el año 2000 los paramilitares  generan despojo de tierras y desplazamiento forzado  a través de homicidios, torturas y masacres buscan tomar el control de los pobladores y de predios productivos.</t>
  </si>
  <si>
    <t>Violencias sexuales ejercidas contra hombres rurales como instrumento para instalar silencio, terror psicológico e impunidad hacia los hechos de violencia como el pillaje, desplazamiento forzado o despojo de tierras ejercidas contra medianos ganaderos.</t>
  </si>
  <si>
    <t>Accionar de las guerrillas de las FARC en Tierradentro Córdoba, afectaciones a la comunidades por toma guerrillera.</t>
  </si>
  <si>
    <t>Experiencia de resilencia individual como víctima del conflicto armado.</t>
  </si>
  <si>
    <t>La entrevistada fue víctima de violencia sexual donde funcionó la empresa  UNIBAN cuando le llevaba el almuerzo a su esposo, quien trabajaba en la bananera. Aunque la persona no identifica responsables por lo confuso del contexto (presencia de FARC y Paramilitares empoderandose),  pensó en suicidarse a los 3 días del hecho; hasta la fecha es una situación que oculta a su esposo y familia;  suhijo fue desaparecido en el Meta y  despues les tocó desplazarse a Córdoba  por la agudización de la violencia  en Chigorodó.</t>
  </si>
  <si>
    <t>La entrevistada y su esposo se desempeñaban como comerciantes en Frasquillo (Tierralta) y adquirieron varios negocios, entre ellos una embarcación en la que transportaban personas por la represa, razón por la cual su esposo fue acusado de informante por los paramilitares. Depues el esposo de la entrevistada fue asesinado por paramilitares en abril de 2006,  dado  arrendaba embarcaciones en la represa de Urrá, fue acusado de ser informante de la presidencia porque arrendó sus embarciones para transportar personas que realizarían la erradicación manual del cultivo de coca y  ella debio desplazarse a Valencia. La entrevistada fue amenazada por una cuñada de Mario Prada (alcalde)  quien le exigia que quitara la denuncia de la muerte de su esposo (Oscar Zapata)</t>
  </si>
  <si>
    <t>Impactos psicosociales y de salud mental en los diferentes estamentos de la Universidad de Córdoba, durante la captura paramilitar en los primeros años de la década del año 2000.</t>
  </si>
  <si>
    <t>El tema de la violencia sexual y violencias de género en la Universidad de Córdoba han sido silenciadas y la mayoría de víctimas no refieren dichos hechos cometidos durante la captura paramilitar. Lo anterior, no ha sido objeto de estudio.</t>
  </si>
  <si>
    <t>Asesinatos de miembros del Partido Político Unión Patriótica en el municipio de Cereté</t>
  </si>
  <si>
    <t>Asesinatos de miembros del Partido Político Unión Patriótica, vigilancia y asesinatos por agentes del Estado (DAS)</t>
  </si>
  <si>
    <t>La juventud en el sur de Córdoba crece con unos niveles muy altos de normalización de las violencias, en cuanto todo el mundo tiene un integrante de su familia que está vinculado de alguna forma a algún grupo armado o dinámica ilícita en relación al conflicto. Teniendo en cuenta la dinámica anterior, los problemas intrafamiliares tienen la particularidad de estar vinculados al conflicto armado. La figura del padre ausente o la madre sobreprotectora no están solo custodiando unas formas morales de nuestra sociedad, sino que en ocasiones se convierten en dispositivos de protección para los jóvenes (en el caso de las madres sobreprotectoras) o se generan afinidad a "bandos contrarios a los de la familia" en consecuencia al abandono de padres (por ir a cumplir responsabilidades en grupos armados específicos).</t>
  </si>
  <si>
    <t>Para estos jóvenes los responsables del conflicto armado y su persistencia no están solamente en Colombia, hay un alto nivel de responsabilidad en los paises extranjeros con políticas antidrogas que son consumidores de las sustancias producidas en los territorios que habitan, pero que no están en la disposición de hacer un tratamiento distinto a la lucha contra las drogas.</t>
  </si>
  <si>
    <t>La tendencia de este grupo, al igual que otros grupos del recorrido en el Alto Sinú es a responsabilizar al estado no solo por la llegada, presencia y masificación de los cultivos de uso ilícito, sino por propiciar las condiciones para que emergieran grupos armados ilegales y se instalaran en el territorio las empresas que han aportado al empobrecimiento y precarización de la vida campesina.</t>
  </si>
  <si>
    <t>Existió un hecho que conmovió a la región del Alto Sinú y es la masacre de la Familia Hernández, presuntamente una de las primeras familias cocaleras. En esta ocasión empiezan a aparecer versiones encontradas sobre los responsables del suceso y las causas del mismo, entiendo que se responsabiliza a la guerrilla de las FARC por el hecho, pero para diferentes campesinos y campesinas esto no es cierto. Esta disputa por quién tiene la razón es casi como un fractal social de la disputa por la verdad del territorio.</t>
  </si>
  <si>
    <t>Crucito y sus veredas cercanas aportaban un gran porcentaje de los productos que eran comercializados en los mercados de Montería, Sincelejo, Cartagena y hasta Barranquilla. Las dinámicas comerciales, en relación a la diversidad de productos agrícolas que ahí se cultivaban, era constante y con altos márgenes de rendimiento, debido a la fertilidad que ostentan las tierras de los valles del Alto Sinú. Luego de la construcción de la represa de URRA S.A. la carretera que comunicaba a Crucito con el resto del Caribe quedó bajo el agua, sepultando también la economía que iba en incremento. Este hecho no solo afectó las condiciones materiales del campesinado, sino que generó transformaciones culturales importantes, al aumentar la presencia o relacionamiento hacia Antioquia y perder la conexión que existía con el resto del Caribe.</t>
  </si>
  <si>
    <t>El conflicto armado configura los imaginarios y comportamientos de las comunidades, además puede influir directamente en la forma en como se construye y se habita una casa. En ese sentido, no pasa desapercibido la construcción de diferentes puertas de escape hacia el río o el monte en las casas de quienes habitan Crucito, como una estrategia para resistir sin abandonar el territorio, pero tener una posibilidad de huir o resguardar la vida a la llegada (tocando la puerta principal) de los actores armados, además de leer esta como una estrategia de resistencia o salvaguarda de la vida, se debe identificar las diferencias con otros territorios como el Bajo y el Medio Sinú.</t>
  </si>
  <si>
    <t xml:space="preserve">El horror del conflicto, mezclado el empobrecimiento de la vida en Colombia dejan ver el drama en el que se convierte el asesinato de una persona, la cual pone en manifiesto no solo el dolor que esto causa sino las multiples responsabilidades que trae consigo el entierro digno de una persona. En se sentido, asesinar a una persona pobre es un hecho de doble víctimización para una familia empobrecida. </t>
  </si>
  <si>
    <t>Una de las consecuencias del asesinato de líderes sociales, en este caso estudiantil, es el rechazo que genera su familia hacia el ejercicio de la política y las organizaciones en a las que pertenecía. En ocasiones los jóvenes que militan en organizaciones no suelen comentarlo en el ámbito familiar, lo cual genera una negación de los presuntos motivos por los cuales fueron asesinados.</t>
  </si>
  <si>
    <t xml:space="preserve">Con la entrevista se gana comprensión del proceso por el cual tuvieron que pasar las personas desplazadas de finales de los 80's en el departamento. Esta entrevista, realizada a una mujer icono de la lucha y resistencia campesina, se conecta con la entrevista colectiva al GIGAD y da cuenta de la profunda estigmatización que recae sobre quien es desplazado. </t>
  </si>
  <si>
    <t xml:space="preserve">En la entrevista se da una explicación a la masacre de San Rafaelito y la relación que esta tuvo con terceros cercanos a esta finca, sin embargo no resulta novedosa y llena de detalles. </t>
  </si>
  <si>
    <t xml:space="preserve">Pocos detalles se dan sobre las afectaciones físicas a causa del conflicto armado, a menos que sean supremamente evidentes. En este caso, la víctima sufrió una violación en un rancho que estaba incendiandose, por lo cual no pudo salir de inmediato ni socorrer a sus hijas, esto ocasió un grave daño en su salud mental, pero también un proceso crónico de enfermedad pulmonar, ambas situaciones en suma al proceso de despojo configuraron un presente con pocas posibilidades de superación o afrontamiento. </t>
  </si>
  <si>
    <t xml:space="preserve">No hay explicaciones novedosas, sin embargo considerando la crueldad de las formas en las que estas personas son despojadas de sus predios (incluyendo el incendio de sus casas), es un elemento simbólico que favoreció que nunca tuvieran deseos de regresar, ni por su cuenta ni con el acompañamiento del estado. A la final, la crueldad que se imprimió (acompañada de la violencia sexual sufrida por esta mujer) son la garantía que el despojo será para siempre. </t>
  </si>
  <si>
    <t xml:space="preserve">En cuanto a las transformaciones culturales a las que se ve sometido un joven de Tierralta que se desplaza a la ciudad de Bogotá y encuentra en los procesos organizativos comunistas una forma de construir su propio relato enmarcado al conflicto armado del que su familia vivó las consecuencias. Por un lado, demuestra como un ejercicio de afrontamiento asumirse desde las tendencias y dinamicas culturales de ese lugar, pero por otro reflexiona como años despues, al regresar, se da cuenta que todo partía de un desconocimiento de la cultura de su departamento y del lugar imprescindible en la historia del movimiento de izquierda nacional. </t>
  </si>
  <si>
    <t xml:space="preserve">Logra dar explicaciones al actual momento del proceso de reparación colectiva de la Universidad de Córdoba, teniendo en cuenta que han pasado 3 años desde su finalización. En ese sentido se evidencia como los grupos políticos que ostentan el poder territorial tienden a replicar las formas heredadas del paramilitarismo para cooptar la institucionalidad. </t>
  </si>
  <si>
    <t xml:space="preserve">*Fragmentación social, desconfianza y polarización al interior de las comunidades asociada a la presencia de actores armados - milicianos.  Persiste en el tiempo.
*Miembros de la comunidad que acompañan y aumentan el poder de los paramilitares en las comunidades - Lo consideran como "necesario" para "Limpiar" la comunidad. 
*Bajo impacto de las acciones de asistencia, atención psicosocial. </t>
  </si>
  <si>
    <t xml:space="preserve">*Disposición de las comunidades de no aceptar nuevamente la presencia de actores armados en su territorio. </t>
  </si>
  <si>
    <t>Desmovilización de la Corriente de Renovación Socialista en Flor del Monte, provocó que sus pobladores sean estigmatizados como guerrilleros.</t>
  </si>
  <si>
    <t>Abandono de la fuerza pública desde 1996 hasta 2004 en Colosó, a partir del "burro bomba" en Chalán, propició que grupos armados se instalaran en la zona.
Reuniones del Eln en 1990 para reclutar personal en Colosó, se hicieron bajo el pretexto de que se trataría de las tomas de tierras y luchas campesinas.
Según el entrevistado, el asesinato de su esposa, suegro y cuñados por parte de las Farc y Eln se debió a que gente del pueblo los mal informaban.</t>
  </si>
  <si>
    <t>*Relación cotidiana de las comunidades con actores armados ilegales, quienes ejercian la autoridad y control social.
*Conflictos personales entre miembros de la comunidad que se resuelven por medio de los actores armados ilegales.</t>
  </si>
  <si>
    <t>*Comunidades cuyas dinámicas y prácticas sociales  asociadas a la resolución violenta de conflicto, discriminación, ilegalidad y corrupción.</t>
  </si>
  <si>
    <t xml:space="preserve">
*Disputas territoriales entre actores del conflicto e intereses estratégicos asociados al control territorial.
*Las personas esperan verdad y justicia, pero no comprenden los procesos judiciales en los que están participando.
</t>
  </si>
  <si>
    <t xml:space="preserve">Fenomeno del paramilitarismo. Desapariciòn forzada de comerciantes como estrategia de control territorial ( posibles informantes) </t>
  </si>
  <si>
    <t xml:space="preserve">Paramilitarismo: Masacres y participaciòn de la fuerza publica . Fuerza publica: estigmatizaciòn, persecuciòn y desplazamiento forzado de a campesinos. </t>
  </si>
  <si>
    <t xml:space="preserve">Paramilitarismo: Masacres y participaciòn de la fuerza publica. Guerrilla: formas de coptaciòn de la poblaciòn, homicidios selectivos. </t>
  </si>
  <si>
    <t>Desapariciòn forzada de docentes lideres sindicales. Procesos de resistencia, resilencia y reconstrucciòn del tejido social.</t>
  </si>
  <si>
    <t xml:space="preserve">La historica dinamica de movilidad humana entre Colombia y Venezuela pudo contribuir para que algunas victimas no se autodenominen exiliados. Esto quizas podria conllevar al subregistro de este tipo de hecho dada la naturalizaciòn del conflicto en la dinamica de movilidad transfronteriza. </t>
  </si>
  <si>
    <t>Control social ejercido por el frente 37 de las Farc en Huamanga produjo desplazamiento masivo de sus pobladores.
El entrevistado manifiesta no querer volver a Huamanga porque económicamente le es más rentable vivir en Sincelejo.
Paramilitares asesinan por falsos señalamientos a un hermano del entrevistado en El Carmen De Bolívar</t>
  </si>
  <si>
    <t>El entrevistado indica que la masacre de Las Piedras ocurre porque allí vivía un hermano de Martín Caballero y paramilitares, en connivencia con la fuerza pública, llegaron en su búsqueda para asesinarlo.</t>
  </si>
  <si>
    <t>Tema clave: Señalamientos y las formas de estigmatización a las que fueron sometidas las víctimas de desplazamiento forzado al emigrar de sus poblados</t>
  </si>
  <si>
    <t>Tema clave: La estigmatización como estrategia de la fuerza pública para justificar sus operaciones militares en los poblados donde tenía mayor presencia los grupos insurgentes, lo que desencadeno la detención arbitraria de muchos campesinos y campesinas, caso corregimiento Las piedras- Toluviejo.</t>
  </si>
  <si>
    <t xml:space="preserve">Tema clave:Separación de Coveñas como corregimiento de Tolú por iniciativa de una propuesta Paramilitar para tener mayor control de las regalías al convertir a Coveñas en Municipio. </t>
  </si>
  <si>
    <t>Tema clave: Disputas territoriales entre paramilitares pertenecientes al frente golfo del morrosquillo y miembros del 35 frente de las FARC en zona rural de Toluviejo, situación se vio reflejada en los homicidios selectivos por parte de las AUC a pobladores que supuestamente colaboraban con la Guerrilla, y a su vez, los homicidios ejecutados por las FARC, en respuesta al asesinato de familiares de milicianos y combatientes que operaban en la zona.</t>
  </si>
  <si>
    <t xml:space="preserve">Tema clave: Escenarios de connivencia de la fuerza pública con paramilitares para la comisión de actos delictivos en los territorios, caso desaparición forzada en el corregimiento de Cañito- Toluviejo. </t>
  </si>
  <si>
    <t xml:space="preserve">Tema clave: Milicias del 35 frente de las FARC ejerciendo control social y de justicia sobre la población del municipio de Coloso, sobre todo con aquellas que de alguna mantuvieran contacto con la fuerza pública. </t>
  </si>
  <si>
    <t>Tema clave: La utilización del accionar delictivo de las milicias del 35 frente de las FARC por parte de la misma comunidad de Coloso, como manera de zanjar diferencias vecinales.</t>
  </si>
  <si>
    <t xml:space="preserve">Tema clave: Paramilitares al servicio de terrateniente para que con su accionar causaran terror en las comunidades y esta forma estos últimos compraban a bajos costos las propiedades que iban dejando abandonas los campesinos. </t>
  </si>
  <si>
    <t>Tema clave: Falta de acompañamiento en materia de atención psicosocial a víctimas del conflicto armado por parte de las instituciones del estado colombiano que fueron creadas para promover y garantizar el restablecimiento de los derechos de esta población.</t>
  </si>
  <si>
    <t xml:space="preserve">Las estrategias de afrontamientos y transformaciones positivas a partir del trabajo de las organizaciones en la ciudad de Barranquilla, el acompañamiento por parte de estas a procesos de reparación y Justicia y Paz en la región de comunidades afectadas por el conflicto armado.  </t>
  </si>
  <si>
    <t xml:space="preserve">Acerca el papel de las organizaciones para brindar atención a las personas desplazadas en ausencia del papel del estado, las formas en que las personas participaban de los procesos de justicia y paz y las victimizaciones derivadas de estas. </t>
  </si>
  <si>
    <t>Presencia de actores armados area rural Norte del Atlántico y victimizaciones a lideres indigenas en el territorio y su impacto a la comunidad Mokana</t>
  </si>
  <si>
    <t>Impacto del conflicto a organizaciones campesinas de mujeres y estigmatización a mujeres lideresas campesinas; despojos y desplazamientos de tierra.</t>
  </si>
  <si>
    <t>desaaricion forrzada y violencia sexual</t>
  </si>
  <si>
    <t>El trabajo desempeñado por organizaciones sociales de base como el  MOVICE capítulo Atlántico y otras organizaciones de mujeres</t>
  </si>
  <si>
    <t>violencia sexual</t>
  </si>
  <si>
    <t>Reconocimiento de Responsables</t>
  </si>
  <si>
    <t>Las diferentes revictimizaciones a las que se ven sometidas las víctimas por parte de entidades del Estado</t>
  </si>
  <si>
    <t>El confinamiento, violencia sexual y tratos crueles en comunidades campesinas Chimborazo</t>
  </si>
  <si>
    <t>Control territorial y accionar de Grupos Armados Organizados en el Alto San Jorge</t>
  </si>
  <si>
    <t xml:space="preserve">Accionar y manejo de economías ilegales de grupos armados ilegales. </t>
  </si>
  <si>
    <t>Ataque indiscriminado a la vida de campesinos por parte de la guerrilla de las FARC-EP en Tierradentro, Córdoba</t>
  </si>
  <si>
    <t xml:space="preserve">Contexto y dinámicas del conflicto armado en el San José de Uré desde la llegada del EPL </t>
  </si>
  <si>
    <t xml:space="preserve">La afectacion,  cuando era menor de edad,  de una mujer por parte de la guerrilla con varios hechos como secuestro, tortura y  violencia y abuso sexual </t>
  </si>
  <si>
    <t xml:space="preserve">Los guerrilleros al igual que los paramilitares tambien cometían atrocidades con las victimas civiles </t>
  </si>
  <si>
    <t>La persona entrevistada, joven indigena,  fue desplazada  a sus 12 años de edad debido a amenzas por su orientación sexual. En este hecho se desplazaron 7 menores de edad de la comunidad étinica y fue ordenado por alias "Manteco" del frente 58 de las FARC.</t>
  </si>
  <si>
    <t>La entrevistada  identifica que  su esposo fue  víctima de desaparición forzada y ella  de despòjo de tierras y de violencia sexual y desplazamiento,  hechos ocurridos en el marco de una masacre sucedida en Nariño (Los Córdobas) cuando tenía 39 años de edad.  Cuando fue violada la persona entrevistada estaba en embarazo y perdió a su bebé, a raíz de todos estos hechos tuvo varias afectaciones emocionales que aún persisten.</t>
  </si>
  <si>
    <t>La entrevista da cuenta del accionar de las FARC en el corregimiento de Batata, municipio de Tierralta,  antes del año 2000, de los impactos personales y familiares del hecho y de las transformaciones positivas.</t>
  </si>
  <si>
    <t>La persona entrevistada es desplazado de la vereda el Platanillo (Tolima) y se reubica en Bogotá y despues en Córdoba,  manifiesta que fue víctima de milicianos que vivían en la vereda quienes pretendían cobrarle vacunas e invadir para quedarse con las tierras (80 héctareas), a raíz de este hecho se desplaza hacía una vereda cercana llamada la Aurora (Cundaí-Tolima). Manifiesta que este grupo armado pretendía limpiar un corredor que iba desde el Páramo de Sumapaz y Los llanos.  En Bogotá recibe amenazas telefonicas</t>
  </si>
  <si>
    <t>La entrevistada manifiesta que fue víctima de maltrato familiar y abuso sexual, empezó a trabajar desde muy joven alejándose de su familia. Vivió entre Guaviare y Meta donde conoció el accionar de la guerrilla de las FARC, fue víctima de desplazamiento en varias ocasiones.</t>
  </si>
  <si>
    <t>La entrevistada es desplazada de la vereda La Vejez (Arboletes) y se reubica en el Dpto de  Córdoba,  manifiesta que las FARC reclutó hombre y jóvenes a través de la seducción de mujeres, incluso presenció el reclutamiento de menores de edad.</t>
  </si>
  <si>
    <t xml:space="preserve">El entrevistado, afrodescendiente,  manifiesta haber tenido una finca de 100 héctareas en la vereda Macedonia, en Tierralta y por amenazas de la Guerrilla le tocó desplazarse a Crucito, pero luego del asesinato de su hermano  le tocoó desplazarse de nuevo. Su hermano  era el corregidor del corregimiento Crucito y fue asesinado por alias "paco paco" miembro de las AUC el 9 de marzo de 1999. </t>
  </si>
  <si>
    <t>Esta entrevista a  una afrodesciente de Montelibano, trata sobre los ompactos a excombatientes y sus familias. Pedro Rafael Romero Mendoza, hijo de la persona entrevistada fue asesinado al parecer porque lo querian reclutar.  El esposi de la víctima se desempeñó como mayordomo y luego chofer de alias "Don Mario" de las Aguilas Negras. En el minuto 35 la entrevistada da información del lugar donde operaba su hijo como miembro de la organización.</t>
  </si>
  <si>
    <t xml:space="preserve">Esta entrevista se complementa con la anterior dado es la hija de la Sra. La entrevistada relata  que su esposo fue víctima de una masacre realizada por las Aguilas Negras en San Francisco Rayo en la que murieron 6 personas el día 14 de noviembre de 2010. Aporta al desarraigo y a los impactos de las victimas afectadas por masacres. </t>
  </si>
  <si>
    <t xml:space="preserve">Despojo de activos y descapitalización rural del campesinado de AGARPICA (Asociación de Productores de Yuca de Garbado, Pisa
Bonito y Carbonero )del municipio de Chinú - Córdoba y acciones del narcotráfico en la región.
</t>
  </si>
  <si>
    <t>Modalidades de violencia contra el campesinado de AGARPICA desde la década de 1980  y la presencia de grupos de narcotráfico y relaciones tácitas con la guerrilla de las FARC-EP en el territorio. También, accionar de grupos paramilitares en la región de sabanas del departamento de Córdoba.</t>
  </si>
  <si>
    <t>La captura paramilitar a la Universidad de Córdoba desde la relación de los partidos políticos tradicionales y grupos armados ilegales.</t>
  </si>
  <si>
    <t>Cuando el paramilitarismo se convirtió en un fenómeno expansivo en Córdoba, las élites regionales y partidos políticos vieron en éste actor armado un aliado para seguir controlando las entidades que generaban bastante dinero, entre ellas la Universidad de Córdoba.</t>
  </si>
  <si>
    <t>Dinámica de las AUC en el Alto San Jorge y la relación con el cultivo de coca y su comercialización.</t>
  </si>
  <si>
    <t>El Sur de Córdoba y la región del Alto San Jorge tiene proyectos minero energéticos que han motivado la presencia de actores armados. Lo anterior, ha ocasionado asesinatos a los líderes y defensores de derechos humanos y se han perpetuado masacres contra la población civil, para asi desplazar y "desocupar" el territorio para la apertura de nuevos procesos extractivistas en la región.</t>
  </si>
  <si>
    <t xml:space="preserve">Incluso después del proceso de desmovilización paramilitar se impuso una cultura de la autocensura, el silencio y la disminución de escenarios de debate, discusión política, artísticos hasta casi llegar a la extinción, sin embargo fueron pocos los procesos, organizaciones y liderazgos que se mantuvieron, reconfigurando el movimiento estudiantil una y otra vez, pero es evidente que este sigue siendo utilizado por los movimientos políticos en el poder, replicandose el proceso de coptación del voto estudiantil por dádivas, sustancias psicoactivas u alcoholicas, dinero y entrega de "kioskos". </t>
  </si>
  <si>
    <t>El principal impacto del conflicto armado sobre la institución en la afectación de los procesos democráticos al interior de la alma mater. Los grupos políticos que tienen influencia en la institución replican las dinámicas de cooptación que utilizaron los paramilitares.</t>
  </si>
  <si>
    <t xml:space="preserve">La precarización de la vida campesina hace que las personas que habitan el campo, principalmente las mujeres, entren en un circulo de violencias que cada vez es mas dificil abandonar. A raíz de esto, una de las modalidades para llevar a personas a trabajar en cultivos de coca, era engañandoles diciendo que serían empleadas para casas de familia y luego dejandole encargadas de plantaciones enteras. Esto sucedió en la narración de esta persona, que en ese lugar de alto riesgo es víctima de violencia sexual por parte de actores armados que custodiaban el predio. </t>
  </si>
  <si>
    <t xml:space="preserve">La violación sexual en el marco al conflicto armado se reafirma no como una estrategia de guerra o daño al "enemigo", sino como un mecanismo de ejercer poder y control sobre territorios y cuerpos. </t>
  </si>
  <si>
    <t xml:space="preserve">Los métodos utilizados por los actores armados se tranforman a medida que la tecnologia avanza a su paso y las dinámicas sociales se transforman en consecuencia. Esta entrevista da cuenta de una estrategia de reclutamiento que no había escuchado, reclutamiento a través de redes sociales suplantando identidades y enamorando a las víctimas. </t>
  </si>
  <si>
    <t xml:space="preserve">Esta entrevista da cuenta de la circularidad de las violencias a las que está expuesta una jóven con orientaciones sexuales diversas, que luego del rechazo que ocasionó en su familia enterarse de un beso entre ella y su compañera, se vió empujada por la ansiedad, la tristeza y el miedo a aceptar la invitación de un desconocido a un pueblo de antioquia, donde terminaría siendo reclutada a la fuerza y convertida en una exclava sexual. Producto de esto, el nacimiento de una bebé que complejiza los impactos en la vida de esta mujer. </t>
  </si>
  <si>
    <t>Las formas que empleaban para dispersar, intimidar y atacar a los campesinos y campesinas que ocupaban las ciénagas son propias de los tratos esclavistas de la colonia, marcados por un fuerte autoritarismo y la concepción de que existen seres humanos inferiores que merecen tratos indignos.</t>
  </si>
  <si>
    <t>Usar el poder económico para influir en el accionar de la fuerza pública (a disposición del terrateniente), con el tiempo fue mutando al uso de grupos ilegales para los mismos fines.</t>
  </si>
  <si>
    <t xml:space="preserve">La entrevista hace una aproximación a la dinamica de los profesionales de la salud en contextos de violencia, aunque no profundiza en la complejidad del asunto, es la única entrevista que menciona el tema. </t>
  </si>
  <si>
    <t xml:space="preserve">Frente a los afrontamientos, impactos o consecuencias de los hechos víctimizantes a esta persona, se repite el patrón de alcoholismo y nuevamente genera la duda de la cultura del alcohol en relación al conflicto armado. </t>
  </si>
  <si>
    <t xml:space="preserve">Ubica a San Bernardo del Viento como un lugar estrategico para el fortalecimiento del movimiento sindical docente y explica la configuración de los diferentes sindicatos del departamento, sus tendencias ideológicas y los procesos de exterminio o amenaza a los que estuvieron sometidos. </t>
  </si>
  <si>
    <t xml:space="preserve">No aporta explicaciones novedosas sobre las afectaciones de profesores sindicalizados. </t>
  </si>
  <si>
    <t>Con esta entrevista se evidencio la continuidad de la violencia, la revictimización judicial or parte del Estado y la necesidad de iniciar un proceso de reconciliación familiar, para preveni rla repetición.</t>
  </si>
  <si>
    <t>El proceso organizativo de ASODECAS, el desarrollo del conflicto armado en el Alto Sinú y las problemáticas actuales en torno a las empresas mineras en la región.</t>
  </si>
  <si>
    <t>En la vereda la Chica del Alto Sinú, hay presencia de una empresa minera que explota carbón. Lo anterior, ha ocasionado asesinatos selectivos de campesinos y defensores de ddhh que se oponen al desarrollo de la minería, el desplazamiento forzado de familias campesinas por la presencia de hombres armados y las comunidades campesinas afirman que, la empresa minera en unión con grupos armados preveen "desocupar" el territorio para implementar proyectos de desarrollo a gran escala.</t>
  </si>
  <si>
    <t>Para este joven Embera Katio del Alto Sinú la violencia de la que fue víctima está orientada o influenciada por los grupos guerrilleros, en este caso FARC-EP, los cuales ejercian presión sobre las autoridades indígenas para desplazar o aislar a jóvenes con orientaciones sexuales e identidades de género no hegemónicas en el resguardo.</t>
  </si>
  <si>
    <t xml:space="preserve">Es normal que una de las primeras personas afectadas por un hecho se convierta en el líder u orientador de otros jóvenes víctimas de la misma violencia, este es el caso de este joven Embera Katio que  se convirtió en el hermano mayor o madre de muchos jóvenes Embera que se desplazaron del resguardo al casco urbano de Tierralta, lo cual lo llevó a crear un proceso de defensa de los derechos de las personas LGBTI en el municipio, principalmente las que cuentan con una pertenencia etnica. </t>
  </si>
  <si>
    <t xml:space="preserve">Raliza un mapa de actores de los responsables terceros en los daños ocurridos al complejo de ciénagas de Cereté, que conecta directamente con otras entrevistas individuales y colectivas, pero que sintetiza gran parte de las especulaciones al respecto. </t>
  </si>
  <si>
    <t xml:space="preserve">Las explicaciones que se ofrecen son bastante estrcuturadas desde lo técnico ambiental, ante el proceso de desecación de ciénagas y construcción de drenajes en las tierras del medio Sinú para la ganaderización del territorio. </t>
  </si>
  <si>
    <t>*Ausencia de la garantia de derechos basicos por parte del estado en zonas rurales.
*Estigmatización del campesinado.
*Naturalización de la presencia de la guerrilla en zonas rurales / ejercicio de la autoridad y funciones de control social.</t>
  </si>
  <si>
    <t>*La violencia contra el campesinado llega junto con la presencia de la fuerza publica (ejercito, armada) a zonas rurales.</t>
  </si>
  <si>
    <t>Fuerza publica: Estigmatizaciòn, persecuciòn y procesos de detenciòn arbitraria a campesinos.  Paramilitarismo: Narcotrafico. Masacres, homicidios selectivos.</t>
  </si>
  <si>
    <t>*Objetualización de las mujeres con fines sexuales.
*Vinculo de las élites sociales y politicas con el paramilitarismo.</t>
  </si>
  <si>
    <t>*Importancia de no callar y tener una red de apoyo social y familiar para la recuperación emocional y psicosocial de una victima de violencia sexual.</t>
  </si>
  <si>
    <t>*Miembros de la comunidad que acompañan y aumentan el poder de los paramilitares en las comunidades.</t>
  </si>
  <si>
    <t xml:space="preserve">*Vulnerabilidad de personas que ejercen oficios que implican movimientos/ desplazamiento por el territorio.
</t>
  </si>
  <si>
    <t>Paramilitarismo y patriarcado: violencia sexual sistematica hacia mujeres y niñas.</t>
  </si>
  <si>
    <t xml:space="preserve">Paramilitarismo y narcotrafico: repertorio de violencias e impactos colectivos. </t>
  </si>
  <si>
    <t xml:space="preserve">    Guerrilla: construcciòn forzada de milicia campesina como estrategia de control territorial
    Paramilitarismo: Estigmatizaciòn y persecusiòn a campesinos, amenazas, masacres y homicidios selectivos como estrategia de control territorial y encubrimiento de actividades relacionadas con el narcotrafico.</t>
  </si>
  <si>
    <t>Procesos de resistencia pacifica, y transformaciones en los liderazgos comunitarios a partir de las dinamicas del conflicto.</t>
  </si>
  <si>
    <t xml:space="preserve">Masacres, paramilitarismo y connivencia de la fuerza publica. Perdida de lideres religiosos y estigmatizaciòn del liderazgo social.   Exilio. </t>
  </si>
  <si>
    <t xml:space="preserve">Reclutamiento de menores mujeres en el carmen de Bolivar, por parte de grupos guerrilleros. EL desconocimito de las causas del reclutaminto y medidas de naturalizaciòn como forma de afrontamiento en la familia. </t>
  </si>
  <si>
    <t xml:space="preserve">Fuerza publica: Operaciones militares, amenazas, desplazamiento forzado colectivo. : estigmatizaciòn y señalamientos a campesinos inclusive niños y niñas. Falsos positivos.  Guerrilla: ataques indiscriminados. </t>
  </si>
  <si>
    <t>Secuestro y homicidio selectivo de campesinos, como medida de aleccionamiento por participar como colaborador en procesos electorales de opositores a los partidos apoyados por la guerrilla.</t>
  </si>
  <si>
    <t>La ausencia del Estado en el bajo cauca antioqueño ha permitido que la violencia en la zona persista en la actualidad.</t>
  </si>
  <si>
    <t xml:space="preserve">Control territorial ejercido por grupos armados en San Juan de Urabá desde 1987, ha hecho que la víctima se desplace en dos ocasiones al intentar retornar en 2015. </t>
  </si>
  <si>
    <t>Actos sexuales abusivos con el único fin de que miembros de actores armados se satisfagan sexualmente.</t>
  </si>
  <si>
    <t xml:space="preserve">Tema clave: Transformaciones positivas. 
Procesos de resiliencia en mujeres víctimas de violencia sexual, mediante la conformación de grupos de apoyo, caso asociación de Mujeres Valientes y Amorosas del Dpto de Sucre- ESFUERZATE.
</t>
  </si>
  <si>
    <t xml:space="preserve">Tema clave: Eliminación de liderazgos sociales por parte de la Fuerza pública mediante la utilización de señalamientos y persecución a figuras representativas del movimiento campesino en la zona de Morroa entre los años 70 y 80. </t>
  </si>
  <si>
    <t xml:space="preserve">Tema clave: Perdida del proyecto de vida a partir de situaciones violentas y ausencia de habilidades para reorientarlo. </t>
  </si>
  <si>
    <t xml:space="preserve">Los procesos de conformación de organizaciones campesinas, luchas y reinvindicaciones al sur del Atlántico, así como presencia de guerrillas en el territorio. </t>
  </si>
  <si>
    <t xml:space="preserve">Cambio el punto de vista acerca el impacto de las distintas politicas del campo en las formas de luchas y reinvindicaciones campesinas al sur del Atlántico. </t>
  </si>
  <si>
    <t>dinamicas  del aramilitarimo en santa lucia atlantico y canal del dique Atlantico</t>
  </si>
  <si>
    <t>Reconocer los resonsables de los daños causados or el conflicto y sus resonsables</t>
  </si>
  <si>
    <t>La cosificación del cuerpo de la mujer como objeto de guerra</t>
  </si>
  <si>
    <t>se amplia experiencia en las filas, principalmente respecto al funcionamiento de la dimension militar y de combate en diferentes regiones del pais. Permite aproximarse a la "racionalidad fariana" o, el discurso interno que estructura y justifica politicamente, la dimension militar de las FARC y su estrategia de guerra.</t>
  </si>
  <si>
    <t>reconocimiento de responsabilidades en vulneración a derechos humanos de comunidades por parte de las FARC. Tomas de puestos de policia</t>
  </si>
  <si>
    <t xml:space="preserve">Las dinámicas de los actores paramilitares al interior del barrio Nelson Mandela de Cartagena </t>
  </si>
  <si>
    <t>La entrevista debe ser entendida como el aporte de un integrante de un sujeto de reparación colectiva como lo es el Consejo Comunitario de comunidades Negras de Rincón Guapo Loveran, de ese modo, los aportes generados dan cuenta de la presencia de Alias 4-4, Virgilio y Carlos Tijeras y cómo a partir de su llegada los asesinatos selectivos, la tortura, la desaparición forzada se agudizaron y era el mecanismo para generar el control territorial. Ene se mismo período en qué se desarrolla la instauración del control paramilitar las familias tradicionales que ostenta poder político y económico, como Pedro Dávila en el territorio mantuvieron la productividad de sus predios principalmente con plantaciones de palma aceitera que dependen de grandes caudales de agua para su rendimiento, generando impactos ambientales. El homicidio de su hijo en San Pedro de la Sierra aún no se ha podido esclarecer por qué tipo de actor armado fue perpetrado y mucho menos sus intereses.</t>
  </si>
  <si>
    <t>La trayectoria personal y colectiva de excombatientes de la guerrilla de las FARC-EP en el departamento de Córdoba: afrontamientos e impactos</t>
  </si>
  <si>
    <t>Impactos del ingreso de excombatientes a la guerrilla de las FARC-EP y los afrontamientos individuales y colectivos en el proceso de DDR con el acuerdo de paz entre el Estado colombiano y el grupo guerrillero.</t>
  </si>
  <si>
    <t>Proceso de reparación colectiva a la Universidad de Córdoba: Unidad para las Víctimas, desafíos y avances.</t>
  </si>
  <si>
    <t>La Universidad de Córdoba tiene una doble particularidad: es víctima colectiva, pero también tiene un rol víctimario, en tanto las decisiones del Consejo Superior afectaron y causaron daños a la comunidad universitaria.
Por otra parte, la entrevista abre el debate sobre la participación de funcionarios del Ministerio del Trabajo y Educación en la captura paramilitar a la Universidad de Córdoba.</t>
  </si>
  <si>
    <t>Hechos ocurridos en las Masacres del Manso en 1973, 1981 y 1997, grupos armados ilegales y proceso organizativo campesino del Alto Sinú</t>
  </si>
  <si>
    <t>Con el proceso de desmovilización de las AUC en el departamento de Córdoba (2006), los campesinos que fueron desplazados desde el año 1998 retornaron a los territorios e iniciaron un proceso de conformación de JAC; sin embargo, esto fue controlado y dirigido por las FARC-EP. Lo anterior, permitió que años posteriores (2010) se desarrollara el nacimiento de ASODECAS en el Alto Sinú.</t>
  </si>
  <si>
    <t>Desplazamiento forzado y casos de masacres por varios actores armados ilegales en el municipio de Tierralta - Córdoba.</t>
  </si>
  <si>
    <t>Amenazas a la vida e integridad física y actos públicos de violencia directa (masacres en las plazas públicas) fueron utilizados como mecanismos de intimidación y control social de los actores armados (guerrilla FARC y grupo paramilitar (AUC) a las comunidades del municipio de Tierralta</t>
  </si>
  <si>
    <t>Historia de la conformación de la Red de Mujeres de Tierralta y Valencia: afrontamientos y hechos de violencia</t>
  </si>
  <si>
    <t>Las mujeres que pertenecen a la Red manifiestan una desconfianza con las autoridades del Estado y los niveles de impunidad que hay presentes en el municipio, ante los asesinatos de lideresas y lideres sociales, la violencia que ejercen grupos de narcotráfico, el constreñimiento y persecución contra las mujeres.</t>
  </si>
  <si>
    <t>La coyuntura de las negociaciones del acuerdo de paz y sus años siguientes (defensa del acuerdo en el plebiscito, apuestas de movilización para la implementación), permitió que los sectores LGBT se integraran al movimiento social, favoreciendo la visibilización de las exigencias (además del reconocimiento de las violencias diferenciadas en el marco al conflicto), la defensa del enfoque de género en la construcción e implementación de los acuerdos. Si bien esto sirvió para articular y fortalecer el movimiento LGBT, los sectores fundamentalistas han utilizado la amplia participación de los mismos para estigmatizar desde los dogmas cristianos el acuerdo y su implementación.</t>
  </si>
  <si>
    <t xml:space="preserve">Durante la conversación para construir la línea de tiempo fue evidente que si bien las violencias homofóbicas obedecen a un mandato patriarcal universal, el habitar un contexto de conflicto armado (como Montelíbano, Puerto Libertador o Montería), sin duda vinculan las experiencias permitiendo el continuum de las violencias y la profundización de las mismas en la defensa de los proyectos morales de los armados. Caso especifico, el joven que amenaza a su compañero de colegio con que su padre paramilitar lo asesinaría si este no se dejaba violar de él y otros compañeros. </t>
  </si>
  <si>
    <t>Las generaciones que son producto de los reasentamientos, desplazamientos forzados e invasiones en el municipio de Tierralta, no solo cargan con un peso estigmatizante sino con la carencia y precarización en sus vidas, favoreciendo un sentimiento de desesperanza aprendida, en la cual no cabe la capacitación (estudios), el ascenso social o la mejora de la calidad de vida. Como consecuencia a esto, la mayoría son jóvenes susceptibles a ser reclutados en las filas de los grupos armados legales o ilegales</t>
  </si>
  <si>
    <t xml:space="preserve">Madre e hija son víctimas de violencia sexual, la cual tiene una aparente desconexión entre sí. Sin embargo, desde la mirada de la entrevistadora he de mencionar que la precarización y el empobrecimiento a la que estuvo sometida la madre, seguramente son un elemento importante que antecede a la nueva violación, aunque no es su causa principal, favoreció un ambiente vulnerable para la hija. </t>
  </si>
  <si>
    <t xml:space="preserve">Para la víctima la violencia sexual que impactó su vida está relacionada directamente con la falta de gestión y organización en la desmovilización paramilitar, lo cual generó que pequeñas bandas criminales se configuraran en los lugares que perdieron los líderazgos paramilitares. </t>
  </si>
  <si>
    <t xml:space="preserve">La forma de afrontamiento de Ana inicialmente fue aumentar su consumo de alcohol, a tal punto que perdió conexión con su familia y esto afectó también su estabilidad. No hubo un acompañamiento a ese proceso de afrontamiento porque lo mantuvo oculto. Quizás esta es una de las formas mas comunes y menos dialogadas sobre cómo las víctimas del conflicto armado buscan olvidar/superar sus afectaciones. Ahora bien, considero que existe una íntima relación entre la cultura del alcohol en el país y esta forma de afrontamiento de los impactos del conflicto en nuestras vidas, quizás en el sentido de banda de moebius o complementariedad. </t>
  </si>
  <si>
    <t xml:space="preserve">El lugar de las mujeres dentro de los movimientos estudiantiles insertados en el movimiento social siempre es invisibilizado, en esta entrevista queda manifiesto que desempeñan una labor importante y que siempre han estado presentes en los diferentes periodos del movimiento en la Universidad de Córdoba. </t>
  </si>
  <si>
    <t>La desesperanza que sobreviene en las víctimas del conflicto armado cuando son abandonas por las instituciones que eventualmente creo el Estado Colombiano para darles acompañamiento y atención en temas humanitarios y psicosociales.</t>
  </si>
  <si>
    <t>Violencia sexual y secuestro</t>
  </si>
  <si>
    <t xml:space="preserve">Amanaza a la vida por liderazgo social </t>
  </si>
  <si>
    <t>Los hechos de victimización de la toma guerrillera del V Frente de las FARC al municipio de Valencia en 1990 y los orígenes del bloque paramilitar Héroes de Tolová (Córdoba)</t>
  </si>
  <si>
    <t>Motivaciones de ganaderos y empresarios para formar ejércitos de seguridad privada y posteriormente grupos paramilitares en el municipio de Valencia -Córdoba.</t>
  </si>
  <si>
    <t xml:space="preserve">Paramilitarismo. Estigmatizaciòn y persecusiòn a campesinos  . Patriarcado y conflicto armado: violencias sexuales a personas LGTBI . </t>
  </si>
  <si>
    <t xml:space="preserve">Paramilitarismo: patriarcado y violencia sexual a mujeres. </t>
  </si>
  <si>
    <t xml:space="preserve">Fuerza publica: Estigmatizaciòn, persecuciòn y procesos de detenciòn arbitraria a campesinos.  Impactos en la salud fisica y psicologica de las personas que fueron detenidas y sus familias.  </t>
  </si>
  <si>
    <t xml:space="preserve">    Detenciones arbitrarias y politica de seguridad.
    Estigmatizaciòn colectiva de comunidades donde historicamente existia presencia de grupos de guerrillas
    Homicidios selectivos de lideres sociales que denunciaran posibles casos de corrupciòn al interor de organizaciones quizas coptadas por grupos guerrilleros.</t>
  </si>
  <si>
    <t>Contexto de persistencia de la violencia en la comunidad. Abandono del Estado, ataques indiscriminados, homicidios selectivos.  Fuerza publica: estigmatizaciòn, persecuciòn y desplazamiento forzado de a campesinos.</t>
  </si>
  <si>
    <t>Dinamicas de la guerrilla en el corregimiento Baraya, ataques indiscriminados. Confinamiento. Abuso de la fuerza publica, persecuciòn y señalamientos a poblaciòn campesina. Perdida de economias propias.</t>
  </si>
  <si>
    <t>El desconocimiento del paradero de la víctima de desaparición forzada a pesar de que la entrevistada denunciara los hechos y asistiera a las audiencias de versión libre de justicia y paz. "La guerrilla era calma, porque cuando tenían sospechas primero investigaban y después mataban, en cambio los paramilitares asesinaban sin hacer averiguaciones.</t>
  </si>
  <si>
    <t>Se rumora que homicidios selectivos a propietarios de fincas en la vereda La Paz, de Pailitas - Cesar, fueron perpetrados por paramilitares, ocasionando así, abandono de tierras y desplazamiento.</t>
  </si>
  <si>
    <t>Tema clave: señalamientos y atropellos físicos de la fuerza pública a los pobladores de zona rural de Ovejas por tratarse de zonas donde diferentes grupos insurgentes mantenían fuerte presencia.</t>
  </si>
  <si>
    <t xml:space="preserve">Tema clave: La estigmatización social como instrumento de la fuerza pública para justificar las operaciones militares en zona rural del Carmen de Bolívar. </t>
  </si>
  <si>
    <t xml:space="preserve">Tema clave: Prácticas de reclutamiento forzado por parte del 35 frente de las FARC, utilizando el enamoramiento como estrategia recurrente. </t>
  </si>
  <si>
    <t>Impactos territoriales o a la territorialidad del conflicto armado a la comunidad de La bonga</t>
  </si>
  <si>
    <t>El modelo desarrollista y "del progreso" económico, ha relegado a las poblaciones campesinas y étnicas a los territorios con menor presencia estatal y por lo tanto las ha vuelto mas vulnerables al control ejercido por distintos grupos armados ilegales; La noción de territorio y territorialidad de las poblaciones étnicas permite entender de mejor manera los impactos, sociales, economicos, culturales, ambientales y politicos, generados con el conflicto armado y hasta la actualidad; El desplazamiento de la comunidad de la Bonga pudo estar determinada por estar ubicada geográficamente dentro del radio de influencia de las rutas del narcotráfico, controladas por paramilitares, y la omisión del cumplimiento del objeto misional de la fuerza pública</t>
  </si>
  <si>
    <t>La situación de las mesas de víctimas municipales del departamento del Atlántico</t>
  </si>
  <si>
    <t>Las consecuencias intrafamiliares del conflicto armado en comunidades aledañas al Canal del Dique</t>
  </si>
  <si>
    <t>Los efectos psicosociales y la disfuncionalidad en las familias producto del conflicto armado en comunidades aledañas al Canal del Dique</t>
  </si>
  <si>
    <t xml:space="preserve">Con esta entrevista podemos avanzar en la compresión de los daños culturales y daños patrimoniales en las mujeres palenqueras </t>
  </si>
  <si>
    <t>Retención y secuestro de 38 estudiantes de la Universidad de Córdoba en Calamar Bolívar</t>
  </si>
  <si>
    <t>Contexto general de las actuaciones de las AUC en la toma y captura paramilitar de la Universidad de Córdoba</t>
  </si>
  <si>
    <t>Relación de estudiantes que fueron asesinados durante la toma paramilitar y su ejercicio en la militancia política al interior del Partido Comunista Colombiano y la Juventud Comunista en el departamento de Córdoba.</t>
  </si>
  <si>
    <t>La corrupción es considerada una categoría central para entender el proceso de captura paramilitar a la Universidad de Córdoba y cómo el movimiento estudiantil reivindicó en la década de 1990 la lucha frontal contra las redes clientelares en la institución.</t>
  </si>
  <si>
    <t>*El largo tiempo de espera de noticias acerca de la desaparición, tiene un fuerte impacto y desgaste emocional.</t>
  </si>
  <si>
    <t>*Muchas víctimas no están preparadas para reconocer-aceptar-considerar que si familiar se dedicaba a una actividad posiblemente ilegal.  Puede ser por temor a ser juzgado, a perder derechos o por el deseo de limpiar la memoria/recordar dignamente a su ser querido.</t>
  </si>
  <si>
    <t xml:space="preserve">Resiliencia individual y colectiva a través de la organización social de base. </t>
  </si>
  <si>
    <t>El proceso de colonización campesina de la región del Manso y el Tigre en el Alto Sinú, por parte de colonos y el desarrollo de la Asociación para el desarrollo de las familias campesinas del Alto Sinú (ASCODERMA). Por otra parte, la incursión y orígen del EPL en la región y los dos procesos de desmovilización guerrillera.</t>
  </si>
  <si>
    <t>El proceso de desmovilización del EPL en el departamento de Córdoba y las explicaciones del rearme de excombatientes del EPL a  grupos paramilitares.</t>
  </si>
  <si>
    <t>Los hechos de violencia asociados a la zona costanera del departamento de Córdoba por las economías ilícitas en torno al narcotráfico y la relación con las instituciones de educación rural.</t>
  </si>
  <si>
    <t>Existe una diferencia en la comprensión del tipo de conflicto y los actores armados presentes en la zona costera y el sur del departamento de Córdoba. Para el primer caso, no se desarrollan combates entre los grupos que controlan el territorio, ya que han sido los grupos paramilitares quienes permanentemente han hecho presencia en esta zona del departamento. Se afirma, que grupos guerrilleros no han tenido presencia histórica en esta zona de Córdoba. Para el segundo caso, el sur de Córdoba históricamente ha tenido presencia de múltiples actores armados que se han disputado el territorio por el control de las economías ilícitas y el tema ideológico y político ha sido mayor en esta región del departamento de Córdoba.</t>
  </si>
  <si>
    <t>El contexto de violencias basadas en género (violencia sexual) por parte de miembros y/o agentes de Estado en el municipio de Tierralta.</t>
  </si>
  <si>
    <t>Agentes del Estado del extinto DAS cometieron violencias basadas en género contra mujeres del municipio de Tierralta Córdoba. Vale decir, que éstos hechos se desarrollaron en un contexto de asesinatos selectivos de miembros de partidos políticos (Partido Liberal).</t>
  </si>
  <si>
    <t>Los conflictos que amenazan actualmente al territorio, más allá de las disputas entre actores armados, están relacionados con la extracción ilegal de carbón en algunas veredas cercanas a la zona, con el presunto consentimiento y permiso de las anteriores administraciones municipales.</t>
  </si>
  <si>
    <t>Una de las estrategias de afrontamiento de las comunidades campesinas del Alto Sinú es la articulación y esfuerzos por unirse en sus exigencias desde una organización, la cual lleva por nombre Asociación Campesina para el Desarrollo del Alto Sinú, que surge como una estrategia para la negociación con el estado y los actores armados en eventuales procesos de paz o desmovilización como el ocurrido recientemente. Bajo esta figura se articulan en el Programa Nacional de Sustitución de Cultivos de Uso Ilíto, situación que ya se había concertado con las FARC-EP antes del finalizar el diálogo en La Habana.</t>
  </si>
  <si>
    <t>Fueron en su mayoría víctimas del Sur de Córdoba, campesinas y campesinos desplazados los que gestionaron y articularon la creación de la Mesa de Víctimas, una de las primeras experiencias prevías a la radicación de la Ley 1448 del 2011.</t>
  </si>
  <si>
    <t>Detenciones arbitrarias por parte la fuerza pública obedecieron a una orden presidencial de los comandantes obtener resultados, o de lo contrario serían destituidos</t>
  </si>
  <si>
    <t>*Conflictos personales entre miembros de la comunidad que se resuelven por medio de los actores armados ilegales.</t>
  </si>
  <si>
    <t xml:space="preserve">*Detenciones arbitrarias por estigmatización a campesinos en el marco del estado de conmoción durante la declaratoria de los montes de María como una de las zonas de rehabilitación y consolidación / Altos costos de defensa asumidos por los campesinos.
</t>
  </si>
  <si>
    <t xml:space="preserve">Campesinos, procesos de organizaciòn colectiva y resistencia pacifica a grupos ilegales ( guerrilla) </t>
  </si>
  <si>
    <t xml:space="preserve">La víctima ha tenido ganas de suicidarse por haber sido violada sexualmente junto a su hija menor de edad por un grupo guerrillero en zona rural de Agustín Codazzi.  </t>
  </si>
  <si>
    <t>La vereda La Esperanza es abandonada en su totalidad al día siguiente de la masacre en Capaca, temían que fueran masacrados también.</t>
  </si>
  <si>
    <t xml:space="preserve">Tema clave: La desaparición forzada como estrategia paramilitar para mantener el control social sobre el municipio de Zambrano. </t>
  </si>
  <si>
    <t>Con las dos entrevistas conlectivas se evidencio la neceesidad de profundizar la relacion entre actores armados y empresarios, control y apropiación de los recursos naturales, impacto colectivos en comunidades negras y el papel de la institcuionalidad por acción y omiisón en el acentuar de la violencia y algunas necesidades de escenarios de convivencia para la no repetición.</t>
  </si>
  <si>
    <t>Con estas entrevista se cambio la percepción que se tiene sobre la presenciacia e impacto del conflicto armado en el canal del dique</t>
  </si>
  <si>
    <t>El papel de los sindicatos agrarios en las luchas por la tierra en el sur del Atlántico</t>
  </si>
  <si>
    <t>impactos de la violencia por arte de aramilitares en la comunidad LGTI</t>
  </si>
  <si>
    <t xml:space="preserve">permite entender la centralidad de las normas internas de comportamiento  y de convivencia, y el apego de los miembros de la estructura  al cumplimiento estricto de loa estatutos. </t>
  </si>
  <si>
    <t>causas y motivaciones de ingreso al grupo insurgente; funcionamiento interno de la organizacion armada; impáctos físicos-personales derivados de las heridas de guerra</t>
  </si>
  <si>
    <t>Violencia y abuso  sexual de niños varones por parte de actores armados</t>
  </si>
  <si>
    <t>Asesinatos selectivos, desaparición forzada y amenazas a la vida, a miembros del partido político Unión Patriótica</t>
  </si>
  <si>
    <t>Impactos sociales, políticos y familiares a sobrevivientes del genocidio de la Unión Patriótica.</t>
  </si>
  <si>
    <t xml:space="preserve">Impactos organizativos en la reconstrucción de la ANUC DEPARTAMENTAL y su relación con la ANUC MONTERÍA, las relaciones se basan en la desconfianza de las directiva en suma a los altos niveles de impunidad de estos procesos, considerando que estas disputas o burocratización de las direcciones tiene que ver con la separación ideológica de la ANUC en la Linea Sincelejo y la Linea Armenia. </t>
  </si>
  <si>
    <t>La desesperanza frente al proceso de retorno a la vida rural o la apropiación de la cultura campesina a la descendencia es casi nula, incluso habitando un municipio rural como lo es Montería, sin embargo se mantiene la añoranza del regreso a vivir del cultivo y el aprovechamiento de los recursos que las ciénagas brindan.</t>
  </si>
  <si>
    <t xml:space="preserve">Al momento de realizar la entrevista desconocía la historia de la Familia Hernández, la cual configura un hito en el Sur de Córdoba, no solo por la magnitud del hecho en el que fueron masacrados alrededor de 10 miembros de esta (con posteriores ataques sistemáticos a la misma), si no porque la responsabilidad de la misma se constituye en una pugna por la verdad, entre las personas que afirman que fue un hecho cometido por las FARC-EP y las personas que lo niegan. Para quien es entrevistado aquí no hay duda que fue un error de las FARC-EP, por considerar que esta familia era cercana al paramilitarismo y a la incursión de cultivos de coca en el territorio. </t>
  </si>
  <si>
    <t xml:space="preserve">Esta familia ha realizado diferentes procesos de memoria sobre lo que ocurrió, demostrando que una comunidad también puede ser un circulo familiar y que la cercanía y la compañía también son formas de afrontamiento a lo ocurrido. </t>
  </si>
  <si>
    <t>Desplazamiento forzado y despojo de tierras.</t>
  </si>
  <si>
    <t>Desplazamiento forzado de campesinos en el Sur de Córdoba</t>
  </si>
  <si>
    <t>Paramilitares impusieron en Toluviejo a Miguel Carrascal para ser elegido como alcalde. Pérdida económica producida por los impactos de los hechos de violencias, hizo que la entrevistada se fuera hacia venezuela en 2004.</t>
  </si>
  <si>
    <t>El papel de las mujeres campesinas en los procesos organizativos del Atlántico</t>
  </si>
  <si>
    <t>La  entrevistada es desplazada de vereda el Dos (Turbo), manifiesta que presenció el reclutamiento forzado de menores de edad por parte de las FARC, además de robos a la población civil y reuniones. Afirma que en la Vereda no había presencia de institucionalidad local y a esto atribuye a la presencia de grupos armados ilegales.</t>
  </si>
  <si>
    <t>La entrevistada  y su esposo trabajaban (cuidaban) una finca que era utilizada como campamento de las AUC y fueron desplazados de la vereda Las Bocas (Puerto Berrio) por las FARC. En Tierralta su hijo fue desaparecido  cuando trabajaba en una finca cocalera.</t>
  </si>
  <si>
    <t xml:space="preserve">Cuando se es niña no se entiende la magnitud del hecho víctimizante en relación con el contexto del territorio que se habita, sin embargo la profunda afectación a la persona y sus sentires demuestran que en la dimensión personal hay afectaciones que van mas allá de lo colectivo, como la desintegración de la familia, la iterrupción del proceso de aprendizaje en relación con el ecosistema y la falta de un referente masculino en la familia. </t>
  </si>
  <si>
    <t xml:space="preserve">Los líderazgos asesinados que referencia esta entrevista son personas que lideraban procesos de sustición de cultivos de uso ilcito, en el programa que operaba luego del proceso de Justicia y Paz. En ese sentido, la violencia contra este tipo de líderazgos se reviste una ciclicidad en el Sur de Córdoba. </t>
  </si>
  <si>
    <t>Para la época de 1998 los guerrilleros que frecuentaban Majagual, únicamente dirigían sus ataques hacia la fuerza pública.  "No se metían con la población civil".</t>
  </si>
  <si>
    <t>Secuestro masivo a alrededor de mil personas provenientes de Caracolí, San Isidro, EL Jobo, Raizal y Arroyo Arena,  por parte de paramilitares para asesinar a dos personas y secuestrar a otras dos en San Isidro el 11 de agosto de 1977.</t>
  </si>
  <si>
    <t>Accionar de los Grupos Armados Organizados en Zona Urbana</t>
  </si>
  <si>
    <t>Accionar de las guerrillas de las FARC en Tierradentro Córdoba</t>
  </si>
  <si>
    <t>Dinámicas y cambios simbólicos en la Universidad de Córdoba, a causa de la captura paramilitar de inicios de la década del año 2000.</t>
  </si>
  <si>
    <t>Movimiento estudiantil y cambios curriculares en la facultad de educación y ciencias sociales de la Universidad de Córdoba, durante la captura paramilitar.</t>
  </si>
  <si>
    <t>Dice la entrevistada que la ayuda psicosocial brindada por el Estado la ayudó a afrontar los impactos de la violencia.</t>
  </si>
  <si>
    <t>La explicacion de la violencia sexual como un hecho de "ocasiòn" y la cultura patriarcal</t>
  </si>
  <si>
    <t>Desplazamientos y desaparición forzada Sur de Córdoba</t>
  </si>
  <si>
    <t>Amanaza a la vida por liderazgo social, economías ilegales y dinámicas del conflicto.</t>
  </si>
  <si>
    <t>Composición de FUNADECOR (Fundación de víctimas del conflicto armado del municipio de Sahagún), hechos victimizantes y actuaciones de la institucionalidad en el manejo y atención a victimas en el municipio.</t>
  </si>
  <si>
    <t>La mayoría de personas que pertecen a FUNADECOR llegaron al municipio de Sahagún a causa del desplazamiento forzado de regiones del Urabá Antioqueño, Sur de Córdoba, Sucre y Risaralda y durante el tiempo que han desarrollado su vida y actividades en el municipio, afirman se les ha doblemente victimizado, por los procesos y actitudes de funcionarios del Estado a nivel local y por las pocas garantías que tienen en el municipio para la participación de las víctimas y los procesos de reparación individual.</t>
  </si>
  <si>
    <t xml:space="preserve">Guerrillas:  patriarcado, naturalizaciòn del conflicto y violencias sexuales a mujeres. </t>
  </si>
  <si>
    <t>Empleo de amenazas, intimidaciones, despojos y prohibiciones de circulación de la población en determinadas horas del día, como mecanismo de paramilitares para generar miedo y zozobra en el corregimiento La Chivera, de Sincelejo, Sucre, en el 2004.</t>
  </si>
  <si>
    <t>El desempleo y la pobreza como factor determinante para la ocurrencia de la desaparición del hermano de la entrevistada.
El no querer denunciar los hechos por temor a obtener información que pudiera afectar la salud de la madre del desaparecido.
La nula información acerca del paradero de la víctima.</t>
  </si>
  <si>
    <t>La organización campesina del sur del Atlántico en la década del sesenta</t>
  </si>
  <si>
    <t>Temor de la víctima de buscar a su hermano desparecido por el temor que le generaba el conflicto armado que se vivía en el país, y por el miedo de su familia de que en medio de la búsqueda encontraran a su hermano muerto.</t>
  </si>
  <si>
    <t>239-VI-00033</t>
  </si>
  <si>
    <t>239-VI-00030</t>
  </si>
  <si>
    <t>195-VI-00026</t>
  </si>
  <si>
    <t>195-VI-00002</t>
  </si>
  <si>
    <t>125-VI-00012</t>
  </si>
  <si>
    <t>125-VI-00017</t>
  </si>
  <si>
    <t>195-VI-00025</t>
  </si>
  <si>
    <t>195-VI-00013</t>
  </si>
  <si>
    <t>212-VI-00040</t>
  </si>
  <si>
    <t>212-CO-00002</t>
  </si>
  <si>
    <t>212-CO-00101</t>
  </si>
  <si>
    <t>223-VI-00026</t>
  </si>
  <si>
    <t>195-VI-00029</t>
  </si>
  <si>
    <t>195-VI-00020</t>
  </si>
  <si>
    <t>195-VI-00011</t>
  </si>
  <si>
    <t>195-VI-00004</t>
  </si>
  <si>
    <t>239-VI-00024</t>
  </si>
  <si>
    <t>239-VI-00020</t>
  </si>
  <si>
    <t>239-VI-00008</t>
  </si>
  <si>
    <t>125-VI-00007</t>
  </si>
  <si>
    <t>125-VI-00008</t>
  </si>
  <si>
    <t>125-VI-00022</t>
  </si>
  <si>
    <t>223-VI-00007</t>
  </si>
  <si>
    <t>223-VI-00021</t>
  </si>
  <si>
    <t>195-VI-00024</t>
  </si>
  <si>
    <t>195-VI-00023</t>
  </si>
  <si>
    <t>239-VI-00040</t>
  </si>
  <si>
    <t>239-VI-00039</t>
  </si>
  <si>
    <t>239-VI-00028</t>
  </si>
  <si>
    <t>239-VI-00027</t>
  </si>
  <si>
    <t>239-VI-00023</t>
  </si>
  <si>
    <t>239-VI-00009</t>
  </si>
  <si>
    <t>239-VI-00002</t>
  </si>
  <si>
    <t>212-VI-00045</t>
  </si>
  <si>
    <t>212-VI-00044</t>
  </si>
  <si>
    <t>212-VI-00029</t>
  </si>
  <si>
    <t>212-VI-00010</t>
  </si>
  <si>
    <t>125-VI-00024</t>
  </si>
  <si>
    <t>239-VI-00032</t>
  </si>
  <si>
    <t>223-VI-00008</t>
  </si>
  <si>
    <t>195-VI-00034</t>
  </si>
  <si>
    <t>195-VI-00022</t>
  </si>
  <si>
    <t>195-VI-00010</t>
  </si>
  <si>
    <t>195-VI-00005</t>
  </si>
  <si>
    <t>195-VI-00003</t>
  </si>
  <si>
    <t>195-VI-00001</t>
  </si>
  <si>
    <t>239-VI-00031</t>
  </si>
  <si>
    <t>239-VI-00029</t>
  </si>
  <si>
    <t>239-VI-00013</t>
  </si>
  <si>
    <t>239-VI-00007</t>
  </si>
  <si>
    <t>212-VI-00043</t>
  </si>
  <si>
    <t>212-VI-00041</t>
  </si>
  <si>
    <t>212-VI-00035</t>
  </si>
  <si>
    <t>212-VI-00033</t>
  </si>
  <si>
    <t>212-VI-00023</t>
  </si>
  <si>
    <t>212-VI-00015</t>
  </si>
  <si>
    <t>212-CO-00003</t>
  </si>
  <si>
    <t>223-VI-00024</t>
  </si>
  <si>
    <t>223-VI-00028</t>
  </si>
  <si>
    <t>235-IV-00002</t>
  </si>
  <si>
    <t>235-IV-00015</t>
  </si>
  <si>
    <t>235-IV-00017</t>
  </si>
  <si>
    <t>223-VI-00006</t>
  </si>
  <si>
    <t>195-VI-00030</t>
  </si>
  <si>
    <t>195-VI-00019</t>
  </si>
  <si>
    <t>195-VI-00018</t>
  </si>
  <si>
    <t>195-VI-00016</t>
  </si>
  <si>
    <t>195-VI-00012</t>
  </si>
  <si>
    <t>195-VI-00006</t>
  </si>
  <si>
    <t>239-VI-00035</t>
  </si>
  <si>
    <t>239-VI-00034</t>
  </si>
  <si>
    <t>239-VI-00026</t>
  </si>
  <si>
    <t>239-VI-00022</t>
  </si>
  <si>
    <t xml:space="preserve">239-VI-00001 </t>
  </si>
  <si>
    <t>212-VI-00047</t>
  </si>
  <si>
    <t>212-VI-00046</t>
  </si>
  <si>
    <t>212-VI-00037</t>
  </si>
  <si>
    <t>212-VI-00025</t>
  </si>
  <si>
    <t>212-VI-00020</t>
  </si>
  <si>
    <t>212-VI-00019</t>
  </si>
  <si>
    <t>212-VI-00017</t>
  </si>
  <si>
    <t>125-VI-00003</t>
  </si>
  <si>
    <t>125-VI-00004</t>
  </si>
  <si>
    <t>125-VI-00018</t>
  </si>
  <si>
    <t>125-VI-00020</t>
  </si>
  <si>
    <t>125-VI-00021</t>
  </si>
  <si>
    <t>125-VI-00023</t>
  </si>
  <si>
    <t>223-VI-00022</t>
  </si>
  <si>
    <t>223-VI-00027</t>
  </si>
  <si>
    <t>235-IV-00016</t>
  </si>
  <si>
    <t>195-VI-00015</t>
  </si>
  <si>
    <t>125-VI-00016</t>
  </si>
  <si>
    <t>195-VI-00021</t>
  </si>
  <si>
    <t>195-VI-00008</t>
  </si>
  <si>
    <t>195-VI-00007</t>
  </si>
  <si>
    <t>239-VI-00012</t>
  </si>
  <si>
    <t>239-VI-00003</t>
  </si>
  <si>
    <t>212-VI-00059</t>
  </si>
  <si>
    <t>212-VI-00057</t>
  </si>
  <si>
    <t>212-VI-00034</t>
  </si>
  <si>
    <t>212-VI-00032</t>
  </si>
  <si>
    <t>212-VI-00031</t>
  </si>
  <si>
    <t>212-VI-00018</t>
  </si>
  <si>
    <t>125-VI-00010</t>
  </si>
  <si>
    <t>125-VI-00013</t>
  </si>
  <si>
    <t>125-VI-00014</t>
  </si>
  <si>
    <t>125-VI-00019</t>
  </si>
  <si>
    <t>223-VI-00004</t>
  </si>
  <si>
    <t>223-VI-00016</t>
  </si>
  <si>
    <t>223-VI-00023</t>
  </si>
  <si>
    <t>235-IV-00011</t>
  </si>
  <si>
    <t>235-IV-00019</t>
  </si>
  <si>
    <t>125-VI-00005</t>
  </si>
  <si>
    <t>223-VI-00015</t>
  </si>
  <si>
    <t>195-VI-00028</t>
  </si>
  <si>
    <t>195-VI-00017</t>
  </si>
  <si>
    <t>239-VI-00038</t>
  </si>
  <si>
    <t>239-VI-00019</t>
  </si>
  <si>
    <t>3. Detalle de la información alto</t>
  </si>
  <si>
    <t>239-VI-00016</t>
  </si>
  <si>
    <t>212-VI-00058</t>
  </si>
  <si>
    <t>212-VI-00056</t>
  </si>
  <si>
    <t>212-VI-00049</t>
  </si>
  <si>
    <t>212-VI-00042</t>
  </si>
  <si>
    <t>212-VI-00039</t>
  </si>
  <si>
    <t>212-VI-00030</t>
  </si>
  <si>
    <t>212-VI-00027</t>
  </si>
  <si>
    <t>212-VI-00016</t>
  </si>
  <si>
    <t>235-IV-00018</t>
  </si>
  <si>
    <t>223-VI-00018</t>
  </si>
  <si>
    <t>223-VI-00001</t>
  </si>
  <si>
    <t>223-VI-00003</t>
  </si>
  <si>
    <t>223-VI-00025</t>
  </si>
  <si>
    <t>235-IV-00012</t>
  </si>
  <si>
    <t>235-IV-00020</t>
  </si>
  <si>
    <t>195-VI-00031</t>
  </si>
  <si>
    <t>239-VI-00006</t>
  </si>
  <si>
    <t>212-VI-00054</t>
  </si>
  <si>
    <t>212-VI-00048</t>
  </si>
  <si>
    <t>212-VI-00038</t>
  </si>
  <si>
    <t>212-VI-00028</t>
  </si>
  <si>
    <t>212-VI-00026</t>
  </si>
  <si>
    <t>212-VI-00021</t>
  </si>
  <si>
    <t>212-VI-00014</t>
  </si>
  <si>
    <t>212-VI-00013</t>
  </si>
  <si>
    <t>125-VI-00001</t>
  </si>
  <si>
    <t>235-IV-00008</t>
  </si>
  <si>
    <t>195-VI-00014</t>
  </si>
  <si>
    <t>239-VI-00036</t>
  </si>
  <si>
    <t>223-VI-00002</t>
  </si>
  <si>
    <t>223-VI-00009</t>
  </si>
  <si>
    <t>235-IV-00013</t>
  </si>
  <si>
    <t>195-VI-00037</t>
  </si>
  <si>
    <t>195-VI-00027</t>
  </si>
  <si>
    <t>212-VI-00051</t>
  </si>
  <si>
    <t>212-VI-00036</t>
  </si>
  <si>
    <t>212-VI-00024</t>
  </si>
  <si>
    <t>212-VI-00022</t>
  </si>
  <si>
    <t>212-VI-00012</t>
  </si>
  <si>
    <t>212-VI-00008</t>
  </si>
  <si>
    <t>212-VI-00007</t>
  </si>
  <si>
    <t>212-VI-00006</t>
  </si>
  <si>
    <t>212-VI-00005</t>
  </si>
  <si>
    <t>212-VI-00004</t>
  </si>
  <si>
    <t>212-VI-00003</t>
  </si>
  <si>
    <t>212-VI-00002</t>
  </si>
  <si>
    <t>212-VI-00001</t>
  </si>
  <si>
    <t>125-VI-00002</t>
  </si>
  <si>
    <t>223-VI-00011</t>
  </si>
  <si>
    <t>235-IV-00004</t>
  </si>
  <si>
    <t>235-IV-00014</t>
  </si>
  <si>
    <t>195-VI-00009</t>
  </si>
  <si>
    <t>239-VI-00005</t>
  </si>
  <si>
    <t>239-VI-00004</t>
  </si>
  <si>
    <t>223-VI-00014</t>
  </si>
  <si>
    <t>239-VI-00014</t>
  </si>
  <si>
    <t>212-VI-00050</t>
  </si>
  <si>
    <t>212-VI-00011</t>
  </si>
  <si>
    <t>235-IV-00005</t>
  </si>
  <si>
    <t>235-IV-00009</t>
  </si>
  <si>
    <t>235-IV-00010</t>
  </si>
  <si>
    <t>195-VI-00032</t>
  </si>
  <si>
    <t>212-VI-00055</t>
  </si>
  <si>
    <t>212-VI-00053</t>
  </si>
  <si>
    <t>239-VI-00010</t>
  </si>
  <si>
    <t>235-IV-00006</t>
  </si>
  <si>
    <t>195-VI-00033</t>
  </si>
  <si>
    <t>212-VI-00052</t>
  </si>
  <si>
    <t>212-VI-00009</t>
  </si>
  <si>
    <t>235-IV-00001</t>
  </si>
  <si>
    <t>125-VI-00011</t>
  </si>
  <si>
    <t>235-IV-00007</t>
  </si>
  <si>
    <t>235-IV-00003</t>
  </si>
  <si>
    <t>239-VI-00018</t>
  </si>
  <si>
    <t>239-VI-00015</t>
  </si>
  <si>
    <t>195-VI-00036</t>
  </si>
  <si>
    <t>125-VI-00006</t>
  </si>
  <si>
    <t>125-VI-00015</t>
  </si>
  <si>
    <t>239-VI-00017</t>
  </si>
  <si>
    <t>223-VI-00010</t>
  </si>
  <si>
    <t>195-VI-00035</t>
  </si>
  <si>
    <t>Situación de personas en condición de discapacidad a causa del conflicto armado</t>
  </si>
  <si>
    <t>persecución a miembros de la UP por parte del grupo</t>
  </si>
  <si>
    <t xml:space="preserve">Proceso de fotalecimiento, resistencia y resiliencia/procesos organizativos ante el numero significativo de familiares en busqueda de personas desaparecidas 
La influencia de los grupos paramilitares en la democracia y elecciones de cargos públicos </t>
  </si>
  <si>
    <t>La entrevistada relata el porqué considera el proceso de Justicia y Paz una burla para las victimas del conflicto armado</t>
  </si>
  <si>
    <t>Isla de la tortura de Puerto Triunfo
Manifestaciones del paramilitarismo</t>
  </si>
  <si>
    <t>Ley de justicia y paz</t>
  </si>
  <si>
    <t xml:space="preserve">Afectaciones a personas con orientaciones sexuales diversas </t>
  </si>
  <si>
    <t xml:space="preserve">Afrontamientos </t>
  </si>
  <si>
    <t>Genocidio UP</t>
  </si>
  <si>
    <t>Se dimensiona el fenómeno del  Genocidio UP</t>
  </si>
  <si>
    <t>Comprendí claramente el impacto que tuvo en conflicto interno armado en el medio ambiente y recursos naturales , concretamente el recurso hidrico</t>
  </si>
  <si>
    <t>Conflicto armado - impactos ambientales</t>
  </si>
  <si>
    <t>Asesinato de líderes sociales, afrontamiento y resistencia</t>
  </si>
  <si>
    <t xml:space="preserve">Perdón y reconciliación </t>
  </si>
  <si>
    <t xml:space="preserve">Responsabilidades de las Fuerzas Militares en el conflicto armado  </t>
  </si>
  <si>
    <t>Estigmatización por parte de Fuerzas Militares</t>
  </si>
  <si>
    <t>Procesos de fortalecimiento y transformaciones para la comunidad</t>
  </si>
  <si>
    <t>Los procesos de transformación positiva de las organizaciones</t>
  </si>
  <si>
    <t>Atropellos de la fuerza pública, procesos de transformación positiva.</t>
  </si>
  <si>
    <t>Afrontamientos, resistencias no violentas </t>
  </si>
  <si>
    <t>Desaparición forzada por parte del batallón Luciano de Luya, perteneciente a la quinta brigada de Bucaramanga. Municipio de San Vicente de Chucurí. Responsable Capitán Hector Alirio Forero Quintero. 
Acusan a ese capitan de mas de 100 desapariciones forzadas en San Vicente, el Carmen.
El caso esta puesto en la Corteinteramericana de derechos humanos. Patrullaje conjunto por el campo entre paramilitares y militares</t>
  </si>
  <si>
    <t>Asesinato de líderes referentes para el territorio 
Educación y conflicto armado</t>
  </si>
  <si>
    <t xml:space="preserve">Estigmatización de líderes sociales
</t>
  </si>
  <si>
    <t xml:space="preserve">Violencia sexual a mujeres por paramilitares </t>
  </si>
  <si>
    <t xml:space="preserve">Impactos psicosociales </t>
  </si>
  <si>
    <t>Afrontamientos de líderes de la ATCC</t>
  </si>
  <si>
    <t>Estigmatización y seguimiento a líderes sociales</t>
  </si>
  <si>
    <t>Economías ilegales paramilitarismo</t>
  </si>
  <si>
    <t xml:space="preserve">Control territorial de paramilitares </t>
  </si>
  <si>
    <t xml:space="preserve">El desplazamiento se daba a lugares cercanos donde el contexto tambien era de violencia </t>
  </si>
  <si>
    <t>El corregimiento La Mercedes era el lugar donde residian los altos mandos del grupo paramilitar de Ramon Isaza, en el lugar se regulaba la entrada y salida de los pobladores, no podian entrar personas ajenas al lugar.</t>
  </si>
  <si>
    <t xml:space="preserve">Las creencias o acercamientos a grupos religiosas fueron el medio para la superación de sus hechos de violencia y procesos de resiliencia </t>
  </si>
  <si>
    <t>La recuperación de tierras se dificulta a las victimas por no tener documentos legales</t>
  </si>
  <si>
    <t>La infliencia del conflicto armado en el desempeño de cargos publicos (inspector de policía, corregidor)</t>
  </si>
  <si>
    <t>el rol del lider social en contextos de violencia</t>
  </si>
  <si>
    <t>Los multiples hechos victimizantes que sufrió una persona en razón del conflicto armado interno</t>
  </si>
  <si>
    <t>La forma como se operó para estructurar y llevar a cabo una ejecución estrajudicial.</t>
  </si>
  <si>
    <t>Se dimensiona la inhumanidad de las ejecuciones estrajudiciales</t>
  </si>
  <si>
    <t>Afectaciones a la democracia , financiamiento de los actores armados</t>
  </si>
  <si>
    <t>La corrupción como fenómeno de violencia y agudización del conflicto armado interno</t>
  </si>
  <si>
    <t>La impunidad en el conflicto y negligencia de las instituciones del Estado para darle seguridad a la población. Genocidio de la Unión Patriotica en Puerto Parra</t>
  </si>
  <si>
    <t xml:space="preserve">Desaparición forzada </t>
  </si>
  <si>
    <t>Afectaciones psicologicas del conflicto armado</t>
  </si>
  <si>
    <t xml:space="preserve">Presión continua del grupo armado sobre las familias, desestabilización económica </t>
  </si>
  <si>
    <t>Extorsión a campesinos, impacto en la economía de los hogares</t>
  </si>
  <si>
    <t>La entrevistada sugirió explicitamente al jefe paramilitar no desaparecer el cuerpo de su hijo si era asesinado, la mayoria no eran encontrados, la mujer pudo darle sepultura a su hijo.</t>
  </si>
  <si>
    <t xml:space="preserve">Relata que una víctima reconocida en el municipio junto con alias "terror" crearon una fundación e intentaron ser parte de la mesa de victimas pero las organizaciones de victimas se unieron para evitarlo, consideran que este desmovilizado sigue delinquiendo en el municipio. </t>
  </si>
  <si>
    <t xml:space="preserve">Influencia del grupo paramilitar en la politica, elección de alcaldes y otros cargos públicos </t>
  </si>
  <si>
    <t xml:space="preserve">En la entrevista se manifiesta que la Alcaldía de Puerto Triunfo era la caja menor de los paramilitares, por ello amenazaban y/o asesinaban a opositores. </t>
  </si>
  <si>
    <t xml:space="preserve">Caso desaparición forzada
Los paramilitares de la zona, eran personas de la misma región y los mandos eran distribuidos por vinculos familiares </t>
  </si>
  <si>
    <t xml:space="preserve">Relata rearme de grupos paramilitares en la zona en cabeza de alias Terror, con la vinculación de desmovilizados. </t>
  </si>
  <si>
    <t xml:space="preserve">Procesos de organización campesina, resistencia y defensa de los derechos humanos
Fortalecimiento y resiliencia </t>
  </si>
  <si>
    <t xml:space="preserve">El rol de lider social en contextos de conflicto armado </t>
  </si>
  <si>
    <t>proceso de fotalecimiento y resiliencia</t>
  </si>
  <si>
    <t>procesos de fortalecimiento y resiliencia</t>
  </si>
  <si>
    <t>caso de violencia sexual</t>
  </si>
  <si>
    <t>Desplazamiento forzado. Resistencia de la comunidad.</t>
  </si>
  <si>
    <t>Atropellos de la fuerza pública</t>
  </si>
  <si>
    <t>Despojo de tierras.</t>
  </si>
  <si>
    <t>Ejecución extrajudicial, tortura acción cometida por el ejercito, e largo proceso que vive un sobreviviente de presunta ejecución extrajudicial.</t>
  </si>
  <si>
    <t>extorsión a campesinos</t>
  </si>
  <si>
    <t>Política y conflicto armado</t>
  </si>
  <si>
    <t xml:space="preserve">Responsabilidades de las Fuerzas militares </t>
  </si>
  <si>
    <t>Relación policía - paramilitares</t>
  </si>
  <si>
    <t>La vulnerabilidad de las mujeres durante las prácticas de castigo (secuestro) deciden someterse como pareja de un paramilitar para evitar ser abusadas por otros</t>
  </si>
  <si>
    <t>Impacto del conflicto armado en niñas y adolescentes 
La vulnerabilidad de las mujeres durante las practicas de castigo de los paramilitares</t>
  </si>
  <si>
    <t>caso violencia sexual</t>
  </si>
  <si>
    <t>El impacto del conflicto armado en los niños y jóvenes y su vinculación a procesos organizativos (ATCC)</t>
  </si>
  <si>
    <t xml:space="preserve">Proceso de resilencia y perdón </t>
  </si>
  <si>
    <t>Despojo de tierras; Caso Numa</t>
  </si>
  <si>
    <t>Líder Social, despojo de tierras; Caso Numa</t>
  </si>
  <si>
    <t>Líder social, atropellos de la fuerza pública.</t>
  </si>
  <si>
    <t>Despojo de tierras; Caso hacienda Bella Cruz</t>
  </si>
  <si>
    <t>Despojo de tierras, caso el campano.</t>
  </si>
  <si>
    <t>El poder que alcanzó un actor armado como el ELN en terriotiros donde no hubo ninguna presencia del Estado hasta bien entrado el conflicto</t>
  </si>
  <si>
    <t>La entrevista relato las formas como ingresaro paramilitares al corregimiento de cerro de Burgos o Cerro de Veracruz, a esto se agrega las practias de utlizadas para someter a las comunidad</t>
  </si>
  <si>
    <t xml:space="preserve">La estigmatización en las comunidades genero practicas de violencia y afectaciones directas que afectaron su realidad social, politicas y economica </t>
  </si>
  <si>
    <t>Acciones de los grupos armados para contener la acciones de los lideres sociales y organizaciones sociales en el territorio</t>
  </si>
  <si>
    <t>Accion o practicas de los grupos armados a miembros de la UP</t>
  </si>
  <si>
    <t>Incursión paramilitar connivencia con las directivas de la extractora Monterey  y la policía nal. Desmejoramiento de las convenciones sindicales - esta repetido el cargue en el SIM con 00005
Entrevista suspendida minuto 46</t>
  </si>
  <si>
    <t>Economías ilegales
Democracia y conflicto armado</t>
  </si>
  <si>
    <t xml:space="preserve">Economías ilegales
</t>
  </si>
  <si>
    <t>Exterminio de la UNO
Asesinato de líderes</t>
  </si>
  <si>
    <t>Estigmatización de grupos de oposición</t>
  </si>
  <si>
    <t>La lucha de los docentes en zonas de conflicto armado para evitar el reclutamiento de menores</t>
  </si>
  <si>
    <t xml:space="preserve">Amenzas a docentes y resitencia no violenta </t>
  </si>
  <si>
    <t>Reclutamiento forzado para perservar su vida, por consumir drogas ya habia sido castigado bajo las practicas de los paramilitares en varias ocasiones.</t>
  </si>
  <si>
    <t>Justiifcación de la existencia de los paramiltares para ejercer control (no habían ladrones, consumidores de drogas, violencia intrafamiliar  y riñas callejeras)</t>
  </si>
  <si>
    <t>Naturalización de la violencia en comunidades donde los grupos tenian el control total de la zona. Justificación de la presencia de un grupo armado para ejercer control social</t>
  </si>
  <si>
    <t>El impacto del conflictio en la familia durante el desplazamiento (murieron 4 hermanos por desnutrición)</t>
  </si>
  <si>
    <t>Líder SociaL, procesos de fortalecimiento y transformaciones para la comunidad.</t>
  </si>
  <si>
    <t>Estigmatización de la población
Proceso de ingreso del paramilitarismo al territorio</t>
  </si>
  <si>
    <t>El impacto de las masacres en la población</t>
  </si>
  <si>
    <t>Afectaciones a la familia de Pastor Alape. Asesinato y desaparición forzada</t>
  </si>
  <si>
    <t>La violencia de género, violación sexual, esclavitud sexual</t>
  </si>
  <si>
    <t>Funcionamiento de las redes del microtrafico posterior a la desmovilización del paramilitarismo y  de las FARC-EP</t>
  </si>
  <si>
    <t>Vinculación de la fuerza pública al cartel de la gasolina, después la guerrilla</t>
  </si>
  <si>
    <t>Incidencia de los movimientos sociales en los jovenes y su relación con el territorio y los grupos armado</t>
  </si>
  <si>
    <t>Ejercicio público y conflicto armado</t>
  </si>
  <si>
    <t>Parcticas de castigo de paramiliatres para ejercer control en diferentes sectores de Puerto Triunfo "La Isla" "La Guayabera" y "La Estrella"</t>
  </si>
  <si>
    <t>Robos por parte del grupo armado a empresas para su sostenimiento</t>
  </si>
  <si>
    <t xml:space="preserve">Reclutamiento Forzado de jóvenes </t>
  </si>
  <si>
    <t>Caso de violencia sexual (ejerciendo la prostitución)</t>
  </si>
  <si>
    <t>Modo de operación de los presuntos responsables.</t>
  </si>
  <si>
    <t xml:space="preserve">
Proceso de ingreso del paramilitarismo al territorio</t>
  </si>
  <si>
    <t>Durante el conflicto, la presión que vivian los jovenes para tomar parte en el conflicto por algún actor armado</t>
  </si>
  <si>
    <t>Ingreso de las Autodefensas
Implementación del sistema de extorsión a la comunidad</t>
  </si>
  <si>
    <t xml:space="preserve">impacto del conflicto armado en niños y la desintegración familiar </t>
  </si>
  <si>
    <t xml:space="preserve">El secuestro como medio de financiamiento de grupos armados </t>
  </si>
  <si>
    <t xml:space="preserve">Caso de "pesca milagrosa" en la autopista Bogotá- Medellín </t>
  </si>
  <si>
    <t>Atropellos del Ejército contra la comunidad/ tortura a campesinos, robo de la producción campesina
Persecución a lideres de la UP
Portabilidad obligatoria de carnet "transito libre"</t>
  </si>
  <si>
    <t xml:space="preserve">Denuncia de posibles fosas comunes en el sector del "aeropuerto" lugar donde eran llevadas las personas algunas castigadas, otros asesinadas o desaparecidas. </t>
  </si>
  <si>
    <t>esta repetida la información en el SIM con 00017</t>
  </si>
  <si>
    <t>Tomas guerrilleras, manejaban completamente el pueblo, eran los que mandaban, durabamos hasta 8 días, no se podía salir ni a la calla, ellos ponía toques de queda</t>
  </si>
  <si>
    <t>Se logro entender la forma de reclutamiento y participación de los menores de edad por parte de la guerrilla</t>
  </si>
  <si>
    <t>Origenes de guerrillas y paramilitarimos en el sur de Bolivar</t>
  </si>
  <si>
    <t xml:space="preserve">Afectaciones a mujeres en el conflicto armado </t>
  </si>
  <si>
    <t>Estrategias implementadas para la desaparición de personas
Los bombardeos por parte del ejercito como estrategia de guerra.</t>
  </si>
  <si>
    <t>El drama que viven las personas victimas de la desaparición forzada</t>
  </si>
  <si>
    <t>la entrevista permtio entender la mirada ideologica y de reclutamiento de los menores a la guerrilla</t>
  </si>
  <si>
    <t xml:space="preserve">Asesinato de líderes referentes para el territorio </t>
  </si>
  <si>
    <t>Estigmatización de líderes sociales, en este caso líder de salud.</t>
  </si>
  <si>
    <t>Sector pesquero</t>
  </si>
  <si>
    <t>Mecanismos implementados por las FARC-EP para el despojo de tierras</t>
  </si>
  <si>
    <t>La posesión de la guerrilla en el territorio y la forma como se fueron apropiando de la tierra</t>
  </si>
  <si>
    <t>identificación acciones previas a la incursiones paramilitares</t>
  </si>
  <si>
    <t>Intervención de los paramilitares para presionar el no al despeje.</t>
  </si>
  <si>
    <t xml:space="preserve">Atropellos del Ejército contra la comunidad
 La  guerrilla era vista como defensora de la comunidad contra las empresas petroleras y mineras, que desterraban a las personas con fines económicas. </t>
  </si>
  <si>
    <t>caso falso positivo</t>
  </si>
  <si>
    <t>identificación acciones previas a la Incursiones paramilitares</t>
  </si>
  <si>
    <t>Permitio ver en el relato las formas o acciones de los grupor paramilitares y guerrilla, de la manera como ejercian control territorial y como las autodefensas fuerson incursionando en el sur de Bolivar</t>
  </si>
  <si>
    <t>Desaparición forzada por parte de las FARC-EP</t>
  </si>
  <si>
    <t>Permito entender el porque las autodefensas o guerrillas, buscaban mantener el control territorial (cultivo de coca)</t>
  </si>
  <si>
    <t xml:space="preserve">Atropellos del Ejército contra la comunidad </t>
  </si>
  <si>
    <t>El sector conocido hoy como "el aeropuerto" en Cimitarra era lugar donde el ejército retenía personas de manera ilegal. 
El ejercito ejercia contro de los poblñadores con el uso de un carnet, conocido como "Transito libre"</t>
  </si>
  <si>
    <t>Atropellos del Ejército contra la comunidad</t>
  </si>
  <si>
    <t>076-CO-00120</t>
  </si>
  <si>
    <t>076-HV-00002</t>
  </si>
  <si>
    <t>401-PR-00376</t>
  </si>
  <si>
    <t>076-HV-00014</t>
  </si>
  <si>
    <t>401-PR-00087</t>
  </si>
  <si>
    <t>076-HV-00022</t>
  </si>
  <si>
    <t>076-PR-00342</t>
  </si>
  <si>
    <t>168-PR-00168</t>
  </si>
  <si>
    <t>401-PR-00111</t>
  </si>
  <si>
    <t>401-PR-00387</t>
  </si>
  <si>
    <t>076-HV-00007</t>
  </si>
  <si>
    <t>076-PR-00102</t>
  </si>
  <si>
    <t>401- PR-00009</t>
  </si>
  <si>
    <t>401-PR-00071</t>
  </si>
  <si>
    <t>076-HV-00024</t>
  </si>
  <si>
    <t>401-PR-00125</t>
  </si>
  <si>
    <t>Entrevista colectiva clave con líderes históricos del Sumapaz. Se contó con la moderación de la Comisionada Martha Ruíz y los analistas Carlos Morales y Rolando Rodríguez</t>
  </si>
  <si>
    <t>444-VI-00019</t>
  </si>
  <si>
    <t>permitió hablar</t>
  </si>
  <si>
    <t>168-VI-00004</t>
  </si>
  <si>
    <t>168-VI-00006</t>
  </si>
  <si>
    <t>168-VI-00007</t>
  </si>
  <si>
    <t>168-VI-00010</t>
  </si>
  <si>
    <t>168-VI-00011</t>
  </si>
  <si>
    <t>168-VI-00014</t>
  </si>
  <si>
    <t>168-VI-00015</t>
  </si>
  <si>
    <t>168-VI-00021</t>
  </si>
  <si>
    <t>168-VI-00024</t>
  </si>
  <si>
    <t>168-VI-00029</t>
  </si>
  <si>
    <t>163-VI-00020</t>
  </si>
  <si>
    <t>163-VI-00021</t>
  </si>
  <si>
    <t>444-VI-00011</t>
  </si>
  <si>
    <t>444-VI-00014</t>
  </si>
  <si>
    <t>444-VI-00017</t>
  </si>
  <si>
    <t>168-VI-00005</t>
  </si>
  <si>
    <t>163-VI-00031</t>
  </si>
  <si>
    <t>198-VI-00023</t>
  </si>
  <si>
    <t>444-VI-00008</t>
  </si>
  <si>
    <t>444-VI-00012</t>
  </si>
  <si>
    <t>444-VI-00013</t>
  </si>
  <si>
    <t>163-VI-00012</t>
  </si>
  <si>
    <t>175-VI-00018</t>
  </si>
  <si>
    <t>176-VI-00018</t>
  </si>
  <si>
    <t>176-VI-00019</t>
  </si>
  <si>
    <t>176-VI-00023</t>
  </si>
  <si>
    <t>198-VI-00006</t>
  </si>
  <si>
    <t>444-VI-00005</t>
  </si>
  <si>
    <t>444-VI-00009</t>
  </si>
  <si>
    <t>169-VI-00007</t>
  </si>
  <si>
    <t>163-VI-00011</t>
  </si>
  <si>
    <t>175-VI-00029</t>
  </si>
  <si>
    <t>176-VI-00015</t>
  </si>
  <si>
    <t>176-VI-00024</t>
  </si>
  <si>
    <t xml:space="preserve">198-VI-00007 </t>
  </si>
  <si>
    <t>444-VI-00001</t>
  </si>
  <si>
    <t>168-VI-00009</t>
  </si>
  <si>
    <t>168-VI-00012</t>
  </si>
  <si>
    <t>168-VI-00013</t>
  </si>
  <si>
    <t>168-VI-00026</t>
  </si>
  <si>
    <t>168-VI-00030</t>
  </si>
  <si>
    <t>168-VI-00034</t>
  </si>
  <si>
    <t>168-VI-00044</t>
  </si>
  <si>
    <t>168-VI-00051</t>
  </si>
  <si>
    <t>168-VI-00052</t>
  </si>
  <si>
    <t>168-VI-00053</t>
  </si>
  <si>
    <t>168-VI-00054</t>
  </si>
  <si>
    <t>168-VI-00055</t>
  </si>
  <si>
    <t>163-VI-00002</t>
  </si>
  <si>
    <t>163-VI-00027</t>
  </si>
  <si>
    <t>163-VI-00029</t>
  </si>
  <si>
    <t>175-VI-00022</t>
  </si>
  <si>
    <t>175-VI-00023</t>
  </si>
  <si>
    <t>176-VI-00013</t>
  </si>
  <si>
    <t>00214-VI-209</t>
  </si>
  <si>
    <t xml:space="preserve">198-VI-00019 </t>
  </si>
  <si>
    <t>209-CO-00113</t>
  </si>
  <si>
    <t xml:space="preserve">480-PR-00264 </t>
  </si>
  <si>
    <t>444-VI-00006</t>
  </si>
  <si>
    <t>168-VI-00002</t>
  </si>
  <si>
    <t>169-VI-00020</t>
  </si>
  <si>
    <t>175-VI-00009</t>
  </si>
  <si>
    <t>176-VI-00005</t>
  </si>
  <si>
    <t>176-VI-00017</t>
  </si>
  <si>
    <t>176-VI-00021</t>
  </si>
  <si>
    <t>176-VI-00022</t>
  </si>
  <si>
    <t>198-VI-00010</t>
  </si>
  <si>
    <t>198-VI-00001</t>
  </si>
  <si>
    <t>163-VI-00023</t>
  </si>
  <si>
    <t>168-VI-00001</t>
  </si>
  <si>
    <t>168-VI-00008</t>
  </si>
  <si>
    <t>168-VI-00016</t>
  </si>
  <si>
    <t>168-VI-00017</t>
  </si>
  <si>
    <t>168-VI-00028</t>
  </si>
  <si>
    <t>168-VI-00046</t>
  </si>
  <si>
    <t>169-VI-00003</t>
  </si>
  <si>
    <t>169-VI-00006</t>
  </si>
  <si>
    <t>169-VI-00011</t>
  </si>
  <si>
    <t>169-VI-00017</t>
  </si>
  <si>
    <t>169-VI-00019</t>
  </si>
  <si>
    <t>169-VI-00023</t>
  </si>
  <si>
    <t>169-VI-00034</t>
  </si>
  <si>
    <t>163-VI-00014</t>
  </si>
  <si>
    <t>175-VI-00007</t>
  </si>
  <si>
    <t>176-VI-00016</t>
  </si>
  <si>
    <t>175-VI-00012</t>
  </si>
  <si>
    <t>444-VI-00002</t>
  </si>
  <si>
    <t>444-VI-00016</t>
  </si>
  <si>
    <t>168-VI-00022</t>
  </si>
  <si>
    <t>168-VI-00037</t>
  </si>
  <si>
    <t>168-VI-00045</t>
  </si>
  <si>
    <t>168-VI-00048</t>
  </si>
  <si>
    <t>168-VI-00050</t>
  </si>
  <si>
    <t>169-VI-00008</t>
  </si>
  <si>
    <t>169-VI-00013</t>
  </si>
  <si>
    <t>169-VI-00021</t>
  </si>
  <si>
    <t>169-VI-00022</t>
  </si>
  <si>
    <t>169-VI-00039</t>
  </si>
  <si>
    <t>163-VI-00018</t>
  </si>
  <si>
    <t>175-VI-00005</t>
  </si>
  <si>
    <t>175-VI-00021</t>
  </si>
  <si>
    <t>175-VI-00025</t>
  </si>
  <si>
    <t>00013-VI-209</t>
  </si>
  <si>
    <t>224-CO-00002</t>
  </si>
  <si>
    <t>444-VI-00003</t>
  </si>
  <si>
    <t>444-VI-00004</t>
  </si>
  <si>
    <t>168-VI-00032</t>
  </si>
  <si>
    <t>168-VI-00035</t>
  </si>
  <si>
    <t>168-VI-00036</t>
  </si>
  <si>
    <t>168-VI-00038</t>
  </si>
  <si>
    <t>168-VI-00042</t>
  </si>
  <si>
    <t>168-VI-00047</t>
  </si>
  <si>
    <t>169-VI-00025</t>
  </si>
  <si>
    <t>169-VI-00027</t>
  </si>
  <si>
    <t>169-VI-00029</t>
  </si>
  <si>
    <t>175-VI-00024</t>
  </si>
  <si>
    <t>206-VI-00025</t>
  </si>
  <si>
    <t>206-VI-00014</t>
  </si>
  <si>
    <t>206-VI-00009</t>
  </si>
  <si>
    <t>206-VI-00002</t>
  </si>
  <si>
    <t>163-VI-00025</t>
  </si>
  <si>
    <t>444-VI-00010</t>
  </si>
  <si>
    <t>444-VI-00015</t>
  </si>
  <si>
    <t>444-VI-00018</t>
  </si>
  <si>
    <t>168-VI-00003</t>
  </si>
  <si>
    <t>168-VI-00040</t>
  </si>
  <si>
    <t>168-VI-00041</t>
  </si>
  <si>
    <t>168-VI-00049</t>
  </si>
  <si>
    <t>169-VI-00002</t>
  </si>
  <si>
    <t>169-VI-00004</t>
  </si>
  <si>
    <t>169-VI-00010</t>
  </si>
  <si>
    <t>169-VI-00014</t>
  </si>
  <si>
    <t>169-VI-00018</t>
  </si>
  <si>
    <t>169-VI-00024</t>
  </si>
  <si>
    <t>169-VI-00028</t>
  </si>
  <si>
    <t>169-VI-00030</t>
  </si>
  <si>
    <t>169-VI-00032</t>
  </si>
  <si>
    <t>169-VI-00037</t>
  </si>
  <si>
    <t>169-VI-00038</t>
  </si>
  <si>
    <t>299-CO-00326</t>
  </si>
  <si>
    <t>175-VI-00016</t>
  </si>
  <si>
    <t>169-VI-00009</t>
  </si>
  <si>
    <t>169-VI-00036</t>
  </si>
  <si>
    <t>169-VI-00001</t>
  </si>
  <si>
    <t>169-VI-00012</t>
  </si>
  <si>
    <t>169-VI-00015</t>
  </si>
  <si>
    <t>169-VI-00016</t>
  </si>
  <si>
    <t>169-VI-00035</t>
  </si>
  <si>
    <t>444-VI-00007</t>
  </si>
  <si>
    <t>168-VI-00018</t>
  </si>
  <si>
    <t>168-VI-00019</t>
  </si>
  <si>
    <t>168-VI-00020</t>
  </si>
  <si>
    <t>168-VI-00023</t>
  </si>
  <si>
    <t>168-VI-00025</t>
  </si>
  <si>
    <t>168-VI-00031</t>
  </si>
  <si>
    <t>168-VI-00033</t>
  </si>
  <si>
    <t>169-VI-00026</t>
  </si>
  <si>
    <t>169-VI-00033</t>
  </si>
  <si>
    <t>175-VI-00011</t>
  </si>
  <si>
    <t>169-VI-00005</t>
  </si>
  <si>
    <t>169-VI-00031</t>
  </si>
  <si>
    <t>168-VI-00027</t>
  </si>
  <si>
    <t>168-VI-00039</t>
  </si>
  <si>
    <t>168-VI-00043</t>
  </si>
  <si>
    <t>Los asesinatos de vigilantes en Cúcuta y el área metropolitana que tiene mucho que ver con la incursión paramilitar en la ciudad.</t>
  </si>
  <si>
    <t>Aporta elementos importantes para entender las dinamicas economicas ilegales en el territorio de frontera y la incrusión paramilitar en Juan Frío.</t>
  </si>
  <si>
    <t>Aporta elementos importantes para entender las relaciones que se tejian entre la comunidad del corregimiento de Juan Frío y los grupos paramilitares y el control territorial.</t>
  </si>
  <si>
    <t>Debido a su condición politica es estigmatizado y señalado de ser colaborador de alguna de las fuerzas guerrilleras y se convierte en objetivo militar del estado , es revictimizado durante la incursión paramilitar  en el año 2000.  Este testimonio aporta explicaciones al nucleo de democracia y conflicto armado, ya que aporta elementos para entnder  cuáles han sido los sectores y actores colectivos en Norte de Santander más afectados por la violencia sociopolitica en el marco del conflicto armado.</t>
  </si>
  <si>
    <t xml:space="preserve">Existencia de un vínculo entre estos grupos de vigilancia y los paramilitares, y que su función en estos lugares era espiar y pasar información a estos grupos sobre actividades  que desarrollaba la comunidad y coincide con los señalamientos y persecución que se da a líderes comunitarios  y juntas de acción comunal por su supuesta relación o colaboración con grupos guerrilleros.  Aporta elementos para entender la relación entre los grupos de vigilancia y los paramilitares, y las principales afectaciones de estos grupos a la población civil y lideres comunitarios. </t>
  </si>
  <si>
    <t>En Locutama (Hacarí) hacen presencia el Ejército Nacional, el ELN, EPL, disidencias de las FARC y el Clan del Golfo, constantemente se presentan enfrentamientos entre ellos en zonas donde antes dominaba las FARC y en medio de ese fuego cruzado queda atrapada la comunidad quien se encuentra sumida en una crisis humanitaria debido a los constantes bombardeos de parte de la fuerza pública, hostigamientos y confinamientos que se dan tras la disputa territorial entre los actores armados. Se presentan desplazamientos masivos, el ELN aumenta la siembra de minas antipersona en el territorio, el EPL y el ELN ejercen control sobre los precios de comercialización de la pasta de coca, afectación a la soberanía y seguridad alimentaria del territorio, perdida de espacios de encuentro y recreación de la comunidad como por ejemplo el río, restricción de la libre circulación dentro de sus predios por siembra de minas. este testimonio nos ayuda a entnder los patrones de violencia ejercidos por actores armados ilegales y sus impactos en la población civil.</t>
  </si>
  <si>
    <t xml:space="preserve"> Aporta elementos para entender las principales afectaciones de las guerrillas a la población civil en cuanto al reclutamiento de NNAJ en el Catatumbo.</t>
  </si>
  <si>
    <t>Aporta elementos para entender el contexto y dinámicas de incursión de actores armados en el municipio de Cáchira</t>
  </si>
  <si>
    <t xml:space="preserve">Colono de La Gabarra, conoce del contexto y dinámicas que se desarrollaron con la incursión paramilitar en el Catatumbo. </t>
  </si>
  <si>
    <t>DESPOJO DE TIERRA EN AGUAZUL CONTEXTO DE LA VIOLENCIA EN CASANARE</t>
  </si>
  <si>
    <t>PARAPOLITICA, PARAMILITARIMO EN CASANARE CONNIVENCIA ENTRE PARAMILITARES Y FUERZA PUBLICA. DESAPARICION FORZADA.</t>
  </si>
  <si>
    <t xml:space="preserve">Afectaciones a la misión medica. Ademas, de posibles responsabilidades y relación con grupos armados ilegales, fuerza pública y las directivas del hospital de ocaña. </t>
  </si>
  <si>
    <t xml:space="preserve">Ex defendor del pueblo de Norte de santander asesinado en el año 2001 por los paramilitares. Ivan Villamizar anunció las masacres realizadas en la tibú y la gabarra. </t>
  </si>
  <si>
    <t xml:space="preserve">Aporta información importante de contexto (modo, tiempo y formas de operar de los grupos paramilitares y economias ilegales)  del corregimiento de Juan Frío. </t>
  </si>
  <si>
    <t>IMPACTO DE LAS GUERRILLAS AL EJERCICIO POLÍTICO, IMPACTOS DEL SECUESTRO.</t>
  </si>
  <si>
    <t>Permitió conocer el control hegemónico de las guerrillas en el territorio y sus interés, entre ellos los cultivos de coca, por otra parte la presencia de ambos grupos guerrilleros genera un conflicto de interés , imponiendo normas y restricciones a la circulación de personas en las zonas rurales por una cuestión práctica utilizando como medida una línea imaginaria de los espacios o territorio a ser ocupado de su pertenencia y con esto generando temor en la población</t>
  </si>
  <si>
    <t xml:space="preserve">Esta entrevista no permitió un cambio de punto de vista frente a la dinámica territorial  y los conflictos </t>
  </si>
  <si>
    <t xml:space="preserve">Ex consejal de Tibú asesinado perteneciente a la Unión Patriotica. </t>
  </si>
  <si>
    <t xml:space="preserve">Afectaciones a la niñez.  El entrevistador es hijo de uno de los  sobrevivientes de la Masacre de la Rochela en Santander. </t>
  </si>
  <si>
    <t>SURGIMIENTO Y ACTUAR DEL PARAMILITARISMO EN CASANARE IMPACTO DEL CONFLICTO A LA DEMOCRACIA.</t>
  </si>
  <si>
    <t>sí</t>
  </si>
  <si>
    <t>Las dinámicas de la guerra por la geografía del municipio. La estigmatización como elemento que agudiza la violencia contra la población.</t>
  </si>
  <si>
    <t>Dinámicas y formas de acción de grupos paramilitares. El relato contiene hechos de violencia sexual, retención forzada y homicidio. Se señalan algunos lugares de permanencia del actores paramilitares en veredas y los corredores de movilidad.</t>
  </si>
  <si>
    <t>Ofrece un contexto del municipio, las dinámicas y formas de ataques donde se vio afectada la infraestructura del pueblo y sus habitantes. También narra la historia de la desaparición forzada de un hijo de la entrevistada.</t>
  </si>
  <si>
    <t>Permite conocer las afectaciones y el proceso de resistencia que han tenido las comunidades indígenas. Así mismo  describe los patrones de violencia ejercidos por el Ejército colombiano y los grupos guerrilleros a las comunidades , de igual manera explica el accionar de los grupos guerrilleros en el reclutamiento de menores indígenas a las filas  y  de la desaparición forzada.</t>
  </si>
  <si>
    <t xml:space="preserve">mujer campesina victima de violencia sexual por parte de los paramiliares. Igualmente, tuvo hermanos que fueron reclutados por la guerrilla y los paramilitares cuando eran niños y adolescentes. Asimismo, De estos hermanos, uno fue desaparecido en san antonio del Tachira (Venezuela), el otro, asesinado y su ultimo hermano estuvo en la carcel. </t>
  </si>
  <si>
    <t>accionar paramilitar en la Gabarra y veredas aledañas</t>
  </si>
  <si>
    <t>ORÍGENES DEL PARAMILITARISMO EN CASANARE, EN EL HATO EL DANUBIO Y EL HATO LA AURORA</t>
  </si>
  <si>
    <t xml:space="preserve">Falta de asistencia y socorro de la comunidad a víctimas por el temor a represarías por parte de los grupos armados ilegales. </t>
  </si>
  <si>
    <t>Dinámicas del paramilitarismo y en relación a lo político, lo social y lo económico.</t>
  </si>
  <si>
    <t>El relato señala una desaparición forzada por parte de paramilitares en relación con agentes del Estado. Señala elementos de tortura a la víctima, el desmembramiento para desaparecer a la víctima y la persecución que tuvo que pasar la familia tras haber denunciado y que no hubiesen habido avances en términos de justicia.</t>
  </si>
  <si>
    <t>Es un relato desgarrador, que permite conocer diferentes tipos de afectaciones a la víctima, como el desplazamiento forzado, despojo de tierras, asesinato, desaparición forzada , amenaza al derecho a la vida ,ejercido por los dos grupos armados FARC  Y ELN , así mismo las infracciones cometidas Ejercito</t>
  </si>
  <si>
    <t xml:space="preserve">Representación  legitivizada por la comunidad desde el orden social, economico y comunitaria de Megateo ( Miembro del EPL) en Hacarí, Norte de Santander. 
- Procesos penales en contra de la victima por rebelión. (Hecho que es considerado por la misma, como un falso positivo). </t>
  </si>
  <si>
    <t>Habia una firme intención de eliminar a miembros y simpatizaintes del partido Politico Unión Patriota  por medio de violencias sitematicas que cordinaban miembros de la fuerza pública, policia y ejercito, porque el hecho de ser comunista y simpatizantes de la guerrila.  Este testimonio aporta explicaciones al nucleo de democracia y conflicto armado, ya que aporta elementos para entnder  cuáles han sido los sectores y actores colectivos en Norte de Santander más afectados por la violencia sociopolitica en el marco del conflicto armado.</t>
  </si>
  <si>
    <t>Dentro del relato aporta elementos importantes para entender las afectaciones de las guerrillas, los paramilitares y el ejercito a la pobalción civil y a las ASOJUNTAS en el municipio de Abrego.</t>
  </si>
  <si>
    <t>Persecución a lideres sociales y siembra de minas en el Catatumbo</t>
  </si>
  <si>
    <t>Imposición de reglas de comportamiento
Señalamientos y estigmatización del colectivo étnico
Vulneración de la autonomía del territorio. Aporta a los impactos del conflicto en las dinamicas culturales de los grupos indigenas del territorio.</t>
  </si>
  <si>
    <t>Aporta elementos para comprender cómo y cuáles han sido las dinamicas de desplazamiento y despojo en la Llana, municipio de Tibú.</t>
  </si>
  <si>
    <t xml:space="preserve">Aporta elementos para entender las graves violaciones de derechos humanos de las que fueron victimas los promotores de salud en la vereda la Angelita, en el Zulia, además del papel de la mujer campesina en medio del conflicto armado. </t>
  </si>
  <si>
    <t>NARCOTRÁFICO Y DESPOJO DE TIERRA EN CASANARE</t>
  </si>
  <si>
    <t>EL ENTREVISTADO SABE INFORMACIÓN IMPORTANTE SOBRE LA MASACRE DE MAPIRIPÁN Y OTROS HECHOS VIOLENTO EN EL META, SE RECOMIENDA AMPLIAR</t>
  </si>
  <si>
    <t>ENFRENTAMIENTO ENTRE URABEÑOS Y BUITRAGUEÑOS (PARAMILITARES) EN CASANARE, ADEMÁS LA ENTREVISTADA MANIFIESTA QUE SI HIJO ESTÁ SIENDO AMENAZADO POR SER LÍDER SOCIAL. INFORMACION RELACIONADA CON LO RELATADO EN LA ENTREVISTA 163-VI-00023</t>
  </si>
  <si>
    <t xml:space="preserve">Responsabilidad de familiares de victimas y  de terceros civiles en el la violación de derechos humanos con ocasión al conflicto armado </t>
  </si>
  <si>
    <t>Conflicto y maltrato intrafamiliar como factor de alta vulnerabilidad en los niños a las dinámicas del conflicto armado.                                                                                         Relación entre cultivos ilícitos, explotación infantil y conflicto armado.</t>
  </si>
  <si>
    <t>Los impactos del reclutamiento forzado en la vida de una persona que fue reclutada a los 14 años por las Autodefensas Unidas de Córdoba y Urabá. Bloque Centauros Llanos Orientales Héroes de San Fernando.</t>
  </si>
  <si>
    <t xml:space="preserve">Coflicto que se generó entre las dos guerillas en el departamento de ARAUCA </t>
  </si>
  <si>
    <t>Desplazamiento Forzado</t>
  </si>
  <si>
    <t xml:space="preserve">El contexto, tienen cierta particularidad, por un lado, la oferta laboral rural lícita es escasa y las actividades del narcotráfico y/o de los grupos armados predominan; en muchas ocasiones también, se han visto obligados a cubrir las exigencias de cuotas humanas a los frentes guerrilleros que han venido forjando desde hace varias décadas su estrategia social, así mismo la entrevista refiere como es el accionar de predomino del territorio por parte del grupo armado ELN </t>
  </si>
  <si>
    <t xml:space="preserve">La llegada de la comunidad Afrodescendiente en los años 60, permite fortalecer los procesos agrícolas con la siembra de nuevos cultivos y el intercambio cultural que se generan a partir de los espacios de integración entre colonos y llaneros, riqueza que se ha visto inviabilizada en los distintos relatos.   </t>
  </si>
  <si>
    <t xml:space="preserve">El conflicto afecto de manera directa la forma de relacionarse entre los llaneros, colonos y la comunidad afrodescendiente, lo que ha llevado acciones de racismo y de discriminación. </t>
  </si>
  <si>
    <t xml:space="preserve">La entrevista aborda temas sobre la colonización, la trasformación de la figura jurídica para Arauca, la violencia política y las transformaciones democráticas, sin embargo el dialogo se centra en la relación Población, Territorio y Estado, el cual determina unos elementos enmarcados sobre la desconfianza del Estado por parte de la comunidad , un Territorio abandonado y marginado que termina sustituyéndose a través de las guerrillas que generan una figura de gobierno, de seguridad y de justicia con sus habitantes. </t>
  </si>
  <si>
    <t xml:space="preserve">Esta entrevista permite identificar la relación estado, territorio y conflicto. </t>
  </si>
  <si>
    <t>Impacto en los niños testigos presenciales de hechos violentos a sus padres.</t>
  </si>
  <si>
    <t>Ingerencia de la insurgencia en el cuerpo colegiado del Consejo Municipal</t>
  </si>
  <si>
    <t>La violencia de 1948 ha estado presente en la memoria colectiva del municipio de Chámeza. Muchos de los que hoy son viejos, vivieron en su infancia la guerra bipartidista. La violencia continuó con otros actores tiempo después en el municipio, a cargo de la insurgencia. Se narra también la amenaza, la zozobra y el desplazamiento forzado, la fragmentación del núcleo familiar por miedo al reclutamiento de los varones de la familia.</t>
  </si>
  <si>
    <t>Desaparición forzada sin mayores datos sobre actores que pudieron haber cometido el hecho. También se habla de un contexto general del municipio, por su cercanía con el río meta y con los departamentos de Vichada y Meta.</t>
  </si>
  <si>
    <t>El reclutamiento de jóvenes para la guerra, aprovechando el ambiente de conflicto armado.</t>
  </si>
  <si>
    <t xml:space="preserve">Los  impactos causados por la desaparición, en un contexto  en el cual lo único que podían hacer era quedarse calladas para no ser señaladas y amenazadas y por el temor a que se les desapareciera otro miembro de su familiar ,dado al control territorio que ejercían los grupos perpetradores de los hechos  y por otro lado el  abandono estatal y la falta de garantías en el proceso de búsqueda   </t>
  </si>
  <si>
    <t xml:space="preserve"> El afrontamiento y resistencia que han tenido   para afrontar el daño y responder a los duros cambios provocados en sus vidas, dado a la poca ayuda institucional  y mecanismos de búsqueda de sus familiares y para atender o reparar los daños causados, ha obligado a que sean ellas mismas las que deban hacerse cargo de acciones que debieran estar en cabeza del estado y de la sociedad colombiana y por ello se han organizado creando una asociación a la que actualmente pertenecen.</t>
  </si>
  <si>
    <t>PARAMILITARISMO EN CASANARE, GUERRA ENTRE URABEÑOS Y BUITRAGUEÑOS EN 2004</t>
  </si>
  <si>
    <t>De acuerdo a la información aportada por el testimonio entre 1999 y 2004, en Cúcuta y su área metropolitana hicieron presencia grupos paramilitares, durante este periodo se presentaron múltiples masacres, asesinatos selectivos, desapariciones, amenazas y las mal llamadas limpiezas sociales en sectores marginados de la ciudad, donde a través de panfletos se declaraban objetivo militar a gays, lesbianas, bisexuales y transgeneristas, vendedores de droga, ladrones, indigentes, vendedores ambulantes, quienes eran exterminados por ser considerados indeseables o desechables para la sociedad, a esta lista de indeseable también se sumaban colaboradores y miembros del Eln, quienes también tenían una fuerte presencia en el territorio y las FARC, a esta dinámica se suma a la instalación de los hornos crematorios en Juan Frío entre 2001 y 2003 por parte de las AUC, comandadas por Jorge Iván Laverde Zapata, alias El Iguano, a donde llevaban a sus víctimas y eran torturadas e incineradas sin dejar rastro alguno de sus cuerpos, el testimonio sospecha que a su hermano diagnosticado con VIH fue llevado y desaparecido allí.</t>
  </si>
  <si>
    <t>Podria no aportar muchos elementos de contexto sobre lo que ocurria durante ese periodo de incrusión paramilitar en la ciudad, pero se suma a uno de los muchos casos de asesinatos sistemáticos a vigilantes en Cúcuta y su área metropolitana.</t>
  </si>
  <si>
    <t>Auxiliares de salud fueron señalados por los paramilitares como colaboradores de la guerrilla durante el desarrollo de sus actividades.</t>
  </si>
  <si>
    <t>la presencia de las guerrillas inicialmente las FARC, luego el ELN y el EPL en la zona, lo complejo que representa para los pobladores tener que trasladarse de noche a otros lugares por el permanente hostigamiento a la estación de policía y los enfrentamientos entre alguna de estas guerrillas ya sea con el Ejercito o con la Policía
En 1998 se da la toma de la Estación de la Policía en un ataque entre el ELN, el EPL y las Farc, en 2011 el ELN lanzó cilindros a la Estación, pero falló y cayeron encima de algunas las casas También se menciona la incursión paramilitar entre el 2000 y 2004 el control social y el temor permanente que se vivía para época, los asesinatos frecuentes y lo muertos dejados en las vías aduciendo que buscaban aleccionar a la población, una vez se da la desmovilización de las AUC se da la disputa jurídica por parte de líderes comunales para que reubique la estación, decisión que ha sido desacatada por la Alcaldía y la Policía.</t>
  </si>
  <si>
    <t xml:space="preserve">Quien hace entrega del testimonio manifiesta que en el sector de Agua Clara en Ocaña donde ha sido presidenta de la JAC por más 32 años consecutivos es una zona de receptora de personas con alta influencia en la zona rural del Catatumbo particularmente personas que están vinculadas con diferentes actores armados (guerrilla urbana) que hacen presencia en esta zona del país, </t>
  </si>
  <si>
    <t>IMPACTO DEL CONFLICTO A LA NIÑEZ Y CONTEXTO DE TAMARA CASANARE</t>
  </si>
  <si>
    <t>Las relaciones entre los actores institucionales y los paramilitares en el municipio, dinámicas de reclutamiento a menores, injerencia de los paramilitares y acceso a los recursos públicos</t>
  </si>
  <si>
    <t>Imposición de reglas y formas de comportamiento
Restricción a la movilidad en su territorio
Señalamiento y estigmatización de la comunidad Barí</t>
  </si>
  <si>
    <t>Uso de personal medico y religioso para transportar heridos en la ambulancia del municipio a la capital del departamento.</t>
  </si>
  <si>
    <t>Exigencia de un pago por la entrega de los cuerpos de las victimas de los paramilitares a los familiares.
Posible existencia de una funeraria en el municipio del  Tarra de propiedad de los paramilitares.
Señalamiento a auxiliares de salud como colaboradores de la guerrilla.</t>
  </si>
  <si>
    <t xml:space="preserve">afectacciones del paramilitarismo a ANUC Y AMICI </t>
  </si>
  <si>
    <t>Enrique cruz es un líder nato para el 1987 era presidente de las JAC, la junta de padres de familia y con su gestión habían logrado la construcción de la escuela el puesto de salud , la parroquia y el colegio de bachillerato, 
El partido liberal en dos oportunidades apoya su candidatura al concejo municipal y este sale favorecido desde ese escenario impulsa el comité femenino que tendría por nombre Amucari Asociación de mujeres campesinas de la vereda Risaralda, conforman la empresas comunitarias de Risaralda, y ante la llegad de los grupos armados se debe disolver porque miembros del ELN roban el ganado para su consumo, esta se disuelve y cada miembro se le asignan 10 hectáreas, también  se adelanta la parcelación del sistema de riego.
Por su incidencia el frente 33 de las FARC lo declara objetivo militar y en 1987 Ruben Zamora en inmediaciones de su vivienda cuando se disponía a bañarse en el caño del que toman el agua es ultimado en presencia de sus hijos.</t>
  </si>
  <si>
    <t>Roles de  lideres sociales del Catatumbo, Desaparición forzada caso Henry Perez</t>
  </si>
  <si>
    <t xml:space="preserve">AFECTACIONES A LA DEMOCRACIAS Y CONTEXTO DEL MUNICIPIO DE PORE, ASÍ COMO AFECTACIONES A LA SALUD FÍSICA Y MENTAL DE LAS VÍCTIMAS </t>
  </si>
  <si>
    <t>Sí</t>
  </si>
  <si>
    <t>Los desplazamientos colectivos generan en los afectados por este hecho  estancamiento en los proyectos de vida familiares e individuales y atraso economico, social y cultural  en los territorios afectados.</t>
  </si>
  <si>
    <t>El retono al territorio y su resistecia de permanencia por factores económicos y sociales, de igual manera el temor de los pobladores a que se recrudesca  el conflicto nuevamente y vuelvan a ocurrir desplazamiientos masivos y colectivos.</t>
  </si>
  <si>
    <t>La violencia sexual ejercida a las NNA por parte de comandantes</t>
  </si>
  <si>
    <t>Desconocia como se realizaba el reclutamiento de NNA por parte de grupos al margen de la ley. De igual manera como comandantes de frentes utilizaban a las mujeres como objeto  sexual.</t>
  </si>
  <si>
    <t>Como los grupos etnicos fueron expulsados de sus teritorios donde tuvieros que cambiar su contexto cultural y origenes a causa de la guerra.</t>
  </si>
  <si>
    <t>Desplazamiento forzado, Despojo de tierras.</t>
  </si>
  <si>
    <t>VS colectiva ORMUVA</t>
  </si>
  <si>
    <t xml:space="preserve">Desaparición forzada en la Esperanza, Norte de Santander. </t>
  </si>
  <si>
    <t>Ser mujer campesina y cargar con las obligaciones del hogar en medio de ambientes hostiles producto del conflicto armado</t>
  </si>
  <si>
    <t>En campo Alicia hacia presencia el frente 33 de las Farc desde 1989, en1995 es convocada por la guerrilla, el comandante Édison, Anaquilina y la comunidad son citados en la escuela el salto, ella era promotora en salud se le impone restricción para ejercer en la vereda puesto que tiene un hermano militar,   también había una Telecom, este lugar era estratégico para la guerrilla y allí la población era colaboradora. De la mano de AMUCI logran la construcción de un puesto de salud La guerrilla rondaba la zona y no prestar los servicios, llegaban revisaban el lugar, pero ella no accedía a sus pretensiones. Es trasladada para el puesto de salud la estancia en campo Alicia al llegar allí estando el presidente de las JAC y la delegada del comité de salud le hacen la ronde y levantan inventario de lo que encuentran tenían, al finalizar observa una caja sellada y pide que se abra para ser inventariada pero el presidente de la JAC le dice que ese paquete pertenece a la guerrilla, ante esto decide no recibir el puesto de salud El comandante Edison en la instalación de un artefacto explosivo en el puente de pedregales se le detona junto con 6 guerrilleros y mueren.</t>
  </si>
  <si>
    <t xml:space="preserve">La conversación proporciona información sobre las  dinámicas de violencia (amenaza y desplazamiento) que giran en torno a lideres sociales  (JAC Panama de Arauca)  en el marco de la guerra entre las dos guerrilas. De igual manera manifiesta como este centro poblado repciona una gran cantidad de dezplazados de distintas veredas del municipio de arauquita y arauca generando un crecimiento demográfico en este territorio. </t>
  </si>
  <si>
    <t xml:space="preserve">Como la guerra entre las dos guerrillas perjudico y freno  el desarrollo social, político, económico de la región </t>
  </si>
  <si>
    <t>Violencia sexual ejercida adolescentes por los distintos actores del conflicto.</t>
  </si>
  <si>
    <t>Las afectaciones que se generan a la población negra en cuanto la violencia sexual y desplazamiento.</t>
  </si>
  <si>
    <t>Se evidencia como un solo núcleo familiar es afectado por varios hechos victimizantes</t>
  </si>
  <si>
    <t xml:space="preserve">Como el conflicto armado en la región afecto y destruyo núcleos familiares. </t>
  </si>
  <si>
    <t>Estancamento en proyectos de vida tando individuales como colectivos.</t>
  </si>
  <si>
    <t>SE PRIORIZA POR PETICIÓN EXPRESA DEL ENTREVISTADO. QUIERE QUE SE REALICEN OTRA ENTREVISTA, AUNQUE NO MANIFIESTA EN QUE SENTIDO</t>
  </si>
  <si>
    <t>Señalamiento a auxiliares de salud del corregimiento como colaboradores de la guerrilla</t>
  </si>
  <si>
    <t>SINTRACLINICAS</t>
  </si>
  <si>
    <t>Hostigamiento durante varios años por parte de la fuerza publica a madre y familiares  de insurgente</t>
  </si>
  <si>
    <t>Tras capturar a Jorge Iván Laverde Zapata alias el "Iguano" , investigador del CTI es persegido y asesinado. No aporta muchos elementos de contexto pero nos permite comprender las responsabilidades del estado en este caso.</t>
  </si>
  <si>
    <t>582-VI-00003</t>
  </si>
  <si>
    <t>229-VI-00060</t>
  </si>
  <si>
    <t>216-VI-00040</t>
  </si>
  <si>
    <t>511-VI-00020</t>
  </si>
  <si>
    <t>511-PR-00268</t>
  </si>
  <si>
    <t>511-VI-00021</t>
  </si>
  <si>
    <t>229-VI-00052</t>
  </si>
  <si>
    <t>229-VI-00065</t>
  </si>
  <si>
    <t>229-VI-00086</t>
  </si>
  <si>
    <t>230-VI-00047</t>
  </si>
  <si>
    <t>511-PR-00267</t>
  </si>
  <si>
    <t>070-VI-00010</t>
  </si>
  <si>
    <t>070-VI-00062</t>
  </si>
  <si>
    <t>229-VI-00016</t>
  </si>
  <si>
    <t>229-VI-00053</t>
  </si>
  <si>
    <t>230-VI-00024</t>
  </si>
  <si>
    <t>511-VI-00013</t>
  </si>
  <si>
    <t>VI-065-00005</t>
  </si>
  <si>
    <t>222-VI-00076</t>
  </si>
  <si>
    <t>232-VI-00007</t>
  </si>
  <si>
    <t>232-VI -00033</t>
  </si>
  <si>
    <t>073-AA-00001</t>
  </si>
  <si>
    <t>068-VI-00012</t>
  </si>
  <si>
    <t>582-VI-00008</t>
  </si>
  <si>
    <t>229-VI-00033</t>
  </si>
  <si>
    <t>229-VI-00043</t>
  </si>
  <si>
    <t>112-VI-00014</t>
  </si>
  <si>
    <t>230-VI-00055</t>
  </si>
  <si>
    <t>511-VI-00018</t>
  </si>
  <si>
    <t>070-VI-00024</t>
  </si>
  <si>
    <t>061-CO-00193</t>
  </si>
  <si>
    <t>062-PR-00261</t>
  </si>
  <si>
    <t>062-IV-00020</t>
  </si>
  <si>
    <t>062-PR-00139</t>
  </si>
  <si>
    <t>060-DC-00012</t>
  </si>
  <si>
    <t>056-VI-00058</t>
  </si>
  <si>
    <t xml:space="preserve">056-PR-00251 </t>
  </si>
  <si>
    <t>582-VI-00002</t>
  </si>
  <si>
    <t>229-VI-00047</t>
  </si>
  <si>
    <t>229-VI-00048</t>
  </si>
  <si>
    <t>216-CO-00016</t>
  </si>
  <si>
    <t>440-DC-00005</t>
  </si>
  <si>
    <t>440-DC-00014</t>
  </si>
  <si>
    <t>221-VI-00053</t>
  </si>
  <si>
    <t>221-VI-00058</t>
  </si>
  <si>
    <t>221-VI-00059</t>
  </si>
  <si>
    <t>225-VI-00066</t>
  </si>
  <si>
    <t>070-VI-00009</t>
  </si>
  <si>
    <t>VI-200-00021</t>
  </si>
  <si>
    <t>VI-200-00049</t>
  </si>
  <si>
    <t>222-VI-00023</t>
  </si>
  <si>
    <t>222-VI-00048</t>
  </si>
  <si>
    <t>222-VI-00064</t>
  </si>
  <si>
    <t>068-PR-00152</t>
  </si>
  <si>
    <t>216-VI-00012</t>
  </si>
  <si>
    <t>112-VI-00026</t>
  </si>
  <si>
    <t>230-VI-00033</t>
  </si>
  <si>
    <t>221-VI-00045</t>
  </si>
  <si>
    <t>221-VI-00054</t>
  </si>
  <si>
    <t>511-VI-00017</t>
  </si>
  <si>
    <t>74-VI-00002</t>
  </si>
  <si>
    <t>216-AA-00002</t>
  </si>
  <si>
    <t>187-VI-00032</t>
  </si>
  <si>
    <t>187-VI-00033</t>
  </si>
  <si>
    <t>199-IV-00029</t>
  </si>
  <si>
    <t>056-VI-00010</t>
  </si>
  <si>
    <t>056-VI-00040</t>
  </si>
  <si>
    <t>230-VI-00034</t>
  </si>
  <si>
    <t>511-VI-00012</t>
  </si>
  <si>
    <t>511-VI-00019</t>
  </si>
  <si>
    <t>511-VI-00022</t>
  </si>
  <si>
    <t>070-VI-00065</t>
  </si>
  <si>
    <t>216-VI-00024</t>
  </si>
  <si>
    <t>216-VI-00042</t>
  </si>
  <si>
    <t>440-PR-00259</t>
  </si>
  <si>
    <t>061-VI-00013</t>
  </si>
  <si>
    <t>056-VI-00057</t>
  </si>
  <si>
    <t>230-VI-00026</t>
  </si>
  <si>
    <t>221-VI-00049</t>
  </si>
  <si>
    <t>225-VI-00044</t>
  </si>
  <si>
    <t>225-VI-00048</t>
  </si>
  <si>
    <t>222-VI-00035</t>
  </si>
  <si>
    <t>216-VI-00065</t>
  </si>
  <si>
    <t>216-AA-00004</t>
  </si>
  <si>
    <t>VI-200-00061</t>
  </si>
  <si>
    <t>187-VI-00034</t>
  </si>
  <si>
    <t>511-VI-00023</t>
  </si>
  <si>
    <t>216-VI-00064</t>
  </si>
  <si>
    <t>216-AA-00005</t>
  </si>
  <si>
    <t>511-VI-00016</t>
  </si>
  <si>
    <t>187-CO-00003</t>
  </si>
  <si>
    <t>230-VI-00027</t>
  </si>
  <si>
    <t>221-VI-00056</t>
  </si>
  <si>
    <t>199-IV-00028</t>
  </si>
  <si>
    <t>511-VI-00014</t>
  </si>
  <si>
    <t>199-IV-00024</t>
  </si>
  <si>
    <t>199-VI-00079</t>
  </si>
  <si>
    <t>061-CO-00001</t>
  </si>
  <si>
    <t>199-CO-00001</t>
  </si>
  <si>
    <t>061-VI-00014</t>
  </si>
  <si>
    <t>violencia política contra defensores de DDHH en el valle del cauca</t>
  </si>
  <si>
    <t>Crímenes de lesa humanidad por parte de la fuerza publica en el caso urbano de la ciudad de Cali</t>
  </si>
  <si>
    <t>Dinamicas, trayectorias y control armado de las AUC.</t>
  </si>
  <si>
    <t xml:space="preserve">Alianzas en fuerza pública y empresas privadas, afectación y persecución a líderes ambientales.  </t>
  </si>
  <si>
    <t>Cultivo, procesamiento y comercio de cultivos de uso ilícito.
Fosa común en el cementerio de la Hormiga
Masacre paramilitar en el Tigre - Putumayo.</t>
  </si>
  <si>
    <t>Proceso de resistencia comunitaria, reparación colectiva
Accionar paramilitar.
Auge de los cultivos de uso ilícito en la zona, cultivo, procesamiento y comercialización. Erradicaciones.
Surgimiento del Frente 29 de las FARC en el corregimiento de Esmeraldas.</t>
  </si>
  <si>
    <t>Cultivos ilícitos, erradicación, fumigación y sus impactos. Proyecto de sustitución de cultivos de uso ilícito.
Llegada del frente 8o y frente 29 de las FARC y su convivencia con la sociedad en El Rosario.
Proyectos y asociaciones de víctimas.</t>
  </si>
  <si>
    <t>Dinamicas y patrones de violencia politica.</t>
  </si>
  <si>
    <t>Estrategias de control territorial y poblacional utilizadas por las AUC sobre las zonas rurales del municipio de Buga,Valle del Cauca.</t>
  </si>
  <si>
    <t xml:space="preserve">Formas de persecucion y violencia politica contra defensores de Derechos Humanos. </t>
  </si>
  <si>
    <t xml:space="preserve">Impactos colectivos por desplazamiento masivo. </t>
  </si>
  <si>
    <t>Cultivos de uso ilícito su comercialización involucrada con los grupos armados.
Convivencia de la comunidad con los grupos armados presentes en la zona.
Presencia del frente 29 de las FARC en el año 2000 y desde el 2013 hasta la firma del acuerdo de paz.</t>
  </si>
  <si>
    <t>Relación entre presencia d baterias de Ecopetrol, base militar y conflicto armado</t>
  </si>
  <si>
    <t>NA</t>
  </si>
  <si>
    <t xml:space="preserve">La entrevista describe el contexto de violencias que vivio la comunidad y el territorio de Lomitas, Santander de Quilichao durante la insursión paramilitar del Bloque Calima desde el 2002. violencias contra mujeres de comunidad afro como practica de control social. </t>
  </si>
  <si>
    <t xml:space="preserve">Transformación economica del territorio: relación entre ingenios de caña y paramilitares como alianza para el despojo forzado/abandono de tierras por parte de comunidad afro presente en Vereda Lomitas. </t>
  </si>
  <si>
    <t xml:space="preserve">Dinámicas de abastecimiento de FARC en el territorio de Valencia, San Sebastian a traves de violencias contra productores y ganaderos; transformaciones economicas de comunidad ante transito de actores armados. Impactos a campesinos en el marco del conflicto armado (exsacerbación de pobreza). </t>
  </si>
  <si>
    <t>Guerrillla de FARC si realizó despojo forzado en municipio de San Sebastian, Cauca. a</t>
  </si>
  <si>
    <t>Formas de cooptación de las FARC de iniciativas de economía solidaria en Cajibío, las resistencias campesinas y la embestida paramilitar en esta zona, luego del paro del 99. Cómo y por qué sucedió la masacre de la Pedregosa</t>
  </si>
  <si>
    <t xml:space="preserve">Ofrece explicaciones sobre la llegada del ELN en un primer momento a la Sierra- Cauca a finales de los 80s inicios de los 90s. Luego llega el frente 8 de las FARC para controlar la entrada al macizo. El ELN asesina al alcalde Jael Muñóz en el 80. Luego apoya la candidatura de Carlos Olarte. Mientras tanto, las FARC saca los policías de todo el macizo hasta La Sierra. </t>
  </si>
  <si>
    <t>Los hechos de violencia que se han dado al interior del corregimiento de Arenillo del municipio de Pradera; asi como el reconocimiento de las dinamicas y escenarios territoriales que contribuyeron presuntamente a la insercion y persistencia del conflicto armado en esta zona del departamento del Valle del Cauca.</t>
  </si>
  <si>
    <t>Contexto y dinamicas territoriales del paramilitarismo.</t>
  </si>
  <si>
    <t xml:space="preserve">El impacto y consecuencias de la violencia perpetrada por Grupo paramilitar en Arenillo Palmira y Arenillo Pradera. </t>
  </si>
  <si>
    <t xml:space="preserve">Responsabilidades del estado en elinvolucramiento de la sociedad civil al conflicto armado. </t>
  </si>
  <si>
    <t xml:space="preserve">Estrategias de infiltración de las fuerzas militares a las FARC a tavés de terceros civiles. </t>
  </si>
  <si>
    <t xml:space="preserve">Contexto de Valencia Cauca, llegada de grupos armados, afectaciones a productores y formas de control a la población por parte de la guerrilla de las Farc. </t>
  </si>
  <si>
    <t xml:space="preserve">La entrevista permite conocer ampliamente el contexto de violencias ocurridos en el Corregimiento de Santa Leticia, Puracé desde los años 80s con las incursiones guerrilleras en la zona. Adicional la presencia hegémonica de FARC en este territorio como corredor estrategico hacia el departamento del Huila y cuyas acciones violentas (principalmente homicidios) contra la comunidad tuvo un gran impacto en sus economia y relaciones sociales. </t>
  </si>
  <si>
    <t xml:space="preserve">Entendimiento sobre silencios de víctimas de esta zona, derivados de amenazas y un convivir diario con actores armados que les instauro un silencio colectivo por miedo a  represalias. </t>
  </si>
  <si>
    <t xml:space="preserve">Violencia sexual a mujeres como accionar recurrente por parte paramilitares. Practicas de violencia sexual como ejercicio de dominación del cuerpo de las mujeres presentes en el territorio. </t>
  </si>
  <si>
    <t xml:space="preserve">La adecuación de la estructura institucional para la realización de ejecuciones extrajudiciales </t>
  </si>
  <si>
    <t xml:space="preserve">Las ejecuciones extrajudiciales fueron una política de Estado determina en las altas esferas que causaron impactos y afectaciones no sólo a las víctimas de las ejecuciones sino a los soldados y niveles bajos de la estrutura militar que las ejecutaron </t>
  </si>
  <si>
    <t>Las relaciones entre los diferentes actores armados: guerrillas, grupos paramilitares, Estado (Fuerza Pública) y los hechos victimizantes con el narcotráfico; asi como también la relación de políticos con las AUC.</t>
  </si>
  <si>
    <t>violencia a los DDHH por parte de la fuerza pública en zonas urbanas, contextos explicativos del accionar de grupos armados en zonas urbanas del Valle del Cauca.</t>
  </si>
  <si>
    <t>persecusión y estigmatización de la fuerza pública a la población civil por cercnía y parentesco con insurgentes en la ciudad de Cali.</t>
  </si>
  <si>
    <t>Contextos y dinamicas territoriales de las AUC.</t>
  </si>
  <si>
    <t xml:space="preserve">Dinamicas del conflicto armado y violencia sistematica sobre el campesinado. </t>
  </si>
  <si>
    <t>El proceso organizativo y los logros del sindicalismo "de clase" en Yumbo en los años 70 y 80, la influencia del Partido Comunista en líderes sindicales y su reconocimietno como líderes en la Unión Patriótica en los años 80 y la violencia paramilitar de la que son blanco por sicarios, algunos de los cuales son denunciados como agentes de policía del municipio que participaban en "escuadrones de la muerte" y realizaban campañas de "limpieza" o "exterminio" social, llevando a cabo ejecuciones extrajudiciales de líderes sociales y políticos como Dionisio Herán Calderón en 1985, quien se perfilaba futuro alcalde del municipio por la UP, así como personas con identidades estigmatizadas: habitantes de calle, prostitutas, consumidores de drogas, personas LGTBI, etc.</t>
  </si>
  <si>
    <t>La persecusión implacable y continuada contra sectores sindicales con militancia en el Partido Comunista y líderes de la Unión Patriótica en Yumbo desde los años 80 hasta el presente, que obligaron al exillio a muchas de estas personas y sus familias.</t>
  </si>
  <si>
    <t>El contexto histórico y dinámicas sociales de la vereda Alaska de Buga desde la existencia de una Colonia Penal, relatando casos de abusos de autoridad, castigos y ejecuciones extrajudiciales contra los presos por parte por agentes de policía o carcelarios; hasta la llegada de guerrillas como ELN y FARC-EP que emplean formas de control territorial y asesinatos selectivos, así como el inicio de enfrentamientos con paramilitares del Bloque Calima de AUC quienes ejecutan la masacre de 24 campesinos en Alsaka y La Habana, Buga, el 10 de octubre de 2001.</t>
  </si>
  <si>
    <t>Las formas de victimización y exposición  de población campesina al control territorial de grupos armados en zonas rurales con acceso a la cordillera o corredores estratégicos de movilidad.</t>
  </si>
  <si>
    <t xml:space="preserve">Incursión Paramilitar en Bugalagrande y las afectaciones en las dinámicas territoriales. </t>
  </si>
  <si>
    <t>Relación entre la mineria y el Frente 8 de las FARC, afectaciones a comunidades negras del Hoyo- Patía, señalamiento y persecución de llíderes y acciones de resistencia individual y colectiva</t>
  </si>
  <si>
    <t>control social de las FARC-EP en municipios donde hay presencia diferenciada del Estado</t>
  </si>
  <si>
    <t>Ofrece información sobre la historia del municipio de San Miguel y la presencia de multiples actores entre guerrilla, paramilitares, grupos vinculados al narcotráfico y los cultivos de coca.</t>
  </si>
  <si>
    <t xml:space="preserve">Presencia hegemónica de la guerrilla, conflictividades generadas por las disputas con otros grupos y el abandono institucional. </t>
  </si>
  <si>
    <t xml:space="preserve">Ofrece información sobre movimientos sociales, sobre las movilizaciones alrededor del Plan Colombia y sus impactos. </t>
  </si>
  <si>
    <t xml:space="preserve">1. Racismo, Racialización geográfica
2. ausencia del estado  en los territorios afro
3. reparos y flata de efectividad a la ley 30 
4. impactos individuales y colectivos-repertorios- por parte de FARC y Paramilitares
 </t>
  </si>
  <si>
    <t>procesos comunitarios  y etnicos para el regreso a casa de nna reclutados por las FARC-EP</t>
  </si>
  <si>
    <t>Da un recuento desde los años 80 hasta la actualidad en Araujo y Riochiquito</t>
  </si>
  <si>
    <t>actores armados paramilitares que ejercían violaciones a derechos humanos y DIH contra comunidades campesinos del Valle del Cauca</t>
  </si>
  <si>
    <t>Complicidad y convivencia de la fuerza pública con los grupos paramilitares en la zona rural del municipio de Palmira.</t>
  </si>
  <si>
    <t>Trayectoria armada de las AUC sobre el Valle del Cauca.</t>
  </si>
  <si>
    <t>Impactos y afectaciones sobre el ejercicio de la democracia.</t>
  </si>
  <si>
    <t>Presencia de guerrilla urbana en territorios vulnerables. Toma del ejército y sus consecuencias a lo largo de historia (estigmatización social).</t>
  </si>
  <si>
    <t>Formas que adquirió la violencia sociopolítica contra el movimiento sindical, el lugar importante de Yumbo en el desarrollo del conflicto armado en el departamento.</t>
  </si>
  <si>
    <t xml:space="preserve">Formas que adquirió la violencia sociopolítica contra las organizaciones sociales de mujeres y de diversidad sexual en el departamento. </t>
  </si>
  <si>
    <t xml:space="preserve">desplazamiento masivo El Rosario </t>
  </si>
  <si>
    <t>dinámicas grupos armados-economía cocalera-fenómeno paramilitar en corrg Esmeraldas (El Rosario)</t>
  </si>
  <si>
    <t>génesis y dinámicas actores armados-fenómeno paramilitar (orígen,actores, aliados, acciones)-economías ilícitas en correg Madrigal (El Rosario)</t>
  </si>
  <si>
    <t>La responsabilidad del Estado en la desaparición de campesinos en la huelga cocalera</t>
  </si>
  <si>
    <t xml:space="preserve">La manera como la columna Camilo Cienfuegos del ELN operó en Santa Rosa, la forma como reclutaban menores de edad y la violencia sexual que ejerció contra una de ellas, tortura física y psicológica. </t>
  </si>
  <si>
    <t>Interés del grupo paramilitar y apoyo que la fuerza pública le brindó al grupo insurgente.</t>
  </si>
  <si>
    <t xml:space="preserve">Relación entre la Fuerza Pública y bandas criminales. </t>
  </si>
  <si>
    <t>Relación del conflicto con cultivos de uso ilícito y el conflicto por territorio en zonas de esxtracción petrolera.</t>
  </si>
  <si>
    <t>Responsabilidades del Estado por abandono a territorios de frontera.</t>
  </si>
  <si>
    <t xml:space="preserve">Relación de los cultivos de uso ilícito y diversos grupos armados en la zona de Argelia. </t>
  </si>
  <si>
    <t xml:space="preserve">Relación entre la Fuerza Pública y bandas criminales como los Rastrojos. </t>
  </si>
  <si>
    <t xml:space="preserve">Formas de reclutamiento de menores y las dinámicas entre filas del frente sexto de las Farc. </t>
  </si>
  <si>
    <t>Abuso sexual intrafilas y aborto forzado.</t>
  </si>
  <si>
    <t xml:space="preserve">Control hegemonico de guerrillas (Farc y ELN) en el municipio de Santa Rosa, Cauca. </t>
  </si>
  <si>
    <t xml:space="preserve">Reclutamiento de hombres y mujeres en el municipio de Santa Rosa, utilizando el enamoramieto como estrategia  para esta actividad. </t>
  </si>
  <si>
    <t>Relación del sector empresarial con los grupos armados, las relaciones entre grupos paramilitares y fuerza pública, relación entre la fuerza pública con los grupos guerrilleros, particularmente las FARC-EP.</t>
  </si>
  <si>
    <t>La relación de politicos con los grupos armados ilegales</t>
  </si>
  <si>
    <t>Lideres campesinos y la persecución por grupos armados ilegales, así como falta de apoyo gubernamental.</t>
  </si>
  <si>
    <t>El contexto y dinámicas de grupos armados enla zona alta de la vereda Arenillo-Palmira, desde campesinos liberales que huían de la Violencia bipartidista entre 1961-1962, la presencia del M-19 en los años 80, así como la llegada y asentamiento del Bloque Calima de las AUC entre 2000-2004 en la zona alta de la vereda y a lo largo del corregimietno La Buitrera de Palmira; evidenciando la exitencia de laboratorios para el procesamiento de coca, los mecanismos de control territorial, repertorios de violencia y regulación de la vida cotidiana de la población.</t>
  </si>
  <si>
    <t>Las formas de control territorial y regulación de la vida cotidiana en zonas de dominio paramilitar.</t>
  </si>
  <si>
    <t xml:space="preserve">Control y disputa territorial de los distintos  actores armados en Buenaventura. </t>
  </si>
  <si>
    <t>persecución a movimientos alternativos/izquierda  (Leiva)</t>
  </si>
  <si>
    <t xml:space="preserve">economías ilícitas Putumayo </t>
  </si>
  <si>
    <t>Secuestro masivos en Cali</t>
  </si>
  <si>
    <t>Papel de la Iglesia en Secuestros Masivos en Cali</t>
  </si>
  <si>
    <t>Alianzas entre grupos armados ilegales y narcotráfico, connivencia con la fuerza pública.</t>
  </si>
  <si>
    <t>Ejecuciones extrajudiciales en el Alto Putumayo. Impactos sobre la democracia en el Alto Putumayo por la presencia de las FARC</t>
  </si>
  <si>
    <t>Relación FARC-Poder político local</t>
  </si>
  <si>
    <t xml:space="preserve">Corredores estratégicos de las FARC en el Alto Putumayo. </t>
  </si>
  <si>
    <t>El lugar de la Iglesia Católica en la organización del territorio.</t>
  </si>
  <si>
    <t xml:space="preserve">Persecución a lideres de la ANUC, por la reclamación de sus derechos territoriales y acceso a la tierra </t>
  </si>
  <si>
    <t>El rol de la escuela y los docentes en la prevención del reclutamiento, y los impactos al desarrollo al limitar ejercicios propios de organización.</t>
  </si>
  <si>
    <t xml:space="preserve">Relación de hechos ocurridos con distintas afectaciones de violencia en el Valle del Cauca. </t>
  </si>
  <si>
    <t>contexto socioeconómico-cultural de El Rosario y dinámicas actores armados corrg o La Sierra y corrg El Rincón</t>
  </si>
  <si>
    <t xml:space="preserve">Afectaciones a la comunidades indígenas de Toribío y Caloto por las actuaciones de las FARC y de vinculación de comuneros a este grupo. Cooptación de médicos tradicionales. Denuncias en asambleas de asesinatos de ex autoridades y de violencia sexual ejercida contra niños-as y mujeres. factores de persistencia de la violencia hoy vigentes en el norte del Cauca. Formas de despojo de tierras a indígenas bajo la figura católica de apadrinar. </t>
  </si>
  <si>
    <t>Violencia ejercida sobre empleados de la rama judicial, con posible responsabilidad del estado en las desapariciones.</t>
  </si>
  <si>
    <t>Persecución a líderes de la Unión Patriótica y militantes de izquierda política.</t>
  </si>
  <si>
    <t>Algunas dinámicas importantes para la comprensión del conflicto a nivel departamental, y especialmente en el centro del Valle. Estas dinámicas están relacionadas principalmente con las actuaciones de FARC-EP, de la Fuerza Pública y algunos puntos del narcotráfico. En una entrevista en profundidad en proceso de desarrollo.</t>
  </si>
  <si>
    <t>Da cuenta de la historia de la capitania de paez</t>
  </si>
  <si>
    <t xml:space="preserve">Elementos y dinámicas relacionales del Grupo armado ilegal con la comunidad. </t>
  </si>
  <si>
    <t xml:space="preserve">accionar grupos armados en región cordillera </t>
  </si>
  <si>
    <t xml:space="preserve">Esta entrevista aborda diversos temas, entre ellos, la relación entre la guerrilla de las Farc (frente 6) e indígenas de la zona del oriente caucano, refleja también algunas de las afectaciones a medianos productores de esta zona. </t>
  </si>
  <si>
    <t>Lideres sindicales y riesgos afrontados tras el ejercicio de veedurías ciudadanas.</t>
  </si>
  <si>
    <t>Reclutamiento a menores y reorganización tras desmovilización de grupos guerrilleros.</t>
  </si>
  <si>
    <t>Amenazas a líderes por la defensa de los derechos y protección dl territorio.</t>
  </si>
  <si>
    <t>Acción protectora del Estado</t>
  </si>
  <si>
    <t>Impacto de la economía de la coca sobre la vida cotidiana de las comunidades. Construcción de ordenes sociales armados por parte de las FARC</t>
  </si>
  <si>
    <t xml:space="preserve">Persecución y amenazas a líderes sindicales. </t>
  </si>
  <si>
    <t>Establecimiento del orden social, por parte de grupos guerrilleros en territorio urbano.</t>
  </si>
  <si>
    <t>Impactos del conflicto armado sobre el desarrollo de los niños y niñas.</t>
  </si>
  <si>
    <t>El impacto del desplazamiento forzado sobre las pautas de crianza y cuidado durante la primera infancia</t>
  </si>
  <si>
    <t xml:space="preserve">Connivencia entre grupo paramilitar  y Fuerza Pública. </t>
  </si>
  <si>
    <t xml:space="preserve">dinámica paramilitar Policarpa </t>
  </si>
  <si>
    <t>impacto a la democracia, e ingreso paramilitares a la región. Programas de desarrollo del estado (plan Colombia)</t>
  </si>
  <si>
    <t xml:space="preserve">Relación Fuerzas militares (ejercito) y grupos paramilitares </t>
  </si>
  <si>
    <t>Creación de Batallones en el Putumayo, y la función de los miembros del ejercito en los posos petroleros</t>
  </si>
  <si>
    <t>Impacto ataques Oleoducto</t>
  </si>
  <si>
    <t>Presencia diferencido del estado y como el abandono estatal genera atrazos en sus comunidades y las consecuencias de vivir en zonas límites entre municipios.</t>
  </si>
  <si>
    <t>colonización de la hormiga por ingreso de las empresas petroleras</t>
  </si>
  <si>
    <t xml:space="preserve">La toma guerrillera del Alto Putumayo en San Francisco y Santiago, para bloquear el ingreso de fuerzas militares y garantizar el escape de los guerrilleros, hecho principal era el atraco del banco en Sibundoy, y su ingreso se da por tema financieros. </t>
  </si>
  <si>
    <t xml:space="preserve">Actos de violencia y afectaciones del conflicto en el Alto Putumayo </t>
  </si>
  <si>
    <t>447-DC-00027</t>
  </si>
  <si>
    <t>280-VI-00016</t>
  </si>
  <si>
    <t>278-PR-00360</t>
  </si>
  <si>
    <t>447-VI-00003</t>
  </si>
  <si>
    <t>280-VI-00004</t>
  </si>
  <si>
    <t>280-VI-00007</t>
  </si>
  <si>
    <t>280-VI-00012</t>
  </si>
  <si>
    <t>280-VI-00017</t>
  </si>
  <si>
    <t>280-VI-00021</t>
  </si>
  <si>
    <t>280-HV-00002</t>
  </si>
  <si>
    <t>447-PR-00003</t>
  </si>
  <si>
    <t>280-VI-00022</t>
  </si>
  <si>
    <t>281-VI-00023</t>
  </si>
  <si>
    <t>307-VI-00007</t>
  </si>
  <si>
    <t>307-VI-00009</t>
  </si>
  <si>
    <t>307-VI-000020,21,32</t>
  </si>
  <si>
    <t>307-VI.000023</t>
  </si>
  <si>
    <t>307-VI-000024,25</t>
  </si>
  <si>
    <t>307-VI-00029</t>
  </si>
  <si>
    <t>307-VI-00033</t>
  </si>
  <si>
    <t>307-VI-00035</t>
  </si>
  <si>
    <t>307-VI-00036</t>
  </si>
  <si>
    <t>307-VI-00039</t>
  </si>
  <si>
    <t>307-VI-00040</t>
  </si>
  <si>
    <t>307-VI-00041</t>
  </si>
  <si>
    <t>307-VI-00042</t>
  </si>
  <si>
    <t>307-VI-00044</t>
  </si>
  <si>
    <t>307-VI-00045</t>
  </si>
  <si>
    <t>307-VI-00052</t>
  </si>
  <si>
    <t>253-VI-009</t>
  </si>
  <si>
    <t>267-VI-00015</t>
  </si>
  <si>
    <t>280-HV-00001</t>
  </si>
  <si>
    <t>281-VI.00008</t>
  </si>
  <si>
    <t>281-VI-00009</t>
  </si>
  <si>
    <t>281-VI-00011</t>
  </si>
  <si>
    <t>253-VI-007</t>
  </si>
  <si>
    <t>462 -3922 (SIM)</t>
  </si>
  <si>
    <t>462 - 5690 (SIM)</t>
  </si>
  <si>
    <t>267-VI-00003</t>
  </si>
  <si>
    <t>267-PR-00247</t>
  </si>
  <si>
    <t>280-VI-00011</t>
  </si>
  <si>
    <t>280-VI-00023</t>
  </si>
  <si>
    <t>281-VI-00002</t>
  </si>
  <si>
    <t>281-VI-00007</t>
  </si>
  <si>
    <t>281-VI-00017</t>
  </si>
  <si>
    <t>281-VI-00025</t>
  </si>
  <si>
    <t>278-VI-00009</t>
  </si>
  <si>
    <t>278-VI-00030</t>
  </si>
  <si>
    <t>278-VI-00029</t>
  </si>
  <si>
    <t xml:space="preserve">457-VI-00020 </t>
  </si>
  <si>
    <t>447-CO-00001</t>
  </si>
  <si>
    <t>307-VI-00043</t>
  </si>
  <si>
    <t>267-VI-00005</t>
  </si>
  <si>
    <t>280-VI-00001</t>
  </si>
  <si>
    <t>280-VI-00008</t>
  </si>
  <si>
    <t>280-VI-00024</t>
  </si>
  <si>
    <t>280-VI-00028</t>
  </si>
  <si>
    <t>281-VI-00005</t>
  </si>
  <si>
    <t>281-VI-00010</t>
  </si>
  <si>
    <t>281-VI-00014</t>
  </si>
  <si>
    <t>281-VI-00019</t>
  </si>
  <si>
    <t>281-VI-00031</t>
  </si>
  <si>
    <t>281-VI-00032</t>
  </si>
  <si>
    <t>307-VI-00001</t>
  </si>
  <si>
    <t>307-VI-00014</t>
  </si>
  <si>
    <t>307-VI-00015</t>
  </si>
  <si>
    <t>307-VI-00017</t>
  </si>
  <si>
    <t>307-VI-00026</t>
  </si>
  <si>
    <t>307-VI-00030</t>
  </si>
  <si>
    <t>307-VI-00031</t>
  </si>
  <si>
    <t>307-VI-00038</t>
  </si>
  <si>
    <t>253-VI-00012</t>
  </si>
  <si>
    <t>253-VI-00020</t>
  </si>
  <si>
    <t>253-PR-00001</t>
  </si>
  <si>
    <t>457-VI-00016</t>
  </si>
  <si>
    <t xml:space="preserve">457-VI-00035 </t>
  </si>
  <si>
    <t>457- AA-00001</t>
  </si>
  <si>
    <t>447-PR-00328</t>
  </si>
  <si>
    <t>267-VI-00023</t>
  </si>
  <si>
    <t>280-VI-00026</t>
  </si>
  <si>
    <t>280-VI-00027</t>
  </si>
  <si>
    <t>281-VI-00028</t>
  </si>
  <si>
    <t>281-VI-00029</t>
  </si>
  <si>
    <t>278-VI-00026</t>
  </si>
  <si>
    <t>457-VI-00001</t>
  </si>
  <si>
    <t>457-VI -00003</t>
  </si>
  <si>
    <t>457-VI-00009</t>
  </si>
  <si>
    <t>267-VI-00011</t>
  </si>
  <si>
    <t>281-VI-00004</t>
  </si>
  <si>
    <t>281-VI-00016</t>
  </si>
  <si>
    <t>281-VI-00024</t>
  </si>
  <si>
    <t>281-VI-00026</t>
  </si>
  <si>
    <t>281-VI-00030</t>
  </si>
  <si>
    <t>278-VI-00003</t>
  </si>
  <si>
    <t>278-VI-00008</t>
  </si>
  <si>
    <t>253-VI-00017</t>
  </si>
  <si>
    <t>457-VI-00019</t>
  </si>
  <si>
    <t>457-CO-00329</t>
  </si>
  <si>
    <t>267-VI-00012</t>
  </si>
  <si>
    <t>267-VI-00022</t>
  </si>
  <si>
    <t>281-VI-00001</t>
  </si>
  <si>
    <t>281-VI-00012</t>
  </si>
  <si>
    <t>281-VI-00015</t>
  </si>
  <si>
    <t>281-VI-00022</t>
  </si>
  <si>
    <t>307-VI-00004</t>
  </si>
  <si>
    <t>307-VI-00008</t>
  </si>
  <si>
    <t>307-VI-00010</t>
  </si>
  <si>
    <t>307-VI-00016</t>
  </si>
  <si>
    <t>307-VI-00018</t>
  </si>
  <si>
    <t>307-VI-00022</t>
  </si>
  <si>
    <t>307-VI-00027</t>
  </si>
  <si>
    <t>307-VI-00034</t>
  </si>
  <si>
    <t>307-VI-00037</t>
  </si>
  <si>
    <t>307-VI-00048</t>
  </si>
  <si>
    <t>278-VI-00001</t>
  </si>
  <si>
    <t>278-VI-00010</t>
  </si>
  <si>
    <t>278-VI-00015</t>
  </si>
  <si>
    <t>280-VI-00013</t>
  </si>
  <si>
    <t>267-VI-00020</t>
  </si>
  <si>
    <t>267-AA-00002</t>
  </si>
  <si>
    <t>267-VI-00028</t>
  </si>
  <si>
    <t>281-VI-00027</t>
  </si>
  <si>
    <t>307-VI-00002</t>
  </si>
  <si>
    <t>307-VI-00003</t>
  </si>
  <si>
    <t>307-VI-00005</t>
  </si>
  <si>
    <t>307-VI-00006</t>
  </si>
  <si>
    <t>307-VI-00028</t>
  </si>
  <si>
    <t>307-VI-00046</t>
  </si>
  <si>
    <t>307-VI-00047</t>
  </si>
  <si>
    <t>307-VI-00049</t>
  </si>
  <si>
    <t>307-VI-00050</t>
  </si>
  <si>
    <t>278-VI-00018</t>
  </si>
  <si>
    <t>280-VI-00005</t>
  </si>
  <si>
    <t>280-VI-00019</t>
  </si>
  <si>
    <t>281-VI-00003</t>
  </si>
  <si>
    <t>281-VI-00020</t>
  </si>
  <si>
    <t>280-VI-00020</t>
  </si>
  <si>
    <t>267-VI-00014</t>
  </si>
  <si>
    <t>267-VI-00026</t>
  </si>
  <si>
    <t>267-VI-00029</t>
  </si>
  <si>
    <t>281-VI-00013</t>
  </si>
  <si>
    <t>281-VI-00021</t>
  </si>
  <si>
    <t>280-VI-00010</t>
  </si>
  <si>
    <t>280-VI-00025</t>
  </si>
  <si>
    <t>281-VI-00018</t>
  </si>
  <si>
    <t>267-VI-00001</t>
  </si>
  <si>
    <t>267-VI-00021</t>
  </si>
  <si>
    <t>267-VI-00027</t>
  </si>
  <si>
    <t>267-VI-00007</t>
  </si>
  <si>
    <t>267-VI-00025</t>
  </si>
  <si>
    <t>281-VI-00006</t>
  </si>
  <si>
    <t>280-VI-00002</t>
  </si>
  <si>
    <t>280-VI-00009</t>
  </si>
  <si>
    <t>267-VI-00002</t>
  </si>
  <si>
    <t>267-VI-00013</t>
  </si>
  <si>
    <t>280-VI-00014</t>
  </si>
  <si>
    <t>Diagnóstico comunitario sobre desplazamiento forzado permite comprender de manera amplia los hechos que generaron el desplazamiento en tres regiones: Bajo Ariari, Macarena y Vichada. Ademas de los impactos y resistencias con enfoque de género.</t>
  </si>
  <si>
    <t>Compareciente</t>
  </si>
  <si>
    <t>Benposta</t>
  </si>
  <si>
    <t>Corpohumadea</t>
  </si>
  <si>
    <t>Mujer, Coordinadora de Benposta Villavicencio.</t>
  </si>
  <si>
    <t>entrevista a víctima de violencia sexual por parte de los paramilitares en la masacre de Mapiripan de 1997, Se sugiere ampliar entrevista con enfoque étnico</t>
  </si>
  <si>
    <t>Entrevista a Capitán indigena del resguardo el Tigre afectaciones del CAI a la comunidad indigena en Tillavá.</t>
  </si>
  <si>
    <t>Relacion de terceros civiles con grupos paramilitares y su incidencia en el desarrollo del conflicto armado</t>
  </si>
  <si>
    <t>Aporta información sobre violencia sexual por parte de paramilitares; Reclutamiento forzado (Amenazas y uso de niños y niñas para el transporte de armamento), desplazamiento forzado, desaparición forzada por parte de FARC-EP. Y prácticas de los distintos grupos armados.
Área: Puerto Concordia - Meta; Miraflores - Guaviare.</t>
  </si>
  <si>
    <t>El abandono de las victimas por parte del Estado, la Connivencia de las fuerzas militares con grupos paramilitares. El tema de señalamiento por parte de los grupos armados tanto legales como ilegales que terminaron con la vida de civiles ajenos al conflicto</t>
  </si>
  <si>
    <t>El papel protector del ejercito, no es tal, asi mismo el papel de mandatarios de turno que no velaron por la seguridad de las comunidades aun sabiendo de los hechos ocurridos . (Omision del estado)</t>
  </si>
  <si>
    <t>Relacion de la situación económica de la decada de los 70-80 con la llegada de raspachines de coca y otros trabajos relacionados con el procesamiento de la misma a la region y su incidencia en el desarrollo del conflicto armado. El tema de señalamiento por parte de los grupos armados tanto legales como ilegales que terminaron con la vida de civiles ajenos al conflicto</t>
  </si>
  <si>
    <t>Papel transgresor de la fuerza publica con la población civil. El tema de señalamiento por parte de los grupos armados tanto legales como ilegales que terminaron con la vida de civiles ajenos al conflicto</t>
  </si>
  <si>
    <t>El papel protector del Estado y de la fuerza publica</t>
  </si>
  <si>
    <t>Aporta información relacionada a hechos como el desplazamiento y despojo de tierras, homicidio, extorsión y métodos de reclutamiento por parte de FARC-EP.
Área: Cundinamarca; San Juan de Arama.</t>
  </si>
  <si>
    <t>Mujer de 38 años Víctimas de de desplazamiento, enamoaramiento como estrategia de guerra, violecia sexual,</t>
  </si>
  <si>
    <t>Mujer naciada en el muncipo del Castillo, ex concejal, lider politica y social pertencio a las JAC de la esperanza, campesina, perteneciente de la organización CIVIPAZ, victima de amatrellamiento de su casa</t>
  </si>
  <si>
    <t>El Abandono del Estado a territorios geograficamente dispersos</t>
  </si>
  <si>
    <t>Cómo se materializó el papel de la  Democracia en los territorios controlados por los actores armados</t>
  </si>
  <si>
    <t>La violacion a la libertad de prensa y de expresion en temas propios del conflicto armado, que ponen en riesgo la vida de periodistas</t>
  </si>
  <si>
    <t>El abandono de las victimas por parte del Estado, la Connivencia de las fuerzas militares con grupos paramilitares</t>
  </si>
  <si>
    <t>La capacidad de resistencia y resiliencia de las victimas, (las creía menores)</t>
  </si>
  <si>
    <t>Condiciones que favorecieron el desarrollo del conficto armado, relacion de la fuerza publica (Connivencia) con grupos paramilitares, impacto social del conflicto armado en la  comunidad</t>
  </si>
  <si>
    <t>Connivencia de la fuerza pública con grupos paramilitares, omision estatal</t>
  </si>
  <si>
    <t>Poblador hace más de 40 años en la zona, victima de la guerrilla: su padre fue asesinado, su familia desplazada, su finca convertida en base de las Farc y deposito de fosas, tres primos de 10, 12 y 13 años fueron reclutados y desaparecidos en el grupo.</t>
  </si>
  <si>
    <t>Mujer de 37 años, que fue reclutada forzosamente por el Frente 40 de las Farc a los 8 años en Mesetas - Meta, sometida a violencia sexual, hizo parte de la Operación Berlín. No quiere ser identificada en el audio.</t>
  </si>
  <si>
    <t>Mujer de 35 años, que fue reclutada forzosamente por el Frente 44 de las Farc a los 13 años en Guaviare, sometida a violencia sexual, hizo parte de la Operación Berlín. Un hermano suyo también fue reclutado a los 16 años y murió durante un combate en 2010. El cuerpo no ha sido entregado a su familia, al parecer está en poder de las autoridades.</t>
  </si>
  <si>
    <t>Temas identificados: Poblamiento y colonización, Economia cocalera y narcotrafico, Responsabilidades del estado. Estado paralelo (Zona de despeje).</t>
  </si>
  <si>
    <t xml:space="preserve">Entrevista colectiva en Alto Tillava con el Comité de impulso. </t>
  </si>
  <si>
    <t>El papel de omision y connivencia de las fuerzas militares con los grupos paramilitares. El tema de señalamiento por parte de los grupos armados tanto legales como ilegales que terminaron con la vida de civiles ajenos al conflicto</t>
  </si>
  <si>
    <t>En el desplazamiento los paramilitares subsidiaron a los desplazados de la trocha ganadera</t>
  </si>
  <si>
    <t>La relación del conflicto y su desarrollo con las condiciones territoriales del Guaviare (vias, economia, etc)</t>
  </si>
  <si>
    <t xml:space="preserve">Connivencia de la fuerza pubica con grupos paramilitares, condiciones del territorio en la incidencia y desarrollo del conflicto, señalamientos por parte de grupos armados tanto legales como ilegales, </t>
  </si>
  <si>
    <t xml:space="preserve">condiciones del territorio en la incidencia y desarrollo del conflicto, señalamientos por parte de grupos armados </t>
  </si>
  <si>
    <t>Entrevista importante para el proceso con Internados.
Experiencias-rol de los docentes en el marco del conflicto; uso de internados por parte de actores armados – enfrentamientos Ejército - FACR (en la Mecha); Relación paramilitarismo – ejercito – guerrilla; prácticas de los distintos actores; Estigmatización social por origen de nacimiento; señalamiento; homicidios; Reclutamiento forzado (caso del internado); control social y territorial de los actores armados; periodos de mayor presencia; formas de resistencia.
Área: Lejanías, Meta.</t>
  </si>
  <si>
    <t xml:space="preserve">FARC: Reclutamiento forzado (caso 1997 – 1999); ubicación áreas de entrenamiento y presencia lejanías y el Castillo - normas – formación militar y política - vida intrafilas - asesinatos (colectiva y caso del papá) y caso de desaparición forzada (Ubicación) – reuniones con las masas – Brus (pistolero de las FARC) – Extorsión; Amenazas, confinamiento (2003 – 2005) despojo y desplazamiento forzado.
Área: El Castillo y Lejanías, Meta.
</t>
  </si>
  <si>
    <t xml:space="preserve">El entrevistado no relaciona con fechas la información que suministra.
 Aporta información relacionada a iniciativas de resistencia: Cuerpo de bomberos voluntarios del municipio de lejanías; experiencia de los docentes alrededor del conflicto: Reclutamiento forzado; Reunión de los docentes por parte de FARC para extorsión; FARC: Entrada al municipio, hostigamientos, normas y multas, casos de víctimas, estrategias de reclutamiento, toma de lejanías; Autodefensas: Entrada al municipio, Víctimas, reclutamiento, extorsión; Fuerza pública y militares: Capitán Garzón; daño a bienes civiles y al ambiente; Otros actores: Henry Beltrán (Mención); Cultivos de uso ilícito: Presencia más marcada hacia las veredas La Profunda, Las Delicias, Guarumales, Miravalles del Guejar, Aguabonita.
Área: Lejanías.
</t>
  </si>
  <si>
    <t>Relata hechos de señalamiento, desplazamiento forzado, trabajo forzado, extorsión, amenazas. Dinámica de FARC / Paramilitares / Coca. En Caquetá, Meta y Vichada.</t>
  </si>
  <si>
    <t xml:space="preserve">Casos que aborda: niño bomba vista hermosa, estructura FARC, tambien hace alusión a Represion a movimientos religiosos. Se recomienda priorizar dado que fue lider de un movimiento religioso antes durante y despues del despeje, y narra en detalle la persecucion que vivieron la iglesias protestantes en la zona. Asi mismo, menciona acerca de comandantes de las FARC en vista hermosa, y las violaciones de DDHH que cometieron en el marco de CAI </t>
  </si>
  <si>
    <t>En la entrevista se abordan los siguientes temas entre otros: -Economia cocalera, responsabilidad del estado en la toma del Pororio, desplazamiento masivo.</t>
  </si>
  <si>
    <t xml:space="preserve">Menciona aspectos asociados a la transicion entre miembro del partido comunista e integrante FARC. Habla de la vida intrafilas y los roles al interior del grupo. </t>
  </si>
  <si>
    <t xml:space="preserve">Esta entrevista primero se subio como individual, pero se perdian detalles importantes por lo que se decidio sistematizar como a profundidad, ofrece una explicación sobre el ataque de los grupos armados a la misión médica. </t>
  </si>
  <si>
    <t xml:space="preserve">Ausencia de politícas de estado para campesinos y campesinas </t>
  </si>
  <si>
    <t>señalamientos por parte de la fuerza publica y su abuso de poder que trascendio a tortura</t>
  </si>
  <si>
    <t>Mujer de 54 años, buscadora de hijos desaparecidos, por parte de la guerrilla y paramilitares, victima de violencia sexual, desplazamiento forzado, amenazas y señalamientos.</t>
  </si>
  <si>
    <t xml:space="preserve">La entrevistada conoce la región  (Vista Hermosa, San Juan de arama) desde los años 50´s. Narra como fue la colonización y poblamiento, la llegada de la marihuana y la coca, violencia bipartidista. Habla de la persecucion a la UP y sus familias. </t>
  </si>
  <si>
    <t>Priorizar dado que habla de como y por que se da confrontación entre grupos paramilitares. -Como apoyaba el ejercito acciones de grupos paramilitares. -Como y por que se facilitaba desarrollar actividades asociadas al narcotráfico en la zona.</t>
  </si>
  <si>
    <t xml:space="preserve">Es el representante de AFROGUEJAR, y en la entrevista narra desde el punto de vista de los AFROS; cuales fueron los impactos, la estimatizacion y la discriminación racial que sufrieron desde Vista Hermosa. Habla sobre discriminación racial, impactos sobre población afro. </t>
  </si>
  <si>
    <t>Connivencia de la fuerza publica con grupos paramilitares</t>
  </si>
  <si>
    <t xml:space="preserve">señalamientos por parte de grupos armados </t>
  </si>
  <si>
    <t>Victima de desplazamiento forzado por parte de la guerrilla, su hijo fue asesinado por el Ejército (proceso vigente por falso positivo o ejecución extrajudicial).</t>
  </si>
  <si>
    <t>Poblador hace más de 32 años, víctima de mina anti persona, Representante Legal de Caminemos, asociación que trabaja en pro de las victimas de minas anti personas.</t>
  </si>
  <si>
    <t>Aporta información sobre la economía del municipio de Puerto Rico - Vereda la Lindosa: entrada FARC y evolución de su presencia – relación con la población – reclutamiento; FARC hace ir a Puerto Toledo; Coca: Farc como comprador desde el 97’ genera dificultades – vale; Ejército – maltrato hacía la población; Paramilitares: Listas de personas-primera entrada a la vereda y desplazamiento masivo.
Área: Puerto Rico, Meta.</t>
  </si>
  <si>
    <t>Llegada de la marihuana y coca a  la región - Narcotráfico - Violación DDHH.</t>
  </si>
  <si>
    <t>En la entrevista colectiva en El Pororio, se acordo con la comunidad que se realizaria un ejercicio colectivo para dialogar desde las generalizades (Desplazamiento masivo, colonización y poblamiento, economia cocalera) y que luego en entrevistass individuales se podria profundizar con detenimiento.</t>
  </si>
  <si>
    <t>El papel del ejercito como vulnerador de los derechos humanos. El tema de señalamiento por parte de los grupos armados tanto legales como ilegales que terminaron con la vida de civiles ajenos al conflicto</t>
  </si>
  <si>
    <t>El papel protector del ejercito, no es tal</t>
  </si>
  <si>
    <t>condiciones del territorio en la incidencia y desarrollo del conflicto, señalamientos por parte de grupos armados tanto legales como ilegales,</t>
  </si>
  <si>
    <t>Connivencia de la fuerza pública con grupos paramilitares</t>
  </si>
  <si>
    <t xml:space="preserve">Es uno de los primeros pobladores que continuan en San Juan de Arama, fue victima y testigo de actos cometidos por Chulavitas, FARC y paramilitares. </t>
  </si>
  <si>
    <t>Pobladora hace más de 45 años. Fue Secretaria y Tesorera de la JAC Vereda Puerto Gaitán. Victima de la guerrilla - desaparición de un hermano y un sobrino, y desplazamiento forzado. Fue violencia sexual (un mando la quiso violar y la iba a obligar a estar con los que quisieran de su tropa)</t>
  </si>
  <si>
    <t>Mujer, victima de desplazamiento forzado, de actos de coerción por parte de grupos armados ilegales. Vivió la primera toma guerrillera de San Juan de Arama - Un grupo amenazó con llevarse a su hija de 14 años, tiene un hermano desaparecido.</t>
  </si>
  <si>
    <t>Hombre de 56 años, Presidente de JAC Vereda Brasilia, victima de amenazas y señalamientos, tortura, saqueos, por parte de la guerrilla y paramilitares.</t>
  </si>
  <si>
    <t>El papel de la guerrilla en el desarrollo de las función pública</t>
  </si>
  <si>
    <t>Cambio social de una comunidad debido al impacto de la siembra. Procesamiento y comercialización de la coca y su incidencia en el desarrollo del conflicto armado</t>
  </si>
  <si>
    <t>Impacto del conflicto armado en practicas culturales de una comunidad
El abandono estatal hacia las comunidades y territorios en donde se vivio el cconflicto, lo que afecta los procesos de convivencia y resistencias no violentas en las mismas</t>
  </si>
  <si>
    <t>379-VI-00007</t>
  </si>
  <si>
    <t>379-VI-00012</t>
  </si>
  <si>
    <t>160-VI-00017</t>
  </si>
  <si>
    <t>160-VI-00025</t>
  </si>
  <si>
    <t>079-VI-00009</t>
  </si>
  <si>
    <t>427-VI-00012</t>
  </si>
  <si>
    <t>379-VI-00014</t>
  </si>
  <si>
    <t>160-VI-00033</t>
  </si>
  <si>
    <t>427-VI-00015</t>
  </si>
  <si>
    <t>427-VI-00017</t>
  </si>
  <si>
    <t>379-VI-00008</t>
  </si>
  <si>
    <t>379-VI-00013</t>
  </si>
  <si>
    <t>379-VI-00027</t>
  </si>
  <si>
    <t>160-VI-00004</t>
  </si>
  <si>
    <t>160-VI-00016</t>
  </si>
  <si>
    <t>160-VI-00023</t>
  </si>
  <si>
    <t>160-VI-00052</t>
  </si>
  <si>
    <t>160-VI-00053</t>
  </si>
  <si>
    <t>427-VI-00001</t>
  </si>
  <si>
    <t>427-VI-00008</t>
  </si>
  <si>
    <t>427-VI-00014</t>
  </si>
  <si>
    <t>427-VI-00016</t>
  </si>
  <si>
    <t>058 - VI - 00023</t>
  </si>
  <si>
    <t>160-VI-00020</t>
  </si>
  <si>
    <t>160-VI-00039</t>
  </si>
  <si>
    <t>079-VI-00001</t>
  </si>
  <si>
    <t>079-VI-00003</t>
  </si>
  <si>
    <t xml:space="preserve">427-VI-00002 </t>
  </si>
  <si>
    <t>427-VI-00007</t>
  </si>
  <si>
    <t xml:space="preserve">427-VI-00011 </t>
  </si>
  <si>
    <t>058-VI-00002</t>
  </si>
  <si>
    <t>058 - VI - 00033</t>
  </si>
  <si>
    <t>379-VI-00003</t>
  </si>
  <si>
    <t>379-VI-00006</t>
  </si>
  <si>
    <t>158-VI-00039</t>
  </si>
  <si>
    <t>158-VI-00040</t>
  </si>
  <si>
    <t>158-VI-00043</t>
  </si>
  <si>
    <t>158-VI-00044</t>
  </si>
  <si>
    <t>152-VI-00004</t>
  </si>
  <si>
    <t>160-VI-00006</t>
  </si>
  <si>
    <t>160-VI-00007</t>
  </si>
  <si>
    <t>160-VI-00011</t>
  </si>
  <si>
    <t>160-VI-00030</t>
  </si>
  <si>
    <t>160-VI-00043</t>
  </si>
  <si>
    <t>160-VI-00045</t>
  </si>
  <si>
    <t>080-VI-00019</t>
  </si>
  <si>
    <t>080-VI-00024</t>
  </si>
  <si>
    <t>080-VI-00026</t>
  </si>
  <si>
    <t>079-VI-00002</t>
  </si>
  <si>
    <t>079-VI-00007</t>
  </si>
  <si>
    <t>079-VI-00010</t>
  </si>
  <si>
    <t>079-VI-00018</t>
  </si>
  <si>
    <t>079-VI-00020</t>
  </si>
  <si>
    <t>079-CO-00182</t>
  </si>
  <si>
    <t>079-CO-00187</t>
  </si>
  <si>
    <t>079-CO-00199</t>
  </si>
  <si>
    <t xml:space="preserve"> 427-VI-00004</t>
  </si>
  <si>
    <t>427-VI-00013</t>
  </si>
  <si>
    <t>379-VI-00024</t>
  </si>
  <si>
    <t>160-VI-00022</t>
  </si>
  <si>
    <t>160-VI-00062</t>
  </si>
  <si>
    <t>160-VI-00081</t>
  </si>
  <si>
    <t>080-VI-00003</t>
  </si>
  <si>
    <t>080-VI-00020</t>
  </si>
  <si>
    <t>079-VI-00008</t>
  </si>
  <si>
    <t>079-VI-00012</t>
  </si>
  <si>
    <t>079-VI-00016</t>
  </si>
  <si>
    <t>079-VI-00021</t>
  </si>
  <si>
    <t>427-VI-00010</t>
  </si>
  <si>
    <t>159-VI-00012</t>
  </si>
  <si>
    <t>159-VI-00015</t>
  </si>
  <si>
    <t>159-VI-00025</t>
  </si>
  <si>
    <t>226-VI-00004</t>
  </si>
  <si>
    <t>058 - VI - 00018</t>
  </si>
  <si>
    <t>158-VI-00012</t>
  </si>
  <si>
    <t>158-VI-00047</t>
  </si>
  <si>
    <t>160-VI-00010</t>
  </si>
  <si>
    <t>160-VI-00014</t>
  </si>
  <si>
    <t>160-VI-00015</t>
  </si>
  <si>
    <t>160-VI-00027</t>
  </si>
  <si>
    <t>160-VI-00035</t>
  </si>
  <si>
    <t>160-VI-00046</t>
  </si>
  <si>
    <t>160-VI-00051</t>
  </si>
  <si>
    <t>160-VI-00059</t>
  </si>
  <si>
    <t>160-VI-00061</t>
  </si>
  <si>
    <t>160-VI-00063</t>
  </si>
  <si>
    <t>160-VI-00067</t>
  </si>
  <si>
    <t>160-VI-00068</t>
  </si>
  <si>
    <t>160-VI-00069</t>
  </si>
  <si>
    <t>160-VI-00079</t>
  </si>
  <si>
    <t>080-VI-00018</t>
  </si>
  <si>
    <t>080-VI-00029</t>
  </si>
  <si>
    <t>079-VI-00005</t>
  </si>
  <si>
    <t>079-VI-00011</t>
  </si>
  <si>
    <t>079-VI-00022</t>
  </si>
  <si>
    <t>427-VI-00006</t>
  </si>
  <si>
    <t>427-VI-00009</t>
  </si>
  <si>
    <t>159-VI-00009</t>
  </si>
  <si>
    <t>158-VI-00054</t>
  </si>
  <si>
    <t>058 - VI - 00014</t>
  </si>
  <si>
    <t>058 - VI - 00025</t>
  </si>
  <si>
    <t>058 - VI - 00026</t>
  </si>
  <si>
    <t>058 - VI - 00028</t>
  </si>
  <si>
    <t>379-VI-00009</t>
  </si>
  <si>
    <t>379-VI-00017</t>
  </si>
  <si>
    <t>379-VI-00021</t>
  </si>
  <si>
    <t>158-VI-00013</t>
  </si>
  <si>
    <t>158-VI-00014</t>
  </si>
  <si>
    <t>158-VI-00017</t>
  </si>
  <si>
    <t>158-VI-00020</t>
  </si>
  <si>
    <t>158-VI-00026</t>
  </si>
  <si>
    <t>158-VI-00029</t>
  </si>
  <si>
    <t>158-VI-00059</t>
  </si>
  <si>
    <t>160-VI-00008</t>
  </si>
  <si>
    <t>160-VI-00026</t>
  </si>
  <si>
    <t>160-VI-00044</t>
  </si>
  <si>
    <t>160-VI-00050</t>
  </si>
  <si>
    <t>160-VI-00057</t>
  </si>
  <si>
    <t>160-VI-00064</t>
  </si>
  <si>
    <t>160-VI-00075</t>
  </si>
  <si>
    <t>160-VI-00076</t>
  </si>
  <si>
    <t>160-VI-00080</t>
  </si>
  <si>
    <t>160-VI-00082</t>
  </si>
  <si>
    <t>080-VI-00004</t>
  </si>
  <si>
    <t>080-VI-00021</t>
  </si>
  <si>
    <t>427-VI-00019</t>
  </si>
  <si>
    <t>159-VI-00001</t>
  </si>
  <si>
    <t>159-VI-00017</t>
  </si>
  <si>
    <t>159-VI-00019</t>
  </si>
  <si>
    <t>159-VI-00026</t>
  </si>
  <si>
    <t>379-VI-00001</t>
  </si>
  <si>
    <t>379-VI-00026</t>
  </si>
  <si>
    <t>158-VI-00030</t>
  </si>
  <si>
    <t>158-VI-00051</t>
  </si>
  <si>
    <t>152-VI-00001</t>
  </si>
  <si>
    <t>160-VI-00003</t>
  </si>
  <si>
    <t>160-VI-00024</t>
  </si>
  <si>
    <t>160-VI-00037</t>
  </si>
  <si>
    <t>160-VI-00042</t>
  </si>
  <si>
    <t>160-VI-00048</t>
  </si>
  <si>
    <t>160-VI-00055</t>
  </si>
  <si>
    <t>160-VI-00058</t>
  </si>
  <si>
    <t>160-VI-00060</t>
  </si>
  <si>
    <t>160-VI-00065</t>
  </si>
  <si>
    <t>160-VI-00066</t>
  </si>
  <si>
    <t>160-VI-00071</t>
  </si>
  <si>
    <t>160-VI-00073</t>
  </si>
  <si>
    <t>080-VI-00014</t>
  </si>
  <si>
    <t>080-VI-00015</t>
  </si>
  <si>
    <t>080-VI-00023</t>
  </si>
  <si>
    <t>080-VI-00028</t>
  </si>
  <si>
    <t>080-VI-00030</t>
  </si>
  <si>
    <t>079-VI-00004</t>
  </si>
  <si>
    <t>159-VI-00005</t>
  </si>
  <si>
    <t>159-VI-00016</t>
  </si>
  <si>
    <t>159-VI-00020</t>
  </si>
  <si>
    <t>058 - VI - 00036</t>
  </si>
  <si>
    <t>158-VI-00009</t>
  </si>
  <si>
    <t>158-VI-00024</t>
  </si>
  <si>
    <t>152-VI-00002</t>
  </si>
  <si>
    <t>160-VI-00001</t>
  </si>
  <si>
    <t>160-VI-00002</t>
  </si>
  <si>
    <t>160-VI-00009</t>
  </si>
  <si>
    <t>160-VI-00012</t>
  </si>
  <si>
    <t>160-VI-00013</t>
  </si>
  <si>
    <t>160-VI-00028</t>
  </si>
  <si>
    <t>160-VI-00029</t>
  </si>
  <si>
    <t>160-VI-00031</t>
  </si>
  <si>
    <t>160-VI-00032</t>
  </si>
  <si>
    <t>160-VI-00038</t>
  </si>
  <si>
    <t>160-VI-00040</t>
  </si>
  <si>
    <t>160-VI-00041</t>
  </si>
  <si>
    <t>160-VI-00049</t>
  </si>
  <si>
    <t>160-VI-00056</t>
  </si>
  <si>
    <t>080-VI-00001</t>
  </si>
  <si>
    <t>080-VI-00005</t>
  </si>
  <si>
    <t>080-VI-00022</t>
  </si>
  <si>
    <t>080-VI-00027</t>
  </si>
  <si>
    <t>159-VI-00013</t>
  </si>
  <si>
    <t>152-VI-00005</t>
  </si>
  <si>
    <t>159-VI-00010</t>
  </si>
  <si>
    <t>226-VI-00006</t>
  </si>
  <si>
    <t>058 - VI - 00009</t>
  </si>
  <si>
    <t>058 - VI - 00013</t>
  </si>
  <si>
    <t>058 - VI - 00035</t>
  </si>
  <si>
    <t>058 - VI - 00037</t>
  </si>
  <si>
    <t>058 - VI - 00041</t>
  </si>
  <si>
    <t>058 - VI - 00046</t>
  </si>
  <si>
    <t>058 - VI - 00047</t>
  </si>
  <si>
    <t>058 - VI - 00049</t>
  </si>
  <si>
    <t>058 - VI - 00051</t>
  </si>
  <si>
    <t>058 - VI - 00052</t>
  </si>
  <si>
    <t>379-VI-00015</t>
  </si>
  <si>
    <t>379-VI-00018</t>
  </si>
  <si>
    <t>379-VI-00019</t>
  </si>
  <si>
    <t>379-VI-00025</t>
  </si>
  <si>
    <t>158-VI-00001</t>
  </si>
  <si>
    <t>158-VI-00004</t>
  </si>
  <si>
    <t>158-VI-00005</t>
  </si>
  <si>
    <t>158-VI-00018</t>
  </si>
  <si>
    <t>158-VI-00019</t>
  </si>
  <si>
    <t>158-VI-00023</t>
  </si>
  <si>
    <t>158-VI-00025</t>
  </si>
  <si>
    <t>158-VI-00027</t>
  </si>
  <si>
    <t>158-VI-00031</t>
  </si>
  <si>
    <t>158-VI-00033</t>
  </si>
  <si>
    <t>158-VI-00034</t>
  </si>
  <si>
    <t>158-VI-00035</t>
  </si>
  <si>
    <t>158-VI-00036</t>
  </si>
  <si>
    <t>158-VI-00037</t>
  </si>
  <si>
    <t>158-VI-00053</t>
  </si>
  <si>
    <t>158-VI-00056</t>
  </si>
  <si>
    <t>158-VI-00060</t>
  </si>
  <si>
    <t>152-VI-00006</t>
  </si>
  <si>
    <t>160-VI-00021</t>
  </si>
  <si>
    <t>160-VI-00036</t>
  </si>
  <si>
    <t>160-VI-00054</t>
  </si>
  <si>
    <t>160-VI-00070</t>
  </si>
  <si>
    <t>160-VI-00072</t>
  </si>
  <si>
    <t>160-VI-00074</t>
  </si>
  <si>
    <t>160-VI-00077</t>
  </si>
  <si>
    <t>160-VI-00078</t>
  </si>
  <si>
    <t>080-VI-00002</t>
  </si>
  <si>
    <t>080-VI-00011</t>
  </si>
  <si>
    <t>080-VI-00012</t>
  </si>
  <si>
    <t>080-VI-00017</t>
  </si>
  <si>
    <t>079-VI-00019</t>
  </si>
  <si>
    <t>427-VI-00005</t>
  </si>
  <si>
    <t>427-VI-00018</t>
  </si>
  <si>
    <t>226-VI-00003</t>
  </si>
  <si>
    <t>379-VI-00010</t>
  </si>
  <si>
    <t>159-VI-00003</t>
  </si>
  <si>
    <t>159-VI-00023</t>
  </si>
  <si>
    <t>159-VI-00024</t>
  </si>
  <si>
    <t>159-VI-00027</t>
  </si>
  <si>
    <t>336-VI-00003</t>
  </si>
  <si>
    <t>379-VI-00004</t>
  </si>
  <si>
    <t>379-VI-00016</t>
  </si>
  <si>
    <t>158-VI-00003</t>
  </si>
  <si>
    <t>158-VI-00015</t>
  </si>
  <si>
    <t>160-VI-00018</t>
  </si>
  <si>
    <t>160-VI-00019</t>
  </si>
  <si>
    <t>160-VI-00034</t>
  </si>
  <si>
    <t>160-VI-00047</t>
  </si>
  <si>
    <t>080-VI-00007</t>
  </si>
  <si>
    <t>080-VI-00016</t>
  </si>
  <si>
    <t>336-VI-00001</t>
  </si>
  <si>
    <t>058 - VI - 00007</t>
  </si>
  <si>
    <t>058 - VI - 00012</t>
  </si>
  <si>
    <t>058 - VI - 00029</t>
  </si>
  <si>
    <t>058 - VI - 00039</t>
  </si>
  <si>
    <t>058 - VI - 00040</t>
  </si>
  <si>
    <t>058 - VI - 00048</t>
  </si>
  <si>
    <t>379-VI-00002</t>
  </si>
  <si>
    <t>379-VI-00005</t>
  </si>
  <si>
    <t>379-VI-00022</t>
  </si>
  <si>
    <t>158-VI-00002</t>
  </si>
  <si>
    <t>158-VI-00058</t>
  </si>
  <si>
    <t>080-VI-00006</t>
  </si>
  <si>
    <t>080-VI-00009</t>
  </si>
  <si>
    <t>427-VI-00003</t>
  </si>
  <si>
    <t>159-VI-00006</t>
  </si>
  <si>
    <t>159-VI-00018</t>
  </si>
  <si>
    <t>336-VI-00004</t>
  </si>
  <si>
    <t>058-VI-00001</t>
  </si>
  <si>
    <t>058 - VI - 00003</t>
  </si>
  <si>
    <t>058 - VI - 00004</t>
  </si>
  <si>
    <t>058 - VI - 00006</t>
  </si>
  <si>
    <t>058 - VI - 00008</t>
  </si>
  <si>
    <t>058 - VI - 00010</t>
  </si>
  <si>
    <t>058 - VI - 00011</t>
  </si>
  <si>
    <t>058 - VI - 00019</t>
  </si>
  <si>
    <t>058 - VI - 00020</t>
  </si>
  <si>
    <t>058 - VI - 00021</t>
  </si>
  <si>
    <t>058 - VI - 00022</t>
  </si>
  <si>
    <t>058 - VI - 00027</t>
  </si>
  <si>
    <t>058 - VI - 00030</t>
  </si>
  <si>
    <t>058 - VI - 00038</t>
  </si>
  <si>
    <t>058 - VI - 00042</t>
  </si>
  <si>
    <t>058 - VI - 00044</t>
  </si>
  <si>
    <t>058 - VI - 00045</t>
  </si>
  <si>
    <t>379-VI-00023</t>
  </si>
  <si>
    <t>158-VI-00010</t>
  </si>
  <si>
    <t>158-VI-00011</t>
  </si>
  <si>
    <t>158-VI-00016</t>
  </si>
  <si>
    <t>158-VI-00022</t>
  </si>
  <si>
    <t>158-VI-00028</t>
  </si>
  <si>
    <t>158-VI-00042</t>
  </si>
  <si>
    <t>158-VI-00048</t>
  </si>
  <si>
    <t>158-VI-00050</t>
  </si>
  <si>
    <t>158-VI-00055</t>
  </si>
  <si>
    <t>158-VI-00057</t>
  </si>
  <si>
    <t>152-VI-00003</t>
  </si>
  <si>
    <t>160-VI-00005</t>
  </si>
  <si>
    <t>080-VI-00025</t>
  </si>
  <si>
    <t>226-VI-00001</t>
  </si>
  <si>
    <t>379-VI-00020</t>
  </si>
  <si>
    <t>159-VI-00008</t>
  </si>
  <si>
    <t>336-VI-00002</t>
  </si>
  <si>
    <t>058 - VI - 00005</t>
  </si>
  <si>
    <t>158-VI-00007</t>
  </si>
  <si>
    <t>158-VI-00008</t>
  </si>
  <si>
    <t>158-VI-00046</t>
  </si>
  <si>
    <t>159-VI-00002</t>
  </si>
  <si>
    <t>159-VI-00014</t>
  </si>
  <si>
    <t>159-VI-00021</t>
  </si>
  <si>
    <t>058 - VI - 00016</t>
  </si>
  <si>
    <t>058 - VI - 00017</t>
  </si>
  <si>
    <t>058 - VI - 00034</t>
  </si>
  <si>
    <t>058 - VI - 00050</t>
  </si>
  <si>
    <t>379-VI-00011</t>
  </si>
  <si>
    <t>379-VI-00028</t>
  </si>
  <si>
    <t>152-VI-00007</t>
  </si>
  <si>
    <t>080-VI-00008</t>
  </si>
  <si>
    <t>080-VI-00013</t>
  </si>
  <si>
    <t>058 - VI - 00043</t>
  </si>
  <si>
    <t>158-VI-00038</t>
  </si>
  <si>
    <t>159-VI-00011</t>
  </si>
  <si>
    <t>058 - VI - 00015</t>
  </si>
  <si>
    <t>058 - VI - 00024</t>
  </si>
  <si>
    <t>058 - VI - 00031</t>
  </si>
  <si>
    <t>158-VI-00041</t>
  </si>
  <si>
    <t>158-VI-00049</t>
  </si>
  <si>
    <t>080-VI-00010</t>
  </si>
  <si>
    <t>226-VI-00005</t>
  </si>
  <si>
    <t>159-VI-00022</t>
  </si>
  <si>
    <t>158-VI-00006</t>
  </si>
  <si>
    <t>158-VI-00032</t>
  </si>
  <si>
    <t>158-VI-00045</t>
  </si>
  <si>
    <t>159-VI-00007</t>
  </si>
  <si>
    <t>158-VI-00052</t>
  </si>
  <si>
    <t>159-VI-00004</t>
  </si>
  <si>
    <t>Accionar del F2 en barrios populares de Medellín- ataques indiscriminados contra NNA por parte de la fuerza pública/ Impunidad en casos de acciones ilegales por parte de la Fuerza Pública</t>
  </si>
  <si>
    <t>La dimensión de lo que fue la masacre de Villatina y lo que implica para la memoria colectiva de la ciudad</t>
  </si>
  <si>
    <t>Responsabilidad del Ejército Nacional en la masacre contra niños y niñas de la vereda La Pica</t>
  </si>
  <si>
    <t>No aplica</t>
  </si>
  <si>
    <t>Las problematicas del Sur oeste Antioqueño</t>
  </si>
  <si>
    <t>El papel de la iglesia catolica como escenario solo para este periodo y en este territorio: ente promotor de la emancipacion de la poblacion, la lucha por la tierra y la apropiacion de la tierra para quien la trabaje.</t>
  </si>
  <si>
    <t>El rol de las maestras en la educacion y la promocion de acciones de paz, a si como los impactos de la guerra en las familias.</t>
  </si>
  <si>
    <t>Los impactos de la violencia en los niños, niñas y adolescentes; los sentimientos generados por la pérdida de un padre muy querido y lo que puede generar el cambio abrupto de las condiciones económicas</t>
  </si>
  <si>
    <t>El ocultamiento o la normalización de los hechos violentos para proteger a la familia - ¿Cómo hicieron los adultos en su momento para lograr que hijos, hijas no se enteraran de lo que se vivía en el territorio con las incursiones armadas?</t>
  </si>
  <si>
    <t xml:space="preserve">Gestor cultural del municipio de Chigorodó que ofrece un contexto amplio de la violencia en su municipio años 2000 y los inicios del micro tráfico y su relación con el paramilitarismo. Importante relato para el análisis. </t>
  </si>
  <si>
    <t xml:space="preserve">
Una vez los paramilitares “terminan la guerra” con las FARC y al no tener más fuentes de financiación por parte de terceros civiles (ganaderos, comercio etc) se dedican al micro tráfico de estupefacientes en Chigorodó
</t>
  </si>
  <si>
    <t xml:space="preserve">Impunidad en casos de acciones ilegales del Ejército Nacional/ Manipulación e intimidación a familiares de víctimas de la masacre en La Pica </t>
  </si>
  <si>
    <t xml:space="preserve">Violencia sindical y acciones de las multinacionales </t>
  </si>
  <si>
    <t>papel de expresidentes del pais, para apropiacion de entes privados de bienes de trabajadores mineros.</t>
  </si>
  <si>
    <t xml:space="preserve">El relato expone múltiples violaciones a los Derechos Humanos e Infracciones del DIH cometidas por paramilitares en la incursión a la vereda Antasales del municipio de Dabeiba en 1997 </t>
  </si>
  <si>
    <t xml:space="preserve">Ruta de los paramilitares desde Córdoba hacia la vereda Antasales del municipio de Dabeiba, luego termina con la retención ilegal de un grupo de mujeres y niños en la finca el Tomate en san Pedro de Urabá propiedad de los Castaño </t>
  </si>
  <si>
    <t>Según el relato el principal motivo del desplazamiento fue por parte del gobierno para la construcción de la represa Urra</t>
  </si>
  <si>
    <t>Contexto social y familiar de los jovenes en Villatina/ acciones ilegales del F2 en Medellín</t>
  </si>
  <si>
    <t xml:space="preserve">Acciones ilegales y violación de derechos humanos contra población vulnerable por parte del Ejército Nacional </t>
  </si>
  <si>
    <t>Reclutamiento de NNA por parte de FARC en Nariño, Antioquia. / Castigos y asesinato a menores por negarse a permanecer en los grupos armados ilegales</t>
  </si>
  <si>
    <t>Desconocía las modalidades de víctimización tan fuertes que ejerció la guerrilla en el lejano oriente. Eso cambió mi perspectiva sobre el accionar de los grupos subversivos.</t>
  </si>
  <si>
    <t>Las estrategias de empresas constructoras y vivienda de interes social en sacar beneficio ilicito con personas que han sido desplazadas de los cascos rurales en los municipios en conflicto y  que no cuentan con recursos suficientes para comprar  una casa.</t>
  </si>
  <si>
    <t>connivencia entre funcionarios y servidores publicos con empresas constructoras de vivienda de interes social, sancando beneficio de las victimas del conflicto armado.</t>
  </si>
  <si>
    <t>Apropiacion de la tierra y disputa por esta a lo largo del a historia, lo cual ha sido un generador del conflicto armado. El problema agrario como factor determinante en el fortalecimiento de actores armados, dando origen a una de sus consecuencias que es el desplazamiento forzado.</t>
  </si>
  <si>
    <t>Relacion entre campesinos y latifundistas y masacres por la apropiacion de la tierra.</t>
  </si>
  <si>
    <t>Participacion de funcionarios publicos en actos de corrupcion y connivencia con grupos armados ilegales</t>
  </si>
  <si>
    <t xml:space="preserve">Acciones del paramilitarismo en manos de Ramon Isaza en Puerto Triunfo Antioquia, y sus estrategias en la apropiacion de tierras e incidencia en desiciones de la administración pública. Se puede reflejar el paapel fundamental del paramilitarismo como "acumulador de capital y responsable del despojo" </t>
  </si>
  <si>
    <t>Ocupaciones de la Guerrilla de las Farc en las propiedades de campesinos humildes.</t>
  </si>
  <si>
    <t>Discursos revolucionarios instrumentalizados para ganar adeptos en el territorios, los cuales se convierten luego en las excusas para desplazar y/o asesinar a campesinos.</t>
  </si>
  <si>
    <t xml:space="preserve">Pese a la confusion que inicalmente presenta la entrevistada, entiendo el rol de la guerrilla de FARC en la ocupación de Argelia como máxima autoridad. </t>
  </si>
  <si>
    <t>Contexto de violación de Derechos Huamanos al sindicato de trabajadores SINDEBRAS Urabá</t>
  </si>
  <si>
    <t>Ofrece elementos de injerencia de grupos armados en la vida social del municipio de san Juan de Urabá, explicaciones del inicio del micro tráfico. Resistencias juveniles a través del teatro y los clubes juveniles</t>
  </si>
  <si>
    <t>Persona que es lider comunitario, expone el desplazamiento masivo por parte de Paramilitares en la vereda la Balsita, explica las motivaciones desde la riqueza hídrica y la declaratoria de parques nacionales del territorio</t>
  </si>
  <si>
    <t>Responsabilidad compartida de actores Estado; FARC; AUC; Desplazamiento masivo vereda Antasales-Dabeiba
Resistencia de comunidad desplazada
Violación de DDHH e Infracciones al DIH</t>
  </si>
  <si>
    <t>Impactos de la desaparición forzada, dinámicas y procesos de búsqueda</t>
  </si>
  <si>
    <t>Razones que van más allá de lo político y lo económico en el desarrollo del conflicto. Puntos grises o de conexión entre violencias personales y violencias asociadas al conflicto armado</t>
  </si>
  <si>
    <t>El papel de las corporaciones multinacionales en el capitalismo, y su estrategia de generar miedo a traves de persecusiones a lideres sindicales.</t>
  </si>
  <si>
    <t>Las multiples estrategias de actores armados legales e ilegales para generar miedo y sosobra en la poblacion. De manera particular en Segovia uno de los municpios que ha vivido de manera mas cruda el CAI, en manos de empresas mineras auspiciadoras del paramilitarismo y la ausencia estatal.</t>
  </si>
  <si>
    <t>Afectaciones a jovenes homosexuales en el marco del conflicto armado</t>
  </si>
  <si>
    <t>Referentes de lideres juveniles para los grupos poblaciones LGBTI, el caso de " sardino" lider social de San Rafael.</t>
  </si>
  <si>
    <t>La situación de una mujer cabeza de familia, madre de 13 hijos, perseguida por las FARC, Paramilitares y por la fuerza pública por su condición de mujer campesina</t>
  </si>
  <si>
    <t>Sería importante averiguar porque las denuncias que ha hecho la señora ante las entidades competente no han procedido, porqué aún no han devuelto su casa. De la misma forma, consultar sobre la detención arbitraria por la policia. Motivo de los desplazamiento en Murindó (que hay en la zona rural de Murindó - que pasó en la vereda el Limón)</t>
  </si>
  <si>
    <t>Tratamiento dado a las comunidades asentadas en el Consejo Comunitario de Pedeguita y Mancilla -  la promoción de desplazamiento masivos para el cultivo de la coca</t>
  </si>
  <si>
    <t>El rol que desempeñan los lideres comunitarios Afro en el Consejo Comunitario de Pedeguita y Mancila frente a las comunidades que allí habitan</t>
  </si>
  <si>
    <t>Contexto de violaciones de derechos humanos a personas que ejercen labor sindical en Urabá años 80</t>
  </si>
  <si>
    <t>Permite identificar contextos de violencia contra los Afros y lider politico de la UP</t>
  </si>
  <si>
    <t xml:space="preserve">Gestor social, persona Joven que reside en el municipio de San Pedro de Urabá, desplazado por la violencia rural, que brinda un contexto interesante del municipio en la actualidad, micro tráfico y poderes hegemónicos vinculados al paramilitarismo </t>
  </si>
  <si>
    <t>Contexto de la desaparición forzada en el Magdalena Medio, particularmente en la zona limítrofe entre Antioquia</t>
  </si>
  <si>
    <t>Patrones de ocultamiento y relaciones entre empresas y grupos paramilitares</t>
  </si>
  <si>
    <t>Violencias dirigidas hacia jóvenes de Medellín, así como hacia sectores culturales y artísticos</t>
  </si>
  <si>
    <t>Carácter productivo de la violencia: un hecho violento desencadena en la pertenencia a grupo armado</t>
  </si>
  <si>
    <t xml:space="preserve">Formas diferenciadas de actuación dentro del rol de funcionarios públicos como los jueces municipales durante el conflicto armado </t>
  </si>
  <si>
    <t xml:space="preserve">Impactos que permanecen en mujeres víctimas de violencia sexual en el marco del conflicto armado/ Relación despojo-desplazamiento y cultivos de uso ilicito </t>
  </si>
  <si>
    <t xml:space="preserve">No aplica </t>
  </si>
  <si>
    <t xml:space="preserve">Responsabilidad estatal en la masacre. </t>
  </si>
  <si>
    <t>Hay un monumento y reparación monetaria por lo ocurrido, pero no hay resposailidades con nombres claros ni sentencias..</t>
  </si>
  <si>
    <t>Historias de violencia, pero también de resistencia en San Luis Antioquia</t>
  </si>
  <si>
    <t>Afectaciones a hombres en el marco del conflicto armado</t>
  </si>
  <si>
    <t xml:space="preserve">Comprender las formas de proteccion que diseñan las personas cuando su vida esta en riesgo, a si como las practicas de los actores armados para generar terror en los territorios, y los hostigamientos de estos bajo la obligacion a campesinos para cerrar vias terrrestres como forma de presion a los gobiernos. </t>
  </si>
  <si>
    <t>El sexo en si mismo no es la busqueda del actor armado cuando viola a una mujer, es solo el medio por el cual le causa dolor y humillacion, generando en ella secuelas que duraran toda su vida. La marca  como si esta fuera un animal o una cosa,  que lo hacen propietario. Cosificacion del cuerpo de las mujeres.</t>
  </si>
  <si>
    <t xml:space="preserve">La violencia sexual como estrategia de cualquier actor armado, legal o ilegal para emitir comunicación con la poblacion y demas actores del territorio sobre su rol, el control y el dominio sobre los cuerpos. Las diferencias entre los paramilitares y las guerrillas, es decir, los paramilitares  tuvieron una intensidad  mas alta en casos de violencia sexual que la guerrilla. </t>
  </si>
  <si>
    <t>Ineficacion del Estado</t>
  </si>
  <si>
    <t>Responsabilidades de la fuerza Pública</t>
  </si>
  <si>
    <t xml:space="preserve">Ubicación estrategica de ciertos municipios antioqueños para el despliegue de actores armados , especialmente en el fortalecimiento del proyecto paramilitar </t>
  </si>
  <si>
    <t>Papel del proyecto conservador antioqueño en el sur oeste  del departamento. Y la exportacion del paramilitarismo a otros territorios del pais.</t>
  </si>
  <si>
    <t>Masacre de la Topacio en el Rio Nare, el papel del ejercito como promotor de este tipo de practicas de silenciamiento a la población.</t>
  </si>
  <si>
    <t>Responsabilidad del estado Colombiano en las masacres realizadas en zonas donde existe presencia directa de ellos. Fortaleciendo la tesis de un Estado que usa el terror como estrategia para la consolidacion de la dominacion.</t>
  </si>
  <si>
    <t>Lo tengo claro pero es importante resaltar, el papel de las mujeres en los territorios que tuvieron afectaciones muy marcadas del conflicto armado, como es el caso de masacres.</t>
  </si>
  <si>
    <t xml:space="preserve">La capacidad de las mujeres para la recosntruccion de los territorios y la politizacion del rol de cuidadoras, mas alla de las labores domesticas. </t>
  </si>
  <si>
    <t xml:space="preserve">Impactos NNA y dinámica familiar; desarrollo del conflicto </t>
  </si>
  <si>
    <t>Impunidad ante actos perpetrados por el Ejército; afectaciones familiares y en sobrevivientes de masacre</t>
  </si>
  <si>
    <t>Detención arbitraria- estigmatización de líderes en la C13</t>
  </si>
  <si>
    <t>el orden moral establecido por los grupos armados (orientación sexual) - la persecusión de grupos armados a militantes del EPL en la incursión armada ocurrida el 19 de agosto de 1995</t>
  </si>
  <si>
    <t>No todas las victimas saben que lo son y mucho menos saben que tienen derechos</t>
  </si>
  <si>
    <t>Me pregunto ¿Cuál es el rol de las entidades en territorio para promover y garantizar los derechos de las victimas? - ¿de qué manera se ha apoyado a las comunidades que no comprenden este asunto de los derechos?, ¿Cuál ha sido el lenguaje utilizado con estas comunidades que aún, luego de haberlo perdido todo y salir huyendo de sus propios territorios no han comprendido que son victimas del conflicto armado?</t>
  </si>
  <si>
    <t>Los paramilitares no se han desmovilizado</t>
  </si>
  <si>
    <t>Hubo un acuerdo para desmovilizar las AUC que promovió la desarticulación de la organización y la creación de otros grupos armados con el mismo proposito y que aún operan con mas fuerza en los mismos territorios</t>
  </si>
  <si>
    <t>En los años 90 las comunidades vivian en armonía, aún con presencia de los grupos armados.</t>
  </si>
  <si>
    <t>El reclutamiento forzado promovió la desarticulación familiar de las comunidades</t>
  </si>
  <si>
    <t>Vinculo de grupos armados con autoridades locales que facilitan el desplazamiento y el despojo de tierras</t>
  </si>
  <si>
    <t>Contexto del EPL en Urabá y su conexión con los sindicatos bananeros</t>
  </si>
  <si>
    <t>Relato del desplazamiento forzado en la vereda Antasales de Dabeiba, expone múltiples violaciones a los DDHH</t>
  </si>
  <si>
    <t xml:space="preserve">Empobrecimiento y mendicidad a causa del desplazamiento forzado/ uso de paramilitares en conflictos personales o vecinales </t>
  </si>
  <si>
    <t xml:space="preserve">Dimensionar el nivel tan complejo de algunos impactos que han sufrido las víctimas del conflicto armado. Situaciones que van más allá de lo que una puede imaginar. Este caso es de un hombre que después de ser desplazado, acude a la prostitución para alimentar a su familia y en ello se contagia de VIH. </t>
  </si>
  <si>
    <t>La estretagia del desplazamiento forzado en los sectores mineros</t>
  </si>
  <si>
    <t>La comprensión de los contextos en los que se ejerce la violencia sexual contra las mujeres, en tanto los actores  armados quieren evidenciar su hegemonia militar.</t>
  </si>
  <si>
    <t>La violencia sexual como metodo de correcion y comunicación  utilizado por las FARC, a mujeres esposas de hombres que desafieron su poder.</t>
  </si>
  <si>
    <t xml:space="preserve"> Afectaciones de las violencias sexuales en los cuerpos de esposos y compañeros de las victimas. </t>
  </si>
  <si>
    <t>Ataque a docentes UdeA, representantes de UP; Exilio; afectaciones salud metal- suicidio</t>
  </si>
  <si>
    <t>Control/ presión de los grupos armados sobre mimebros de la misión médica en el territorio</t>
  </si>
  <si>
    <t>Muchas de las personas que han padecido el conflicto armado, aún hoy no denuncian los hechos porque no creen en los procesos o por miedo a lo que pueda sucederles</t>
  </si>
  <si>
    <t>El accionar de la guerrilla del EPL frente a los empleados bananeros</t>
  </si>
  <si>
    <t>Estrategias de grupos armados utilizadas para confundir a la población en torno a los responsables de hechos violentos</t>
  </si>
  <si>
    <t>Contexto de violencia rural en Turbo y sanpedro de urabá</t>
  </si>
  <si>
    <t>Proceso de ejecuciones extrajudiciales en Quindio</t>
  </si>
  <si>
    <t>Afectaciones familiares a NNA por causa de la muerte del padre. Impactos a sindicalistas</t>
  </si>
  <si>
    <t>Esta entrevista me mostró que los procesos de búsqueda del otro no están asociados solamente a la desaparición forzada</t>
  </si>
  <si>
    <t>Connivencia actores armados ilegales-Fuerza pública. Impactos CAI. Indicios de trayectorias y modalidades de los armados.</t>
  </si>
  <si>
    <t>Las mujeres como cuidadoras por las acciones de la guerra</t>
  </si>
  <si>
    <t>Mujeres como cabezas de familia. La comprension de las afectaciones en las familias cuando matan a sus familiares en su presencia.</t>
  </si>
  <si>
    <t>Origenes de algunas enfermedades que se conservan en el tiempo</t>
  </si>
  <si>
    <t>la afectación emocional como un problema de salud pública</t>
  </si>
  <si>
    <t>las dificultades que vivencias los jovenes al ser desplazados de sus territorios y la relacion de esto con la construcción de genero.</t>
  </si>
  <si>
    <t>Muchas de las personas victimas del CAI, desarrollarón enfermedades que han prevalecido en el tiempo, para este caso de niños el sentirse nervioso por acciones que no necesariamente lo ponen en riesgo.</t>
  </si>
  <si>
    <t>Afectaciones de la guerra en las mujeres a nivel emocional, las cuales tienen repercusiones en el cuerpo.</t>
  </si>
  <si>
    <t>Impactos dferenciales entre hombres y mujeres productos de la guerra</t>
  </si>
  <si>
    <t>La responsabilidad del sistemica del Estado Colombiano en la generacion, y sostenimiento de la guerra, asi como los daños irreparables diferenciados a homnres y mujeres.</t>
  </si>
  <si>
    <t xml:space="preserve">Afectaciones a NNJA en el marco del conflicto armado especialemnte en pueblo rico </t>
  </si>
  <si>
    <t>La responsabilidad del Estado y sus formas en camuflar las torpeas cometidas, estas entrevistas de Pueblo Rico permiten evidenciar los estragos que  la guerra deja a nivel social, como comunidades enteras se ven altamente afectadas.</t>
  </si>
  <si>
    <t xml:space="preserve"> </t>
  </si>
  <si>
    <t>El reclutamiento forzado que realizaron los actores armados, utilizando la inclusion a sus filas como un trabajo, ello implica entonces toda la construccion de ejercitos de trabajadores en el marco de un sistema capitalista aliado a la estrategia militar.</t>
  </si>
  <si>
    <t xml:space="preserve">la geurra como una forma de empleo a menores campesinos. </t>
  </si>
  <si>
    <t>El papel de los organismos creados por el estatuto de seguridad nacional</t>
  </si>
  <si>
    <t>El papel de la policia para reallizar acciones clandestinas e ilegales en la ciudad de Medellin, referente a la estigmatización que tenian los habitantes de Argelia Antioquia.</t>
  </si>
  <si>
    <t>Apropiación de propiedades por los grupos paramilitares para operar en el territorio</t>
  </si>
  <si>
    <t>Resistencia de jóvenes a través de organizaciones y apuestas culturales en la C13</t>
  </si>
  <si>
    <t>El control social que ejercen los grupos armados en el territorio, para el caso especifico FARC</t>
  </si>
  <si>
    <t>Las formas de violencia utilizadas en el territorio para amedrantar la población sobre pasan lo que imagino que sucedió.   La incertidumbre que existe entre las familias de las victimas frente a lo que pasó, sobre pasa las expectativas explicativas que hoy existen</t>
  </si>
  <si>
    <t>La guerrilla incursiona en territorios etnicos al igual que en otras comunidades</t>
  </si>
  <si>
    <t>al atentar contra las comunidades étnica, no solo se atenta contra personas, mujeres, niños y niñas; se atenta contra todo un legado ancestral, contra las costumbres, la cultura, la lengua y las formas de vivir dentro de sus territorios</t>
  </si>
  <si>
    <t>Contexto de extorción de grupos paramilitares asociados al narcotrafico que operan en el norte de urabá</t>
  </si>
  <si>
    <t>Ofrece elementos de injerencia de grupos armados en la vida social del municipio de Chigorodó, explicaciones del inicio del micro tráfico. Resistencias juveniles a través de los clubes juveniles</t>
  </si>
  <si>
    <t>Desepción de los ciudadanos por la lentitud estatal en la respuesta a la reparación.</t>
  </si>
  <si>
    <t>Violencias sexuales contra las mujeres en el Suroeste antioqueño</t>
  </si>
  <si>
    <t>Junto con otros ejercicios hechos en el Suroeste, esta entrevista corrobora las afectaciones que han sufrido las mujeres de esta subregión antioqueña</t>
  </si>
  <si>
    <t>Impactos de una masacre a joven de 15 años, así como a procesos juveniles y barriales</t>
  </si>
  <si>
    <t>Los únicos afectados no son las familias. Hay que pensar en las redes sociales y vecinales de una manera más contundente para comprender las afectaciones del conflicto</t>
  </si>
  <si>
    <t>Dinámicas de actuación del paramilitarismo en el occidente de Antioquia. Llegadas con sevicia para el control de la población</t>
  </si>
  <si>
    <t>Corroboro el lugar central de los corregimientos como espacios de contención</t>
  </si>
  <si>
    <t>Impactos del conflicto en NNA. Impactos de segunda generación. Procesos de búsqueda</t>
  </si>
  <si>
    <t>Contextos familiares complejos de los jovenes de Villatina</t>
  </si>
  <si>
    <t xml:space="preserve">Impacto económico en los proyectos de vida de las mujeres a causa del desplazamiento/ revictimización de población desplazada en la ciudad de Medellín </t>
  </si>
  <si>
    <t xml:space="preserve">Reclutamiento de NNA por parte del Bloque Mineros en el Bajo Cauca- violencia contra esos NNA al interior del grupo armado </t>
  </si>
  <si>
    <t xml:space="preserve">Conformación de los grupos paramilitares por menores de edad reclutados y maltratados </t>
  </si>
  <si>
    <t>Connivencia actores armados ilegales-Fuerza pública. Continuum de violencias. Control social.</t>
  </si>
  <si>
    <t>Normalización de la violencia. Controol social.</t>
  </si>
  <si>
    <t>Ausencia del Estado en seguridad. Connivencia Fuerza Pública-Paramilitares en la masacre de El Maravillo.</t>
  </si>
  <si>
    <t>Control social por parte del ELN a la comunidad. Violencia contra miembros de la UP.</t>
  </si>
  <si>
    <t>Hay tantos grupos armados que la comunidad no sabe quién pertencer a cuál. La confianza entre la comunidad se ha perdido.</t>
  </si>
  <si>
    <t>Las afectaciones de la guerra en niñas y niños.</t>
  </si>
  <si>
    <t>Las forma en las que la guerra puede desarticular y destruir familias.</t>
  </si>
  <si>
    <t>La estigmatizacion social de los territorios a hombres y mujeres que tienen preferencias sexuales fuera de la norma establecida por la heterosexualidad.</t>
  </si>
  <si>
    <t>La desaparición forzada como delito de lesa humanidad deja afectaciones nefastas a las familias de la victima, bajo la sosobra de nunca poder encontrar sus restos y no poder cerrar ese ciclo de afectaciones emocionales.</t>
  </si>
  <si>
    <t>Amenazas a la vida de personas vinculadas de alguna manera al sector minero en Segovia y que se opusieron a cualquier tipo de injusticia se vieron afecadas.</t>
  </si>
  <si>
    <t>Las amenazas uno de los principales metodos usado por los actores armados para tener el control en el territorio donde puedan extraer minerales preciosos.</t>
  </si>
  <si>
    <t xml:space="preserve">Afectaciones en NNA que perduran en el tiempo </t>
  </si>
  <si>
    <t>Extorsión a comerciantes como estrategia de generación de recursos ppor parte de los grupos armados</t>
  </si>
  <si>
    <t>Algunas manifestaciones de la violencia políica en el municipio Guarne</t>
  </si>
  <si>
    <t xml:space="preserve">Los niveles del conflicto armado y sus impactos en municipios tan cercanos a Medellín como Guarne </t>
  </si>
  <si>
    <t>Presencia de las FARC en el lejano Oriente antioqueño/ la "encrucijada2 de las víctimas: colaborar o ser desplazado (asesinado)</t>
  </si>
  <si>
    <t>Desconocía las formas de violencia cotidiana con las que actuo las FARC en el lejano oriente antioqueño</t>
  </si>
  <si>
    <t xml:space="preserve">Presencia guerrillera en Campamento y Yarumal durante los años 90/ Incursión paramilitar a finales de los noventas </t>
  </si>
  <si>
    <t>Las formas que utilizo el Estado bajo el rol de la fiscalia,  para generar presion en personal civil que pudiera involucrarse con la guerrilla " infiltrados" con el fin de hacr inteligencia y de esta manera poder atacar a  este grupo armado.</t>
  </si>
  <si>
    <t>Si, respecto al papel de los civiles en la inteligencia que desarrollaba la fiscalia (entre Choco y Antioquia), tenia la concepcion de que estas prácticas solo las realizaba el ejercito bajo los argumentos de la seguridad nacional, pero se amplia la comprension, en el papel de la fiscalia. Asi mismo,  el uso de material de rastreo de uso exlusivo delas fuerzas militares como dotacion para desarrollar estas acciones.</t>
  </si>
  <si>
    <t xml:space="preserve">Acciones del Estado respecto a lideres sindicales </t>
  </si>
  <si>
    <t>Papel de la mineria en Antioquia, y su estrecha relacion con actores armados legales e ilegales, a si como el uso de la administracion publica para la legalizacion de predios, evidencia lo anterior la fragmentacion del Estado y de sus instituciones.</t>
  </si>
  <si>
    <t>Los familiares que no volvieron a sus casas, y el dolor que prevalece con el tiempo como afectaciona emocional en las victimas.</t>
  </si>
  <si>
    <t>La desaparicion forzada, como uno de los delitos mas constantes en la region del oriente Antioqueño lejano, especificamente en Sonson.</t>
  </si>
  <si>
    <t>El desplazamiento forzado, es uno de los hechos victimizantes  que los actores armados utilizaron para generar terror en la poblacion  y mostrar su dominio, a si estos no sean los que esten directamente en el territorio, en el muncipio de Sonson esta práctica tiene la carácteristica de ser sistematica.</t>
  </si>
  <si>
    <t>El desplazamiento forzado ha sido el delito que mas han utilizado los actores armados. Usado ademas como metodo de perdida de memoria, y de historia, de arraigo en terminos generales.</t>
  </si>
  <si>
    <t>Lo que Implica para un campesino ser despojado de su tierra, es la metafora de matarlo en vida.</t>
  </si>
  <si>
    <t xml:space="preserve">El papel de los operadores  de justicia </t>
  </si>
  <si>
    <t xml:space="preserve">Persecucion a funcionarios judiciales que realizaban su trabajo conforme a llos parametros legales y la incidencia del narcotrafico en el asesinato de muchas de estas personas. </t>
  </si>
  <si>
    <t xml:space="preserve">La esclavitud sexual como forma de control, humillacion, tortura  hacia las mujeres por parte de actores armados. </t>
  </si>
  <si>
    <t>Es el fundamento vivencial de  esta expresion de la corte  “la violencia sexual es una práctica habitual, extendida, sistemática e invisible en el contexto del conflicto armado colombiano, así como lo son la explotación y el abuso sexual”</t>
  </si>
  <si>
    <t>Reclutamiento NNA en la C13, estigmatización; impactos en segunda generación _NNA</t>
  </si>
  <si>
    <t>Presencia -  posicionamiento grupos armados C13 1990 a 2002</t>
  </si>
  <si>
    <t>Impactos en NNA, desprotección a menores en condición de orfandad</t>
  </si>
  <si>
    <t>Afectaciones familiares y en sobrevivientes de masacre</t>
  </si>
  <si>
    <t>Afectaciones en NNA sobrevivientes de masacre y en docentes de NNA víctimas</t>
  </si>
  <si>
    <t>Si bien existe el reconocimiento de responsabilidad mediante audiciencia pública, hoy la familia no ha accedido a ninguna de las medidas de reparación sujetas al auto</t>
  </si>
  <si>
    <t>Aun no se puede comprender como un hecho que ya tiene sentencia y resoluciones públicas no ha podido ser operativo en materia de reparación</t>
  </si>
  <si>
    <t>El interes por la tierra y la ubicación geoestrategica llevó a los grupos armados a perseguir familias completas</t>
  </si>
  <si>
    <t>No hay garantias para garantizar la no repetición</t>
  </si>
  <si>
    <t>Dinámicas de violencia del Ejército Nacional en el municipio de Urrao</t>
  </si>
  <si>
    <t>Violencias correctivas producto de la estigmatización por físico de una persona</t>
  </si>
  <si>
    <t>Hechos ocurrido durante la masacre de Machuca perpetrada por ELN/ llegada de las AUC  en el 2001</t>
  </si>
  <si>
    <t>Explica lo sucedido en el corregimiento de Machuca y las acciones que desarrolla las guerrilla del ELN, asi como los impactos a la poblacion.</t>
  </si>
  <si>
    <t>Aportó elementos analiticos relacionados con las afectaciones que en Segovia hizo la guerrilla del ELN, y particularmente los daños al medio ambiente.</t>
  </si>
  <si>
    <t>Los accesos carnales a menores, estrategias de actores armados.</t>
  </si>
  <si>
    <t>Impactos  y afectaciones de la guerra en los hombres en armas, que los motivan  a acceder sexualmente a menores.</t>
  </si>
  <si>
    <t xml:space="preserve">Actos correctivos de actores armados en la comuna 13 de Medellin por identidades de genero </t>
  </si>
  <si>
    <t>El fenomeno en el municipio de Guarne en  la accion de ejecutar violencias sexuales como practicas correctivas.</t>
  </si>
  <si>
    <t>La incomprension al conocer que este municipio que esta a escasas 1 hora de Medellin, era una de las casas del paramilitarismo del oriente Antioqueño, y pese a las denuncias que hacian las victimas de estos ninguna accion por parte del Estado para su protección se desarrollo. Indiferencia Estatal y social.</t>
  </si>
  <si>
    <t>Violencia sexual - mujeres rurales</t>
  </si>
  <si>
    <t>Mujeres rurales silenciamiento de la VS</t>
  </si>
  <si>
    <t>Afectaciones en NNA y salud mental</t>
  </si>
  <si>
    <t>NNA en horfandad a causa del conflicto armado</t>
  </si>
  <si>
    <t>Secuestro urbano por parte de células de grupos insurgentes; estrategias por parte de agentes del estado para la liberación de secuestrados</t>
  </si>
  <si>
    <t>Afectaciones familiares y en sobrevivientes de masacre; impunidad ante actos perpetrados por agentes del estado</t>
  </si>
  <si>
    <t>No aceptación de las víctimas en el RUV. Despojo de tierras por medio de amenazas y engaños.</t>
  </si>
  <si>
    <t>Exilio político en el Eje cafetero</t>
  </si>
  <si>
    <t>Dinámicas de violencia en el Urabá chocoano durante la década de los noventa</t>
  </si>
  <si>
    <t>Formas de movilización social en el Suroeste antioqueño alrededor de la tierra. Movimientos sociales. Afectaciones a la movilización producto del accionar de los actores armados</t>
  </si>
  <si>
    <t>Me ayudó a conocer las formas de movilización en el Suroeste antioqueño, una de las regiones menos estudiadas de Antioquia</t>
  </si>
  <si>
    <t>Impactos familiares y hacia la salud</t>
  </si>
  <si>
    <t>Impactos en jóvenes por muerte del padre. Afectaciones al movimiento sindical</t>
  </si>
  <si>
    <t>Afectaciones a sindicalistas de la Frontino Gold Mines. Conexiones entre empresarios y grupos armados</t>
  </si>
  <si>
    <t>Continuidades de las violencias en Segovia Antioquia</t>
  </si>
  <si>
    <t>Formas de tortura diferentes utilizadas por grupos paramilitares</t>
  </si>
  <si>
    <t>Dinámicas de violencia del frente 34 de Farc en el occidente antioqueño</t>
  </si>
  <si>
    <t>Acciones del ELN y las FARC en la zona páramos del oriente antioqueño</t>
  </si>
  <si>
    <t>Explicaciones sobre la violencia en Pavarandó Grande, en límites entre Antioquia y Chocó</t>
  </si>
  <si>
    <t>Formas de violencia en el departamento de Risaralda. Conexiones entre el Eje Cafetero y Antioquia</t>
  </si>
  <si>
    <t xml:space="preserve">Liderazgo en Medellín de mujeres afro que han sido desplazadas </t>
  </si>
  <si>
    <t xml:space="preserve">Presencia y control de actores armados en el Bajo Cauca </t>
  </si>
  <si>
    <t>Continuidad del paramilitarismo en Tarazá/ Normas y castigos de actores armados en Bajo Cauca</t>
  </si>
  <si>
    <t xml:space="preserve">Engaño a campesinos para el despojo de tierras/ Algunos elementos sobre el conflicto armado en Caucasía en los últimos años </t>
  </si>
  <si>
    <t>Nexos de Unión Nacional de Bananeros (UNIBAN) y grupos paramilitares. Connivencia con la fuerza pública.</t>
  </si>
  <si>
    <t>Dado que el Estado no tenía presencia fuerte en materia de seguridad, las Farc ejercieron control armado en el territorio. La comunidad se sintió desepcionada y desprotegida por las Farc por la masacre ejecutada por los paramilitares. Lo que muestra, en cierto sentido, aceptación a la guerrilla.</t>
  </si>
  <si>
    <t>Cotidianidad de la violencia. Influencia en las elecciones de los  integrantes de las JAC -control polìtico-.</t>
  </si>
  <si>
    <t>Relación desplazamiento forzado y construcción de megaproyectos. Connivencia empresas y grupos armados ilegales.</t>
  </si>
  <si>
    <t>Utilización de los armados por los civiles. Control armado. Connivencia Fuerzas Armadas-Grupos armados legales.</t>
  </si>
  <si>
    <t>Acciones del paramilitarismo en sus diferentes divisiones</t>
  </si>
  <si>
    <t>El paramilitarismo del magdalena  medio y las formas de despliegue que utilizan para generar terror en la poblacion.</t>
  </si>
  <si>
    <t>Fenómeno del paramilitarismo Ituango y Bajo Cauca</t>
  </si>
  <si>
    <t>Apropiación de recursos de atención a victimas en el Urabá; afectaciones en la salud física y mental; impactos intergeneracionales. El exilio "irregular"como forma de protección, perscución en el exilio</t>
  </si>
  <si>
    <t>Afectaciones NNA y condiciones de orfandad</t>
  </si>
  <si>
    <t>Nula atención y proteccion de la institucionalidad a NNA victimas del conflicto</t>
  </si>
  <si>
    <t>Persecución y desaparición de personas asociadas al Sindicato de Cementos Nare</t>
  </si>
  <si>
    <t>La falta de garantías de seguridad y las oportunidades para permanecer en el territorio hicieron que el miedo se apoderada de muchas comunidades que abandonaron sus territorios</t>
  </si>
  <si>
    <t>La ausencia de Estado en todos los ámbitos no ha permitido que las comunidades encuentren alternativas para quedarse</t>
  </si>
  <si>
    <t>Contexto de trabajadores bananeros en urabá</t>
  </si>
  <si>
    <t xml:space="preserve">Grupos paramilitares en las laderas de la ciudad/ relación desplazamiento forzado con acciones ilegales como la extracción de madera </t>
  </si>
  <si>
    <t xml:space="preserve">Exterminio de lideres comunitarios por parte de los paramilitares </t>
  </si>
  <si>
    <t xml:space="preserve">Violencia entre bandas en el barrio Caicedo a finales de los noventa/ carga emocional y económica que llevan las mujeres después de un hecho victimizante </t>
  </si>
  <si>
    <t>Las demandas de dignificación a las víctimas por parte de los familiares</t>
  </si>
  <si>
    <t>Reclutamiento jóvenes rurales por la insurgencia; violencia sexual y de género intrafilas</t>
  </si>
  <si>
    <t>Procesos de desplazamiento forzado, en la que el Eje Cafetero termina siendo receptor</t>
  </si>
  <si>
    <t>Violencias posdesmovilización en el Bajo Cauca antioqueño y relaciones de connivencia entre policía y actores armados</t>
  </si>
  <si>
    <t>Lo díficil que resulta preguntar por violencias pasadas cuando aún siguen aconteciendo hechos violentos en los territorios. Este es el común denominador del Bajo Cauca</t>
  </si>
  <si>
    <t>Afectaciones a los jóvenes</t>
  </si>
  <si>
    <t>Dificultades en recoger narraciones sin afectar a personas que tienen secuelas psiquiátricas por causas del conflicto armado</t>
  </si>
  <si>
    <t>Afectaciones de los procesos de reparación llevados a cabo por el Estado, así como las rupturas familiares que se dan producto de eso</t>
  </si>
  <si>
    <t>Importancia de explicar los hechos violentos como forma de reparación y de sanación</t>
  </si>
  <si>
    <t xml:space="preserve">Dinámicas de la desaparición forzada </t>
  </si>
  <si>
    <t>Impactos en familiares de víctimas del conflicto armado</t>
  </si>
  <si>
    <t xml:space="preserve">Formas diferenciadas en la incursión de actores armados / desaparición forzada de jovenes en el municipio Liborina </t>
  </si>
  <si>
    <t xml:space="preserve">Relación entre minería, ganadería y cultivos de uso ilicito en el Bajo Cauca / acoso de actores armados a niñas y mujeres jovenes/ prácticas de control como los toque de queda en El Bagre </t>
  </si>
  <si>
    <t>Afectaciones intergeneracionales; impactos en NNA</t>
  </si>
  <si>
    <t>VS como estrategia recurrente en actores del conflicto</t>
  </si>
  <si>
    <t>Urge - necesidad de formación a líderes y mesas de víctimas más allá de lo normativo!!</t>
  </si>
  <si>
    <t>Las dinámicas de violencia diferenciales entre grupos paramilitares y guerrilleros</t>
  </si>
  <si>
    <t>Violencias del frente 36 de Farc en el municipio de Yarumal</t>
  </si>
  <si>
    <t>Ataques a misiones médicas</t>
  </si>
  <si>
    <t>Violencias de los Doce Apóstoles en el municipio de Yarumal, así como de otros grupos guerrilleros con presencia en Yarumal y Campamento</t>
  </si>
  <si>
    <t>Victimizaciones que recibieron los funcionarios de la minera Las Brisas, ubicada en Campamento</t>
  </si>
  <si>
    <t>Dinámicas de violencia dirigidas contra los líderes de restitución de tierras</t>
  </si>
  <si>
    <t>Formas de accionar del frente 5 de las Farc e impacto de las minas antipersonales en el control de la movilidad de poblaciones que se encuentran en medio del conflicto</t>
  </si>
  <si>
    <t>Las personas también ponen distancias dicotómicas entre víctimas y victimarios, como sucedió hacia el final de la entrevista</t>
  </si>
  <si>
    <t>Formas de violencia en el oriente antioqueño</t>
  </si>
  <si>
    <t>Dinámicas del desplazamiento forzado en Urabá</t>
  </si>
  <si>
    <t>Tortura y sevicia aplicada por el Bloque Metro de las AUC. Formas de control en el nordeste antioqueño</t>
  </si>
  <si>
    <t xml:space="preserve">Persecusiones a periodistas en la década de los noventa. Impactos en hombres </t>
  </si>
  <si>
    <t>Formas de resistencia no violentas y organizadas en el municipio de San Rafael</t>
  </si>
  <si>
    <t>Violencias correctivas en contra de la población LGBTI en el municipio de San Rafael. Normalización de las violencias en población LGBTI</t>
  </si>
  <si>
    <t>Importancia de ciertos liderazgos en la resistencia de poblaciones vulnerables</t>
  </si>
  <si>
    <t>Afectaciones familiares causadas por el conflicto armado</t>
  </si>
  <si>
    <t>Desapariciones forzadas en el oriente antioqueño. Accionar de grupos paramilitares</t>
  </si>
  <si>
    <t>Impactos a NNA por causa del conflicto. Dinámicas de violencia en el municipio de Urrao. Relaciones cercanas entre población civil y actores armados</t>
  </si>
  <si>
    <t>Afectaciones de la violencia en el Bajo Cauca Antioqueño</t>
  </si>
  <si>
    <t>Violencias cercanas y relaciones entre las violencias intrafamiliares y las asociadas al conflicto armado</t>
  </si>
  <si>
    <t>Dinámicas de conexión entre los actores del conflicto urbano y los actores del conflicto armado nacional</t>
  </si>
  <si>
    <t>Formas de violencia en el Suroeste antioqueño, una de las subregiones de Antioquia menos estudiadas</t>
  </si>
  <si>
    <t xml:space="preserve">Extorsiones a negocios y toques de queda </t>
  </si>
  <si>
    <t xml:space="preserve">Relación entre grupos armado "Los Rastrojos"  y la comunidad de Machuca (convivencia, mecanismos de regulación y control, etc.)- Algunos elementos de la relación entre conflicto armado y minería ilegal </t>
  </si>
  <si>
    <t xml:space="preserve">Connivencia entre Policía y Paramilitares en el corregimiento Puerto Bélgica/ Ubicación geoestrategica del corregimiento Puerto Bélgica para los actores armados </t>
  </si>
  <si>
    <t>El rol de la mujer en escenarios de conflicto</t>
  </si>
  <si>
    <t>Impactos de las violencias no letales</t>
  </si>
  <si>
    <t>Si bien la entrevista no da mucha información de contexto o de las preguntas clave de la CV, esta conversación en particular provocó una discusión muy interesante en la territorial sobre los impactos y las afectaciones que no habíamos revisado previamente</t>
  </si>
  <si>
    <t>Falta subir las cosas</t>
  </si>
  <si>
    <t>Dinámicas del desplazamiento forzado en el norte de Urabá</t>
  </si>
  <si>
    <t>Dinámicas de la violencia (desplazamientos, desapariciones y amenazas) en el norte de Urabá</t>
  </si>
  <si>
    <t>Límites porosos entre las afectaciones y las resistencias, sobre todo cuando se trata de liderazgos políticos</t>
  </si>
  <si>
    <t>Necesidad de hablar como parte de un proceso sanador, así haya sido una entrevista corta. La entrevistada dudó por el dolor que le causa el recuerdo, pero accedió a la entrevista luego de una conversación larga sobre lo que implica la palabra</t>
  </si>
  <si>
    <t>Impactos de la violencia sexual dirigida hacia mujeres</t>
  </si>
  <si>
    <t>Importancia de la atención psicosocial para las víctimas de violencia sexual</t>
  </si>
  <si>
    <t xml:space="preserve">Dinamicas asociadas al conflicto armado en barrios populares de Medellín/ retalación a jovenes que se negaron a participar en grupos armados del barrio </t>
  </si>
  <si>
    <t xml:space="preserve">Torturas y tratos crueles por parte de la guerrilla en Argelia </t>
  </si>
  <si>
    <t xml:space="preserve">Miedo generalizado. Desplazamiento forzado como estrategia de sobrevivencia. </t>
  </si>
  <si>
    <t>Sobrecarga de roles sobre la mujer al quedar como cabeza de familia</t>
  </si>
  <si>
    <t>Uso de propiedad privada para operación y control de la población por parte de los paramilitares en la C13 - límites con la Escombrera</t>
  </si>
  <si>
    <t>Formas correctivas de la violencia paramilitar</t>
  </si>
  <si>
    <t>Violencias del frente 36 de Farc en el municipio de Campamento, dirigidas específicamente hacia una empresa minera</t>
  </si>
  <si>
    <t>Afectaciones de trabajadores no sindicalistas</t>
  </si>
  <si>
    <t>Dinámicas de violencia actuales en el Bajo Cauca antioqueño</t>
  </si>
  <si>
    <t>Formas del reclutamiento forzado por parte del frente 18 de las Farc</t>
  </si>
  <si>
    <t>Mujeres rurales silenciamiento de la VS; el audio fue corto dada las dificultades de la víctima para compartir los hechos. Se tomo un tiempo considerable después de cerrado el audio en lograr su estabilización emocional. Se le oriento para acudir a redes locales de apoyo</t>
  </si>
  <si>
    <t>Desarrollo de la violencia bipartidista en la región</t>
  </si>
  <si>
    <t>276-VI-00011</t>
  </si>
  <si>
    <t>091-HV-00001</t>
  </si>
  <si>
    <t>143-PR-00097</t>
  </si>
  <si>
    <t>400-VI-00004</t>
  </si>
  <si>
    <t>400-VI-00006</t>
  </si>
  <si>
    <t>142-PR-00002</t>
  </si>
  <si>
    <t>142-PR-00004</t>
  </si>
  <si>
    <t>142-PR-00005</t>
  </si>
  <si>
    <t xml:space="preserve">142-PR-00006 </t>
  </si>
  <si>
    <t>185-VI-00005</t>
  </si>
  <si>
    <t>185-PR-00001</t>
  </si>
  <si>
    <t>153-PR-00364</t>
  </si>
  <si>
    <t>153-PR-00365</t>
  </si>
  <si>
    <t>153-PR-00369</t>
  </si>
  <si>
    <t>429-VI-00003</t>
  </si>
  <si>
    <t>276-VI-00003</t>
  </si>
  <si>
    <t>276-VI-00010</t>
  </si>
  <si>
    <t>410-PR-00065</t>
  </si>
  <si>
    <t>411-PR-00306</t>
  </si>
  <si>
    <t>411-PR-00311</t>
  </si>
  <si>
    <t>257-VI-00001</t>
  </si>
  <si>
    <t>311-PR-00411</t>
  </si>
  <si>
    <t>311-VI-00003</t>
  </si>
  <si>
    <t>311-VI-00006</t>
  </si>
  <si>
    <t xml:space="preserve">311-PR-00427 </t>
  </si>
  <si>
    <t>237-VI-00057</t>
  </si>
  <si>
    <t>185-VI-00002</t>
  </si>
  <si>
    <t>153-VI-00003</t>
  </si>
  <si>
    <t>429-VI-00004</t>
  </si>
  <si>
    <t>143-VI-00004</t>
  </si>
  <si>
    <t>410-PR-00116</t>
  </si>
  <si>
    <t>411-PR-00312</t>
  </si>
  <si>
    <t>311-VI-00002</t>
  </si>
  <si>
    <t>185-VI-00003</t>
  </si>
  <si>
    <t>153-VI-00006</t>
  </si>
  <si>
    <t>142-PR-00008</t>
  </si>
  <si>
    <t>153-PR-00396</t>
  </si>
  <si>
    <t>276-VI-00002</t>
  </si>
  <si>
    <t>276-VI-00004</t>
  </si>
  <si>
    <t>276-VI-00009</t>
  </si>
  <si>
    <t>294-VI-00004</t>
  </si>
  <si>
    <t>430-VI-00002</t>
  </si>
  <si>
    <t>410-PR-00009</t>
  </si>
  <si>
    <t>411-PR-00153</t>
  </si>
  <si>
    <t>311-VI-00004</t>
  </si>
  <si>
    <t>311-VI-00001</t>
  </si>
  <si>
    <t>400-VI-00005</t>
  </si>
  <si>
    <t>314-PR-00001</t>
  </si>
  <si>
    <t>185-PR-00002</t>
  </si>
  <si>
    <t>185-PR-00004</t>
  </si>
  <si>
    <t>185-PR-00005</t>
  </si>
  <si>
    <t>153-VI-00002</t>
  </si>
  <si>
    <t>294-PR-00001</t>
  </si>
  <si>
    <t>294-PR-00355</t>
  </si>
  <si>
    <t>294-PR-00357</t>
  </si>
  <si>
    <t>142-PR-00007</t>
  </si>
  <si>
    <t>143-PR-00047</t>
  </si>
  <si>
    <t>143-PR-00013</t>
  </si>
  <si>
    <t>185-PR-00003</t>
  </si>
  <si>
    <t>143-PR-00201</t>
  </si>
  <si>
    <t xml:space="preserve">143-PR-00013 </t>
  </si>
  <si>
    <t>143-PR-00020</t>
  </si>
  <si>
    <t>143-PR-00004</t>
  </si>
  <si>
    <t>143-PR-00005</t>
  </si>
  <si>
    <t>287-VI-00001</t>
  </si>
  <si>
    <t>411-PR-00278</t>
  </si>
  <si>
    <t>400-PR-00297</t>
  </si>
  <si>
    <t>400-PR-00003</t>
  </si>
  <si>
    <t>400-PR-00314</t>
  </si>
  <si>
    <t>185-VI-00001</t>
  </si>
  <si>
    <t>294-PR-00288</t>
  </si>
  <si>
    <t>400-PR-00316</t>
  </si>
  <si>
    <t>276-VI-00005</t>
  </si>
  <si>
    <t>276-VI-00007</t>
  </si>
  <si>
    <t>130-PR-00001</t>
  </si>
  <si>
    <t xml:space="preserve">456-VI-00001 </t>
  </si>
  <si>
    <t>429-VI-00008</t>
  </si>
  <si>
    <t>132-VI-00006</t>
  </si>
  <si>
    <t>287-PR-00074</t>
  </si>
  <si>
    <t>287-PR-00002</t>
  </si>
  <si>
    <t>287-PR-00095</t>
  </si>
  <si>
    <t>287-PR-00127</t>
  </si>
  <si>
    <t>287-PR-00262</t>
  </si>
  <si>
    <t>411-VI-00001</t>
  </si>
  <si>
    <t>400-PR-00151</t>
  </si>
  <si>
    <t>256-PR-00179</t>
  </si>
  <si>
    <t>118-VI-00004</t>
  </si>
  <si>
    <t>118-VI-00005</t>
  </si>
  <si>
    <t>118-VI-00006</t>
  </si>
  <si>
    <t>185-VI-00004</t>
  </si>
  <si>
    <t>185-PR-00007</t>
  </si>
  <si>
    <t>153-VI-00004</t>
  </si>
  <si>
    <t>429-PR-00391</t>
  </si>
  <si>
    <t>276-VI-00001</t>
  </si>
  <si>
    <t>276-VI-00006</t>
  </si>
  <si>
    <t>130-VI-00003</t>
  </si>
  <si>
    <t>130-VI-00006</t>
  </si>
  <si>
    <t>456-VI-00003</t>
  </si>
  <si>
    <t>429-VI-00007</t>
  </si>
  <si>
    <t>429-PR-00389</t>
  </si>
  <si>
    <t>430-VI-00001</t>
  </si>
  <si>
    <t>410-PR-00205</t>
  </si>
  <si>
    <t>411-PR-00309</t>
  </si>
  <si>
    <t>400-VI-00001</t>
  </si>
  <si>
    <t>256-PR-00104</t>
  </si>
  <si>
    <t>118-VI-00007</t>
  </si>
  <si>
    <t>143-PR-00277</t>
  </si>
  <si>
    <t>130-VI-00001</t>
  </si>
  <si>
    <t>130-VI-00005</t>
  </si>
  <si>
    <t xml:space="preserve"> 456-VI-00005</t>
  </si>
  <si>
    <t>429-VI-00002</t>
  </si>
  <si>
    <t>091-AA-00001</t>
  </si>
  <si>
    <t>411-VI-00002</t>
  </si>
  <si>
    <t>411-VI-00003</t>
  </si>
  <si>
    <t>400-VI-00002</t>
  </si>
  <si>
    <t>166-PR-00191</t>
  </si>
  <si>
    <t>118-VI-00008</t>
  </si>
  <si>
    <t>118-PR-00213</t>
  </si>
  <si>
    <t>318-PR-00405</t>
  </si>
  <si>
    <t>276-VI-00008</t>
  </si>
  <si>
    <t>130-VI-00008</t>
  </si>
  <si>
    <t>456-VI-00006</t>
  </si>
  <si>
    <t>456-VI-00002</t>
  </si>
  <si>
    <t>429-VI-00006</t>
  </si>
  <si>
    <t>294-VI-00002</t>
  </si>
  <si>
    <t>132-VI-00007</t>
  </si>
  <si>
    <t>410-PR-00042</t>
  </si>
  <si>
    <t>410-PR-00002</t>
  </si>
  <si>
    <t>410-PR-00113</t>
  </si>
  <si>
    <t>410-PR-00005</t>
  </si>
  <si>
    <t>410-PR-00118</t>
  </si>
  <si>
    <t>410-PR-00137</t>
  </si>
  <si>
    <t>411-VI-00004</t>
  </si>
  <si>
    <t>411-VI-00005</t>
  </si>
  <si>
    <t>118-PR-00380</t>
  </si>
  <si>
    <t>294-PR-00356</t>
  </si>
  <si>
    <t>130-VI-00007</t>
  </si>
  <si>
    <t>294-VI-00003</t>
  </si>
  <si>
    <t>411-PR-00004</t>
  </si>
  <si>
    <t>166-PR-00006</t>
  </si>
  <si>
    <t>166-PR-00280</t>
  </si>
  <si>
    <t>118-VI-00003</t>
  </si>
  <si>
    <t>118-VI-00010</t>
  </si>
  <si>
    <t>153-VI-00005</t>
  </si>
  <si>
    <t>142-PR-00003</t>
  </si>
  <si>
    <t>142-PR-00398</t>
  </si>
  <si>
    <t>314-VI-00005</t>
  </si>
  <si>
    <t xml:space="preserve">456-VI-00004 </t>
  </si>
  <si>
    <t>429-PR-00390</t>
  </si>
  <si>
    <t>5164-122-IV-00010</t>
  </si>
  <si>
    <t>437-PR-00255</t>
  </si>
  <si>
    <t>437-PR-00256</t>
  </si>
  <si>
    <t>400-VI-00003</t>
  </si>
  <si>
    <t>314-VI-00002</t>
  </si>
  <si>
    <t>314-VI-00003</t>
  </si>
  <si>
    <t>314-VI-00004</t>
  </si>
  <si>
    <t>185-PR-00006</t>
  </si>
  <si>
    <t>091-PR-00300</t>
  </si>
  <si>
    <t>132-AA-00001</t>
  </si>
  <si>
    <t>118-VI-00002</t>
  </si>
  <si>
    <t>429-VI-00009</t>
  </si>
  <si>
    <t>314-VI-00001</t>
  </si>
  <si>
    <t>314-VI-00006</t>
  </si>
  <si>
    <t>130-VI-00002</t>
  </si>
  <si>
    <t>130-VI-00004</t>
  </si>
  <si>
    <t>429-VI-00010</t>
  </si>
  <si>
    <t>118-VI-00009</t>
  </si>
  <si>
    <t>429-VI-00001</t>
  </si>
  <si>
    <t>429-VI-00005</t>
  </si>
  <si>
    <t>153-VI-00001</t>
  </si>
  <si>
    <t xml:space="preserve">Es un testimonio valioso para reconstruir la violencia contra los movimientos sociales y políticos en el nordeste antioqueño, presenta información importante de la victimización de colectividades como ADIDA, la Junta Cívica de Remedios, el Movimiento 27 de Febrero y el Movimiento A Luchar. </t>
  </si>
  <si>
    <t>Juez de Restitución de Santa Marta, aporta nombres de terceros relacionados con el despojo</t>
  </si>
  <si>
    <t xml:space="preserve">Entrevista a excongresista que detalla el fenómeno de la alianza entre paramilitares y políticos en Córdoba. Además de detalles sobre la aprobación de ley 975 de 2005. </t>
  </si>
  <si>
    <t xml:space="preserve">Sargento del Ejército clave para entender cómo se planearon, ejecutaron y encubrieron las ejecuciones extrajudiciales en la Br Móvil XVI en Norte de Santander. Además, de detalles sobre lo que se conoció como la retoma del Caguán. </t>
  </si>
  <si>
    <t xml:space="preserve">Sargento de Ejército clave para entender cómo se planearon, ejecutaron y encubrieron las ejecuciones extrajudiciales en la Br XVI en Casanare y en el Gaula Casanare. </t>
  </si>
  <si>
    <t xml:space="preserve">Teniente Retirado responsable de Fair Leonardo Porras, uno de los casos emblemáticos de las ejecuciones extrajudiciales. Tiene aportes novedosos en términos de impactos a los combatientes y garantías de no repetición. </t>
  </si>
  <si>
    <t>Entrevista que da cuenta de la investigación que un padre ha realizado para esclarecer los motivos de la muerte de su hijo quien se encontraba en servicio dentro de la fuerza pública como subteniente. El relato del familiar expone que la muerte de su hijo se dio al interior del Ejército y no a través de un combate contra las FARC como lo argumentan sus superiores. El padre sostiene que a su hijo lo asesinaron porque conocía información sensible sobre ejecuciones extrajudiciales cometidas por la Brigada Móvil XI en Dabeiba e Ituango (Antioquia).</t>
  </si>
  <si>
    <t xml:space="preserve">Relato sobre la cooptación paramilitar de los recursos de la salud en Granada, Meta. </t>
  </si>
  <si>
    <t>Entrevista que profundiza en las afectaciones a funcionario judiciales. Importante para analizar justicia sin rostro</t>
  </si>
  <si>
    <t>Enfoca el testimonio en la desaparición forzada como estrategia de violencia política contra movimientos de carácter nacional y regional</t>
  </si>
  <si>
    <t>Dirigente regional de la CUT, presenta un balance muy importante de la violencia contra el sindicalismo en Antioquia</t>
  </si>
  <si>
    <t>Entrevista a profundidad hecha por el núcleo de dinámicas económicas. Da información desde un campesino víctima del contexto del conflicto armado en el Cesar y Sur de Bolívar, así como de los intereses económicos, las transformaciones en el territorio y los impactos en el campesinado</t>
  </si>
  <si>
    <t>Esto representa un punto de vista fundamental para el proceso de análisis</t>
  </si>
  <si>
    <t xml:space="preserve">Realizada por Liza </t>
  </si>
  <si>
    <t>Información de tomador de decisiones (exCanciller y director de medios de comunicación)</t>
  </si>
  <si>
    <t>Importante para sindicalismo, estigmatización</t>
  </si>
  <si>
    <t>Aporta información relevante con relación a la persecución a la movilización social en Barrancabermeja entre los años 80's y 90's. Además, aporta información sobre exilio.</t>
  </si>
  <si>
    <t>Permite identificar patrones de victimización contera sindicalistas y funcionarios judiciales</t>
  </si>
  <si>
    <t>Entrevista a víctima de desplazamiento de la masacre de Coquitos, Turbo, Antioquia</t>
  </si>
  <si>
    <t>Información secuestro a jóvenes prestando servicio en la Policía, toma de Mitú</t>
  </si>
  <si>
    <t>Entrevista que permite comprender evolución de la salud en Colombia y los impactos sobre la movilización sindical de la salud en el departamento del Cauca.</t>
  </si>
  <si>
    <t xml:space="preserve">Excongresista de Córdoba. Clave para enteder los impactos a la democracia del conflicto armado y el clientelismo electoral en Córdoba. Pediría además que sea priorizada su transcripción para que nos ayude a la preparación de las siguientes sesiones de esta entrevista que está siendo liderada por la comisionada Marta Ruiz. </t>
  </si>
  <si>
    <t xml:space="preserve">Entrevista en curso. </t>
  </si>
  <si>
    <t>Ayuda a esclarecer la victimización de ANTHOC en el Tolima, al ataque a la Misión Médica en ese departamento por parte de los grupos armados y la Fuerza Pública y en menor medida la victimización contra colectividades políticas y sociales como ¡A Luchar! y el Comité de Solidaridad con los Presos Políticos (CSPP)</t>
  </si>
  <si>
    <t>Herido en una manifestación de protesta por parte del ESMAD, es relevante la persecusión política como denunciante ante la justicia de la misma que le ha implicado amenazas, desplazamiento y persecusión</t>
  </si>
  <si>
    <t>Panorma amplio de la violencia contra ADIDA en Antioquia</t>
  </si>
  <si>
    <t xml:space="preserve">Esto representa un punto de vista fundamental para el proceso de análisis, YA ESTÁ TRANSCRITA </t>
  </si>
  <si>
    <t>Entrevista a académica</t>
  </si>
  <si>
    <t>Información sobre violaciones de ejército Brasilero a Colombianos</t>
  </si>
  <si>
    <t>Las sesiones de entrevistas permiten generar un mapeo sobre el contexto del sindicalismo en el departamento del Meta, con especial énfasis desde el año 2000, periodo en el cual los grupos paramilitares cobran protagonismo en el territorio e impactan negativamente la movilización sindical.</t>
  </si>
  <si>
    <t xml:space="preserve">(Compareciente)Ejercicio que aporta información valiosa en cuanto a las dinámicas y patrones de violencia del Batallón la Popa con relación a ejecuciones extrajudiciales. Aclara con precisión el operativo del Ejército en el que alias 39 (comandante del frente Mártires del Cesar del Bloque Norte) murió. Aporta también detalles importantes con relación a la alianza entre el batallón y los paramilitares. </t>
  </si>
  <si>
    <t xml:space="preserve">(Compareciente) Ejercicio que aporta información valiosa en cuanto a las dinámicas y patrones de violencia del Batallón la Popa con relación a ejecuciones extrajudiciales. Permite también conocer cómo el Comando Conjunto del Caribe (CCC) del Ejército Nacional creó la Fuerza de Reacción Divisionaria (FURED), unidad vinculada directamente con ejecuciones extrajudoiciales. </t>
  </si>
  <si>
    <t xml:space="preserve">Teniente Retirado. Clave para entender cómo se trasmitió el conocimiento de la práctica de ejecuciones del Ejército desde la IV Brigada a otras Brigadas. Además de información detallada sobre la toma del Ejército que precedió la entrada de los paramilitares en Ituango. </t>
  </si>
  <si>
    <t>Entrevista a profundidad Juez de Restitución de Tierras de Apartadó, menciona terceros y empresas relacionadas con el despojo en esta zona.</t>
  </si>
  <si>
    <t>Entrevista con tercero, empresario, Fondo Ganadero de Córdoba</t>
  </si>
  <si>
    <t>Enrevista con político, empresario, compareciente del Atlántico</t>
  </si>
  <si>
    <t>Enrevista con funcionario público de la Contraloría Delegada para el Sector Agropecuario, clave por el tema de terceros acumuladores de baldíos</t>
  </si>
  <si>
    <t xml:space="preserve">Congresista experto en control político sobre acumulación de baldíos en la Altillanura, nombra a diversas empresas y terceros relacionados con el despojo. </t>
  </si>
  <si>
    <t>Exfuncionario Director de la URT, explica en varios apartes de la entrevista los obstáculos a la restitución generados por terceros</t>
  </si>
  <si>
    <t xml:space="preserve">Juez de Restitución de Tierras de Valledupar, mencionó varios terceros relacionados con el despojo </t>
  </si>
  <si>
    <t xml:space="preserve">Jueza de Restitución de Tierras de Valledupar, mencionó varios terceros en el despojo </t>
  </si>
  <si>
    <t>Entrevista a víctimas de despojo de Las Palmas, San Jacinto, Bolívar. Mencionan terceros</t>
  </si>
  <si>
    <t>No es necesario transcribir, ya que es una entrevista a académica y sus aportes ya fueron sistematizados</t>
  </si>
  <si>
    <t>Registra información que puede ser valiosa para analizar el poder político en el departamento del Guaviare y sus nexos con grupos paramilitares.</t>
  </si>
  <si>
    <t>Desaparición completa de un sindicato de trabajadores públicos en Santander</t>
  </si>
  <si>
    <t>Es un aporte importante en la comprensión de la estigmatización de la protesta y la organización sindical</t>
  </si>
  <si>
    <t>Esta entrevista a experto se realizó debido a que el testimoniante fue miembro del Frente Amplio del Magdalena Medio entre 1985 y 1987, fue testigo excepcional de la violencia política contra el movimiento y coordinó el intento de articulación de los movimientos populares regionales. Su entrevista alumbra las complejidades de la relación entre los movimientos sociales regionales y las insurgencias a finales de la década de 1980.</t>
  </si>
  <si>
    <t>Entrevista realizada como apoyo al proyecto de sindicalismo. Abordó el proceso de victimización contra el sindicato de trabajadores oficiales de Arauca en el marco del proceso de reestructuración de la administración Departamental  del 97 al 2001. La entrevista además, permitió acercarse a las alianzas políticas que desplegó el ELN en este departamento en pleno contexto del recorte presupuestal en Arauca.</t>
  </si>
  <si>
    <t>Entrevita con mujes adulta mayor sobre masacres de Santo Domingo en Chaparral</t>
  </si>
  <si>
    <t>Ex funcionario del INCODER 2011- 2013- Esclarecer sobre los procesos de adjudicación de baldíos de la nación y sus opositores, particularmente de territorios de titulación colectiva para comunidades afrodescendientes e indígenas, así como los mecanismos del despojo en el departamento del Cauca.</t>
  </si>
  <si>
    <t>Juez Restitución de Tierras- Restitución de Tierras, mecanismos del despojo y beneficiarios- Meta, Tolima, Caquetá</t>
  </si>
  <si>
    <t>Juez de Restitución de Tierras - Mecanismos del abandono y despojo de tierras</t>
  </si>
  <si>
    <t>Juez de Restitución de Tierras- Mecanismos de despojo y abandono de tierras en el Tolima</t>
  </si>
  <si>
    <t>Juez de Restitución de Tierras- Casos, aciertos y dificultades en la implementación de la política de Restitución de Tierras</t>
  </si>
  <si>
    <t>Ya está transcrita. Es interesante pues es el testimonio de una familiar de víctima de falsos positivos en Acevedo, Huila, por parte del Batallón Magdalena en 2008</t>
  </si>
  <si>
    <t>Ya está transcrita. Es una entrevista interesante pues el declarante es un sindicalista que fue perseguido y tuvo que exiliarse en Venezuela.  El entrevistado señaló que fue durante tanto tiempo señalado y atacado como miembro activo de las FARC-EP, que al final el único recurso que le quedó para poder rehacer su vida, fue vincularse efectivamente a las FARC-EP, desmovilizarse para obtener la amnistía y así poder reintegrarse a sus labores como maestro.</t>
  </si>
  <si>
    <t>Ya está transcrita. Es una entrevista interesante para el enfoque de curso de vida y discapacidad. Relata caso de reclutamiento de niños, niñas y adolescentes en San Vicente del Caguán por parte de las FARC-EP en 1997. Uno de los niños que intentaban reclutar sufría de discapacidad y terminaron asesinándolo en 2011 en Neiva, Huila.</t>
  </si>
  <si>
    <t>Permite hacer un análisis de la evolución de la salud en el departamento del Atlántico entre la década de los años noventa y los dos mil. Se puede comprender cómo la llegada de los grupos paramilitares impactó negativamente la actividad sindical en este departamento y a su vez cómo las élites políticas y regionales pudieron tomar control de los recursos de la salud.</t>
  </si>
  <si>
    <t xml:space="preserve">(Compareciente)Ejercicio que aporta información valiosa con relación al apoyo de la fuerza pública a la incursión paramilitar en el Catatumbo en el año de 1999. </t>
  </si>
  <si>
    <t xml:space="preserve">Entrevista con experto sobre mútiples temas que le interesan a los núcleos de dinámicas internacionales, Estado, actores armados, democracia, entre otros. </t>
  </si>
  <si>
    <t xml:space="preserve">Permite comprender la cooptación de la red hospitalaria en el Valle del Cauca por parte del paramilitarismo y la violencia contra los sindicatos del sector salud que buscó hacerle frente. </t>
  </si>
  <si>
    <t>Aportes importantes en materia de relacionamiento entre actores armados y empresarios</t>
  </si>
  <si>
    <t>Entrevista realizada como apoyo al equipo de sindicalismo. Testimonio enfocado en su victimización en el marco del caso de la Universidad de Córdoba. Énfasis en la cooptación institucional por el paramilitarismo en el departamento de Córdoba.</t>
  </si>
  <si>
    <t>Entrevista realizada como apoyo al equipo de sindicalismo. Testimonio que ilumina la intervención del paramilitarismo en la cadena productiva de la industria láctea en la región Caribe y su influencia en las transformaciones en la relación entre trabajadores y patronos.</t>
  </si>
  <si>
    <t xml:space="preserve">
Entrevista realizada como parte del apoyo al equipo de sindicalismo. El testimonio permite comprender los hechos de estimgatización y violencia contra la directiva del Sindicato de Trabajadores Oficiales de la Gobernación del Valle</t>
  </si>
  <si>
    <t>Importante para el análisis de dinámicas de falsos positivos y la victimización contra personas defensoras en Antioquia</t>
  </si>
  <si>
    <t>No considero que esta entrevista debería priorizarse para transcripción. Aunque es interesante en relación al continumm de violencias y aborda el tema de reclutamiento de niñas, niños y adolescenetes en Fraguaviejo, Cauca, por parte de las FARC, inicialmente en 1989 y posteriormente en 2005. Aunque el declarante fue testigo de un sinnúmero de hechos violentos, en particular por parte de grupos paramilitares, y por otra parte, aunque las FARC intentaron reclutarlo a él y posteriormente a una de sus hijas, cuando se indaga en relación a los impactos, menciona son aquellos derivados del abandono de sus padres y el maltrato que recibió por parte de sus abuelos. En su relato no es posible evidenciar impactos diferenciados por cada una de las violencias sufridas.</t>
  </si>
  <si>
    <t>Entrevista a compareciente (agente del Estado no miembro de la fuerza pública) Aunque en detalles de los hechos, impactos y garantías de no repetición la información es mínima, permite comprender patrones valiosos de la parapolítica en el Atlántico y la maquinaria de la compra de votos.</t>
  </si>
  <si>
    <t>Entrevista realizada como apoyo al equipo de Exilio. Exilio forzado por persecución a la oposición política, específicamente al movimiento estudiantil en la región del Eje Cafetero.</t>
  </si>
  <si>
    <t>Entrevista realizada como apoyo al equipo de sindicalismo. Testimonio que enfatiza en la privatización de las empresas de servicios públicos y la ejecución de las políticas de flexibilización laboral que generaron conflictos resueltos a través de la violencia por parte de actores armados.</t>
  </si>
  <si>
    <t>Entrevista realizada como parte del apoyo al equipo de sindicalismo.  El testimonio permite comprender las dinámicas de violencia contra uno de los Sindicatos del INPEC y los impactos de estas violencias en la organización.</t>
  </si>
  <si>
    <t>Esta entrevista es interesante por los impactos quer sufrío como indígena, en particular, los impactos en la conservación de su cultura y sus costumbres por el desplazamiento forzado</t>
  </si>
  <si>
    <t>Esta entrevista es interesante, pues es una sobreviviente de la toma de Mitú por parte de las FARC el 1 de noviembre de 1998. Da cuenta de la situación que enfrentó la población civil durante la toma.</t>
  </si>
  <si>
    <t xml:space="preserve">ES una entrevista en proceso, aún hace falta concluir </t>
  </si>
  <si>
    <t>Aporta elementos importantes frente a victimización sindical por parte de paramilitares, guerrilla y Fuerza pública</t>
  </si>
  <si>
    <t>Entrevista realizada como apoyo al equipo de sindicalismo. Testimonio que desarrolla la intervención del paramilitarismo en los servicios públicos de salud en el municipio de Plato Magdalena.</t>
  </si>
  <si>
    <t xml:space="preserve">
Entrevista a dirigente del Moir en el Caquetá entre 1976-1987  que permite acercarse a la forma en que  fue atacada esta colectividad en zonas de dominio estable de las Farc. </t>
  </si>
  <si>
    <t>Entrevista realizada como apoyo al proyecto de sindicalismo. Permitió comprender el proceso de organización de los trabajadores informales, las dinámicas de amenazas, asesinatos selectivos y extorsión que ha enfrentado este sindicato de trabajadores informales, sumado a la estigmatización de su oficio por parte de la Fuerza Pública</t>
  </si>
  <si>
    <t>Entrevista con hombre adulto mayor sobre masacres de La Siberia en Chaparral</t>
  </si>
  <si>
    <t>Entrevista a profundidad hecha por el núcleo de dinámicas económicas. Da información desde un campesino víctima del contexto del conflicto armado en Montes de María y los impactos en la economía campesina</t>
  </si>
  <si>
    <t>Entrevista sobre violencia sexual</t>
  </si>
  <si>
    <t>La persona entrevistada no tiene lectoescritura y no quiso firmar con huella, pero fue quien buscó voluntariamente dar su testimonio.</t>
  </si>
  <si>
    <t>Esta entrevista es interesante para la documentación del delito de tortura por parte de agentes del Estado entre 1976 y 1978, pues la declarante era defensora de derechos humanos en la época y trabajaba específicamente en el documentación de las condiciones de detención de presos políticos y en esa medida da muchos detalles en relación al contexto en el que este delito se presentaba</t>
  </si>
  <si>
    <t>Entrevista realizada como apoyo al equipo de sindicalismo. Entrevista que ilumina la aplicación de la flexibilización laboral en el sector público y el uso de la violencia frente a la resistencia de los trabajadores. Caso de desaparición en la práctica del sindicato de la Gobernación del Meta.</t>
  </si>
  <si>
    <t>Ya está transcrita. Es interesante la entrevista en la medida en que el declarante era uno de los dirigentes de la USO para 1985. Sin embargo, la persona entrevistada no da fechas exactas respectos a los hechos victimizantes que sufrió. Sufre de tres hechos victimizantes previos al exilio, respecto de los cuales sólo da años, por lo que la casilla sobre "periodo en que ocurrieron los hechos" no es exacta.</t>
  </si>
  <si>
    <t>Esta entrevista es interesante, en la medida que es una mujer indígena que es Fundadora del Municipio de Taraira en el Vaupés. Describe la forma como las FARC-EP hicieron presencia en el municipio, estableciendo reglas de convivencia, jornadas de trabajo y apoderándose posteriormente de su casa mientras ella estaba en Brasil. Por otra parte, relata dos incidentes con la Policía Federal Brasileña en el año 2000, que permite entender un poco las lógicas de frontera.</t>
  </si>
  <si>
    <t>Entrevista a excongresista del Partido Conservador clave para conocer pomenores del proceso de negociación con los paramilitares en el periodo de Andrés Pastrana y el fenómeno del paramilitarismo en Córdoba</t>
  </si>
  <si>
    <t>Mayor del Ejército condenado por concierto para delinquir con grupos paramilitares. Su testimonio es clave para entender el impacto de la Escuela de las Américas en la lucha contrainsurgente y la importancia de apoyo de Estados Unidos en la estrategía de guerra en Caquetá</t>
  </si>
  <si>
    <t>Entrevista realizada como parte del apoyo al equipo de sindicalismo.  El testimonio permite comprender parte del panorama de la violencia política contra los sindicatos en Urabá, específicamente en aquellas plantaciones de la bananera EXPOBAN en la segunda década de los 90.</t>
  </si>
  <si>
    <t>Útil para el análisis de la respuesta del Estado ante hechos de desaparición forzada</t>
  </si>
  <si>
    <t>Víctima de desplazamiento y despojo en Puerto Gaitan, Meta</t>
  </si>
  <si>
    <t>Testigo conflicto en Granada, Meta, en las riveras del rio Ariari</t>
  </si>
  <si>
    <t>(Compareciente)  Información relevante en cuanto a alianza de la fuerza pública con grupos paramilitares (región de Urabá Antioqueño 1993-1994; Caquetá 200-2002; Ituango y Tarazá 2004-2005) y dinámicas de las ejecuciones extrajudiciales cometidas por el Batallón Contraguerrilla No. 79 de la Brigada Móvil XI (años 2004-2005) en Dabeiba e Ituango (Antioquia).</t>
  </si>
  <si>
    <t>Esta entrevista está en proceso, aún no se ha finalizado</t>
  </si>
  <si>
    <t xml:space="preserve">Es una entrevista en proceso, se realizó la línea de tiempo general </t>
  </si>
  <si>
    <t>Ya está transcrita. Aunque el relato es muy complejo y poco claro, el testimonio es valioso en la medida que evidencia un patrón de ejecuciones extrajudiciales en Pitalito en el año 2005, por parte del Batallón Magdalena. Relata la ejecución extrajudicial de un reciclador, quien fue presentado como muerto en combate.</t>
  </si>
  <si>
    <t>Esta entrevista se debe analizar en conjunto con la entrevista colectiva y las individuales de los otros miembros de la familia. Muestra procesos de afrontamiento individual interesantes</t>
  </si>
  <si>
    <t>Entrevista realizada como apoyo al equipo de sindicalismo. Testimonio enfocado en las grandes líneas políticas del sindicalismo y de su victimización como sector social.</t>
  </si>
  <si>
    <t>Entrevista realizada como apoyo al equipo de sindicalismo. Testimonio que enfatiza en las afectaciones de la violencia antisindical en la pérdida de derechos especialmente en el grupo de los pensionados.</t>
  </si>
  <si>
    <t>No considero que esta entrevista debería priorizarse para transcripción. No es claro el relato pues las fechas que menciona no coinciden y da pocos elementos de contexto, porque dice que no se acuerda bien de lo que pasaba.</t>
  </si>
  <si>
    <t>Esta columna es opcional</t>
  </si>
  <si>
    <t>417-VI-00001</t>
  </si>
  <si>
    <t>330-VI-00010</t>
  </si>
  <si>
    <t>330-VI-00006</t>
  </si>
  <si>
    <t>420-Vl-00001</t>
  </si>
  <si>
    <t>331-CO-00301</t>
  </si>
  <si>
    <t>131-VI-000046</t>
  </si>
  <si>
    <t>205-VI-00009</t>
  </si>
  <si>
    <t>327-CO-00311</t>
  </si>
  <si>
    <t>131-VI-00021</t>
  </si>
  <si>
    <t>131-VI-00028</t>
  </si>
  <si>
    <t>131-VI-00034</t>
  </si>
  <si>
    <t>131-VI-00039</t>
  </si>
  <si>
    <t>327-VI-00002</t>
  </si>
  <si>
    <t>131-VI-00035</t>
  </si>
  <si>
    <t>131-VI-00018</t>
  </si>
  <si>
    <t>131-VI-00025</t>
  </si>
  <si>
    <t>131-VI-00023</t>
  </si>
  <si>
    <t>414-CO-00057</t>
  </si>
  <si>
    <t>402-AA-00002</t>
  </si>
  <si>
    <t>414-CO-00091</t>
  </si>
  <si>
    <t>131-VI-00031</t>
  </si>
  <si>
    <t>131-VI-00051</t>
  </si>
  <si>
    <t>131-VI-00011</t>
  </si>
  <si>
    <t>239-VI-00037</t>
  </si>
  <si>
    <t>239-VI-00011</t>
  </si>
  <si>
    <t>239-VI-00025</t>
  </si>
  <si>
    <t>239-VI-00021</t>
  </si>
  <si>
    <t>223-VI-00013</t>
  </si>
  <si>
    <t>206-VI-00018</t>
  </si>
  <si>
    <t>206-VI-00016</t>
  </si>
  <si>
    <t>061-CO-00005</t>
  </si>
  <si>
    <t>232-VI-00032</t>
  </si>
  <si>
    <t>232-VI-00070</t>
  </si>
  <si>
    <t>112-VI-00029</t>
  </si>
  <si>
    <t>221-PR-00007</t>
  </si>
  <si>
    <t>307-VI-00011</t>
  </si>
  <si>
    <t>307-VI-00012</t>
  </si>
  <si>
    <t>307-VI-00013</t>
  </si>
  <si>
    <t>307-VI-00019</t>
  </si>
  <si>
    <t>253-VI-00022</t>
  </si>
  <si>
    <t>159-PR-00001</t>
  </si>
  <si>
    <t>079-VI-00006</t>
  </si>
  <si>
    <t>079-VI-00017</t>
  </si>
  <si>
    <t>226-VI-00002</t>
  </si>
  <si>
    <t>386-PR-00031</t>
  </si>
  <si>
    <t>166-PR-00393</t>
  </si>
  <si>
    <t>166-PR-00395</t>
  </si>
  <si>
    <t>386-PR-00030</t>
  </si>
  <si>
    <t>175-VI-00026</t>
  </si>
  <si>
    <t>175-VI-00027</t>
  </si>
  <si>
    <t>175-VI-00028</t>
  </si>
  <si>
    <t>175-VI-00030</t>
  </si>
  <si>
    <t>175-VI-00031</t>
  </si>
  <si>
    <t>176-VI-00020</t>
  </si>
  <si>
    <t>420-Vl-00011</t>
  </si>
  <si>
    <t>420-Vl-00012</t>
  </si>
  <si>
    <t>420-Vl-00013</t>
  </si>
  <si>
    <t>419-VI-00019</t>
  </si>
  <si>
    <t>419-VI-00022</t>
  </si>
  <si>
    <t>419-VI-00009</t>
  </si>
  <si>
    <t>419- VI-00012</t>
  </si>
  <si>
    <t>419-VI-00014</t>
  </si>
  <si>
    <t>419-VI-00017</t>
  </si>
  <si>
    <t>419-VI-00001</t>
  </si>
  <si>
    <t>419-VI-00002</t>
  </si>
  <si>
    <t>419-VI-00003</t>
  </si>
  <si>
    <t>419-VI-00004</t>
  </si>
  <si>
    <t>419-VI-00005</t>
  </si>
  <si>
    <t>419-VI-00006</t>
  </si>
  <si>
    <t>419-VI-00007</t>
  </si>
  <si>
    <t>419-VI-00008</t>
  </si>
  <si>
    <t>419-VI-00010</t>
  </si>
  <si>
    <t>419-VI-00011</t>
  </si>
  <si>
    <t>419-VI-00013</t>
  </si>
  <si>
    <t>419-VI-00020</t>
  </si>
  <si>
    <t>419-VI-00021</t>
  </si>
  <si>
    <t>419-CO-00094</t>
  </si>
  <si>
    <t>419-CO-00188</t>
  </si>
  <si>
    <t>337-VI-00003</t>
  </si>
  <si>
    <t>337-VI-00004</t>
  </si>
  <si>
    <t>337-VI-00005</t>
  </si>
  <si>
    <t>337-VI-00006</t>
  </si>
  <si>
    <t>337-VI-00007</t>
  </si>
  <si>
    <t>337-VI-00008</t>
  </si>
  <si>
    <t>337-VI-00009</t>
  </si>
  <si>
    <t>337-VI-00010</t>
  </si>
  <si>
    <t>337-VI-00011</t>
  </si>
  <si>
    <t>337-VI-00012</t>
  </si>
  <si>
    <t>337-VI-00013</t>
  </si>
  <si>
    <t>337-VI-00014</t>
  </si>
  <si>
    <t>337-VI-00015</t>
  </si>
  <si>
    <t>337-VI-00016</t>
  </si>
  <si>
    <t>337-VI-00017</t>
  </si>
  <si>
    <t>346-CO-00001</t>
  </si>
  <si>
    <t>346-PR-00228</t>
  </si>
  <si>
    <t>346-VI-00004</t>
  </si>
  <si>
    <t>346-VI-00007</t>
  </si>
  <si>
    <t>346-PR-00002</t>
  </si>
  <si>
    <t>346-PR-00349</t>
  </si>
  <si>
    <t>346-PR-00350</t>
  </si>
  <si>
    <t>431-PR-00341</t>
  </si>
  <si>
    <t>377-VI-00004</t>
  </si>
  <si>
    <t>377-VI-00001</t>
  </si>
  <si>
    <t>377-VI-00002</t>
  </si>
  <si>
    <t>377-PR-00001</t>
  </si>
  <si>
    <t>377-VI-00006</t>
  </si>
  <si>
    <t>420-Vl-000</t>
  </si>
  <si>
    <t>420-Vl-0001</t>
  </si>
  <si>
    <t>420-Vl-00002</t>
  </si>
  <si>
    <t>420-Vl-00003</t>
  </si>
  <si>
    <t>420-Vl-00004</t>
  </si>
  <si>
    <t>420-Vl-00005</t>
  </si>
  <si>
    <t>420-Vl-00006</t>
  </si>
  <si>
    <t>420-Vl-00007</t>
  </si>
  <si>
    <t>420-Vl-00008</t>
  </si>
  <si>
    <t>420-Vl-00009</t>
  </si>
  <si>
    <t>212-VI-00060</t>
  </si>
  <si>
    <t>3</t>
  </si>
  <si>
    <t>2</t>
  </si>
  <si>
    <t>212-VI-00061</t>
  </si>
  <si>
    <t>4</t>
  </si>
  <si>
    <t>212-VI-00062</t>
  </si>
  <si>
    <t>212-VI-00063</t>
  </si>
  <si>
    <t>139-VI-00092</t>
  </si>
  <si>
    <t>5</t>
  </si>
  <si>
    <t>139-VI-00093</t>
  </si>
  <si>
    <t>139-VI-00094</t>
  </si>
  <si>
    <t>139-VI-00095</t>
  </si>
  <si>
    <t>139-VI-00096</t>
  </si>
  <si>
    <t>139-VI-00097</t>
  </si>
  <si>
    <t>139-VI-00098</t>
  </si>
  <si>
    <t>139-VI-00099</t>
  </si>
  <si>
    <t>139-VI-00100</t>
  </si>
  <si>
    <t>139-VI-00101</t>
  </si>
  <si>
    <t>139-VI-00102</t>
  </si>
  <si>
    <t>139-VI-00103</t>
  </si>
  <si>
    <t>139-VI-00104</t>
  </si>
  <si>
    <t>1</t>
  </si>
  <si>
    <t>139-VI-00105</t>
  </si>
  <si>
    <t>139-VI-00106</t>
  </si>
  <si>
    <t>139-VI-00107</t>
  </si>
  <si>
    <t>139-VI-00108</t>
  </si>
  <si>
    <t>139-VI-00109</t>
  </si>
  <si>
    <t>6314</t>
  </si>
  <si>
    <t>6317</t>
  </si>
  <si>
    <t>6320</t>
  </si>
  <si>
    <t>6399</t>
  </si>
  <si>
    <t>6401</t>
  </si>
  <si>
    <t>188-VI-00044</t>
  </si>
  <si>
    <t>188-VI-00045</t>
  </si>
  <si>
    <t>140-VI-00088</t>
  </si>
  <si>
    <t>140-VI-00089</t>
  </si>
  <si>
    <t>140-VI-00090</t>
  </si>
  <si>
    <t>140-VI-00091</t>
  </si>
  <si>
    <t>140-VI-00092</t>
  </si>
  <si>
    <t>140-VI-00093</t>
  </si>
  <si>
    <t>140-VI-00094</t>
  </si>
  <si>
    <t>140-VI-00095</t>
  </si>
  <si>
    <t>140-VI-00096</t>
  </si>
  <si>
    <t>140-VI-00097</t>
  </si>
  <si>
    <t xml:space="preserve">600-VI-00008 </t>
  </si>
  <si>
    <t xml:space="preserve">600-VI-00011 </t>
  </si>
  <si>
    <t xml:space="preserve">600-VI-00012 </t>
  </si>
  <si>
    <t>176-VI-00025</t>
  </si>
  <si>
    <t>176-AA-00002</t>
  </si>
  <si>
    <t>176-AA-00003</t>
  </si>
  <si>
    <t>243-PR-00379</t>
  </si>
  <si>
    <t>176-CO-00349</t>
  </si>
  <si>
    <t>000035</t>
  </si>
  <si>
    <t>243-VI-00062</t>
  </si>
  <si>
    <t>243-VI-00063</t>
  </si>
  <si>
    <t>243-VI-00064</t>
  </si>
  <si>
    <t>no</t>
  </si>
  <si>
    <t>243-VI-00065</t>
  </si>
  <si>
    <t>243-VI-00066</t>
  </si>
  <si>
    <t>243-VI-00067</t>
  </si>
  <si>
    <t>243-VI-00068</t>
  </si>
  <si>
    <t>243-VI-00069</t>
  </si>
  <si>
    <t>243-VI-00070</t>
  </si>
  <si>
    <t>243-VI-00071</t>
  </si>
  <si>
    <t>243-VI-00072</t>
  </si>
  <si>
    <t>243-VI-00073</t>
  </si>
  <si>
    <t>243-VI-00074</t>
  </si>
  <si>
    <t>243-PR-00374</t>
  </si>
  <si>
    <t>267-PR-00002</t>
  </si>
  <si>
    <t>267-VI-00267</t>
  </si>
  <si>
    <t>267-PR-00449</t>
  </si>
  <si>
    <t>267-PR-00452</t>
  </si>
  <si>
    <t>267-PR-00479</t>
  </si>
  <si>
    <t>267-PR-00487</t>
  </si>
  <si>
    <t>267-PR-00499</t>
  </si>
  <si>
    <t>49</t>
  </si>
  <si>
    <t>274</t>
  </si>
  <si>
    <t>204</t>
  </si>
  <si>
    <t>286</t>
  </si>
  <si>
    <t>291</t>
  </si>
  <si>
    <t>306</t>
  </si>
  <si>
    <t>308</t>
  </si>
  <si>
    <t>309</t>
  </si>
  <si>
    <t>311</t>
  </si>
  <si>
    <t>313</t>
  </si>
  <si>
    <t>314</t>
  </si>
  <si>
    <t>320</t>
  </si>
  <si>
    <t>321</t>
  </si>
  <si>
    <t>322</t>
  </si>
  <si>
    <t>323</t>
  </si>
  <si>
    <t>714</t>
  </si>
  <si>
    <t>1884</t>
  </si>
  <si>
    <t>3224</t>
  </si>
  <si>
    <t>3233</t>
  </si>
  <si>
    <t>3241</t>
  </si>
  <si>
    <t>3256</t>
  </si>
  <si>
    <t>3263</t>
  </si>
  <si>
    <t>3265</t>
  </si>
  <si>
    <t>3268</t>
  </si>
  <si>
    <t>4989</t>
  </si>
  <si>
    <t>5068</t>
  </si>
  <si>
    <t>5074</t>
  </si>
  <si>
    <t>5520</t>
  </si>
  <si>
    <t>5525</t>
  </si>
  <si>
    <t xml:space="preserve">158-VI-00068 </t>
  </si>
  <si>
    <t>Luisa Fernanda Lamprea Duque</t>
  </si>
  <si>
    <t>158-VI-00069</t>
  </si>
  <si>
    <t>336-VI-00005</t>
  </si>
  <si>
    <t>267-vi-00268</t>
  </si>
  <si>
    <t xml:space="preserve"> 336-PR-00482</t>
  </si>
  <si>
    <t>336-PR-00343</t>
  </si>
  <si>
    <t xml:space="preserve">336-PR-00367 </t>
  </si>
  <si>
    <t xml:space="preserve">336-PR-00418 </t>
  </si>
  <si>
    <t>336-PR-00459</t>
  </si>
  <si>
    <t>379-VI-00033</t>
  </si>
  <si>
    <t>308-AA-00004</t>
  </si>
  <si>
    <t>243-VI-00001</t>
  </si>
  <si>
    <t>243-VI-00002</t>
  </si>
  <si>
    <t>2404-196-VI-00035</t>
  </si>
  <si>
    <t>2411-196-VI-00036</t>
  </si>
  <si>
    <t>2412-196-VI-00037</t>
  </si>
  <si>
    <t>109	196-CO-00109</t>
  </si>
  <si>
    <t>(#731) 193-VI-00011</t>
  </si>
  <si>
    <t>(#732) 193-VI-00012</t>
  </si>
  <si>
    <t>3599-196-VI-00039</t>
  </si>
  <si>
    <t>(#733) 193-VI-00013</t>
  </si>
  <si>
    <t>3600-196-VI-00040</t>
  </si>
  <si>
    <t>(#818) 193-VI-00014</t>
  </si>
  <si>
    <t>(#822) 193-VI-00015</t>
  </si>
  <si>
    <t>(#889) 193-VI-00016</t>
  </si>
  <si>
    <t>243-VI-00003</t>
  </si>
  <si>
    <t>(#902) 193-VI-00017</t>
  </si>
  <si>
    <t>243-VI-00004</t>
  </si>
  <si>
    <t xml:space="preserve">(#1390) 193-VI-00018 </t>
  </si>
  <si>
    <t>243-VI-00005</t>
  </si>
  <si>
    <t xml:space="preserve">(#1394) 193-VI-00019 </t>
  </si>
  <si>
    <t>243-VI-00006</t>
  </si>
  <si>
    <t>(#1395) 193-VI-00020</t>
  </si>
  <si>
    <t>243-VI-00007</t>
  </si>
  <si>
    <t>(#1396) 193-VI-00021</t>
  </si>
  <si>
    <t>(#1398) 193-VI-00022</t>
  </si>
  <si>
    <t>243-VI-00008</t>
  </si>
  <si>
    <t>(#1400) 193-VI-00023</t>
  </si>
  <si>
    <t>243-VI-00009</t>
  </si>
  <si>
    <t>(#1401) 193-VI-00024</t>
  </si>
  <si>
    <t>243-VI-00010</t>
  </si>
  <si>
    <t>243-VI-00011</t>
  </si>
  <si>
    <t>(#2171) 193-VI-00025</t>
  </si>
  <si>
    <t>243-VI-00012</t>
  </si>
  <si>
    <t>243-VI-00013</t>
  </si>
  <si>
    <t>(#2172) 193-VI-00026</t>
  </si>
  <si>
    <t>243-VI-00014</t>
  </si>
  <si>
    <t>(#2173) 193-VI-00027</t>
  </si>
  <si>
    <t>(#2174) 193-VI-00028</t>
  </si>
  <si>
    <t>243-VI-00015</t>
  </si>
  <si>
    <t>(#767) 192-VI-00002</t>
  </si>
  <si>
    <t>5512</t>
  </si>
  <si>
    <t>418-VI-00006</t>
  </si>
  <si>
    <t>5515</t>
  </si>
  <si>
    <t>5517</t>
  </si>
  <si>
    <t>5709</t>
  </si>
  <si>
    <t>5711</t>
  </si>
  <si>
    <t>3818</t>
  </si>
  <si>
    <t>3223</t>
  </si>
  <si>
    <t>658-VI-00007</t>
  </si>
  <si>
    <t>658-VI-00006</t>
  </si>
  <si>
    <t>3861-196-VI-00041</t>
  </si>
  <si>
    <t>658-VI-00005</t>
  </si>
  <si>
    <t>3863	196-VI-00042</t>
  </si>
  <si>
    <t>658-VI-00004</t>
  </si>
  <si>
    <t>3864	196-VI-00043</t>
  </si>
  <si>
    <t>658-VI-00003</t>
  </si>
  <si>
    <t>3865-196-VI-00044</t>
  </si>
  <si>
    <t>3868-196-VI-00045</t>
  </si>
  <si>
    <t>3869	196-VI-00046</t>
  </si>
  <si>
    <t>658-VI-00002</t>
  </si>
  <si>
    <t>658-VI-00001</t>
  </si>
  <si>
    <t>4028	196-VI-00047</t>
  </si>
  <si>
    <t>658-PR-00428</t>
  </si>
  <si>
    <t>658-PR-00505</t>
  </si>
  <si>
    <t>4030-196-VI-00048</t>
  </si>
  <si>
    <t>4071-196-VI-00049</t>
  </si>
  <si>
    <t>4901	196-VI-00050</t>
  </si>
  <si>
    <t>4907-196-VI-00051</t>
  </si>
  <si>
    <t>209	196-CO-00052</t>
  </si>
  <si>
    <t>222	196-CO-00053</t>
  </si>
  <si>
    <t>5065-196-VI-00052</t>
  </si>
  <si>
    <t>243-VI-00016</t>
  </si>
  <si>
    <t>19-196-DC-00060</t>
  </si>
  <si>
    <t>20-196-DC-00068</t>
  </si>
  <si>
    <t>243-VI-00017</t>
  </si>
  <si>
    <t>24-196-DC-00024</t>
  </si>
  <si>
    <t>261	196-CO-00261</t>
  </si>
  <si>
    <t>507	196-PR-00507</t>
  </si>
  <si>
    <t>243-VI-00018</t>
  </si>
  <si>
    <t>243-VI-00019</t>
  </si>
  <si>
    <t>243-VI-00020</t>
  </si>
  <si>
    <t>243-VI-00021</t>
  </si>
  <si>
    <t>243-VI-00022</t>
  </si>
  <si>
    <t>243-VI-00023</t>
  </si>
  <si>
    <t>243-VI-00024</t>
  </si>
  <si>
    <t>243-VI-00025</t>
  </si>
  <si>
    <t>243-VI-00026</t>
  </si>
  <si>
    <t>243-VI-00027</t>
  </si>
  <si>
    <t>243-VI-00028</t>
  </si>
  <si>
    <t>243-VI-00029</t>
  </si>
  <si>
    <t>243-VI-00030</t>
  </si>
  <si>
    <t>(#2176) 193-VI-00029</t>
  </si>
  <si>
    <t>243-VI-00031</t>
  </si>
  <si>
    <t>243-VI-00032</t>
  </si>
  <si>
    <t>243-VI-00033</t>
  </si>
  <si>
    <t>243-VI-00034</t>
  </si>
  <si>
    <t>243-VI-00035</t>
  </si>
  <si>
    <t>243-VI-00036</t>
  </si>
  <si>
    <t>243-VI-00037</t>
  </si>
  <si>
    <t>243-VI-00038</t>
  </si>
  <si>
    <t>243-VI-00039</t>
  </si>
  <si>
    <t>243-VI-00040</t>
  </si>
  <si>
    <t>243-VI-00041</t>
  </si>
  <si>
    <t xml:space="preserve">  243-VI-00042</t>
  </si>
  <si>
    <t>243-VI-00043</t>
  </si>
  <si>
    <t>243-VI-00044</t>
  </si>
  <si>
    <t>243-VI-00045</t>
  </si>
  <si>
    <t>(#2177) 193-VI-00030</t>
  </si>
  <si>
    <t>(#2217) 193-VI-00031</t>
  </si>
  <si>
    <t>(#2219) 193-VI-00032</t>
  </si>
  <si>
    <t>(#2725) 193-VI-00033</t>
  </si>
  <si>
    <t xml:space="preserve">(#2728) 193-VI-00034 </t>
  </si>
  <si>
    <t xml:space="preserve">(#2730) 193-VI-00035 </t>
  </si>
  <si>
    <t>(#2731) 193-VI-00036</t>
  </si>
  <si>
    <t>418-VI-00007</t>
  </si>
  <si>
    <t>(#3198) 193-VI-00037</t>
  </si>
  <si>
    <t>418-VI-00008</t>
  </si>
  <si>
    <t>667-VI-00001</t>
  </si>
  <si>
    <t>667-VI-00002</t>
  </si>
  <si>
    <t>667-VI-00003</t>
  </si>
  <si>
    <t>667-VI-00004</t>
  </si>
  <si>
    <t>(#3617) 193-VI-00038</t>
  </si>
  <si>
    <t>(#3620) 193-VI-00039</t>
  </si>
  <si>
    <t>(#4026) 193-VI-00040</t>
  </si>
  <si>
    <t>(#4048) 193-VI-00041</t>
  </si>
  <si>
    <t>(#4050) 193-VI-00042</t>
  </si>
  <si>
    <t xml:space="preserve">(#4942) 193-VI-00044 </t>
  </si>
  <si>
    <t>PR-00003</t>
  </si>
  <si>
    <t>004</t>
  </si>
  <si>
    <t>243-VI-00046</t>
  </si>
  <si>
    <t>243-VI-00048</t>
  </si>
  <si>
    <t>243-VI-00049</t>
  </si>
  <si>
    <t>243-VI-00051</t>
  </si>
  <si>
    <t>243-VI-00052</t>
  </si>
  <si>
    <t>243-VI-00053</t>
  </si>
  <si>
    <t>243-VI-00054</t>
  </si>
  <si>
    <t>243-VI-00055</t>
  </si>
  <si>
    <t>243-VI-00056</t>
  </si>
  <si>
    <t>243-VI-00057</t>
  </si>
  <si>
    <t>243-VI-00059</t>
  </si>
  <si>
    <t>243-VI-00060</t>
  </si>
  <si>
    <t>243-VI-00061</t>
  </si>
  <si>
    <t>(#4946) 193-VI-00045</t>
  </si>
  <si>
    <t>(#4975) 193-VI-00046</t>
  </si>
  <si>
    <t>(#4980) 193-VI-00047</t>
  </si>
  <si>
    <t>(#4981) 193-VI-00048</t>
  </si>
  <si>
    <t>194-VI-00080</t>
  </si>
  <si>
    <t>194-PR-00515</t>
  </si>
  <si>
    <t>194-VI-00081</t>
  </si>
  <si>
    <t>(#4982) 193-VI-00049</t>
  </si>
  <si>
    <t>194-VI-00082</t>
  </si>
  <si>
    <t>194-VI-00083</t>
  </si>
  <si>
    <t>(#4984) 193-VI-00050</t>
  </si>
  <si>
    <t>194-VI-00084</t>
  </si>
  <si>
    <t>(#4986) 193-VI-00051</t>
  </si>
  <si>
    <t>194-VI-00085</t>
  </si>
  <si>
    <t>(#5198) 193-VI-00052</t>
  </si>
  <si>
    <t>(#5226) 193-VI-00053</t>
  </si>
  <si>
    <t>(#6052) 193-VI-00054</t>
  </si>
  <si>
    <t>(#6055) 193-VI-00055</t>
  </si>
  <si>
    <t>(#5) 193-CO-00005</t>
  </si>
  <si>
    <t>(#216) 193-CO-00216</t>
  </si>
  <si>
    <t>(#239) 193-CO-00239</t>
  </si>
  <si>
    <t>(#178) 193-PR-00178</t>
  </si>
  <si>
    <t>(#345) 193-PR-00002</t>
  </si>
  <si>
    <t>(#346) 193-PR-00346</t>
  </si>
  <si>
    <t>(#347) 193-PR-00347</t>
  </si>
  <si>
    <t>PR-00472</t>
  </si>
  <si>
    <t>PR-00473</t>
  </si>
  <si>
    <t>679-VI-00001</t>
  </si>
  <si>
    <t>(#845) 192-VI-00003</t>
  </si>
  <si>
    <t>(#846) 192-VI-00004</t>
  </si>
  <si>
    <t>(#847) 192-VI-00005</t>
  </si>
  <si>
    <t>(#848) 192-VI-00006</t>
  </si>
  <si>
    <t>(#849) 192-VI-00007</t>
  </si>
  <si>
    <t>(#850) 192-VI-00008</t>
  </si>
  <si>
    <t>(#851) 192-VI-00009</t>
  </si>
  <si>
    <t>(#852) 192-VI-00010</t>
  </si>
  <si>
    <t>(#853) 192-VI-00011</t>
  </si>
  <si>
    <t>(#1753) 192-VI-00012</t>
  </si>
  <si>
    <t>(#1754) 192-VI-00013</t>
  </si>
  <si>
    <t>(#1794) 192-VI-00014</t>
  </si>
  <si>
    <t>(#1798) 192-VI-00015</t>
  </si>
  <si>
    <t>(#1822) 192-VI-00016</t>
  </si>
  <si>
    <t>(#1856) 192-VI-00017</t>
  </si>
  <si>
    <t>(#2816) 192-VI-00018</t>
  </si>
  <si>
    <t>(#2818) 192-VI-00019</t>
  </si>
  <si>
    <t xml:space="preserve">(#2819) 192-VI-00020 </t>
  </si>
  <si>
    <t>(#2821) 192-VI-00021</t>
  </si>
  <si>
    <t>(#2822) 192-VI-00022</t>
  </si>
  <si>
    <t>(#2824) 192-VI-00023</t>
  </si>
  <si>
    <t>(#2825) 192-VI-00024</t>
  </si>
  <si>
    <t xml:space="preserve">(#2832) 192-VI-00025 </t>
  </si>
  <si>
    <t>(#2834) 192-VI-00026</t>
  </si>
  <si>
    <t>(#2836) 192-VI-00027</t>
  </si>
  <si>
    <t>(#2839) 192-VI-00028</t>
  </si>
  <si>
    <t>(#3650) 192-VI-00029</t>
  </si>
  <si>
    <t>(#3990) 192-VI-00030</t>
  </si>
  <si>
    <t>(#3991) 192-VI-00031</t>
  </si>
  <si>
    <t xml:space="preserve">(#5384) 192-VI-00032 </t>
  </si>
  <si>
    <t>(#5388) 192-VI-00033</t>
  </si>
  <si>
    <t>(#5394) 192-VI-00034</t>
  </si>
  <si>
    <t>(#5399) 192-VI-00035</t>
  </si>
  <si>
    <t>(#59) 192-CO-00059</t>
  </si>
  <si>
    <t>(#60) 192-CO-00060 E</t>
  </si>
  <si>
    <t>(#129) 192-CO-00129</t>
  </si>
  <si>
    <t>(#224) 192-CO-00004</t>
  </si>
  <si>
    <t>(#227) 192-CO-00227</t>
  </si>
  <si>
    <t>(#228) 192-CO-00006</t>
  </si>
  <si>
    <t>(#248) 192-CO-00248</t>
  </si>
  <si>
    <t>(#351) 192-PR-00351</t>
  </si>
  <si>
    <t>(#368) 192-PR-00368</t>
  </si>
  <si>
    <t>(#370) 192-PR-00370</t>
  </si>
  <si>
    <t>(#372) 192-PR-00372</t>
  </si>
  <si>
    <t>(#17) 192-DC-00017</t>
  </si>
  <si>
    <t>(#18) 192-DC-00018</t>
  </si>
  <si>
    <t>(#522) 192-PR-00522</t>
  </si>
  <si>
    <t>(#523) 192-PR-00523</t>
  </si>
  <si>
    <t>(#524) 193-PR-00524</t>
  </si>
  <si>
    <t>6964</t>
  </si>
  <si>
    <t>6968</t>
  </si>
  <si>
    <t>000057</t>
  </si>
  <si>
    <t>000058</t>
  </si>
  <si>
    <t>194-VI-00001</t>
  </si>
  <si>
    <t>194-VI-00002</t>
  </si>
  <si>
    <t>194-VI-00003</t>
  </si>
  <si>
    <t>194-VI-00004</t>
  </si>
  <si>
    <t>194-VI-00005</t>
  </si>
  <si>
    <t>194-VI-00006</t>
  </si>
  <si>
    <t>194-VI-00007</t>
  </si>
  <si>
    <t>194-VI-00008</t>
  </si>
  <si>
    <t>194-VI-00009</t>
  </si>
  <si>
    <t>058-VI-00053</t>
  </si>
  <si>
    <t>058-VI-00054</t>
  </si>
  <si>
    <t>058-VI-00055</t>
  </si>
  <si>
    <t>058-VI-00056</t>
  </si>
  <si>
    <t>058-VI-00057</t>
  </si>
  <si>
    <t>058-VI-00058</t>
  </si>
  <si>
    <t>058-VI-00059</t>
  </si>
  <si>
    <t>058-VI-00060</t>
  </si>
  <si>
    <t>058-VI-00061</t>
  </si>
  <si>
    <t>058-VI-00062</t>
  </si>
  <si>
    <t>058-VI-00063</t>
  </si>
  <si>
    <t>058-VI-00064</t>
  </si>
  <si>
    <t>058-VI-00065</t>
  </si>
  <si>
    <t>058-VI-00066</t>
  </si>
  <si>
    <t>058-VI-00067</t>
  </si>
  <si>
    <t xml:space="preserve">058-VI-00068 </t>
  </si>
  <si>
    <t>058-VI-00069</t>
  </si>
  <si>
    <t>194-VI-00010</t>
  </si>
  <si>
    <t>194-VI-00011</t>
  </si>
  <si>
    <t xml:space="preserve">194-VI-00012 </t>
  </si>
  <si>
    <t>194-VI-00013</t>
  </si>
  <si>
    <t>194-VI-00014</t>
  </si>
  <si>
    <t xml:space="preserve">Entrevista 194-VI-00014 </t>
  </si>
  <si>
    <t>194-VI-00015</t>
  </si>
  <si>
    <t>194-VI-00016</t>
  </si>
  <si>
    <t>194-VI-00017</t>
  </si>
  <si>
    <t>194-VI-00018</t>
  </si>
  <si>
    <t>194-VI-00019</t>
  </si>
  <si>
    <t>194-VI-00020</t>
  </si>
  <si>
    <t>194-VI-00021</t>
  </si>
  <si>
    <t>194-VI-00022</t>
  </si>
  <si>
    <t>194-VI-00023</t>
  </si>
  <si>
    <t>194-VI-00024</t>
  </si>
  <si>
    <t>194-VI-00025</t>
  </si>
  <si>
    <t>194-VI-00026</t>
  </si>
  <si>
    <t>194-VI-00027</t>
  </si>
  <si>
    <t>194-VI-00028</t>
  </si>
  <si>
    <t>194-VI-00029</t>
  </si>
  <si>
    <t>194-VI-00030</t>
  </si>
  <si>
    <t>194-VI-00031</t>
  </si>
  <si>
    <t>194-VI-00032</t>
  </si>
  <si>
    <t>194-VI-00033</t>
  </si>
  <si>
    <t>194-VI-00034</t>
  </si>
  <si>
    <t>194-VI-00035</t>
  </si>
  <si>
    <t>194-VI-00036</t>
  </si>
  <si>
    <t>194-VI-00037</t>
  </si>
  <si>
    <t>194-VI-00038</t>
  </si>
  <si>
    <t>194-VI-00039</t>
  </si>
  <si>
    <t>194-VI-00040</t>
  </si>
  <si>
    <t>194-VI-00041</t>
  </si>
  <si>
    <t>194-VI-00042</t>
  </si>
  <si>
    <t>194-VI-00043</t>
  </si>
  <si>
    <t>194-VI-00044</t>
  </si>
  <si>
    <t>194-VI-00045</t>
  </si>
  <si>
    <t>194-VI-00046</t>
  </si>
  <si>
    <t>194-VI-00047</t>
  </si>
  <si>
    <t>194-VI-00048</t>
  </si>
  <si>
    <t>194-VI-00049</t>
  </si>
  <si>
    <t>194-VI-00050</t>
  </si>
  <si>
    <t>194-VI-00051</t>
  </si>
  <si>
    <t>194-VI-00052</t>
  </si>
  <si>
    <t>194-VI-00053</t>
  </si>
  <si>
    <t xml:space="preserve">194-VI-00054 </t>
  </si>
  <si>
    <t>194-VI-00055</t>
  </si>
  <si>
    <t>194-VI-00056</t>
  </si>
  <si>
    <t>194-VI-00057</t>
  </si>
  <si>
    <t>194-VI-00058</t>
  </si>
  <si>
    <t>194-VI-00059</t>
  </si>
  <si>
    <t>194-VI-00060</t>
  </si>
  <si>
    <t>194-VI-00062</t>
  </si>
  <si>
    <t>194-VI-00063</t>
  </si>
  <si>
    <t>194-VI-00064</t>
  </si>
  <si>
    <t xml:space="preserve">194-VI-00065 </t>
  </si>
  <si>
    <t>194-VI-00066</t>
  </si>
  <si>
    <t>194-VI-00067</t>
  </si>
  <si>
    <t>194-VI-00068</t>
  </si>
  <si>
    <t>194-VI-00069</t>
  </si>
  <si>
    <t>194-VI-00070</t>
  </si>
  <si>
    <t>194-VI-00071</t>
  </si>
  <si>
    <t>194-VI-00072</t>
  </si>
  <si>
    <t>194-VI-00073</t>
  </si>
  <si>
    <t>194-VI-00074</t>
  </si>
  <si>
    <t>194-VI-00075</t>
  </si>
  <si>
    <t>194-VI-00076</t>
  </si>
  <si>
    <t xml:space="preserve">194-VI-00077 </t>
  </si>
  <si>
    <t>194-VI-00078</t>
  </si>
  <si>
    <t>194-VI-00079</t>
  </si>
  <si>
    <t>194-PR-00403</t>
  </si>
  <si>
    <t xml:space="preserve">194-VI-00086 </t>
  </si>
  <si>
    <t>(#6004) 080-VI-00031</t>
  </si>
  <si>
    <t>(#6006) 080-VI-0003</t>
  </si>
  <si>
    <t>(#6091) 080-VI-00033</t>
  </si>
  <si>
    <t>(#6115) 080-VI-00034</t>
  </si>
  <si>
    <t>(#6552) 080-VI-00035</t>
  </si>
  <si>
    <t>(#6926) 080-VI-00037</t>
  </si>
  <si>
    <t>(#6931) 080-VI-00038</t>
  </si>
  <si>
    <t>(#6936) 080-VI-00039</t>
  </si>
  <si>
    <t>(#37) 080-HV-00037</t>
  </si>
  <si>
    <t>(#422) 080-PR-00422</t>
  </si>
  <si>
    <t>(#510) 080-PR-00004</t>
  </si>
  <si>
    <t xml:space="preserve">00004 </t>
  </si>
  <si>
    <t>(#238) 190-VI-00001</t>
  </si>
  <si>
    <t>(#241) 190-VI-00002</t>
  </si>
  <si>
    <t>(#393) 190-VI-00003</t>
  </si>
  <si>
    <t>(#394) 190-VI-00004</t>
  </si>
  <si>
    <t>(#395) 190-VI-00005</t>
  </si>
  <si>
    <t>(#396) 190-VI-00006</t>
  </si>
  <si>
    <t>(#400) 190-VI-00007</t>
  </si>
  <si>
    <t>(#441) 190-VI-00008</t>
  </si>
  <si>
    <t>(#446) 190-VI-00009</t>
  </si>
  <si>
    <t>(#449) 190-VI-00010</t>
  </si>
  <si>
    <t>081-VI-00001</t>
  </si>
  <si>
    <t>(#942) 190-VI-00011</t>
  </si>
  <si>
    <t xml:space="preserve">  (#946) 190-VI-00012</t>
  </si>
  <si>
    <t>(#1007) 190-VI-00013</t>
  </si>
  <si>
    <t>(#1010) 190-VI-00014</t>
  </si>
  <si>
    <t>(#1073) 190-VI-00015</t>
  </si>
  <si>
    <t>081-VI-00002</t>
  </si>
  <si>
    <t>(#1365) 190-VI-00016</t>
  </si>
  <si>
    <t>(#1366) 190-VI-00017</t>
  </si>
  <si>
    <t>(#1367) 190-VI-00018</t>
  </si>
  <si>
    <t>(#1368) 190-VI-00019</t>
  </si>
  <si>
    <t>(#1374) 190-VI-00020</t>
  </si>
  <si>
    <t>(#1378) 190-VI-00021</t>
  </si>
  <si>
    <t>(#1402) 190-VI-00022</t>
  </si>
  <si>
    <t>(#1403) 190-VI-00023</t>
  </si>
  <si>
    <t>(#1404) 190-VI-00024</t>
  </si>
  <si>
    <t>081-VI-00003</t>
  </si>
  <si>
    <t>(#1405) 190-VI-00025</t>
  </si>
  <si>
    <t>(#1406) 190-VI-00026</t>
  </si>
  <si>
    <t>(#1407) 190-VI-00027</t>
  </si>
  <si>
    <t>(#1408) 190-VI-00028</t>
  </si>
  <si>
    <t>(#1409) 190-VI-00029</t>
  </si>
  <si>
    <t>(#1410) 190-VI-00030</t>
  </si>
  <si>
    <t>(#1411) 190-VI-00031</t>
  </si>
  <si>
    <t>(#1412) 190-VI-00032</t>
  </si>
  <si>
    <t>160_VI-00083</t>
  </si>
  <si>
    <t>(#1413) 190-VI-00033</t>
  </si>
  <si>
    <t>(#1414) 190-VI-00034</t>
  </si>
  <si>
    <t>160-VI-00084</t>
  </si>
  <si>
    <t>(#1415) 190-VI-00035</t>
  </si>
  <si>
    <t>160-VI-00085</t>
  </si>
  <si>
    <t>(#2457) 190-VI-00036</t>
  </si>
  <si>
    <t>440-VI-0008</t>
  </si>
  <si>
    <t>(#2459) 190-VI-00037</t>
  </si>
  <si>
    <t>160-VI-00086</t>
  </si>
  <si>
    <t>440-IV-009</t>
  </si>
  <si>
    <t>(#2461) 190-VI-00038</t>
  </si>
  <si>
    <t>440-AA-001</t>
  </si>
  <si>
    <t>(#2462) 190-VI-00039</t>
  </si>
  <si>
    <t>160-VI-00087</t>
  </si>
  <si>
    <t>440-PR-00002</t>
  </si>
  <si>
    <t>(#2464) 190-VI-00040</t>
  </si>
  <si>
    <t>440-VI-0011</t>
  </si>
  <si>
    <t xml:space="preserve">160-VI-00088 </t>
  </si>
  <si>
    <t>(#2467) 190-VI-00041</t>
  </si>
  <si>
    <t>(#2803) 190-VI-00042</t>
  </si>
  <si>
    <t>(#2804) 190-VI-00043</t>
  </si>
  <si>
    <t>(#2805) 190-VI-00044</t>
  </si>
  <si>
    <t>(#2806) 190-VI-00045</t>
  </si>
  <si>
    <t>160-VI-00089</t>
  </si>
  <si>
    <t>(#2807) 190-VI-00046</t>
  </si>
  <si>
    <t>160-VI-00090</t>
  </si>
  <si>
    <t>(#2808) 190-VI-00047</t>
  </si>
  <si>
    <t>(#2809) 190-VI-00048</t>
  </si>
  <si>
    <t>(#2810) 190-VI-00049</t>
  </si>
  <si>
    <t>(#2811) 190-VI-00050</t>
  </si>
  <si>
    <t>(#4003) 190-VI-00051</t>
  </si>
  <si>
    <t>(#4004) 190-VI-00052</t>
  </si>
  <si>
    <t>(#4005) 190-VI-00053</t>
  </si>
  <si>
    <t>(#4006) 190-VI-00054</t>
  </si>
  <si>
    <t>(#4007) 190-VI-00055</t>
  </si>
  <si>
    <t>(#4008) 190-VI-00056</t>
  </si>
  <si>
    <t>(#4009) 190-VI-00057</t>
  </si>
  <si>
    <t>(#4010) 190-VI-00058</t>
  </si>
  <si>
    <t>(#4012) 190-VI-00059</t>
  </si>
  <si>
    <t>(#4013) 190-VI-00060</t>
  </si>
  <si>
    <t>(#4014) 190-VI-00061</t>
  </si>
  <si>
    <t>(#4094) 190-VI-00062</t>
  </si>
  <si>
    <t>(#4095) 190-VI-00063</t>
  </si>
  <si>
    <t>(#4097) 190-VI-00064</t>
  </si>
  <si>
    <t>(#4098) 190-VI-00065</t>
  </si>
  <si>
    <t>(#4099) 190-VI-00066</t>
  </si>
  <si>
    <t>(#4100) 190-VI-00067</t>
  </si>
  <si>
    <t>(#4101) 190-VI-00068</t>
  </si>
  <si>
    <t>(#4102) 190-VI-00069</t>
  </si>
  <si>
    <t>(#4103) 190-VI-00070</t>
  </si>
  <si>
    <t>(#4105) 190-VI-00071</t>
  </si>
  <si>
    <t>(#4106) 190-VI-00072</t>
  </si>
  <si>
    <t>(#4107) 190-VI-00073</t>
  </si>
  <si>
    <t>(#4108) 190-VI-00074</t>
  </si>
  <si>
    <t>(#5368) 190-VI-00075</t>
  </si>
  <si>
    <t>160-VI-00091</t>
  </si>
  <si>
    <t xml:space="preserve">160-VI-00092 </t>
  </si>
  <si>
    <t>160-VI-00093</t>
  </si>
  <si>
    <t>160-VI-00094</t>
  </si>
  <si>
    <t>160-VI-00095</t>
  </si>
  <si>
    <t>160-VI-00096</t>
  </si>
  <si>
    <t>160-VI-00097</t>
  </si>
  <si>
    <t>160-VI-00098</t>
  </si>
  <si>
    <t>160-VI-00099</t>
  </si>
  <si>
    <t>160-VI-00100</t>
  </si>
  <si>
    <t xml:space="preserve">(#5369) 190-VI-00076 </t>
  </si>
  <si>
    <t>(#5370) 190-VI-00077</t>
  </si>
  <si>
    <t>(#5371) 190-VI-00078</t>
  </si>
  <si>
    <t>(#5372) 190-VI-00079</t>
  </si>
  <si>
    <t>(#5373) 190-VI-00080</t>
  </si>
  <si>
    <t>(#5374) 190-VI-00081</t>
  </si>
  <si>
    <t>(#5375) 190-VI-00082</t>
  </si>
  <si>
    <t>(#5376) 190-VI-00083</t>
  </si>
  <si>
    <t>(#5377) 190-VI-00084</t>
  </si>
  <si>
    <t>(#5378) 190-VI-00085</t>
  </si>
  <si>
    <t>(#5426) 190-VI-00086</t>
  </si>
  <si>
    <t>(#5427) 190-VI-00087</t>
  </si>
  <si>
    <t>(#5428) 190-VI-00088</t>
  </si>
  <si>
    <t>(#5429) 190-VI-00089</t>
  </si>
  <si>
    <t>(#5430) 190-VI-00090</t>
  </si>
  <si>
    <t>(#5432) 190-VI-00092</t>
  </si>
  <si>
    <t>(#5433) 190-VI-00093</t>
  </si>
  <si>
    <t>(#6147) 190-VI-00094</t>
  </si>
  <si>
    <t>(#6148) 190-VI-00095</t>
  </si>
  <si>
    <t>(#6149) 190-VI-00096</t>
  </si>
  <si>
    <t>(#6151) 190-VI-00097</t>
  </si>
  <si>
    <t>(#6152) 190-VI-00098</t>
  </si>
  <si>
    <t>(#6153) 190-VI-00099</t>
  </si>
  <si>
    <t>(#6154) 190-VI-00100</t>
  </si>
  <si>
    <t>(#6155) 190-VI-00101</t>
  </si>
  <si>
    <t xml:space="preserve">190-PR-00540 </t>
  </si>
  <si>
    <t xml:space="preserve">058-VI-00072 </t>
  </si>
  <si>
    <t>058-VI-00071</t>
  </si>
  <si>
    <t xml:space="preserve">058-VI-00070 </t>
  </si>
  <si>
    <t>216-AA-006</t>
  </si>
  <si>
    <t>216-AA-007</t>
  </si>
  <si>
    <t>216-VI-105</t>
  </si>
  <si>
    <t>216-VI-106</t>
  </si>
  <si>
    <t>216-VI-110</t>
  </si>
  <si>
    <t>216-AA-008</t>
  </si>
  <si>
    <t>216-AA-009</t>
  </si>
  <si>
    <t>216-VI-120</t>
  </si>
  <si>
    <t>216-VI-126</t>
  </si>
  <si>
    <t>216-VI-127</t>
  </si>
  <si>
    <t>216-VI-130</t>
  </si>
  <si>
    <t>6876</t>
  </si>
  <si>
    <t>6893</t>
  </si>
  <si>
    <t>6885</t>
  </si>
  <si>
    <t>498</t>
  </si>
  <si>
    <t>646-VI-00001</t>
  </si>
  <si>
    <t>646-VI-00002</t>
  </si>
  <si>
    <t>646-VI-00003</t>
  </si>
  <si>
    <t>646-VI-00004</t>
  </si>
  <si>
    <t>646-VI-00005</t>
  </si>
  <si>
    <t xml:space="preserve"> 646-VI-00006</t>
  </si>
  <si>
    <t xml:space="preserve">158-VI-00061 </t>
  </si>
  <si>
    <t>158-VI-00062</t>
  </si>
  <si>
    <t>646-PR-00001</t>
  </si>
  <si>
    <t>158-VI-00063</t>
  </si>
  <si>
    <t>646-AA-00001</t>
  </si>
  <si>
    <t>158-VI-00064</t>
  </si>
  <si>
    <t>212-PR-00542</t>
  </si>
  <si>
    <t>91</t>
  </si>
  <si>
    <t>212-PR-00543</t>
  </si>
  <si>
    <t>058-VI-00073</t>
  </si>
  <si>
    <t>068-VI-00027</t>
  </si>
  <si>
    <t>058-VI-00074</t>
  </si>
  <si>
    <t>068-VI-00029</t>
  </si>
  <si>
    <t>068-AA-00002</t>
  </si>
  <si>
    <t>427-VI-00020</t>
  </si>
  <si>
    <t>068-CO-00370</t>
  </si>
  <si>
    <t>427-VI-00021</t>
  </si>
  <si>
    <t>427-VI-00022</t>
  </si>
  <si>
    <t>427-VI-00023</t>
  </si>
  <si>
    <t>229-VI-00089</t>
  </si>
  <si>
    <t>229-VI-00097</t>
  </si>
  <si>
    <t>229-VI-000100</t>
  </si>
  <si>
    <t>229-VI-000103</t>
  </si>
  <si>
    <t>229-VI-000104</t>
  </si>
  <si>
    <t>229-VI-000108</t>
  </si>
  <si>
    <t>229-VI-000110</t>
  </si>
  <si>
    <t>229-VI-000115</t>
  </si>
  <si>
    <t>229-VI-000119</t>
  </si>
  <si>
    <t>229-VI-000122</t>
  </si>
  <si>
    <t>229-VI-000123</t>
  </si>
  <si>
    <t>058-VI-00076</t>
  </si>
  <si>
    <t>058-VI-00077</t>
  </si>
  <si>
    <t>058-VI-00075</t>
  </si>
  <si>
    <t>582-VI-031</t>
  </si>
  <si>
    <t>582-CO-001</t>
  </si>
  <si>
    <t>582-VI-034</t>
  </si>
  <si>
    <t>582-VI-036</t>
  </si>
  <si>
    <t>582-VI-041</t>
  </si>
  <si>
    <t>582-AA-002</t>
  </si>
  <si>
    <t>582-VI-043</t>
  </si>
  <si>
    <t>582-VI-045</t>
  </si>
  <si>
    <t>582-VI-048</t>
  </si>
  <si>
    <t>582-VI-049</t>
  </si>
  <si>
    <t>582-VI-052</t>
  </si>
  <si>
    <t>582-VI-053</t>
  </si>
  <si>
    <t>582-AA-003</t>
  </si>
  <si>
    <t>058-VI-00078</t>
  </si>
  <si>
    <t>058-VI-00079</t>
  </si>
  <si>
    <t>058-VI-00080</t>
  </si>
  <si>
    <t>230-AA-0001</t>
  </si>
  <si>
    <t>230-VI-0071</t>
  </si>
  <si>
    <t>230-AA-0004</t>
  </si>
  <si>
    <t>#6914</t>
  </si>
  <si>
    <t>#6913</t>
  </si>
  <si>
    <t>168-VI-00057</t>
  </si>
  <si>
    <t>168-VI-00059</t>
  </si>
  <si>
    <t>168-VI-00058</t>
  </si>
  <si>
    <t xml:space="preserve">158-VI-00065 </t>
  </si>
  <si>
    <t>158-VI-00066</t>
  </si>
  <si>
    <t>158-VI-00067</t>
  </si>
  <si>
    <t>158-VI-00071</t>
  </si>
  <si>
    <t>158-VI-00072</t>
  </si>
  <si>
    <t xml:space="preserve"> 168-VI-00052</t>
  </si>
  <si>
    <t xml:space="preserve"> 168-VI-00054</t>
  </si>
  <si>
    <t>168-VI-00056</t>
  </si>
  <si>
    <t xml:space="preserve">168-VI-00058 </t>
  </si>
  <si>
    <t>664-VI-00006</t>
  </si>
  <si>
    <t>664-VI-00002</t>
  </si>
  <si>
    <t>664-VI-00003</t>
  </si>
  <si>
    <t>664-VI-00004</t>
  </si>
  <si>
    <t>664-VI-00005</t>
  </si>
  <si>
    <t>664-VI-00007</t>
  </si>
  <si>
    <t>426-VI-00021</t>
  </si>
  <si>
    <t>534	428-PR-00428</t>
  </si>
  <si>
    <t>144	428-AA-00428</t>
  </si>
  <si>
    <t>079-PR-00440</t>
  </si>
  <si>
    <t>1185</t>
  </si>
  <si>
    <t>(#1189) 253-VI-00003</t>
  </si>
  <si>
    <t>253-VI-00004</t>
  </si>
  <si>
    <t>253-AA-00001</t>
  </si>
  <si>
    <t>253-VI-00005</t>
  </si>
  <si>
    <t>253-VI-00006</t>
  </si>
  <si>
    <t>253-VI-00007</t>
  </si>
  <si>
    <t>253-VI-00008</t>
  </si>
  <si>
    <t>253-VI-00009</t>
  </si>
  <si>
    <t>665-VI-00001</t>
  </si>
  <si>
    <t>253-VI-00011</t>
  </si>
  <si>
    <t>665-VI-00002</t>
  </si>
  <si>
    <t>253-VI-00013</t>
  </si>
  <si>
    <t>665-VI-00003</t>
  </si>
  <si>
    <t>253-VI-00014</t>
  </si>
  <si>
    <t>665-VI-00004</t>
  </si>
  <si>
    <t>253-VI-00015</t>
  </si>
  <si>
    <t>253-VI-00016</t>
  </si>
  <si>
    <t>665-VI-00005</t>
  </si>
  <si>
    <t>665-VI-00006</t>
  </si>
  <si>
    <t>253-VI-00018</t>
  </si>
  <si>
    <t>253-VI-00019</t>
  </si>
  <si>
    <t>253-VI-00021</t>
  </si>
  <si>
    <t>253-VI-00023</t>
  </si>
  <si>
    <t xml:space="preserve"> 253-VI-00024</t>
  </si>
  <si>
    <t>253-VI-00025</t>
  </si>
  <si>
    <t>253-VI-00026</t>
  </si>
  <si>
    <t>253-VI-00027</t>
  </si>
  <si>
    <t>253-PR-00533</t>
  </si>
  <si>
    <t>#536 428-PR-00435</t>
  </si>
  <si>
    <t>253-AA-00002</t>
  </si>
  <si>
    <t>(#6452) 426-VI-00022</t>
  </si>
  <si>
    <t xml:space="preserve">679-CO-00001 </t>
  </si>
  <si>
    <t>444-VI-0018</t>
  </si>
  <si>
    <t>664-PR-00553 # 553</t>
  </si>
  <si>
    <t>444-VI-00020</t>
  </si>
  <si>
    <t>444-VI-00021</t>
  </si>
  <si>
    <t>444-VI-00022</t>
  </si>
  <si>
    <t>679-CO-00366</t>
  </si>
  <si>
    <t>39	428-HV-00039</t>
  </si>
  <si>
    <t>618-VI-00002</t>
  </si>
  <si>
    <t>383</t>
  </si>
  <si>
    <t>618-VI-00001</t>
  </si>
  <si>
    <t>274-AA-00001</t>
  </si>
  <si>
    <t>274-AA-00002</t>
  </si>
  <si>
    <t>274-HV-00036</t>
  </si>
  <si>
    <t>274-VI-00007</t>
  </si>
  <si>
    <t>552</t>
  </si>
  <si>
    <t>562</t>
  </si>
  <si>
    <t>280-AA-001 (#143)</t>
  </si>
  <si>
    <t>204-CO-00004</t>
  </si>
  <si>
    <t>204-PR-00555</t>
  </si>
  <si>
    <t>204-PR-00563</t>
  </si>
  <si>
    <t>204-AA-00001</t>
  </si>
  <si>
    <t>(#5899) 173-VI-00044</t>
  </si>
  <si>
    <t>204-CO-00385</t>
  </si>
  <si>
    <t xml:space="preserve">(#6417) 173-VI-00045     </t>
  </si>
  <si>
    <t>(#6419) 173-VI-00046</t>
  </si>
  <si>
    <t>(#6451) 173-VI-00047</t>
  </si>
  <si>
    <t xml:space="preserve">(#27) 173-HV-00027 </t>
  </si>
  <si>
    <t>(#32) 173-HV-00032</t>
  </si>
  <si>
    <t>(#566) 173-PR-00566</t>
  </si>
  <si>
    <t>(#334) 173-CO-00005</t>
  </si>
  <si>
    <t>(#335) 173-CO-00335</t>
  </si>
  <si>
    <t xml:space="preserve"> 345-PR-00401</t>
  </si>
  <si>
    <t>326-CO-00400</t>
  </si>
  <si>
    <t>326-PR-00006</t>
  </si>
  <si>
    <t>585</t>
  </si>
  <si>
    <t>587</t>
  </si>
  <si>
    <t>330-VI-00015</t>
  </si>
  <si>
    <t>330-VI-00016</t>
  </si>
  <si>
    <t>330-VI-00017</t>
  </si>
  <si>
    <t>196-VI-00053</t>
  </si>
  <si>
    <t>196-PR-00089</t>
  </si>
  <si>
    <t>196-PR-00090</t>
  </si>
  <si>
    <t>196-PR-00363</t>
  </si>
  <si>
    <t>196-PR-00092</t>
  </si>
  <si>
    <t>196-VI-00001</t>
  </si>
  <si>
    <t>193-AA-00001</t>
  </si>
  <si>
    <t>196-VI-00002</t>
  </si>
  <si>
    <t>196-VI-00012</t>
  </si>
  <si>
    <t>193-VI-00001</t>
  </si>
  <si>
    <t>193-VI-00002</t>
  </si>
  <si>
    <t>193-VI-00003</t>
  </si>
  <si>
    <t>193-VI-00004</t>
  </si>
  <si>
    <t>193-VI-00005</t>
  </si>
  <si>
    <t>193-VI-00006</t>
  </si>
  <si>
    <t>193-VI-00007</t>
  </si>
  <si>
    <t>193-VI-00008</t>
  </si>
  <si>
    <t>193-VI-00009</t>
  </si>
  <si>
    <t>193-VI-00010</t>
  </si>
  <si>
    <t>196-VI-00003</t>
  </si>
  <si>
    <t>196-VI-00007</t>
  </si>
  <si>
    <t>196-VI-00008</t>
  </si>
  <si>
    <t>196-VI-00009</t>
  </si>
  <si>
    <t>336-VI-00006</t>
  </si>
  <si>
    <t>336-VI-00008</t>
  </si>
  <si>
    <t>196-VI-00010</t>
  </si>
  <si>
    <t>196-CO-00001</t>
  </si>
  <si>
    <t>196-CO-00006</t>
  </si>
  <si>
    <t>196-VI-00011</t>
  </si>
  <si>
    <t>196-VI-00013</t>
  </si>
  <si>
    <t>196-VI-00022</t>
  </si>
  <si>
    <t>196-VI-00023</t>
  </si>
  <si>
    <t>336-VI-00007</t>
  </si>
  <si>
    <t>196-VI-00024</t>
  </si>
  <si>
    <t>196-VI-00025</t>
  </si>
  <si>
    <t>196-VI-00026</t>
  </si>
  <si>
    <t>196-VI-00027</t>
  </si>
  <si>
    <t>196-VI-00028</t>
  </si>
  <si>
    <t>192-VI-00001</t>
  </si>
  <si>
    <t>196-VI-00031</t>
  </si>
  <si>
    <t>196-VI-00030</t>
  </si>
  <si>
    <t>196-VI-00032</t>
  </si>
  <si>
    <t>196-VI-00033</t>
  </si>
  <si>
    <t>196-VI-00034</t>
  </si>
  <si>
    <t>codigo corregido</t>
  </si>
  <si>
    <t>Fecha carga</t>
  </si>
  <si>
    <t>SQL final</t>
  </si>
  <si>
    <t>21/04/2020 (survey id 873, 2020-04-17 22:24:59)</t>
  </si>
  <si>
    <t>(#7260) 604-VI-00008</t>
  </si>
  <si>
    <t xml:space="preserve">(#7254) 604-VI-00007 </t>
  </si>
  <si>
    <t>(#7250) 604-VI-00006</t>
  </si>
  <si>
    <t xml:space="preserve">(#6478) 604-VI-00005 </t>
  </si>
  <si>
    <t xml:space="preserve">(#6476) 604-VI-00004 </t>
  </si>
  <si>
    <t>221-VI-00061</t>
  </si>
  <si>
    <t>221-VI-00062</t>
  </si>
  <si>
    <t>221-VI-00064</t>
  </si>
  <si>
    <t>221-VI-00066</t>
  </si>
  <si>
    <t>221-PR-00489 </t>
  </si>
  <si>
    <t xml:space="preserve">221-PR-00009 </t>
  </si>
  <si>
    <t>(#503) 608-PR-00001</t>
  </si>
  <si>
    <t>(#506) 608-PR-00506</t>
  </si>
  <si>
    <t>663-VI-00006</t>
  </si>
  <si>
    <t>663-VI-00007</t>
  </si>
  <si>
    <t>663-VI-00008</t>
  </si>
  <si>
    <t>663-VI-00010</t>
  </si>
  <si>
    <t>663-VI-00011</t>
  </si>
  <si>
    <t>058-PR-00011</t>
  </si>
  <si>
    <t xml:space="preserve">058-PR-00617 </t>
  </si>
  <si>
    <t xml:space="preserve"> 058-PR-00618</t>
  </si>
  <si>
    <t>058-PR-00619</t>
  </si>
  <si>
    <t>462-VI-00001</t>
  </si>
  <si>
    <t>462-VI-00002</t>
  </si>
  <si>
    <t>462-VI-00003</t>
  </si>
  <si>
    <t>462-VI-00004</t>
  </si>
  <si>
    <t>462-VI-00005</t>
  </si>
  <si>
    <t xml:space="preserve">462-VI-00006 </t>
  </si>
  <si>
    <t>462-VI-00007</t>
  </si>
  <si>
    <t>462-VI-00008</t>
  </si>
  <si>
    <t>462-VI-00009</t>
  </si>
  <si>
    <t>462-VI-00010</t>
  </si>
  <si>
    <t>462-VI-00011</t>
  </si>
  <si>
    <t>462-VI-00012</t>
  </si>
  <si>
    <t>462-VI-00013</t>
  </si>
  <si>
    <t>253-VI-00028</t>
  </si>
  <si>
    <t>253-VI-00029</t>
  </si>
  <si>
    <t>253-VI-00030</t>
  </si>
  <si>
    <t>253-VI-00031</t>
  </si>
  <si>
    <t>253-VI-00032</t>
  </si>
  <si>
    <t>253-VI-00033</t>
  </si>
  <si>
    <t>253-VI-00034</t>
  </si>
  <si>
    <t>253-PR-00003</t>
  </si>
  <si>
    <t>253-VI-00035</t>
  </si>
  <si>
    <t>253-VI-00036</t>
  </si>
  <si>
    <t>253-VI-00037</t>
  </si>
  <si>
    <t>253-VI-00038</t>
  </si>
  <si>
    <t>253-VI-00039</t>
  </si>
  <si>
    <t>253-VI-00001</t>
  </si>
  <si>
    <t>462-VI-00014</t>
  </si>
  <si>
    <t>462-VI-00015</t>
  </si>
  <si>
    <t>253-PR-00002</t>
  </si>
  <si>
    <t>462-VI-00016</t>
  </si>
  <si>
    <t>462-VI-00017</t>
  </si>
  <si>
    <t xml:space="preserve">462-VI-00018 </t>
  </si>
  <si>
    <t>462-VI-00019</t>
  </si>
  <si>
    <t>462-VI-00020</t>
  </si>
  <si>
    <t>462-VI-00021</t>
  </si>
  <si>
    <t>462-VI-00022</t>
  </si>
  <si>
    <t>462-VI-00023</t>
  </si>
  <si>
    <t>462-VI-00024</t>
  </si>
  <si>
    <t>462-VI-00025</t>
  </si>
  <si>
    <t>462-VI-00027</t>
  </si>
  <si>
    <t>462-VI-00028</t>
  </si>
  <si>
    <t>462-VI-00029</t>
  </si>
  <si>
    <t>462-VI-00030</t>
  </si>
  <si>
    <t>462-VI-00031</t>
  </si>
  <si>
    <t>462-VI-00032</t>
  </si>
  <si>
    <t>462-VI-00033</t>
  </si>
  <si>
    <t>462-VI-00034</t>
  </si>
  <si>
    <t>462-VI-00035</t>
  </si>
  <si>
    <t>462-VI-00036</t>
  </si>
  <si>
    <t>462-VI-00037</t>
  </si>
  <si>
    <t>462-VI-00038</t>
  </si>
  <si>
    <t>462-VI-00039</t>
  </si>
  <si>
    <t>462-VI-00040</t>
  </si>
  <si>
    <t>462-VI-00041</t>
  </si>
  <si>
    <t xml:space="preserve">462-VI-00042 </t>
  </si>
  <si>
    <t>054-PR-00622</t>
  </si>
  <si>
    <t>054-PR-00624</t>
  </si>
  <si>
    <t>457-VI-00005</t>
  </si>
  <si>
    <t>457-VI-00007</t>
  </si>
  <si>
    <t>457-AA-00001</t>
  </si>
  <si>
    <t>457-VI-00010</t>
  </si>
  <si>
    <t>457-VI-00011</t>
  </si>
  <si>
    <t>058-VI-00082</t>
  </si>
  <si>
    <t xml:space="preserve"> 058-PR-00635</t>
  </si>
  <si>
    <t>457-VI-00006</t>
  </si>
  <si>
    <t>457-VI-00002</t>
  </si>
  <si>
    <t>457-VI-00003</t>
  </si>
  <si>
    <t>457-VI-00004</t>
  </si>
  <si>
    <t>457-VI-00008</t>
  </si>
  <si>
    <t>id=972.  2020-05-08 23:40</t>
  </si>
  <si>
    <t>058-PR-00704</t>
  </si>
  <si>
    <t>229-VI-00125</t>
  </si>
  <si>
    <t>229-VI-00126</t>
  </si>
  <si>
    <t>229-VI-00127</t>
  </si>
  <si>
    <t>229-VI-00128</t>
  </si>
  <si>
    <t>229-VI-00129</t>
  </si>
  <si>
    <t>229-VI-00130</t>
  </si>
  <si>
    <t>058-VI-00083</t>
  </si>
  <si>
    <t>058-VI-00084</t>
  </si>
  <si>
    <t>184-VI-00044</t>
  </si>
  <si>
    <t>058-PR-00378</t>
  </si>
  <si>
    <t>id=983. 2020-06-30 20:56</t>
  </si>
  <si>
    <t>261-VI-00001</t>
  </si>
  <si>
    <t>261-VI-00002</t>
  </si>
  <si>
    <t>261-VI-00003</t>
  </si>
  <si>
    <t>058-VI-00085</t>
  </si>
  <si>
    <t>158-VI-00073</t>
  </si>
  <si>
    <t>243-PR-00788</t>
  </si>
  <si>
    <t>196-PR-00093</t>
  </si>
  <si>
    <t>192-PR-00370</t>
  </si>
  <si>
    <t>192-PR-00372</t>
  </si>
  <si>
    <t>192-PR-00522</t>
  </si>
  <si>
    <t>192-PR-00523</t>
  </si>
  <si>
    <t>190-VI-00064</t>
  </si>
  <si>
    <t>190-VI-00066</t>
  </si>
  <si>
    <t>190-VI-00067</t>
  </si>
  <si>
    <t>190-VI-00095</t>
  </si>
  <si>
    <t>190-VI-00096</t>
  </si>
  <si>
    <t>190-VI-00097</t>
  </si>
  <si>
    <t>190-VI-00098</t>
  </si>
  <si>
    <t>190-VI-00099</t>
  </si>
  <si>
    <t>190-VI-00100</t>
  </si>
  <si>
    <t>190-VI-00101</t>
  </si>
  <si>
    <t>190-PR-00540</t>
  </si>
  <si>
    <t>190-CO-00283</t>
  </si>
  <si>
    <t>780-PR-00737</t>
  </si>
  <si>
    <t>780-PR-00783</t>
  </si>
  <si>
    <t>192-PR-00735</t>
  </si>
  <si>
    <t>192-PR-00736</t>
  </si>
  <si>
    <t>196-PR-00746</t>
  </si>
  <si>
    <t> 196-PR-00747 </t>
  </si>
  <si>
    <t>190-VI-00102</t>
  </si>
  <si>
    <t>190-VI-00103</t>
  </si>
  <si>
    <t>190-VI-00104</t>
  </si>
  <si>
    <t>190-VI-00063</t>
  </si>
  <si>
    <t>100-PR-00001</t>
  </si>
  <si>
    <t>100-PR-00002</t>
  </si>
  <si>
    <t>100-PR-00004</t>
  </si>
  <si>
    <t>780-PR-00826</t>
  </si>
  <si>
    <t>914-PR-00829</t>
  </si>
  <si>
    <t>158-VI-00074</t>
  </si>
  <si>
    <t xml:space="preserve">058-PR-00836 </t>
  </si>
  <si>
    <t>457-VI-00013</t>
  </si>
  <si>
    <t>457-VI-00015</t>
  </si>
  <si>
    <t>261-PR-00859</t>
  </si>
  <si>
    <t>261-VI-00008</t>
  </si>
  <si>
    <t>261- VI- 00009</t>
  </si>
  <si>
    <t>261-VI-00010</t>
  </si>
  <si>
    <t>261-VI-00011</t>
  </si>
  <si>
    <t>261-VI-00012</t>
  </si>
  <si>
    <t>261-VI-00013</t>
  </si>
  <si>
    <t>261-VI-00014</t>
  </si>
  <si>
    <t>261-VI-00016</t>
  </si>
  <si>
    <t>261-VI-00017</t>
  </si>
  <si>
    <t>261-VI-00018</t>
  </si>
  <si>
    <t>261-VI-00019</t>
  </si>
  <si>
    <t>261-VI- 00020</t>
  </si>
  <si>
    <t>457-VI-00020</t>
  </si>
  <si>
    <t>462-VI-00044</t>
  </si>
  <si>
    <t>462-VI-00043</t>
  </si>
  <si>
    <t>462-VI-00045</t>
  </si>
  <si>
    <t>457-VI-00022</t>
  </si>
  <si>
    <t>261-VI-00021</t>
  </si>
  <si>
    <t>261- VI- 00022</t>
  </si>
  <si>
    <t>261-VI-00023</t>
  </si>
  <si>
    <t>261-VI-00024</t>
  </si>
  <si>
    <t>261-VI-00025</t>
  </si>
  <si>
    <t>261-VI- 00026</t>
  </si>
  <si>
    <t>261-VI-00027</t>
  </si>
  <si>
    <t>261-VI-00029</t>
  </si>
  <si>
    <t>261-VI-00030</t>
  </si>
  <si>
    <t>457-VI-00030</t>
  </si>
  <si>
    <t>243-PR-00863</t>
  </si>
  <si>
    <t xml:space="preserve">243-PR-00864 </t>
  </si>
  <si>
    <t>253-VI-00040</t>
  </si>
  <si>
    <t>457-PR-00861</t>
  </si>
  <si>
    <t>253-PR-00005</t>
  </si>
  <si>
    <t>253-VI-00042</t>
  </si>
  <si>
    <t>253-VI-00043</t>
  </si>
  <si>
    <t>253-VI-00044</t>
  </si>
  <si>
    <t>253-PR-00009</t>
  </si>
  <si>
    <t>253-VI-00045</t>
  </si>
  <si>
    <t>253-VI-00046</t>
  </si>
  <si>
    <t>253-PR-00011</t>
  </si>
  <si>
    <t>346-PR-00006</t>
  </si>
  <si>
    <t>780-PR-00883</t>
  </si>
  <si>
    <t>100-PR-00912</t>
  </si>
  <si>
    <t>100-PR-00913</t>
  </si>
  <si>
    <t>780-PR-00921</t>
  </si>
  <si>
    <t>058-VI-00086</t>
  </si>
  <si>
    <t xml:space="preserve">058-PR-00943 </t>
  </si>
  <si>
    <t>646-PR-00959</t>
  </si>
  <si>
    <t>646-PR-00002</t>
  </si>
  <si>
    <t xml:space="preserve">193-PR-00967 </t>
  </si>
  <si>
    <t>457-PR-01001</t>
  </si>
  <si>
    <t>457-PR-00907</t>
  </si>
  <si>
    <t>811-VI-00001</t>
  </si>
  <si>
    <t>811-VI-00002</t>
  </si>
  <si>
    <t>811-VI-00003</t>
  </si>
  <si>
    <t>811-HV-00050</t>
  </si>
  <si>
    <t>457-PR-02013</t>
  </si>
  <si>
    <t>457-PR-02017</t>
  </si>
  <si>
    <t>426-VI-00027</t>
  </si>
  <si>
    <t xml:space="preserve">399-PR-00908 </t>
  </si>
  <si>
    <t>399-PR-00925</t>
  </si>
  <si>
    <t xml:space="preserve">399-PR-00939 </t>
  </si>
  <si>
    <t>399-PR-00964</t>
  </si>
  <si>
    <t>399-PR-00986</t>
  </si>
  <si>
    <t xml:space="preserve">658-PR-00727 </t>
  </si>
  <si>
    <t>658-PR-00734</t>
  </si>
  <si>
    <t>658-PR-00740</t>
  </si>
  <si>
    <t>658-PR-00789</t>
  </si>
  <si>
    <t>658-PR-02033</t>
  </si>
  <si>
    <t>100-PR-02059</t>
  </si>
  <si>
    <t>679-PR-00445</t>
  </si>
  <si>
    <t>679-PR-00872</t>
  </si>
  <si>
    <t>679-PR-00838</t>
  </si>
  <si>
    <t>679-PR-00825</t>
  </si>
  <si>
    <t>679-PR-00824</t>
  </si>
  <si>
    <t xml:space="preserve">679-PR-00760 </t>
  </si>
  <si>
    <t>679-PR-02084</t>
  </si>
  <si>
    <t>679-PR-00444</t>
  </si>
  <si>
    <t>402-PR-02054</t>
  </si>
  <si>
    <t>402-PR-02067</t>
  </si>
  <si>
    <t>402-PR-02064</t>
  </si>
  <si>
    <t>402-PR-02061</t>
  </si>
  <si>
    <t>402-CO-00506</t>
  </si>
  <si>
    <t>399-PR-02038</t>
  </si>
  <si>
    <t>399-PR-02047</t>
  </si>
  <si>
    <t>399-PR-02100</t>
  </si>
  <si>
    <t>058-VI-00088</t>
  </si>
  <si>
    <t>058-PR-02107</t>
  </si>
  <si>
    <t>457-PR-02069</t>
  </si>
  <si>
    <t>457-PR-02080</t>
  </si>
  <si>
    <t xml:space="preserve">679-PR-02135 </t>
  </si>
  <si>
    <t>646-PR-02161</t>
  </si>
  <si>
    <t>457-PR-02174</t>
  </si>
  <si>
    <t>id=1201</t>
  </si>
  <si>
    <t>457-PR-02170</t>
  </si>
  <si>
    <t>457-VI-00017</t>
  </si>
  <si>
    <t>457-VI-00021</t>
  </si>
  <si>
    <t>457-VI-00012</t>
  </si>
  <si>
    <t>457-VI-00024</t>
  </si>
  <si>
    <t>457-VI-00025</t>
  </si>
  <si>
    <t>457-vi-00026</t>
  </si>
  <si>
    <t>457-VI-00027</t>
  </si>
  <si>
    <t>457-VI-00028</t>
  </si>
  <si>
    <t>457-VI-00029</t>
  </si>
  <si>
    <t>457-VI-00031</t>
  </si>
  <si>
    <t>457-VI-00032</t>
  </si>
  <si>
    <t>457-VI-00033</t>
  </si>
  <si>
    <t>457-VI-00034</t>
  </si>
  <si>
    <t>457-VI-00035</t>
  </si>
  <si>
    <t>457-VI-00036</t>
  </si>
  <si>
    <t>253-VI-00041</t>
  </si>
  <si>
    <t>100-PR-00773</t>
  </si>
  <si>
    <t>457-VI-00014</t>
  </si>
  <si>
    <t>196-PR-00036</t>
  </si>
  <si>
    <t>000-XX-00000</t>
  </si>
  <si>
    <t>Test pregunta "Priorizar entrevistas ajenas"</t>
  </si>
  <si>
    <t>XXX-XX-XXXXX</t>
  </si>
  <si>
    <t>Test Pregunta "Diligenciar entrevista propia"</t>
  </si>
  <si>
    <t>353-VI-00028</t>
  </si>
  <si>
    <t>Como la aplicación no permite seleccionar a bogota como departament y municipio, se seleccionó tubará comol aunica opción que permitia este encuenta</t>
  </si>
  <si>
    <t>326-CO-00544</t>
  </si>
  <si>
    <t>Entrevista realizada a ex-combatientes del frente 30 y el frente urbano Manuel Cepeda Vargas de las FARC-EP.</t>
  </si>
  <si>
    <t>326-PR-02237</t>
  </si>
  <si>
    <t>Entrevista a compareciente FARC</t>
  </si>
  <si>
    <t>842-CO-00548</t>
  </si>
  <si>
    <t>La entrevista es clave para el caso de la Doctrina Seguridad Nacional, da una mirada contrastada de este tema, además de un análisis de diversas fuentes de conocimiento.</t>
  </si>
  <si>
    <t>914-VI-00001</t>
  </si>
  <si>
    <t>914-AA-00001</t>
  </si>
  <si>
    <t>914-PR-02245</t>
  </si>
  <si>
    <t>455-PR-02279</t>
  </si>
  <si>
    <t>SE REALIZO PARA PROFUNDIZAR EN EL CASO DEL MANDATO DE NIÑOS POR LA PAZ , EL CUAL HA SIDO PRIORIZADO Y ABORDADO POR EL GRUPO DE RESISTENCIAS  EN ARTICULACIÓN CON EL ENFOQUE DE CURSO DE VIDA. ES FUNDAMENTAL PARA LA ENTREGA DE NOVIEMBRE DE 2020 AL PLENO.</t>
  </si>
  <si>
    <t>646-PR-00877</t>
  </si>
  <si>
    <t>Entrevista clave para la documentación del patrón "Disputas internas y entre grupos cercanos"</t>
  </si>
  <si>
    <t>665-PR-02051</t>
  </si>
  <si>
    <t>462-HV-00054</t>
  </si>
  <si>
    <t>no_aplica</t>
  </si>
  <si>
    <t>La entrevista queda interrumpida por cuanto la persona entrevistada tuvo que retirarse para cumplir otro compromiso. Esta entrevista es relevante para el esclarecimiento del caso de la UP y las mujeres que participaron en política desde este partido.</t>
  </si>
  <si>
    <t>452-VI-00015</t>
  </si>
  <si>
    <t>158-VI-00075</t>
  </si>
  <si>
    <t>La mujer relata varias victimizaciones sufridas por sus familiarares y/o por ella en Guadalupe, Antioquia. Ella es hija de un policía entonces su relato es desde esa perspectiva.</t>
  </si>
  <si>
    <t>02304</t>
  </si>
  <si>
    <t>Entrevista clave sobre el tema del papel y responsabilidades de la Corte Suprema de Justicia y Consejo de Estado en el marco del conflicto armado</t>
  </si>
  <si>
    <t>00832</t>
  </si>
  <si>
    <t>Aportes sobre el tema de reclutamiento legal. Hechos como las llamadas batidas del Ejército. Y contexto socio-histórico sobre el tema del reclutamiento, el soldado y su accionar en el conflicto armado. Acciones cívico-militares.</t>
  </si>
  <si>
    <t>02090</t>
  </si>
  <si>
    <t>Aportes al relato socio histórico sobre los orígenes del conflicto armado en el Valle del Cauca. Los Bandoleros, los pájaros. El caso de León María, "El Condor".</t>
  </si>
  <si>
    <t>00457</t>
  </si>
  <si>
    <t>Aportes al caso de victimización por parte del Binci. Información relevante sobre tortura, Consejos Verbales de Guerra, persecusión y estigmatización del M-19.</t>
  </si>
  <si>
    <t>00502</t>
  </si>
  <si>
    <t>Información relevante sobre el papel del sector militar en el conflicto armado. Negociaciones de paz. Firma del Acuerdo Final. Justicia Penal Militar.</t>
  </si>
  <si>
    <t>843-PR-02060</t>
  </si>
  <si>
    <t>843-PR-02103</t>
  </si>
  <si>
    <t>En términos de contexto y comprensión de lo sucedido la información dada en la entrevista es importante.</t>
  </si>
  <si>
    <t>843-PR-02131</t>
  </si>
  <si>
    <t>100-PR-02322</t>
  </si>
  <si>
    <t>La entrevista permite profundizar en la configuración de la región centro del país y sus impactos diferenciados en el marco del conflicto armado.</t>
  </si>
  <si>
    <t>243-PR-02300</t>
  </si>
  <si>
    <t>Entrevista a profundidad a profesional, ex funcionario público</t>
  </si>
  <si>
    <t>974-PR-02105</t>
  </si>
  <si>
    <t>Es una entrevista clave para comprender las violencias sexuales en Samaniego y zona de la Cordillera en Nariño, así como las barreras de acceso a justicia</t>
  </si>
  <si>
    <t>Entrevista a compareciente FARC prioritaria para la documentación del patrón de "Ordenes insurgentes"</t>
  </si>
  <si>
    <t>Entrevista clave para construcción de informe territorial.</t>
  </si>
  <si>
    <t>Entrevista clave para la documentación y construcción de informes territoriales.</t>
  </si>
  <si>
    <t>La entrevista permite identificar las situaciones pasadas por los miembros de la asociación ASOPROCA y como son sujeto de reparación colectiva</t>
  </si>
  <si>
    <t>Entrevista clave para la documentación y construcción del patrón de "Ordenes insurgentes"</t>
  </si>
  <si>
    <t>386-PR-00837</t>
  </si>
  <si>
    <t>Este entrevista aporta elementos fundamentales para el ejercicio de contraste que está haciendo el equipo de dinámicas económicas. Se requiere la transcripción completa.</t>
  </si>
  <si>
    <t>Hace mención de manera precisa sobre incursiones armadas por paramilitares y Farc en el Municipio de Vigía del Fuerte; además, menciona las acciones del comandante Borojó para referirse al exalcalde del municipio quién portaba uniforme de paramilitares</t>
  </si>
  <si>
    <t>Se trata de una persona con labio leporino y paladar hendido, se le puede comprender poco lo que dice, pero está en compañía de su esposa. no aportan detalles específicos de la afectación, pero son fundadores de ASOPROCA y les dañaron su proyecto de vida</t>
  </si>
  <si>
    <t>id=1258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</si>
</sst>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sz val="12"/>
      <color rgb="FF000000"/>
      <name val="Calibri"/>
      <family val="2"/>
    </font>
    <font>
      <sz val="11"/>
      <color rgb="FF000000"/>
      <name val="Calibri"/>
      <family val="2"/>
    </font>
    <font>
      <sz val="10"/>
      <name val="Arial"/>
      <family val="2"/>
    </font>
  </fonts>
  <fills count="8">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0"/>
        <bgColor indexed="64"/>
      </patternFill>
    </fill>
    <fill>
      <patternFill patternType="solid">
        <fgColor theme="0"/>
        <bgColor theme="0"/>
      </patternFill>
    </fill>
  </fills>
  <borders count="7">
    <border>
      <left/>
      <right/>
      <top/>
      <bottom/>
      <diagonal/>
    </border>
    <border>
      <left style="medium">
        <color indexed="64"/>
      </left>
      <right/>
      <top/>
      <bottom/>
      <diagonal/>
    </border>
    <border>
      <left style="medium">
        <color indexed="64"/>
      </left>
      <right style="thin">
        <color indexed="64"/>
      </right>
      <top/>
      <bottom/>
      <diagonal/>
    </border>
    <border>
      <left style="medium">
        <color indexed="64"/>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horizontal="lef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0" fillId="3" borderId="0" xfId="0" applyFill="1"/>
    <xf numFmtId="0" fontId="0" fillId="4" borderId="0" xfId="0" applyFill="1"/>
    <xf numFmtId="0" fontId="1" fillId="4" borderId="0" xfId="0" applyFont="1" applyFill="1" applyAlignment="1">
      <alignment vertical="center" wrapText="1"/>
    </xf>
    <xf numFmtId="0" fontId="0" fillId="5" borderId="0" xfId="0" applyFill="1"/>
    <xf numFmtId="0" fontId="0" fillId="6" borderId="0" xfId="0" applyFill="1"/>
    <xf numFmtId="0" fontId="0" fillId="0" borderId="0" xfId="0" applyAlignment="1">
      <alignment vertical="center"/>
    </xf>
    <xf numFmtId="0" fontId="1" fillId="0" borderId="0" xfId="0" applyFont="1" applyFill="1" applyAlignment="1">
      <alignment vertical="center" wrapText="1"/>
    </xf>
    <xf numFmtId="0" fontId="1" fillId="0"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2" fillId="7" borderId="4" xfId="0" applyFont="1" applyFill="1" applyBorder="1"/>
    <xf numFmtId="0" fontId="2" fillId="0" borderId="4" xfId="0" applyFont="1" applyBorder="1"/>
    <xf numFmtId="0" fontId="3" fillId="0" borderId="4" xfId="0" applyFont="1" applyBorder="1"/>
    <xf numFmtId="0" fontId="0" fillId="0" borderId="5" xfId="0" applyBorder="1"/>
    <xf numFmtId="0" fontId="0" fillId="6" borderId="5" xfId="0" applyFill="1" applyBorder="1"/>
    <xf numFmtId="0" fontId="0" fillId="0" borderId="5" xfId="0" applyBorder="1" applyAlignment="1">
      <alignment vertical="top"/>
    </xf>
    <xf numFmtId="0" fontId="0" fillId="0" borderId="6" xfId="0" applyBorder="1"/>
    <xf numFmtId="0" fontId="0" fillId="3" borderId="5" xfId="0" applyFill="1" applyBorder="1"/>
    <xf numFmtId="15" fontId="1" fillId="0" borderId="0" xfId="0" applyNumberFormat="1" applyFont="1" applyAlignment="1">
      <alignment vertical="center" wrapText="1"/>
    </xf>
    <xf numFmtId="15" fontId="1" fillId="3" borderId="0" xfId="0" applyNumberFormat="1" applyFont="1" applyFill="1" applyAlignment="1">
      <alignment vertical="center" wrapText="1"/>
    </xf>
    <xf numFmtId="0" fontId="4" fillId="0" borderId="0" xfId="0" applyFont="1"/>
    <xf numFmtId="0" fontId="4" fillId="3" borderId="0" xfId="0" applyFont="1" applyFill="1"/>
  </cellXfs>
  <cellStyles count="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maz/Downloads/Matriz%20Testimonios%20Antioquia%2005-03-202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triz%20enero%202020%20(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s"/>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4C0F4-EF72-A247-9603-A6A736C0B219}">
  <dimension ref="A1:X3714"/>
  <sheetViews>
    <sheetView tabSelected="1" topLeftCell="D1" workbookViewId="0">
      <pane ySplit="1" topLeftCell="A3634" activePane="bottomLeft" state="frozen"/>
      <selection pane="bottomLeft" activeCell="X3642" sqref="X3642:X3697"/>
    </sheetView>
  </sheetViews>
  <sheetFormatPr baseColWidth="10" defaultColWidth="11.5" defaultRowHeight="15" x14ac:dyDescent="0.2"/>
  <cols>
    <col min="1" max="1" width="11.5" style="5"/>
    <col min="2" max="2" width="17.1640625" style="5" customWidth="1"/>
    <col min="3" max="3" width="30" style="5" bestFit="1" customWidth="1"/>
    <col min="4" max="4" width="24.6640625" style="5" bestFit="1" customWidth="1"/>
    <col min="5" max="5" width="15.5" style="5" bestFit="1" customWidth="1"/>
    <col min="6" max="7" width="17.33203125" style="5" customWidth="1"/>
    <col min="8" max="8" width="13.5" style="5" customWidth="1"/>
    <col min="9" max="9" width="25.5" style="5" customWidth="1"/>
    <col min="10" max="10" width="26.6640625" style="5" customWidth="1"/>
    <col min="11" max="11" width="11.5" style="5"/>
    <col min="12" max="12" width="17.6640625" style="5" customWidth="1"/>
    <col min="13" max="13" width="11.5" style="5"/>
    <col min="14" max="14" width="17.6640625" style="5" customWidth="1"/>
    <col min="15" max="16384" width="11.5" style="5"/>
  </cols>
  <sheetData>
    <row r="1" spans="1:24" ht="120.75" customHeight="1" x14ac:dyDescent="0.2">
      <c r="A1" s="5" t="s">
        <v>4367</v>
      </c>
      <c r="B1" s="1" t="s">
        <v>0</v>
      </c>
      <c r="C1" s="2" t="s">
        <v>1</v>
      </c>
      <c r="D1" s="2" t="s">
        <v>2</v>
      </c>
      <c r="E1" s="2" t="s">
        <v>3</v>
      </c>
      <c r="F1" s="3" t="s">
        <v>4</v>
      </c>
      <c r="G1" s="3" t="s">
        <v>5</v>
      </c>
      <c r="H1" s="2" t="s">
        <v>6</v>
      </c>
      <c r="I1" s="3" t="s">
        <v>7</v>
      </c>
      <c r="J1" s="4" t="s">
        <v>8</v>
      </c>
      <c r="K1" s="5" t="s">
        <v>467</v>
      </c>
      <c r="L1" s="5" t="s">
        <v>25</v>
      </c>
      <c r="M1" s="5" t="s">
        <v>467</v>
      </c>
      <c r="N1" s="5" t="s">
        <v>4366</v>
      </c>
      <c r="O1" s="5" t="s">
        <v>18</v>
      </c>
      <c r="P1" s="5" t="s">
        <v>19</v>
      </c>
      <c r="Q1" s="5" t="s">
        <v>20</v>
      </c>
      <c r="R1" s="5" t="s">
        <v>21</v>
      </c>
      <c r="S1" s="5" t="s">
        <v>22</v>
      </c>
      <c r="T1" s="5" t="s">
        <v>23</v>
      </c>
      <c r="U1" s="5" t="s">
        <v>26</v>
      </c>
      <c r="V1" s="5" t="s">
        <v>24</v>
      </c>
      <c r="W1" s="6" t="s">
        <v>27</v>
      </c>
      <c r="X1" s="6" t="s">
        <v>4368</v>
      </c>
    </row>
    <row r="2" spans="1:24" ht="16" x14ac:dyDescent="0.2">
      <c r="B2" t="s">
        <v>28</v>
      </c>
      <c r="C2" t="s">
        <v>9</v>
      </c>
      <c r="D2" t="s">
        <v>15</v>
      </c>
      <c r="E2" t="s">
        <v>15</v>
      </c>
      <c r="F2" t="s">
        <v>15</v>
      </c>
      <c r="G2" t="s">
        <v>15</v>
      </c>
      <c r="H2" t="s">
        <v>12</v>
      </c>
      <c r="I2" t="s">
        <v>308</v>
      </c>
      <c r="J2">
        <v>0</v>
      </c>
      <c r="K2" s="5">
        <f t="shared" ref="K2:K65" si="0">LEN(L2)</f>
        <v>12</v>
      </c>
      <c r="L2" s="5" t="str">
        <f t="shared" ref="L2:L65" si="1">SUBSTITUTE(B2," ","")</f>
        <v>138-VI-00003</v>
      </c>
      <c r="O2" s="5">
        <f t="shared" ref="O2:O65" si="2">IF(MID(C2,1,1)="P",1,0)</f>
        <v>1</v>
      </c>
      <c r="P2" s="5" t="str">
        <f t="shared" ref="P2:P65" si="3">MID(D2,1,1)</f>
        <v>5</v>
      </c>
      <c r="Q2" s="5" t="str">
        <f t="shared" ref="Q2:Q65" si="4">MID(E2,1,1)</f>
        <v>5</v>
      </c>
      <c r="R2" s="5" t="str">
        <f t="shared" ref="R2:R65" si="5">MID(F2,1,1)</f>
        <v>5</v>
      </c>
      <c r="S2" s="5" t="str">
        <f t="shared" ref="S2:S65" si="6">MID(G2,1,1)</f>
        <v>5</v>
      </c>
      <c r="T2" s="5">
        <f t="shared" ref="T2:T65" si="7">IF(MID(H2,1,1)="S",1,0)</f>
        <v>1</v>
      </c>
      <c r="U2" s="5">
        <f>O2*10 + (VALUE(P2)*4) +(VALUE(Q2)*4) + (VALUE(R2)*4) + (VALUE(S2)*4) + (T2*10)</f>
        <v>100</v>
      </c>
      <c r="W2" s="6" t="str">
        <f t="shared" ref="W2:W65" si="8">$W$1&amp;L2&amp;"', "&amp;O2&amp;", "&amp;P2&amp;", "&amp;Q2&amp;", "&amp;R2&amp;", "&amp;S2&amp;", "&amp;T2&amp;", "&amp;U2&amp;", '"&amp;SUBSTITUTE(I2,CHAR(10),"  ")&amp;"', '"&amp;SUBSTITUTE(J2,CHAR(10),"   ") &amp;"');"</f>
        <v>insert into prioridad(codigo, fluidez,d_hecho, d_contexto, d_impacto, d_justicia, cierre, ponderacion, ahora_entiendo, cambio_perspectiva) values ('138-VI-00003', 1, 5, 5, 5, 5, 1, 100, '1.Como se refleja en la vida de mujeres campesinas el continum de violencias basadas en género, en este caso la mujer era víctima de violencia física y piscológica porparte de su padre lo cual la lleva a ingresar a la guerrilla de las FARC-EP, dónde nuevamente sufre violencias basadas en género como esterilización forzada y obligada a hacer cosas que no deseaba, se escapa de la guerrilla, entregándose a las autoridades quedando a cargo del ICBF. En su vida adulta debe huir porque es perseguida por el grupo al margen de la ley por desertora. Actualmente sufre violencia intrafamiliar por parte de sus parje sentimental y padre de sus hijos. 2. Las faltas que llevaban a la guerrilla a hacer consejos de guerra y fusilar a quines hacían parte de la organización.', '0');</v>
      </c>
      <c r="X2" s="6"/>
    </row>
    <row r="3" spans="1:24" ht="16" x14ac:dyDescent="0.2">
      <c r="B3" t="s">
        <v>29</v>
      </c>
      <c r="C3" t="s">
        <v>9</v>
      </c>
      <c r="D3" t="s">
        <v>15</v>
      </c>
      <c r="E3" t="s">
        <v>15</v>
      </c>
      <c r="F3" t="s">
        <v>15</v>
      </c>
      <c r="G3" t="s">
        <v>15</v>
      </c>
      <c r="H3" t="s">
        <v>30</v>
      </c>
      <c r="I3" t="s">
        <v>309</v>
      </c>
      <c r="J3">
        <v>0</v>
      </c>
      <c r="K3" s="5">
        <f t="shared" si="0"/>
        <v>12</v>
      </c>
      <c r="L3" s="5" t="str">
        <f t="shared" si="1"/>
        <v>138-VI-00011</v>
      </c>
      <c r="O3" s="5">
        <f t="shared" si="2"/>
        <v>1</v>
      </c>
      <c r="P3" s="5" t="str">
        <f t="shared" si="3"/>
        <v>5</v>
      </c>
      <c r="Q3" s="5" t="str">
        <f t="shared" si="4"/>
        <v>5</v>
      </c>
      <c r="R3" s="5" t="str">
        <f t="shared" si="5"/>
        <v>5</v>
      </c>
      <c r="S3" s="5" t="str">
        <f t="shared" si="6"/>
        <v>5</v>
      </c>
      <c r="T3" s="5">
        <f t="shared" si="7"/>
        <v>1</v>
      </c>
      <c r="U3" s="5">
        <f t="shared" ref="U3:U65" si="9">O3*10 + (VALUE(P3)*4) +(VALUE(Q3)*4) + (VALUE(R3)*4) + (VALUE(S3)*4) + (T3*10)</f>
        <v>100</v>
      </c>
      <c r="W3" s="6" t="str">
        <f t="shared" si="8"/>
        <v>insert into prioridad(codigo, fluidez,d_hecho, d_contexto, d_impacto, d_justicia, cierre, ponderacion, ahora_entiendo, cambio_perspectiva) values ('138-VI-00011', 1, 5, 5, 5, 5, 1, 100, 'Proceso de participación ciudadna para  la consulta popular de Cajamarca para evitar la minería a cielo abierto impuldado por la Anglo Gold Ashanti. Papel del Estado, administraciones locales, Ejército Nacional a favor de los intereses de la empresa multinacional. Construcción del movimiento social medio ambiental del Tolima y su resistencia pacífica al proyecto minero La Colosa.   ', '0');</v>
      </c>
      <c r="X3" s="6"/>
    </row>
    <row r="4" spans="1:24" ht="16" x14ac:dyDescent="0.2">
      <c r="B4" t="s">
        <v>31</v>
      </c>
      <c r="C4" t="s">
        <v>9</v>
      </c>
      <c r="D4" t="s">
        <v>15</v>
      </c>
      <c r="E4" t="s">
        <v>15</v>
      </c>
      <c r="F4" t="s">
        <v>15</v>
      </c>
      <c r="G4" t="s">
        <v>15</v>
      </c>
      <c r="H4" t="s">
        <v>30</v>
      </c>
      <c r="I4" t="s">
        <v>310</v>
      </c>
      <c r="J4">
        <v>0</v>
      </c>
      <c r="K4" s="5">
        <f t="shared" si="0"/>
        <v>12</v>
      </c>
      <c r="L4" s="5" t="str">
        <f t="shared" si="1"/>
        <v>138-VI-00012</v>
      </c>
      <c r="O4" s="5">
        <f t="shared" si="2"/>
        <v>1</v>
      </c>
      <c r="P4" s="5" t="str">
        <f t="shared" si="3"/>
        <v>5</v>
      </c>
      <c r="Q4" s="5" t="str">
        <f t="shared" si="4"/>
        <v>5</v>
      </c>
      <c r="R4" s="5" t="str">
        <f t="shared" si="5"/>
        <v>5</v>
      </c>
      <c r="S4" s="5" t="str">
        <f t="shared" si="6"/>
        <v>5</v>
      </c>
      <c r="T4" s="5">
        <f t="shared" si="7"/>
        <v>1</v>
      </c>
      <c r="U4" s="5">
        <f t="shared" si="9"/>
        <v>100</v>
      </c>
      <c r="W4" s="6" t="str">
        <f t="shared" si="8"/>
        <v>insert into prioridad(codigo, fluidez,d_hecho, d_contexto, d_impacto, d_justicia, cierre, ponderacion, ahora_entiendo, cambio_perspectiva) values ('138-VI-00012', 1, 5, 5, 5, 5, 1, 100, 'El papel de la academia en la construcción de la marca de Café "El Tercer Acuerdo", una marca impulsada por excombatientes de las FARC-EP, caficultores de gaitana, indígenas NASA y la ARN.', '0');</v>
      </c>
      <c r="X4" s="6"/>
    </row>
    <row r="5" spans="1:24" ht="16" x14ac:dyDescent="0.2">
      <c r="B5" t="s">
        <v>32</v>
      </c>
      <c r="C5" t="s">
        <v>9</v>
      </c>
      <c r="D5" t="s">
        <v>15</v>
      </c>
      <c r="E5" t="s">
        <v>15</v>
      </c>
      <c r="F5" t="s">
        <v>15</v>
      </c>
      <c r="G5" t="s">
        <v>15</v>
      </c>
      <c r="H5" t="s">
        <v>33</v>
      </c>
      <c r="I5" t="s">
        <v>311</v>
      </c>
      <c r="J5">
        <v>0</v>
      </c>
      <c r="K5" s="5">
        <f t="shared" si="0"/>
        <v>12</v>
      </c>
      <c r="L5" s="5" t="str">
        <f t="shared" si="1"/>
        <v>138-VI-00014</v>
      </c>
      <c r="O5" s="5">
        <f t="shared" si="2"/>
        <v>1</v>
      </c>
      <c r="P5" s="5" t="str">
        <f t="shared" si="3"/>
        <v>5</v>
      </c>
      <c r="Q5" s="5" t="str">
        <f t="shared" si="4"/>
        <v>5</v>
      </c>
      <c r="R5" s="5" t="str">
        <f t="shared" si="5"/>
        <v>5</v>
      </c>
      <c r="S5" s="5" t="str">
        <f t="shared" si="6"/>
        <v>5</v>
      </c>
      <c r="T5" s="5">
        <f t="shared" si="7"/>
        <v>1</v>
      </c>
      <c r="U5" s="5">
        <f t="shared" si="9"/>
        <v>100</v>
      </c>
      <c r="W5" s="6" t="str">
        <f t="shared" si="8"/>
        <v>insert into prioridad(codigo, fluidez,d_hecho, d_contexto, d_impacto, d_justicia, cierre, ponderacion, ahora_entiendo, cambio_perspectiva) values ('138-VI-00014', 1, 5, 5, 5, 5, 1, 100, 'Ejercicios de defensa del territorio en medio de actores armados y capitales de empresas extranjeras (Anglo Gold Ashanti). Asesinatos en hechos confusos de líderes del movimiento social medio ambiental. Acciones y estrategias de resistencia ciudadana frente a la explotación minera a cielo abierto. Menciona reclutamiento de menores por parte de grupos guerrilleros FARC-EP presentes en la zona de Cajamarca.', '0');</v>
      </c>
      <c r="X5" s="6"/>
    </row>
    <row r="6" spans="1:24" ht="16" x14ac:dyDescent="0.2">
      <c r="B6" t="s">
        <v>34</v>
      </c>
      <c r="C6" t="s">
        <v>9</v>
      </c>
      <c r="D6" t="s">
        <v>15</v>
      </c>
      <c r="E6" t="s">
        <v>15</v>
      </c>
      <c r="F6" t="s">
        <v>15</v>
      </c>
      <c r="G6" t="s">
        <v>15</v>
      </c>
      <c r="H6" t="s">
        <v>12</v>
      </c>
      <c r="I6" t="s">
        <v>312</v>
      </c>
      <c r="J6">
        <v>0</v>
      </c>
      <c r="K6" s="5">
        <f t="shared" si="0"/>
        <v>12</v>
      </c>
      <c r="L6" s="5" t="str">
        <f t="shared" si="1"/>
        <v>228-VI-00075</v>
      </c>
      <c r="O6" s="5">
        <f t="shared" si="2"/>
        <v>1</v>
      </c>
      <c r="P6" s="5" t="str">
        <f t="shared" si="3"/>
        <v>5</v>
      </c>
      <c r="Q6" s="5" t="str">
        <f t="shared" si="4"/>
        <v>5</v>
      </c>
      <c r="R6" s="5" t="str">
        <f t="shared" si="5"/>
        <v>5</v>
      </c>
      <c r="S6" s="5" t="str">
        <f t="shared" si="6"/>
        <v>5</v>
      </c>
      <c r="T6" s="5">
        <f t="shared" si="7"/>
        <v>1</v>
      </c>
      <c r="U6" s="5">
        <f t="shared" si="9"/>
        <v>100</v>
      </c>
      <c r="W6" s="6" t="str">
        <f t="shared" si="8"/>
        <v>insert into prioridad(codigo, fluidez,d_hecho, d_contexto, d_impacto, d_justicia, cierre, ponderacion, ahora_entiendo, cambio_perspectiva) values ('228-VI-00075', 1, 5, 5, 5, 5, 1, 100, 'El entrevistado describe como era el municipio de Cajamarca antes y después de que la multinacional AGA llegara al territorio y como este hecho desencadena una serie me persecuciones y amenazas a líderes sociales y ambientales de la zona, de igual manera se describen las dinámicas de regulación para salvaguardar la fauna y flora en el municipio por parte del grupo guerrillero de las FARC. ', '0');</v>
      </c>
      <c r="X6" s="6"/>
    </row>
    <row r="7" spans="1:24" ht="16" x14ac:dyDescent="0.2">
      <c r="B7" t="s">
        <v>35</v>
      </c>
      <c r="C7" t="s">
        <v>9</v>
      </c>
      <c r="D7" t="s">
        <v>15</v>
      </c>
      <c r="E7" t="s">
        <v>15</v>
      </c>
      <c r="F7" t="s">
        <v>15</v>
      </c>
      <c r="G7" t="s">
        <v>15</v>
      </c>
      <c r="H7" t="s">
        <v>12</v>
      </c>
      <c r="I7" t="s">
        <v>313</v>
      </c>
      <c r="J7">
        <v>0</v>
      </c>
      <c r="K7" s="5">
        <f t="shared" si="0"/>
        <v>12</v>
      </c>
      <c r="L7" s="5" t="str">
        <f t="shared" si="1"/>
        <v>196-AA-00021</v>
      </c>
      <c r="O7" s="5">
        <f t="shared" si="2"/>
        <v>1</v>
      </c>
      <c r="P7" s="5" t="str">
        <f t="shared" si="3"/>
        <v>5</v>
      </c>
      <c r="Q7" s="5" t="str">
        <f t="shared" si="4"/>
        <v>5</v>
      </c>
      <c r="R7" s="5" t="str">
        <f t="shared" si="5"/>
        <v>5</v>
      </c>
      <c r="S7" s="5" t="str">
        <f t="shared" si="6"/>
        <v>5</v>
      </c>
      <c r="T7" s="5">
        <f t="shared" si="7"/>
        <v>1</v>
      </c>
      <c r="U7" s="5">
        <f t="shared" si="9"/>
        <v>100</v>
      </c>
      <c r="W7" s="6" t="str">
        <f t="shared" si="8"/>
        <v>insert into prioridad(codigo, fluidez,d_hecho, d_contexto, d_impacto, d_justicia, cierre, ponderacion, ahora_entiendo, cambio_perspectiva) values ('196-AA-00021', 1, 5, 5, 5, 5, 1, 100, 'Persona con estrés post-trauma', '0');</v>
      </c>
      <c r="X7" s="6"/>
    </row>
    <row r="8" spans="1:24" ht="16" x14ac:dyDescent="0.2">
      <c r="B8" t="s">
        <v>36</v>
      </c>
      <c r="C8" t="s">
        <v>9</v>
      </c>
      <c r="D8" t="s">
        <v>15</v>
      </c>
      <c r="E8" t="s">
        <v>15</v>
      </c>
      <c r="F8" t="s">
        <v>15</v>
      </c>
      <c r="G8" t="s">
        <v>15</v>
      </c>
      <c r="H8" t="s">
        <v>12</v>
      </c>
      <c r="I8" t="s">
        <v>314</v>
      </c>
      <c r="J8">
        <v>0</v>
      </c>
      <c r="K8" s="5">
        <f t="shared" si="0"/>
        <v>12</v>
      </c>
      <c r="L8" s="5" t="str">
        <f t="shared" si="1"/>
        <v>192-CO-00227</v>
      </c>
      <c r="O8" s="5">
        <f t="shared" si="2"/>
        <v>1</v>
      </c>
      <c r="P8" s="5" t="str">
        <f t="shared" si="3"/>
        <v>5</v>
      </c>
      <c r="Q8" s="5" t="str">
        <f t="shared" si="4"/>
        <v>5</v>
      </c>
      <c r="R8" s="5" t="str">
        <f t="shared" si="5"/>
        <v>5</v>
      </c>
      <c r="S8" s="5" t="str">
        <f t="shared" si="6"/>
        <v>5</v>
      </c>
      <c r="T8" s="5">
        <f t="shared" si="7"/>
        <v>1</v>
      </c>
      <c r="U8" s="5">
        <f t="shared" si="9"/>
        <v>100</v>
      </c>
      <c r="W8" s="6" t="str">
        <f t="shared" si="8"/>
        <v>insert into prioridad(codigo, fluidez,d_hecho, d_contexto, d_impacto, d_justicia, cierre, ponderacion, ahora_entiendo, cambio_perspectiva) values ('192-CO-00227', 1, 5, 5, 5, 5, 1, 100, 'Los repertorios de las violencias y los corredores estratégicos desde Pulí, San Juan de Rioseco hasta Viotá, que ayudan con contextos explicativos para la Provincia del Tequendama. ¿Cuál es el impacto de las detenciones arbitrarias colectivas y su intencionalidad en el municipio de Viotá?. El desplazamiento forzado, la tortura y las detenciones arbitrarias y los posibles beneficiarios de estas violencias en Viotá.', '0');</v>
      </c>
      <c r="X8" s="6"/>
    </row>
    <row r="9" spans="1:24" ht="16" x14ac:dyDescent="0.2">
      <c r="B9" t="s">
        <v>37</v>
      </c>
      <c r="C9" t="s">
        <v>9</v>
      </c>
      <c r="D9" t="s">
        <v>15</v>
      </c>
      <c r="E9" t="s">
        <v>15</v>
      </c>
      <c r="F9" t="s">
        <v>15</v>
      </c>
      <c r="G9" t="s">
        <v>15</v>
      </c>
      <c r="H9" t="s">
        <v>12</v>
      </c>
      <c r="I9" t="s">
        <v>315</v>
      </c>
      <c r="J9">
        <v>0</v>
      </c>
      <c r="K9" s="5">
        <f t="shared" si="0"/>
        <v>12</v>
      </c>
      <c r="L9" s="5" t="str">
        <f t="shared" si="1"/>
        <v>192-PR-00368</v>
      </c>
      <c r="O9" s="5">
        <f t="shared" si="2"/>
        <v>1</v>
      </c>
      <c r="P9" s="5" t="str">
        <f t="shared" si="3"/>
        <v>5</v>
      </c>
      <c r="Q9" s="5" t="str">
        <f t="shared" si="4"/>
        <v>5</v>
      </c>
      <c r="R9" s="5" t="str">
        <f t="shared" si="5"/>
        <v>5</v>
      </c>
      <c r="S9" s="5" t="str">
        <f t="shared" si="6"/>
        <v>5</v>
      </c>
      <c r="T9" s="5">
        <f t="shared" si="7"/>
        <v>1</v>
      </c>
      <c r="U9" s="5">
        <f t="shared" si="9"/>
        <v>100</v>
      </c>
      <c r="W9" s="6" t="str">
        <f t="shared" si="8"/>
        <v>insert into prioridad(codigo, fluidez,d_hecho, d_contexto, d_impacto, d_justicia, cierre, ponderacion, ahora_entiendo, cambio_perspectiva) values ('192-PR-00368', 1, 5, 5, 5, 5, 1, 100, 'Las transformaciones y resistencias no violentas agenciadas desde la cultura y los procesos pedagógicos y formativos.Afectaciones a las nociones de identidad territorial, sistema de creencias, entre otras, en el marco del desarrollo de la violencia y el conflicto armado por parte de los diferentes actores armados. Representaciones sociales en torno a las economías de las drogas ilegalizadas y sus entrecruces con la vivencia del proyecto de vida.', '0');</v>
      </c>
      <c r="X9" s="6"/>
    </row>
    <row r="10" spans="1:24" ht="16" x14ac:dyDescent="0.2">
      <c r="B10" t="s">
        <v>38</v>
      </c>
      <c r="C10" t="s">
        <v>9</v>
      </c>
      <c r="D10" t="s">
        <v>15</v>
      </c>
      <c r="E10" t="s">
        <v>15</v>
      </c>
      <c r="F10" t="s">
        <v>15</v>
      </c>
      <c r="G10" t="s">
        <v>15</v>
      </c>
      <c r="H10" t="s">
        <v>12</v>
      </c>
      <c r="I10" t="s">
        <v>316</v>
      </c>
      <c r="J10">
        <v>0</v>
      </c>
      <c r="K10" s="5">
        <f t="shared" si="0"/>
        <v>12</v>
      </c>
      <c r="L10" s="5" t="str">
        <f t="shared" si="1"/>
        <v>192-VI-00035</v>
      </c>
      <c r="O10" s="5">
        <f t="shared" si="2"/>
        <v>1</v>
      </c>
      <c r="P10" s="5" t="str">
        <f t="shared" si="3"/>
        <v>5</v>
      </c>
      <c r="Q10" s="5" t="str">
        <f t="shared" si="4"/>
        <v>5</v>
      </c>
      <c r="R10" s="5" t="str">
        <f t="shared" si="5"/>
        <v>5</v>
      </c>
      <c r="S10" s="5" t="str">
        <f t="shared" si="6"/>
        <v>5</v>
      </c>
      <c r="T10" s="5">
        <f t="shared" si="7"/>
        <v>1</v>
      </c>
      <c r="U10" s="5">
        <f t="shared" si="9"/>
        <v>100</v>
      </c>
      <c r="W10" s="6" t="str">
        <f t="shared" si="8"/>
        <v>insert into prioridad(codigo, fluidez,d_hecho, d_contexto, d_impacto, d_justicia, cierre, ponderacion, ahora_entiendo, cambio_perspectiva) values ('192-VI-00035', 1, 5, 5, 5, 5, 1, 100, 'El silencio e invisibilización de los impactos desproporcionados a las mujeres en los territorios rurales. La degradación y la múltiple victimización a la que han sido sometidos muchos campesinos y campesinos en el marco de la guerra. Los ejercicios de resistencias no violentas que desarrollan las campesinas, gestionando paz desde las organizaciones comunitarias aún cuando el conflicto armado los ha impactado de manera fuerte. ', '0');</v>
      </c>
      <c r="X10" s="6"/>
    </row>
    <row r="11" spans="1:24" ht="16" x14ac:dyDescent="0.2">
      <c r="B11" t="s">
        <v>39</v>
      </c>
      <c r="C11" t="s">
        <v>9</v>
      </c>
      <c r="D11" t="s">
        <v>15</v>
      </c>
      <c r="E11" t="s">
        <v>10</v>
      </c>
      <c r="F11" t="s">
        <v>15</v>
      </c>
      <c r="G11" t="s">
        <v>15</v>
      </c>
      <c r="H11" t="s">
        <v>12</v>
      </c>
      <c r="I11" t="s">
        <v>317</v>
      </c>
      <c r="J11">
        <v>0</v>
      </c>
      <c r="K11" s="5">
        <f t="shared" si="0"/>
        <v>12</v>
      </c>
      <c r="L11" s="5" t="str">
        <f t="shared" si="1"/>
        <v>228-VI-00066</v>
      </c>
      <c r="O11" s="5">
        <f t="shared" si="2"/>
        <v>1</v>
      </c>
      <c r="P11" s="5" t="str">
        <f t="shared" si="3"/>
        <v>5</v>
      </c>
      <c r="Q11" s="5" t="str">
        <f t="shared" si="4"/>
        <v>4</v>
      </c>
      <c r="R11" s="5" t="str">
        <f t="shared" si="5"/>
        <v>5</v>
      </c>
      <c r="S11" s="5" t="str">
        <f t="shared" si="6"/>
        <v>5</v>
      </c>
      <c r="T11" s="5">
        <f t="shared" si="7"/>
        <v>1</v>
      </c>
      <c r="U11" s="5">
        <f t="shared" si="9"/>
        <v>96</v>
      </c>
      <c r="W11" s="6" t="str">
        <f t="shared" si="8"/>
        <v>insert into prioridad(codigo, fluidez,d_hecho, d_contexto, d_impacto, d_justicia, cierre, ponderacion, ahora_entiendo, cambio_perspectiva) values ('228-VI-00066', 1, 5, 4, 5, 5, 1, 96, 'El entrevistado describe el proceso que se dio entre la comunidad indígena NASA y la guerrilla de las FARC, cuales fueron los hechos que los llevaron a querer realizar un acuerdo de paz en el territorio y las dinámicas que se ejercieron en la comunidad en contra del grupo armado de igual forma se describen las dinámicas vivida en el cabildo en medio de conflicto armado. ', '0');</v>
      </c>
      <c r="X11" s="6"/>
    </row>
    <row r="12" spans="1:24" ht="16" x14ac:dyDescent="0.2">
      <c r="B12" t="s">
        <v>40</v>
      </c>
      <c r="C12" t="s">
        <v>9</v>
      </c>
      <c r="D12" t="s">
        <v>15</v>
      </c>
      <c r="E12" t="s">
        <v>15</v>
      </c>
      <c r="F12" t="s">
        <v>10</v>
      </c>
      <c r="G12" t="s">
        <v>15</v>
      </c>
      <c r="H12" t="s">
        <v>12</v>
      </c>
      <c r="I12" t="s">
        <v>318</v>
      </c>
      <c r="J12">
        <v>0</v>
      </c>
      <c r="K12" s="5">
        <f t="shared" si="0"/>
        <v>12</v>
      </c>
      <c r="L12" s="5" t="str">
        <f t="shared" si="1"/>
        <v>140-VI-00016</v>
      </c>
      <c r="O12" s="5">
        <f t="shared" si="2"/>
        <v>1</v>
      </c>
      <c r="P12" s="5" t="str">
        <f t="shared" si="3"/>
        <v>5</v>
      </c>
      <c r="Q12" s="5" t="str">
        <f t="shared" si="4"/>
        <v>5</v>
      </c>
      <c r="R12" s="5" t="str">
        <f t="shared" si="5"/>
        <v>4</v>
      </c>
      <c r="S12" s="5" t="str">
        <f t="shared" si="6"/>
        <v>5</v>
      </c>
      <c r="T12" s="5">
        <f t="shared" si="7"/>
        <v>1</v>
      </c>
      <c r="U12" s="5">
        <f t="shared" si="9"/>
        <v>96</v>
      </c>
      <c r="W12" s="6" t="str">
        <f t="shared" si="8"/>
        <v>insert into prioridad(codigo, fluidez,d_hecho, d_contexto, d_impacto, d_justicia, cierre, ponderacion, ahora_entiendo, cambio_perspectiva) values ('140-VI-00016', 1, 5, 5, 4, 5, 1, 96, 'Persecución a jovenes por liderazgo estudiantil en sectores de oposición.', '0');</v>
      </c>
      <c r="X12" s="6"/>
    </row>
    <row r="13" spans="1:24" ht="16" x14ac:dyDescent="0.2">
      <c r="B13" t="s">
        <v>41</v>
      </c>
      <c r="C13" t="s">
        <v>9</v>
      </c>
      <c r="D13" t="s">
        <v>15</v>
      </c>
      <c r="E13" t="s">
        <v>15</v>
      </c>
      <c r="F13" t="s">
        <v>10</v>
      </c>
      <c r="G13" t="s">
        <v>15</v>
      </c>
      <c r="H13" t="s">
        <v>12</v>
      </c>
      <c r="I13">
        <v>0</v>
      </c>
      <c r="J13">
        <v>0</v>
      </c>
      <c r="K13" s="5">
        <f t="shared" si="0"/>
        <v>12</v>
      </c>
      <c r="L13" s="5" t="str">
        <f t="shared" si="1"/>
        <v>196-VI-00005</v>
      </c>
      <c r="O13" s="5">
        <f t="shared" si="2"/>
        <v>1</v>
      </c>
      <c r="P13" s="5" t="str">
        <f t="shared" si="3"/>
        <v>5</v>
      </c>
      <c r="Q13" s="5" t="str">
        <f t="shared" si="4"/>
        <v>5</v>
      </c>
      <c r="R13" s="5" t="str">
        <f t="shared" si="5"/>
        <v>4</v>
      </c>
      <c r="S13" s="5" t="str">
        <f t="shared" si="6"/>
        <v>5</v>
      </c>
      <c r="T13" s="5">
        <f t="shared" si="7"/>
        <v>1</v>
      </c>
      <c r="U13" s="5">
        <f t="shared" si="9"/>
        <v>96</v>
      </c>
      <c r="W13" s="6" t="str">
        <f t="shared" si="8"/>
        <v>insert into prioridad(codigo, fluidez,d_hecho, d_contexto, d_impacto, d_justicia, cierre, ponderacion, ahora_entiendo, cambio_perspectiva) values ('196-VI-00005', 1, 5, 5, 4, 5, 1, 96, '0', '0');</v>
      </c>
      <c r="X13" s="6"/>
    </row>
    <row r="14" spans="1:24" ht="16" x14ac:dyDescent="0.2">
      <c r="B14" t="s">
        <v>42</v>
      </c>
      <c r="C14" t="s">
        <v>9</v>
      </c>
      <c r="D14" t="s">
        <v>15</v>
      </c>
      <c r="E14" t="s">
        <v>15</v>
      </c>
      <c r="F14" t="s">
        <v>10</v>
      </c>
      <c r="G14" t="s">
        <v>10</v>
      </c>
      <c r="H14" t="s">
        <v>12</v>
      </c>
      <c r="I14" t="s">
        <v>319</v>
      </c>
      <c r="J14">
        <v>0</v>
      </c>
      <c r="K14" s="5">
        <f t="shared" si="0"/>
        <v>12</v>
      </c>
      <c r="L14" s="5" t="str">
        <f t="shared" si="1"/>
        <v>215-VI-00062</v>
      </c>
      <c r="O14" s="5">
        <f t="shared" si="2"/>
        <v>1</v>
      </c>
      <c r="P14" s="5" t="str">
        <f t="shared" si="3"/>
        <v>5</v>
      </c>
      <c r="Q14" s="5" t="str">
        <f t="shared" si="4"/>
        <v>5</v>
      </c>
      <c r="R14" s="5" t="str">
        <f t="shared" si="5"/>
        <v>4</v>
      </c>
      <c r="S14" s="5" t="str">
        <f t="shared" si="6"/>
        <v>4</v>
      </c>
      <c r="T14" s="5">
        <f t="shared" si="7"/>
        <v>1</v>
      </c>
      <c r="U14" s="5">
        <f t="shared" si="9"/>
        <v>92</v>
      </c>
      <c r="W14" s="6" t="str">
        <f t="shared" si="8"/>
        <v>insert into prioridad(codigo, fluidez,d_hecho, d_contexto, d_impacto, d_justicia, cierre, ponderacion, ahora_entiendo, cambio_perspectiva) values ('215-VI-00062', 1, 5, 5, 4, 4, 1, 92, 'Contexto de accionar de grupos armados en Rioblanco-Tolima, cultivo de amapola dinamicas asociadas en Rioblanco, funcionamiento de las Convivir, AUC en Puerto Saldaña', '0');</v>
      </c>
      <c r="X14" s="6"/>
    </row>
    <row r="15" spans="1:24" ht="16" x14ac:dyDescent="0.2">
      <c r="B15" t="s">
        <v>43</v>
      </c>
      <c r="C15" t="s">
        <v>9</v>
      </c>
      <c r="D15" t="s">
        <v>15</v>
      </c>
      <c r="E15" t="s">
        <v>10</v>
      </c>
      <c r="F15" t="s">
        <v>10</v>
      </c>
      <c r="G15" t="s">
        <v>15</v>
      </c>
      <c r="H15" t="s">
        <v>12</v>
      </c>
      <c r="I15" t="s">
        <v>320</v>
      </c>
      <c r="J15" t="s">
        <v>321</v>
      </c>
      <c r="K15" s="5">
        <f t="shared" si="0"/>
        <v>12</v>
      </c>
      <c r="L15" s="5" t="str">
        <f t="shared" si="1"/>
        <v>215-VI-00057</v>
      </c>
      <c r="O15" s="5">
        <f t="shared" si="2"/>
        <v>1</v>
      </c>
      <c r="P15" s="5" t="str">
        <f t="shared" si="3"/>
        <v>5</v>
      </c>
      <c r="Q15" s="5" t="str">
        <f t="shared" si="4"/>
        <v>4</v>
      </c>
      <c r="R15" s="5" t="str">
        <f t="shared" si="5"/>
        <v>4</v>
      </c>
      <c r="S15" s="5" t="str">
        <f t="shared" si="6"/>
        <v>5</v>
      </c>
      <c r="T15" s="5">
        <f t="shared" si="7"/>
        <v>1</v>
      </c>
      <c r="U15" s="5">
        <f t="shared" si="9"/>
        <v>92</v>
      </c>
      <c r="W15" s="6" t="str">
        <f t="shared" si="8"/>
        <v>insert into prioridad(codigo, fluidez,d_hecho, d_contexto, d_impacto, d_justicia, cierre, ponderacion, ahora_entiendo, cambio_perspectiva) values ('215-VI-00057', 1, 5, 4, 4, 5, 1, 92, 'Dinamicas de grupos armados en el Cañón de las Hermosas-Chaparral', 'Accionar del ejercito con los campesinos civiles');</v>
      </c>
      <c r="X15" s="6"/>
    </row>
    <row r="16" spans="1:24" ht="16" x14ac:dyDescent="0.2">
      <c r="B16" t="s">
        <v>44</v>
      </c>
      <c r="C16" t="s">
        <v>9</v>
      </c>
      <c r="D16" t="s">
        <v>10</v>
      </c>
      <c r="E16" t="s">
        <v>15</v>
      </c>
      <c r="F16" t="s">
        <v>15</v>
      </c>
      <c r="G16" t="s">
        <v>10</v>
      </c>
      <c r="H16" t="s">
        <v>12</v>
      </c>
      <c r="I16" t="s">
        <v>322</v>
      </c>
      <c r="J16">
        <v>0</v>
      </c>
      <c r="K16" s="5">
        <f t="shared" si="0"/>
        <v>12</v>
      </c>
      <c r="L16" s="5" t="str">
        <f t="shared" si="1"/>
        <v>227-VI-00049</v>
      </c>
      <c r="O16" s="5">
        <f t="shared" si="2"/>
        <v>1</v>
      </c>
      <c r="P16" s="5" t="str">
        <f t="shared" si="3"/>
        <v>4</v>
      </c>
      <c r="Q16" s="5" t="str">
        <f t="shared" si="4"/>
        <v>5</v>
      </c>
      <c r="R16" s="5" t="str">
        <f t="shared" si="5"/>
        <v>5</v>
      </c>
      <c r="S16" s="5" t="str">
        <f t="shared" si="6"/>
        <v>4</v>
      </c>
      <c r="T16" s="5">
        <f t="shared" si="7"/>
        <v>1</v>
      </c>
      <c r="U16" s="5">
        <f t="shared" si="9"/>
        <v>92</v>
      </c>
      <c r="W16" s="6" t="str">
        <f t="shared" si="8"/>
        <v>insert into prioridad(codigo, fluidez,d_hecho, d_contexto, d_impacto, d_justicia, cierre, ponderacion, ahora_entiendo, cambio_perspectiva) values ('227-VI-00049', 1, 4, 5, 5, 4, 1, 92, 'Crisis cafetera en los 90´s, paro campesino del 95, marcatización y persecusión al campesinado, desplazamiento por cuestiones políticas', '0');</v>
      </c>
      <c r="X16" s="6"/>
    </row>
    <row r="17" spans="2:24" ht="16" x14ac:dyDescent="0.2">
      <c r="B17" t="s">
        <v>45</v>
      </c>
      <c r="C17" t="s">
        <v>9</v>
      </c>
      <c r="D17" t="s">
        <v>10</v>
      </c>
      <c r="E17" t="s">
        <v>10</v>
      </c>
      <c r="F17" t="s">
        <v>15</v>
      </c>
      <c r="G17" t="s">
        <v>15</v>
      </c>
      <c r="H17" t="s">
        <v>12</v>
      </c>
      <c r="I17" t="s">
        <v>323</v>
      </c>
      <c r="J17">
        <v>0</v>
      </c>
      <c r="K17" s="5">
        <f t="shared" si="0"/>
        <v>12</v>
      </c>
      <c r="L17" s="5" t="str">
        <f t="shared" si="1"/>
        <v>228-VI-00074</v>
      </c>
      <c r="O17" s="5">
        <f t="shared" si="2"/>
        <v>1</v>
      </c>
      <c r="P17" s="5" t="str">
        <f t="shared" si="3"/>
        <v>4</v>
      </c>
      <c r="Q17" s="5" t="str">
        <f t="shared" si="4"/>
        <v>4</v>
      </c>
      <c r="R17" s="5" t="str">
        <f t="shared" si="5"/>
        <v>5</v>
      </c>
      <c r="S17" s="5" t="str">
        <f t="shared" si="6"/>
        <v>5</v>
      </c>
      <c r="T17" s="5">
        <f t="shared" si="7"/>
        <v>1</v>
      </c>
      <c r="U17" s="5">
        <f t="shared" si="9"/>
        <v>92</v>
      </c>
      <c r="W17" s="6" t="str">
        <f t="shared" si="8"/>
        <v>insert into prioridad(codigo, fluidez,d_hecho, d_contexto, d_impacto, d_justicia, cierre, ponderacion, ahora_entiendo, cambio_perspectiva) values ('228-VI-00074', 1, 4, 4, 5, 5, 1, 92, '  el entrevistado expone las dinámicas que se vivieron en el marco del conflicto armado en el municipio de Natagaima, da explicación del fenómeno del paramilitarismo como era su accionar y las formas económicas con las cuales se financiaban de igual forma expone hechos violentos que se generaron en el municipio a personas que hacían parte de sindicatos de trabajadores por parte de grupos paramilitares  ', '0');</v>
      </c>
      <c r="X17" s="6"/>
    </row>
    <row r="18" spans="2:24" ht="16" x14ac:dyDescent="0.2">
      <c r="B18" t="s">
        <v>46</v>
      </c>
      <c r="C18" t="s">
        <v>9</v>
      </c>
      <c r="D18" t="s">
        <v>15</v>
      </c>
      <c r="E18" t="s">
        <v>15</v>
      </c>
      <c r="F18" t="s">
        <v>10</v>
      </c>
      <c r="G18" t="s">
        <v>10</v>
      </c>
      <c r="H18" t="s">
        <v>12</v>
      </c>
      <c r="I18" t="s">
        <v>324</v>
      </c>
      <c r="J18">
        <v>0</v>
      </c>
      <c r="K18" s="5">
        <f t="shared" si="0"/>
        <v>12</v>
      </c>
      <c r="L18" s="5" t="str">
        <f t="shared" si="1"/>
        <v>140-VI-00074</v>
      </c>
      <c r="O18" s="5">
        <f t="shared" si="2"/>
        <v>1</v>
      </c>
      <c r="P18" s="5" t="str">
        <f t="shared" si="3"/>
        <v>5</v>
      </c>
      <c r="Q18" s="5" t="str">
        <f t="shared" si="4"/>
        <v>5</v>
      </c>
      <c r="R18" s="5" t="str">
        <f t="shared" si="5"/>
        <v>4</v>
      </c>
      <c r="S18" s="5" t="str">
        <f t="shared" si="6"/>
        <v>4</v>
      </c>
      <c r="T18" s="5">
        <f t="shared" si="7"/>
        <v>1</v>
      </c>
      <c r="U18" s="5">
        <f t="shared" si="9"/>
        <v>92</v>
      </c>
      <c r="W18" s="6" t="str">
        <f t="shared" si="8"/>
        <v>insert into prioridad(codigo, fluidez,d_hecho, d_contexto, d_impacto, d_justicia, cierre, ponderacion, ahora_entiendo, cambio_perspectiva) values ('140-VI-00074', 1, 5, 5, 4, 4, 1, 92, 'La persona entrevistada fue victima de una captura arbitraria en la vereda La Arcadia del municipio de Algeciras en el marco de la operación escorpión y reflejo en el 2006, en el 2004 el hijo del entrevistado fue asesinado presuntamente por miembros del ejercito haciendolo pasar por miembros de las FARC utilizando un bolso que miembros del ejercito le obligaron a cargar al padre de la victima, la persona entrevistada.', '0');</v>
      </c>
      <c r="X18" s="6"/>
    </row>
    <row r="19" spans="2:24" ht="16" x14ac:dyDescent="0.2">
      <c r="B19" t="s">
        <v>47</v>
      </c>
      <c r="C19" t="s">
        <v>9</v>
      </c>
      <c r="D19" t="s">
        <v>15</v>
      </c>
      <c r="E19" t="s">
        <v>15</v>
      </c>
      <c r="F19" t="s">
        <v>10</v>
      </c>
      <c r="G19" t="s">
        <v>10</v>
      </c>
      <c r="H19" t="s">
        <v>12</v>
      </c>
      <c r="I19" t="s">
        <v>325</v>
      </c>
      <c r="J19">
        <v>0</v>
      </c>
      <c r="K19" s="5">
        <f t="shared" si="0"/>
        <v>12</v>
      </c>
      <c r="L19" s="5" t="str">
        <f t="shared" si="1"/>
        <v>140-VI-00046</v>
      </c>
      <c r="O19" s="5">
        <f t="shared" si="2"/>
        <v>1</v>
      </c>
      <c r="P19" s="5" t="str">
        <f t="shared" si="3"/>
        <v>5</v>
      </c>
      <c r="Q19" s="5" t="str">
        <f t="shared" si="4"/>
        <v>5</v>
      </c>
      <c r="R19" s="5" t="str">
        <f t="shared" si="5"/>
        <v>4</v>
      </c>
      <c r="S19" s="5" t="str">
        <f t="shared" si="6"/>
        <v>4</v>
      </c>
      <c r="T19" s="5">
        <f t="shared" si="7"/>
        <v>1</v>
      </c>
      <c r="U19" s="5">
        <f t="shared" si="9"/>
        <v>92</v>
      </c>
      <c r="W19" s="6" t="str">
        <f t="shared" si="8"/>
        <v>insert into prioridad(codigo, fluidez,d_hecho, d_contexto, d_impacto, d_justicia, cierre, ponderacion, ahora_entiendo, cambio_perspectiva) values ('140-VI-00046', 1, 5, 5, 4, 4, 1, 92, 'La entrevista es muy amplia en cuanto a los hechos que describe, muestra como las FARC se valían de comerciantes, también expone el fenómeno del paramilitarismo en el norte del Huila, habla del actor armado con la clase política.', '0');</v>
      </c>
      <c r="X19" s="6"/>
    </row>
    <row r="20" spans="2:24" ht="16" x14ac:dyDescent="0.2">
      <c r="B20" t="s">
        <v>468</v>
      </c>
      <c r="C20" t="s">
        <v>9</v>
      </c>
      <c r="D20" t="s">
        <v>15</v>
      </c>
      <c r="E20" t="s">
        <v>15</v>
      </c>
      <c r="F20" t="s">
        <v>15</v>
      </c>
      <c r="G20" t="s">
        <v>13</v>
      </c>
      <c r="H20" t="s">
        <v>12</v>
      </c>
      <c r="I20">
        <v>0</v>
      </c>
      <c r="J20">
        <v>0</v>
      </c>
      <c r="K20" s="5">
        <f t="shared" si="0"/>
        <v>12</v>
      </c>
      <c r="L20" s="5" t="str">
        <f t="shared" si="1"/>
        <v>100-VI-00025</v>
      </c>
      <c r="O20" s="5">
        <f t="shared" si="2"/>
        <v>1</v>
      </c>
      <c r="P20" s="5" t="str">
        <f t="shared" si="3"/>
        <v>5</v>
      </c>
      <c r="Q20" s="5" t="str">
        <f t="shared" si="4"/>
        <v>5</v>
      </c>
      <c r="R20" s="5" t="str">
        <f t="shared" si="5"/>
        <v>5</v>
      </c>
      <c r="S20" s="5" t="str">
        <f t="shared" si="6"/>
        <v>3</v>
      </c>
      <c r="T20" s="5">
        <f t="shared" si="7"/>
        <v>1</v>
      </c>
      <c r="U20" s="5">
        <f t="shared" si="9"/>
        <v>92</v>
      </c>
      <c r="W20" s="6" t="str">
        <f t="shared" si="8"/>
        <v>insert into prioridad(codigo, fluidez,d_hecho, d_contexto, d_impacto, d_justicia, cierre, ponderacion, ahora_entiendo, cambio_perspectiva) values ('100-VI-00025', 1, 5, 5, 5, 3, 1, 92, '0', '0');</v>
      </c>
      <c r="X20" s="6"/>
    </row>
    <row r="21" spans="2:24" ht="16" x14ac:dyDescent="0.2">
      <c r="B21" t="s">
        <v>469</v>
      </c>
      <c r="C21" t="s">
        <v>9</v>
      </c>
      <c r="D21" t="s">
        <v>15</v>
      </c>
      <c r="E21" t="s">
        <v>15</v>
      </c>
      <c r="F21" t="s">
        <v>15</v>
      </c>
      <c r="G21" t="s">
        <v>13</v>
      </c>
      <c r="H21" t="s">
        <v>12</v>
      </c>
      <c r="I21">
        <v>0</v>
      </c>
      <c r="J21">
        <v>0</v>
      </c>
      <c r="K21" s="5">
        <f t="shared" si="0"/>
        <v>12</v>
      </c>
      <c r="L21" s="5" t="str">
        <f t="shared" si="1"/>
        <v>100-VI-00033</v>
      </c>
      <c r="O21" s="5">
        <f t="shared" si="2"/>
        <v>1</v>
      </c>
      <c r="P21" s="5" t="str">
        <f t="shared" si="3"/>
        <v>5</v>
      </c>
      <c r="Q21" s="5" t="str">
        <f t="shared" si="4"/>
        <v>5</v>
      </c>
      <c r="R21" s="5" t="str">
        <f t="shared" si="5"/>
        <v>5</v>
      </c>
      <c r="S21" s="5" t="str">
        <f t="shared" si="6"/>
        <v>3</v>
      </c>
      <c r="T21" s="5">
        <f t="shared" si="7"/>
        <v>1</v>
      </c>
      <c r="U21" s="5">
        <f t="shared" si="9"/>
        <v>92</v>
      </c>
      <c r="W21" s="6" t="str">
        <f t="shared" si="8"/>
        <v>insert into prioridad(codigo, fluidez,d_hecho, d_contexto, d_impacto, d_justicia, cierre, ponderacion, ahora_entiendo, cambio_perspectiva) values ('100-VI-00033', 1, 5, 5, 5, 3, 1, 92, '0', '0');</v>
      </c>
      <c r="X21" s="6"/>
    </row>
    <row r="22" spans="2:24" ht="16" x14ac:dyDescent="0.2">
      <c r="B22" t="s">
        <v>48</v>
      </c>
      <c r="C22" t="s">
        <v>9</v>
      </c>
      <c r="D22" t="s">
        <v>15</v>
      </c>
      <c r="E22" t="s">
        <v>15</v>
      </c>
      <c r="F22" t="s">
        <v>15</v>
      </c>
      <c r="G22" t="s">
        <v>13</v>
      </c>
      <c r="H22" t="s">
        <v>12</v>
      </c>
      <c r="I22">
        <v>0</v>
      </c>
      <c r="J22">
        <v>0</v>
      </c>
      <c r="K22" s="5">
        <f t="shared" si="0"/>
        <v>12</v>
      </c>
      <c r="L22" s="5" t="str">
        <f t="shared" si="1"/>
        <v>100-VI-00022</v>
      </c>
      <c r="O22" s="5">
        <f t="shared" si="2"/>
        <v>1</v>
      </c>
      <c r="P22" s="5" t="str">
        <f t="shared" si="3"/>
        <v>5</v>
      </c>
      <c r="Q22" s="5" t="str">
        <f t="shared" si="4"/>
        <v>5</v>
      </c>
      <c r="R22" s="5" t="str">
        <f t="shared" si="5"/>
        <v>5</v>
      </c>
      <c r="S22" s="5" t="str">
        <f t="shared" si="6"/>
        <v>3</v>
      </c>
      <c r="T22" s="5">
        <f t="shared" si="7"/>
        <v>1</v>
      </c>
      <c r="U22" s="5">
        <f t="shared" si="9"/>
        <v>92</v>
      </c>
      <c r="W22" s="6" t="str">
        <f t="shared" si="8"/>
        <v>insert into prioridad(codigo, fluidez,d_hecho, d_contexto, d_impacto, d_justicia, cierre, ponderacion, ahora_entiendo, cambio_perspectiva) values ('100-VI-00022', 1, 5, 5, 5, 3, 1, 92, '0', '0');</v>
      </c>
      <c r="X22" s="6"/>
    </row>
    <row r="23" spans="2:24" ht="16" x14ac:dyDescent="0.2">
      <c r="B23" t="s">
        <v>49</v>
      </c>
      <c r="C23" t="s">
        <v>9</v>
      </c>
      <c r="D23" t="s">
        <v>15</v>
      </c>
      <c r="E23" t="s">
        <v>15</v>
      </c>
      <c r="F23" t="s">
        <v>15</v>
      </c>
      <c r="G23" t="s">
        <v>13</v>
      </c>
      <c r="H23" t="s">
        <v>12</v>
      </c>
      <c r="I23" t="s">
        <v>326</v>
      </c>
      <c r="J23">
        <v>0</v>
      </c>
      <c r="K23" s="5">
        <f t="shared" si="0"/>
        <v>12</v>
      </c>
      <c r="L23" s="5" t="str">
        <f t="shared" si="1"/>
        <v>243-VI-00047</v>
      </c>
      <c r="O23" s="5">
        <f t="shared" si="2"/>
        <v>1</v>
      </c>
      <c r="P23" s="5" t="str">
        <f t="shared" si="3"/>
        <v>5</v>
      </c>
      <c r="Q23" s="5" t="str">
        <f t="shared" si="4"/>
        <v>5</v>
      </c>
      <c r="R23" s="5" t="str">
        <f t="shared" si="5"/>
        <v>5</v>
      </c>
      <c r="S23" s="5" t="str">
        <f t="shared" si="6"/>
        <v>3</v>
      </c>
      <c r="T23" s="5">
        <f t="shared" si="7"/>
        <v>1</v>
      </c>
      <c r="U23" s="5">
        <f t="shared" si="9"/>
        <v>92</v>
      </c>
      <c r="W23" s="6" t="str">
        <f t="shared" si="8"/>
        <v>insert into prioridad(codigo, fluidez,d_hecho, d_contexto, d_impacto, d_justicia, cierre, ponderacion, ahora_entiendo, cambio_perspectiva) values ('243-VI-00047', 1, 5, 5, 5, 3, 1, 92, 'Persona cercana a Gonzalo Rodríguez Gacha, justificador de su accionar, la entrevista tuvo un gran sesgo ya que el entrevistado ve a Gacha como un héroe.', '0');</v>
      </c>
      <c r="X23" s="6"/>
    </row>
    <row r="24" spans="2:24" ht="16" x14ac:dyDescent="0.2">
      <c r="B24" t="s">
        <v>50</v>
      </c>
      <c r="C24" t="s">
        <v>9</v>
      </c>
      <c r="D24" t="s">
        <v>15</v>
      </c>
      <c r="E24" t="s">
        <v>10</v>
      </c>
      <c r="F24" t="s">
        <v>10</v>
      </c>
      <c r="G24" t="s">
        <v>15</v>
      </c>
      <c r="H24" t="s">
        <v>12</v>
      </c>
      <c r="I24" t="s">
        <v>327</v>
      </c>
      <c r="J24">
        <v>0</v>
      </c>
      <c r="K24" s="5">
        <f t="shared" si="0"/>
        <v>12</v>
      </c>
      <c r="L24" s="5" t="str">
        <f t="shared" si="1"/>
        <v>190-VI-00077</v>
      </c>
      <c r="O24" s="5">
        <f t="shared" si="2"/>
        <v>1</v>
      </c>
      <c r="P24" s="5" t="str">
        <f t="shared" si="3"/>
        <v>5</v>
      </c>
      <c r="Q24" s="5" t="str">
        <f t="shared" si="4"/>
        <v>4</v>
      </c>
      <c r="R24" s="5" t="str">
        <f t="shared" si="5"/>
        <v>4</v>
      </c>
      <c r="S24" s="5" t="str">
        <f t="shared" si="6"/>
        <v>5</v>
      </c>
      <c r="T24" s="5">
        <f t="shared" si="7"/>
        <v>1</v>
      </c>
      <c r="U24" s="5">
        <f t="shared" si="9"/>
        <v>92</v>
      </c>
      <c r="W24" s="6" t="str">
        <f t="shared" si="8"/>
        <v>insert into prioridad(codigo, fluidez,d_hecho, d_contexto, d_impacto, d_justicia, cierre, ponderacion, ahora_entiendo, cambio_perspectiva) values ('190-VI-00077', 1, 5, 4, 4, 5, 1, 92, 'Exalcalde de Pajarito en tres (3) períodos (entre 1988 y 2003)', '0');</v>
      </c>
      <c r="X24" s="6"/>
    </row>
    <row r="25" spans="2:24" ht="16" x14ac:dyDescent="0.2">
      <c r="B25" t="s">
        <v>51</v>
      </c>
      <c r="C25" t="s">
        <v>9</v>
      </c>
      <c r="D25" t="s">
        <v>15</v>
      </c>
      <c r="E25" t="s">
        <v>10</v>
      </c>
      <c r="F25" t="s">
        <v>10</v>
      </c>
      <c r="G25" t="s">
        <v>15</v>
      </c>
      <c r="H25" t="s">
        <v>12</v>
      </c>
      <c r="I25" t="s">
        <v>328</v>
      </c>
      <c r="J25">
        <v>0</v>
      </c>
      <c r="K25" s="5">
        <f t="shared" si="0"/>
        <v>12</v>
      </c>
      <c r="L25" s="5" t="str">
        <f t="shared" si="1"/>
        <v>190-VI-00078</v>
      </c>
      <c r="O25" s="5">
        <f t="shared" si="2"/>
        <v>1</v>
      </c>
      <c r="P25" s="5" t="str">
        <f t="shared" si="3"/>
        <v>5</v>
      </c>
      <c r="Q25" s="5" t="str">
        <f t="shared" si="4"/>
        <v>4</v>
      </c>
      <c r="R25" s="5" t="str">
        <f t="shared" si="5"/>
        <v>4</v>
      </c>
      <c r="S25" s="5" t="str">
        <f t="shared" si="6"/>
        <v>5</v>
      </c>
      <c r="T25" s="5">
        <f t="shared" si="7"/>
        <v>1</v>
      </c>
      <c r="U25" s="5">
        <f t="shared" si="9"/>
        <v>92</v>
      </c>
      <c r="W25" s="6" t="str">
        <f t="shared" si="8"/>
        <v>insert into prioridad(codigo, fluidez,d_hecho, d_contexto, d_impacto, d_justicia, cierre, ponderacion, ahora_entiendo, cambio_perspectiva) values ('190-VI-00078', 1, 5, 4, 4, 5, 1, 92, 'Exenfermera y líder de Paya (testigo y resistencia desde 1994  hasta la actualidad)', '0');</v>
      </c>
      <c r="X25" s="6"/>
    </row>
    <row r="26" spans="2:24" ht="16" x14ac:dyDescent="0.2">
      <c r="B26" t="s">
        <v>52</v>
      </c>
      <c r="C26" t="s">
        <v>9</v>
      </c>
      <c r="D26" t="s">
        <v>10</v>
      </c>
      <c r="E26" t="s">
        <v>15</v>
      </c>
      <c r="F26" t="s">
        <v>10</v>
      </c>
      <c r="G26" t="s">
        <v>15</v>
      </c>
      <c r="H26" t="s">
        <v>12</v>
      </c>
      <c r="I26" t="s">
        <v>329</v>
      </c>
      <c r="J26">
        <v>0</v>
      </c>
      <c r="K26" s="5">
        <f t="shared" si="0"/>
        <v>12</v>
      </c>
      <c r="L26" s="5" t="str">
        <f t="shared" si="1"/>
        <v>190-VI-00094</v>
      </c>
      <c r="O26" s="5">
        <f t="shared" si="2"/>
        <v>1</v>
      </c>
      <c r="P26" s="5" t="str">
        <f t="shared" si="3"/>
        <v>4</v>
      </c>
      <c r="Q26" s="5" t="str">
        <f t="shared" si="4"/>
        <v>5</v>
      </c>
      <c r="R26" s="5" t="str">
        <f t="shared" si="5"/>
        <v>4</v>
      </c>
      <c r="S26" s="5" t="str">
        <f t="shared" si="6"/>
        <v>5</v>
      </c>
      <c r="T26" s="5">
        <f t="shared" si="7"/>
        <v>1</v>
      </c>
      <c r="U26" s="5">
        <f t="shared" si="9"/>
        <v>92</v>
      </c>
      <c r="W26" s="6" t="str">
        <f t="shared" si="8"/>
        <v>insert into prioridad(codigo, fluidez,d_hecho, d_contexto, d_impacto, d_justicia, cierre, ponderacion, ahora_entiendo, cambio_perspectiva) values ('190-VI-00094', 1, 4, 5, 4, 5, 1, 92, 'Líder social del movimiento campesino, participante de la propuesta alternativa de educación popular, 1975, y testigo de la eliminación del movimiento campesino con el asesinato del candidato a la alcaldía de Sogamoso, 1999. ', '0');</v>
      </c>
      <c r="X26" s="6"/>
    </row>
    <row r="27" spans="2:24" ht="16" x14ac:dyDescent="0.2">
      <c r="B27" t="s">
        <v>53</v>
      </c>
      <c r="C27" t="s">
        <v>9</v>
      </c>
      <c r="D27" t="s">
        <v>15</v>
      </c>
      <c r="E27" t="s">
        <v>15</v>
      </c>
      <c r="F27" t="s">
        <v>10</v>
      </c>
      <c r="G27" t="s">
        <v>10</v>
      </c>
      <c r="H27" t="s">
        <v>12</v>
      </c>
      <c r="I27" t="s">
        <v>330</v>
      </c>
      <c r="J27">
        <v>0</v>
      </c>
      <c r="K27" s="5">
        <f t="shared" si="0"/>
        <v>12</v>
      </c>
      <c r="L27" s="5" t="str">
        <f t="shared" si="1"/>
        <v>192-VI-00032</v>
      </c>
      <c r="O27" s="5">
        <f t="shared" si="2"/>
        <v>1</v>
      </c>
      <c r="P27" s="5" t="str">
        <f t="shared" si="3"/>
        <v>5</v>
      </c>
      <c r="Q27" s="5" t="str">
        <f t="shared" si="4"/>
        <v>5</v>
      </c>
      <c r="R27" s="5" t="str">
        <f t="shared" si="5"/>
        <v>4</v>
      </c>
      <c r="S27" s="5" t="str">
        <f t="shared" si="6"/>
        <v>4</v>
      </c>
      <c r="T27" s="5">
        <f t="shared" si="7"/>
        <v>1</v>
      </c>
      <c r="U27" s="5">
        <f t="shared" si="9"/>
        <v>92</v>
      </c>
      <c r="W27" s="6" t="str">
        <f t="shared" si="8"/>
        <v>insert into prioridad(codigo, fluidez,d_hecho, d_contexto, d_impacto, d_justicia, cierre, ponderacion, ahora_entiendo, cambio_perspectiva) values ('192-VI-00032', 1, 5, 5, 4, 4, 1, 92, 'El constreñimiento de la función pública por parte de los actores armados, específicamente sector salud, en la provincia de Rionegro.', '0');</v>
      </c>
      <c r="X27" s="6"/>
    </row>
    <row r="28" spans="2:24" ht="16" x14ac:dyDescent="0.2">
      <c r="B28" t="s">
        <v>54</v>
      </c>
      <c r="C28" t="s">
        <v>9</v>
      </c>
      <c r="D28" t="s">
        <v>15</v>
      </c>
      <c r="E28" t="s">
        <v>15</v>
      </c>
      <c r="F28" t="s">
        <v>10</v>
      </c>
      <c r="G28" t="s">
        <v>10</v>
      </c>
      <c r="H28" t="s">
        <v>12</v>
      </c>
      <c r="I28">
        <v>0</v>
      </c>
      <c r="J28">
        <v>0</v>
      </c>
      <c r="K28" s="5">
        <f t="shared" si="0"/>
        <v>12</v>
      </c>
      <c r="L28" s="5" t="str">
        <f t="shared" si="1"/>
        <v>193-VI-00048</v>
      </c>
      <c r="O28" s="5">
        <f t="shared" si="2"/>
        <v>1</v>
      </c>
      <c r="P28" s="5" t="str">
        <f t="shared" si="3"/>
        <v>5</v>
      </c>
      <c r="Q28" s="5" t="str">
        <f t="shared" si="4"/>
        <v>5</v>
      </c>
      <c r="R28" s="5" t="str">
        <f t="shared" si="5"/>
        <v>4</v>
      </c>
      <c r="S28" s="5" t="str">
        <f t="shared" si="6"/>
        <v>4</v>
      </c>
      <c r="T28" s="5">
        <f t="shared" si="7"/>
        <v>1</v>
      </c>
      <c r="U28" s="5">
        <f t="shared" si="9"/>
        <v>92</v>
      </c>
      <c r="W28" s="6" t="str">
        <f t="shared" si="8"/>
        <v>insert into prioridad(codigo, fluidez,d_hecho, d_contexto, d_impacto, d_justicia, cierre, ponderacion, ahora_entiendo, cambio_perspectiva) values ('193-VI-00048', 1, 5, 5, 4, 4, 1, 92, '0', '0');</v>
      </c>
      <c r="X28" s="6"/>
    </row>
    <row r="29" spans="2:24" ht="16" x14ac:dyDescent="0.2">
      <c r="B29" t="s">
        <v>55</v>
      </c>
      <c r="C29" t="s">
        <v>9</v>
      </c>
      <c r="D29" t="s">
        <v>15</v>
      </c>
      <c r="E29" t="s">
        <v>15</v>
      </c>
      <c r="F29" t="s">
        <v>13</v>
      </c>
      <c r="G29" t="s">
        <v>10</v>
      </c>
      <c r="H29" t="s">
        <v>12</v>
      </c>
      <c r="I29" t="s">
        <v>331</v>
      </c>
      <c r="J29">
        <v>0</v>
      </c>
      <c r="K29" s="5">
        <f t="shared" si="0"/>
        <v>12</v>
      </c>
      <c r="L29" s="5" t="str">
        <f t="shared" si="1"/>
        <v>215-VI-00064</v>
      </c>
      <c r="O29" s="5">
        <f t="shared" si="2"/>
        <v>1</v>
      </c>
      <c r="P29" s="5" t="str">
        <f t="shared" si="3"/>
        <v>5</v>
      </c>
      <c r="Q29" s="5" t="str">
        <f t="shared" si="4"/>
        <v>5</v>
      </c>
      <c r="R29" s="5" t="str">
        <f t="shared" si="5"/>
        <v>3</v>
      </c>
      <c r="S29" s="5" t="str">
        <f t="shared" si="6"/>
        <v>4</v>
      </c>
      <c r="T29" s="5">
        <f t="shared" si="7"/>
        <v>1</v>
      </c>
      <c r="U29" s="5">
        <f t="shared" si="9"/>
        <v>88</v>
      </c>
      <c r="W29" s="6" t="str">
        <f t="shared" si="8"/>
        <v>insert into prioridad(codigo, fluidez,d_hecho, d_contexto, d_impacto, d_justicia, cierre, ponderacion, ahora_entiendo, cambio_perspectiva) values ('215-VI-00064', 1, 5, 5, 3, 4, 1, 88, 'Impactos a los derechos de libertad de expresion, afectaciones al periodismo, dinamicas de control territorial de FARC-EP en Herrera', '0');</v>
      </c>
      <c r="X29" s="6"/>
    </row>
    <row r="30" spans="2:24" ht="16" x14ac:dyDescent="0.2">
      <c r="B30" t="s">
        <v>56</v>
      </c>
      <c r="C30" t="s">
        <v>9</v>
      </c>
      <c r="D30" t="s">
        <v>15</v>
      </c>
      <c r="E30" t="s">
        <v>10</v>
      </c>
      <c r="F30" t="s">
        <v>10</v>
      </c>
      <c r="G30" t="s">
        <v>10</v>
      </c>
      <c r="H30" t="s">
        <v>12</v>
      </c>
      <c r="I30" t="s">
        <v>332</v>
      </c>
      <c r="J30">
        <v>0</v>
      </c>
      <c r="K30" s="5">
        <f t="shared" si="0"/>
        <v>12</v>
      </c>
      <c r="L30" s="5" t="str">
        <f t="shared" si="1"/>
        <v>215-VI-00044</v>
      </c>
      <c r="O30" s="5">
        <f t="shared" si="2"/>
        <v>1</v>
      </c>
      <c r="P30" s="5" t="str">
        <f t="shared" si="3"/>
        <v>5</v>
      </c>
      <c r="Q30" s="5" t="str">
        <f t="shared" si="4"/>
        <v>4</v>
      </c>
      <c r="R30" s="5" t="str">
        <f t="shared" si="5"/>
        <v>4</v>
      </c>
      <c r="S30" s="5" t="str">
        <f t="shared" si="6"/>
        <v>4</v>
      </c>
      <c r="T30" s="5">
        <f t="shared" si="7"/>
        <v>1</v>
      </c>
      <c r="U30" s="5">
        <f t="shared" si="9"/>
        <v>88</v>
      </c>
      <c r="W30" s="6" t="str">
        <f t="shared" si="8"/>
        <v>insert into prioridad(codigo, fluidez,d_hecho, d_contexto, d_impacto, d_justicia, cierre, ponderacion, ahora_entiendo, cambio_perspectiva) values ('215-VI-00044', 1, 5, 4, 4, 4, 1, 88, 'Dinamicas de grupos armados con respecto a despojo de tierras en Casabianca,Tolima', '0');</v>
      </c>
      <c r="X30" s="6"/>
    </row>
    <row r="31" spans="2:24" ht="16" x14ac:dyDescent="0.2">
      <c r="B31" t="s">
        <v>57</v>
      </c>
      <c r="C31" t="s">
        <v>9</v>
      </c>
      <c r="D31" t="s">
        <v>10</v>
      </c>
      <c r="E31" t="s">
        <v>15</v>
      </c>
      <c r="F31" t="s">
        <v>10</v>
      </c>
      <c r="G31" t="s">
        <v>10</v>
      </c>
      <c r="H31" t="s">
        <v>12</v>
      </c>
      <c r="I31" t="s">
        <v>333</v>
      </c>
      <c r="J31">
        <v>0</v>
      </c>
      <c r="K31" s="5">
        <f t="shared" si="0"/>
        <v>12</v>
      </c>
      <c r="L31" s="5" t="str">
        <f t="shared" si="1"/>
        <v>215-VI-00036</v>
      </c>
      <c r="O31" s="5">
        <f t="shared" si="2"/>
        <v>1</v>
      </c>
      <c r="P31" s="5" t="str">
        <f t="shared" si="3"/>
        <v>4</v>
      </c>
      <c r="Q31" s="5" t="str">
        <f t="shared" si="4"/>
        <v>5</v>
      </c>
      <c r="R31" s="5" t="str">
        <f t="shared" si="5"/>
        <v>4</v>
      </c>
      <c r="S31" s="5" t="str">
        <f t="shared" si="6"/>
        <v>4</v>
      </c>
      <c r="T31" s="5">
        <f t="shared" si="7"/>
        <v>1</v>
      </c>
      <c r="U31" s="5">
        <f t="shared" si="9"/>
        <v>88</v>
      </c>
      <c r="W31" s="6" t="str">
        <f t="shared" si="8"/>
        <v>insert into prioridad(codigo, fluidez,d_hecho, d_contexto, d_impacto, d_justicia, cierre, ponderacion, ahora_entiendo, cambio_perspectiva) values ('215-VI-00036', 1, 4, 5, 4, 4, 1, 88, 'Despojo de tierras por parte de grupos paramilitares para establecer proyectos productivos de empresarios', '0');</v>
      </c>
      <c r="X31" s="6"/>
    </row>
    <row r="32" spans="2:24" ht="16" x14ac:dyDescent="0.2">
      <c r="B32" t="s">
        <v>58</v>
      </c>
      <c r="C32" t="s">
        <v>9</v>
      </c>
      <c r="D32" t="s">
        <v>15</v>
      </c>
      <c r="E32" t="s">
        <v>10</v>
      </c>
      <c r="F32" t="s">
        <v>10</v>
      </c>
      <c r="G32" t="s">
        <v>10</v>
      </c>
      <c r="H32" t="s">
        <v>12</v>
      </c>
      <c r="I32" t="s">
        <v>334</v>
      </c>
      <c r="J32">
        <v>0</v>
      </c>
      <c r="K32" s="5">
        <f t="shared" si="0"/>
        <v>12</v>
      </c>
      <c r="L32" s="5" t="str">
        <f t="shared" si="1"/>
        <v>215-VI-00013</v>
      </c>
      <c r="O32" s="5">
        <f t="shared" si="2"/>
        <v>1</v>
      </c>
      <c r="P32" s="5" t="str">
        <f t="shared" si="3"/>
        <v>5</v>
      </c>
      <c r="Q32" s="5" t="str">
        <f t="shared" si="4"/>
        <v>4</v>
      </c>
      <c r="R32" s="5" t="str">
        <f t="shared" si="5"/>
        <v>4</v>
      </c>
      <c r="S32" s="5" t="str">
        <f t="shared" si="6"/>
        <v>4</v>
      </c>
      <c r="T32" s="5">
        <f t="shared" si="7"/>
        <v>1</v>
      </c>
      <c r="U32" s="5">
        <f t="shared" si="9"/>
        <v>88</v>
      </c>
      <c r="W32" s="6" t="str">
        <f t="shared" si="8"/>
        <v>insert into prioridad(codigo, fluidez,d_hecho, d_contexto, d_impacto, d_justicia, cierre, ponderacion, ahora_entiendo, cambio_perspectiva) values ('215-VI-00013', 1, 5, 4, 4, 4, 1, 88, 'Exterminio a miembros UP en Dolores', '0');</v>
      </c>
      <c r="X32" s="6"/>
    </row>
    <row r="33" spans="2:24" ht="16" x14ac:dyDescent="0.2">
      <c r="B33" t="s">
        <v>59</v>
      </c>
      <c r="C33" t="s">
        <v>9</v>
      </c>
      <c r="D33" t="s">
        <v>15</v>
      </c>
      <c r="E33" t="s">
        <v>10</v>
      </c>
      <c r="F33" t="s">
        <v>10</v>
      </c>
      <c r="G33" t="s">
        <v>10</v>
      </c>
      <c r="H33" t="s">
        <v>12</v>
      </c>
      <c r="I33">
        <v>0</v>
      </c>
      <c r="J33">
        <v>0</v>
      </c>
      <c r="K33" s="5">
        <f t="shared" si="0"/>
        <v>12</v>
      </c>
      <c r="L33" s="5" t="str">
        <f t="shared" si="1"/>
        <v>215-VI-00010</v>
      </c>
      <c r="O33" s="5">
        <f t="shared" si="2"/>
        <v>1</v>
      </c>
      <c r="P33" s="5" t="str">
        <f t="shared" si="3"/>
        <v>5</v>
      </c>
      <c r="Q33" s="5" t="str">
        <f t="shared" si="4"/>
        <v>4</v>
      </c>
      <c r="R33" s="5" t="str">
        <f t="shared" si="5"/>
        <v>4</v>
      </c>
      <c r="S33" s="5" t="str">
        <f t="shared" si="6"/>
        <v>4</v>
      </c>
      <c r="T33" s="5">
        <f t="shared" si="7"/>
        <v>1</v>
      </c>
      <c r="U33" s="5">
        <f t="shared" si="9"/>
        <v>88</v>
      </c>
      <c r="W33" s="6" t="str">
        <f t="shared" si="8"/>
        <v>insert into prioridad(codigo, fluidez,d_hecho, d_contexto, d_impacto, d_justicia, cierre, ponderacion, ahora_entiendo, cambio_perspectiva) values ('215-VI-00010', 1, 5, 4, 4, 4, 1, 88, '0', '0');</v>
      </c>
      <c r="X33" s="6"/>
    </row>
    <row r="34" spans="2:24" ht="16" x14ac:dyDescent="0.2">
      <c r="B34" t="s">
        <v>60</v>
      </c>
      <c r="C34" t="s">
        <v>9</v>
      </c>
      <c r="D34" t="s">
        <v>10</v>
      </c>
      <c r="E34" t="s">
        <v>15</v>
      </c>
      <c r="F34" t="s">
        <v>10</v>
      </c>
      <c r="G34" t="s">
        <v>10</v>
      </c>
      <c r="H34" t="s">
        <v>12</v>
      </c>
      <c r="I34" t="s">
        <v>335</v>
      </c>
      <c r="J34">
        <v>0</v>
      </c>
      <c r="K34" s="5">
        <f t="shared" si="0"/>
        <v>12</v>
      </c>
      <c r="L34" s="5" t="str">
        <f t="shared" si="1"/>
        <v>227-VI-00048</v>
      </c>
      <c r="O34" s="5">
        <f t="shared" si="2"/>
        <v>1</v>
      </c>
      <c r="P34" s="5" t="str">
        <f t="shared" si="3"/>
        <v>4</v>
      </c>
      <c r="Q34" s="5" t="str">
        <f t="shared" si="4"/>
        <v>5</v>
      </c>
      <c r="R34" s="5" t="str">
        <f t="shared" si="5"/>
        <v>4</v>
      </c>
      <c r="S34" s="5" t="str">
        <f t="shared" si="6"/>
        <v>4</v>
      </c>
      <c r="T34" s="5">
        <f t="shared" si="7"/>
        <v>1</v>
      </c>
      <c r="U34" s="5">
        <f t="shared" si="9"/>
        <v>88</v>
      </c>
      <c r="W34" s="6" t="str">
        <f t="shared" si="8"/>
        <v>insert into prioridad(codigo, fluidez,d_hecho, d_contexto, d_impacto, d_justicia, cierre, ponderacion, ahora_entiendo, cambio_perspectiva) values ('227-VI-00048', 1, 4, 5, 4, 4, 1, 88, 'Dinamica del café en los 90´s en el norte del Tolima, paramilitarismo e insurgencia y la disputa tettirorial, el campesinado como enemigo interno.', '0');</v>
      </c>
      <c r="X34" s="6"/>
    </row>
    <row r="35" spans="2:24" ht="16" x14ac:dyDescent="0.2">
      <c r="B35" t="s">
        <v>61</v>
      </c>
      <c r="C35" t="s">
        <v>9</v>
      </c>
      <c r="D35" t="s">
        <v>15</v>
      </c>
      <c r="E35" t="s">
        <v>10</v>
      </c>
      <c r="F35" t="s">
        <v>10</v>
      </c>
      <c r="G35" t="s">
        <v>10</v>
      </c>
      <c r="H35" t="s">
        <v>12</v>
      </c>
      <c r="I35">
        <v>0</v>
      </c>
      <c r="J35">
        <v>0</v>
      </c>
      <c r="K35" s="5">
        <f t="shared" si="0"/>
        <v>12</v>
      </c>
      <c r="L35" s="5" t="str">
        <f t="shared" si="1"/>
        <v>227-VI-00013</v>
      </c>
      <c r="O35" s="5">
        <f t="shared" si="2"/>
        <v>1</v>
      </c>
      <c r="P35" s="5" t="str">
        <f t="shared" si="3"/>
        <v>5</v>
      </c>
      <c r="Q35" s="5" t="str">
        <f t="shared" si="4"/>
        <v>4</v>
      </c>
      <c r="R35" s="5" t="str">
        <f t="shared" si="5"/>
        <v>4</v>
      </c>
      <c r="S35" s="5" t="str">
        <f t="shared" si="6"/>
        <v>4</v>
      </c>
      <c r="T35" s="5">
        <f t="shared" si="7"/>
        <v>1</v>
      </c>
      <c r="U35" s="5">
        <f t="shared" si="9"/>
        <v>88</v>
      </c>
      <c r="W35" s="6" t="str">
        <f t="shared" si="8"/>
        <v>insert into prioridad(codigo, fluidez,d_hecho, d_contexto, d_impacto, d_justicia, cierre, ponderacion, ahora_entiendo, cambio_perspectiva) values ('227-VI-00013', 1, 5, 4, 4, 4, 1, 88, '0', '0');</v>
      </c>
      <c r="X35" s="6"/>
    </row>
    <row r="36" spans="2:24" ht="16" x14ac:dyDescent="0.2">
      <c r="B36" t="s">
        <v>62</v>
      </c>
      <c r="C36" t="s">
        <v>9</v>
      </c>
      <c r="D36" t="s">
        <v>15</v>
      </c>
      <c r="E36" t="s">
        <v>10</v>
      </c>
      <c r="F36" t="s">
        <v>10</v>
      </c>
      <c r="G36" t="s">
        <v>10</v>
      </c>
      <c r="H36" t="s">
        <v>12</v>
      </c>
      <c r="I36" t="s">
        <v>336</v>
      </c>
      <c r="J36">
        <v>0</v>
      </c>
      <c r="K36" s="5">
        <f t="shared" si="0"/>
        <v>12</v>
      </c>
      <c r="L36" s="5" t="str">
        <f t="shared" si="1"/>
        <v>140-VI-00075</v>
      </c>
      <c r="O36" s="5">
        <f t="shared" si="2"/>
        <v>1</v>
      </c>
      <c r="P36" s="5" t="str">
        <f t="shared" si="3"/>
        <v>5</v>
      </c>
      <c r="Q36" s="5" t="str">
        <f t="shared" si="4"/>
        <v>4</v>
      </c>
      <c r="R36" s="5" t="str">
        <f t="shared" si="5"/>
        <v>4</v>
      </c>
      <c r="S36" s="5" t="str">
        <f t="shared" si="6"/>
        <v>4</v>
      </c>
      <c r="T36" s="5">
        <f t="shared" si="7"/>
        <v>1</v>
      </c>
      <c r="U36" s="5">
        <f t="shared" si="9"/>
        <v>88</v>
      </c>
      <c r="W36" s="6" t="str">
        <f t="shared" si="8"/>
        <v>insert into prioridad(codigo, fluidez,d_hecho, d_contexto, d_impacto, d_justicia, cierre, ponderacion, ahora_entiendo, cambio_perspectiva) values ('140-VI-00075', 1, 5, 4, 4, 4, 1, 88, 'La persona entrevistada es la hermana de la persona asesinada en los hechos narrados, segun dice la comunidad el homicidio se da por la relación que un miembro del ejercito, pues sostenian que ella estaba entregando información al ejercito.', '0');</v>
      </c>
      <c r="X36" s="6"/>
    </row>
    <row r="37" spans="2:24" ht="16" x14ac:dyDescent="0.2">
      <c r="B37" t="s">
        <v>63</v>
      </c>
      <c r="C37" t="s">
        <v>9</v>
      </c>
      <c r="D37" t="s">
        <v>15</v>
      </c>
      <c r="E37" t="s">
        <v>10</v>
      </c>
      <c r="F37" t="s">
        <v>10</v>
      </c>
      <c r="G37" t="s">
        <v>10</v>
      </c>
      <c r="H37" t="s">
        <v>12</v>
      </c>
      <c r="I37" t="s">
        <v>337</v>
      </c>
      <c r="J37">
        <v>0</v>
      </c>
      <c r="K37" s="5">
        <f t="shared" si="0"/>
        <v>12</v>
      </c>
      <c r="L37" s="5" t="str">
        <f t="shared" si="1"/>
        <v>140-VI-00006</v>
      </c>
      <c r="O37" s="5">
        <f t="shared" si="2"/>
        <v>1</v>
      </c>
      <c r="P37" s="5" t="str">
        <f t="shared" si="3"/>
        <v>5</v>
      </c>
      <c r="Q37" s="5" t="str">
        <f t="shared" si="4"/>
        <v>4</v>
      </c>
      <c r="R37" s="5" t="str">
        <f t="shared" si="5"/>
        <v>4</v>
      </c>
      <c r="S37" s="5" t="str">
        <f t="shared" si="6"/>
        <v>4</v>
      </c>
      <c r="T37" s="5">
        <f t="shared" si="7"/>
        <v>1</v>
      </c>
      <c r="U37" s="5">
        <f t="shared" si="9"/>
        <v>88</v>
      </c>
      <c r="W37" s="6" t="str">
        <f t="shared" si="8"/>
        <v>insert into prioridad(codigo, fluidez,d_hecho, d_contexto, d_impacto, d_justicia, cierre, ponderacion, ahora_entiendo, cambio_perspectiva) values ('140-VI-00006', 1, 5, 4, 4, 4, 1, 88, 'Reclutamiento de menores a traves de engaños.', '0');</v>
      </c>
      <c r="X37" s="6"/>
    </row>
    <row r="38" spans="2:24" ht="16" x14ac:dyDescent="0.2">
      <c r="B38" t="s">
        <v>64</v>
      </c>
      <c r="C38" t="s">
        <v>9</v>
      </c>
      <c r="D38" t="s">
        <v>10</v>
      </c>
      <c r="E38" t="s">
        <v>10</v>
      </c>
      <c r="F38" t="s">
        <v>15</v>
      </c>
      <c r="G38" t="s">
        <v>10</v>
      </c>
      <c r="H38" t="s">
        <v>12</v>
      </c>
      <c r="I38" t="s">
        <v>338</v>
      </c>
      <c r="J38">
        <v>0</v>
      </c>
      <c r="K38" s="5">
        <f t="shared" si="0"/>
        <v>12</v>
      </c>
      <c r="L38" s="5" t="str">
        <f t="shared" si="1"/>
        <v>139-VI-00006</v>
      </c>
      <c r="O38" s="5">
        <f t="shared" si="2"/>
        <v>1</v>
      </c>
      <c r="P38" s="5" t="str">
        <f t="shared" si="3"/>
        <v>4</v>
      </c>
      <c r="Q38" s="5" t="str">
        <f t="shared" si="4"/>
        <v>4</v>
      </c>
      <c r="R38" s="5" t="str">
        <f t="shared" si="5"/>
        <v>5</v>
      </c>
      <c r="S38" s="5" t="str">
        <f t="shared" si="6"/>
        <v>4</v>
      </c>
      <c r="T38" s="5">
        <f t="shared" si="7"/>
        <v>1</v>
      </c>
      <c r="U38" s="5">
        <f t="shared" si="9"/>
        <v>88</v>
      </c>
      <c r="W38" s="6" t="str">
        <f t="shared" si="8"/>
        <v>insert into prioridad(codigo, fluidez,d_hecho, d_contexto, d_impacto, d_justicia, cierre, ponderacion, ahora_entiendo, cambio_perspectiva) values ('139-VI-00006', 1, 4, 4, 5, 4, 1, 88, 'Idetifica la persona responsable de las capturas masivas en su territorio y da información de contexto sobre el territorio y la situación juridica de su esposo.', '0');</v>
      </c>
      <c r="X38" s="6"/>
    </row>
    <row r="39" spans="2:24" ht="16" x14ac:dyDescent="0.2">
      <c r="B39" t="s">
        <v>65</v>
      </c>
      <c r="C39" t="s">
        <v>9</v>
      </c>
      <c r="D39" t="s">
        <v>15</v>
      </c>
      <c r="E39" t="s">
        <v>10</v>
      </c>
      <c r="F39" t="s">
        <v>10</v>
      </c>
      <c r="G39" t="s">
        <v>10</v>
      </c>
      <c r="H39" t="s">
        <v>12</v>
      </c>
      <c r="I39" t="s">
        <v>339</v>
      </c>
      <c r="J39" t="s">
        <v>340</v>
      </c>
      <c r="K39" s="5">
        <f t="shared" si="0"/>
        <v>12</v>
      </c>
      <c r="L39" s="5" t="str">
        <f t="shared" si="1"/>
        <v>140-VI-00077</v>
      </c>
      <c r="O39" s="5">
        <f t="shared" si="2"/>
        <v>1</v>
      </c>
      <c r="P39" s="5" t="str">
        <f t="shared" si="3"/>
        <v>5</v>
      </c>
      <c r="Q39" s="5" t="str">
        <f t="shared" si="4"/>
        <v>4</v>
      </c>
      <c r="R39" s="5" t="str">
        <f t="shared" si="5"/>
        <v>4</v>
      </c>
      <c r="S39" s="5" t="str">
        <f t="shared" si="6"/>
        <v>4</v>
      </c>
      <c r="T39" s="5">
        <f t="shared" si="7"/>
        <v>1</v>
      </c>
      <c r="U39" s="5">
        <f t="shared" si="9"/>
        <v>88</v>
      </c>
      <c r="W39" s="6" t="str">
        <f t="shared" si="8"/>
        <v>insert into prioridad(codigo, fluidez,d_hecho, d_contexto, d_impacto, d_justicia, cierre, ponderacion, ahora_entiendo, cambio_perspectiva) values ('140-VI-00077', 1, 5, 4, 4, 4, 1, 88, 'Relata el reclutamiento forzado y la tortura que ejercia las FARC con los menores que escapaban.', 'Relata persecuciónes por descubrir vinculos entre Estado y paramilitarismo en Putumayo.');</v>
      </c>
      <c r="X39" s="6"/>
    </row>
    <row r="40" spans="2:24" ht="16" x14ac:dyDescent="0.2">
      <c r="B40" t="s">
        <v>66</v>
      </c>
      <c r="C40" t="s">
        <v>9</v>
      </c>
      <c r="D40" t="s">
        <v>15</v>
      </c>
      <c r="E40" t="s">
        <v>15</v>
      </c>
      <c r="F40" t="s">
        <v>15</v>
      </c>
      <c r="G40" t="s">
        <v>14</v>
      </c>
      <c r="H40" t="s">
        <v>12</v>
      </c>
      <c r="I40" t="s">
        <v>341</v>
      </c>
      <c r="J40" t="s">
        <v>342</v>
      </c>
      <c r="K40" s="5">
        <f t="shared" si="0"/>
        <v>12</v>
      </c>
      <c r="L40" s="5" t="str">
        <f t="shared" si="1"/>
        <v>140-VI-00078</v>
      </c>
      <c r="O40" s="5">
        <f t="shared" si="2"/>
        <v>1</v>
      </c>
      <c r="P40" s="5" t="str">
        <f t="shared" si="3"/>
        <v>5</v>
      </c>
      <c r="Q40" s="5" t="str">
        <f t="shared" si="4"/>
        <v>5</v>
      </c>
      <c r="R40" s="5" t="str">
        <f t="shared" si="5"/>
        <v>5</v>
      </c>
      <c r="S40" s="5" t="str">
        <f t="shared" si="6"/>
        <v>2</v>
      </c>
      <c r="T40" s="5">
        <f t="shared" si="7"/>
        <v>1</v>
      </c>
      <c r="U40" s="5">
        <f t="shared" si="9"/>
        <v>88</v>
      </c>
      <c r="W40" s="6" t="str">
        <f t="shared" si="8"/>
        <v>insert into prioridad(codigo, fluidez,d_hecho, d_contexto, d_impacto, d_justicia, cierre, ponderacion, ahora_entiendo, cambio_perspectiva) values ('140-VI-00078', 1, 5, 5, 5, 2, 1, 88, 'La persona entrevistada conoce bien la historia de conflicto que vivió San Adolfo - Acevedo, relata detalles de las operaciones.', 'La persona entrevistada ha vivido en San Adolfo gran parte de su vida, su padre era lider en la comunidad y fue asesinado por una aparente error de las FARC, relata información sobre las tomas al centro poblado y la constante presencia de grupos armados.');</v>
      </c>
      <c r="X40" s="6"/>
    </row>
    <row r="41" spans="2:24" ht="16" x14ac:dyDescent="0.2">
      <c r="B41" t="s">
        <v>67</v>
      </c>
      <c r="C41" t="s">
        <v>9</v>
      </c>
      <c r="D41" t="s">
        <v>15</v>
      </c>
      <c r="E41" t="s">
        <v>10</v>
      </c>
      <c r="F41" t="s">
        <v>15</v>
      </c>
      <c r="G41" t="s">
        <v>13</v>
      </c>
      <c r="H41" t="s">
        <v>12</v>
      </c>
      <c r="I41" t="s">
        <v>343</v>
      </c>
      <c r="J41" t="s">
        <v>344</v>
      </c>
      <c r="K41" s="5">
        <f t="shared" si="0"/>
        <v>12</v>
      </c>
      <c r="L41" s="5" t="str">
        <f t="shared" si="1"/>
        <v>140-VI-00081</v>
      </c>
      <c r="O41" s="5">
        <f t="shared" si="2"/>
        <v>1</v>
      </c>
      <c r="P41" s="5" t="str">
        <f t="shared" si="3"/>
        <v>5</v>
      </c>
      <c r="Q41" s="5" t="str">
        <f t="shared" si="4"/>
        <v>4</v>
      </c>
      <c r="R41" s="5" t="str">
        <f t="shared" si="5"/>
        <v>5</v>
      </c>
      <c r="S41" s="5" t="str">
        <f t="shared" si="6"/>
        <v>3</v>
      </c>
      <c r="T41" s="5">
        <f t="shared" si="7"/>
        <v>1</v>
      </c>
      <c r="U41" s="5">
        <f t="shared" si="9"/>
        <v>88</v>
      </c>
      <c r="W41" s="6" t="str">
        <f t="shared" si="8"/>
        <v>insert into prioridad(codigo, fluidez,d_hecho, d_contexto, d_impacto, d_justicia, cierre, ponderacion, ahora_entiendo, cambio_perspectiva) values ('140-VI-00081', 1, 5, 4, 5, 3, 1, 88, 'Relata la historia de la ANUC y los aspectos dificiles del liderazgo campesino, presiones de actores armados y el narcotrafico en Pitalito.', 'Expone las disputas por tierras que se dan en el municipio de Pitalito.');</v>
      </c>
      <c r="X41" s="6"/>
    </row>
    <row r="42" spans="2:24" ht="16" x14ac:dyDescent="0.2">
      <c r="B42" t="s">
        <v>68</v>
      </c>
      <c r="C42" t="s">
        <v>9</v>
      </c>
      <c r="D42" t="s">
        <v>10</v>
      </c>
      <c r="E42" t="s">
        <v>10</v>
      </c>
      <c r="F42" t="s">
        <v>15</v>
      </c>
      <c r="G42" t="s">
        <v>10</v>
      </c>
      <c r="H42" t="s">
        <v>12</v>
      </c>
      <c r="I42" t="s">
        <v>345</v>
      </c>
      <c r="J42">
        <v>0</v>
      </c>
      <c r="K42" s="5">
        <f t="shared" si="0"/>
        <v>12</v>
      </c>
      <c r="L42" s="5" t="str">
        <f t="shared" si="1"/>
        <v>600-VI-00009</v>
      </c>
      <c r="O42" s="5">
        <f t="shared" si="2"/>
        <v>1</v>
      </c>
      <c r="P42" s="5" t="str">
        <f t="shared" si="3"/>
        <v>4</v>
      </c>
      <c r="Q42" s="5" t="str">
        <f t="shared" si="4"/>
        <v>4</v>
      </c>
      <c r="R42" s="5" t="str">
        <f t="shared" si="5"/>
        <v>5</v>
      </c>
      <c r="S42" s="5" t="str">
        <f t="shared" si="6"/>
        <v>4</v>
      </c>
      <c r="T42" s="5">
        <f t="shared" si="7"/>
        <v>1</v>
      </c>
      <c r="U42" s="5">
        <f t="shared" si="9"/>
        <v>88</v>
      </c>
      <c r="W42" s="6" t="str">
        <f t="shared" si="8"/>
        <v>insert into prioridad(codigo, fluidez,d_hecho, d_contexto, d_impacto, d_justicia, cierre, ponderacion, ahora_entiendo, cambio_perspectiva) values ('600-VI-00009', 1, 4, 4, 5, 4, 1, 88, 'Abordó relación de políticos y grupos armados, la ingerencia de la política  en el conflicto que derivó en el asesinato del candidato a la alcaldía de Acevedo.', '0');</v>
      </c>
      <c r="X42" s="6"/>
    </row>
    <row r="43" spans="2:24" ht="16" x14ac:dyDescent="0.2">
      <c r="B43" t="s">
        <v>69</v>
      </c>
      <c r="C43" t="s">
        <v>9</v>
      </c>
      <c r="D43" t="s">
        <v>15</v>
      </c>
      <c r="E43" t="s">
        <v>15</v>
      </c>
      <c r="F43" t="s">
        <v>10</v>
      </c>
      <c r="G43" t="s">
        <v>13</v>
      </c>
      <c r="H43" t="s">
        <v>12</v>
      </c>
      <c r="I43">
        <v>0</v>
      </c>
      <c r="J43">
        <v>0</v>
      </c>
      <c r="K43" s="5">
        <f t="shared" si="0"/>
        <v>12</v>
      </c>
      <c r="L43" s="5" t="str">
        <f t="shared" si="1"/>
        <v>193-VI-00042</v>
      </c>
      <c r="O43" s="5">
        <f t="shared" si="2"/>
        <v>1</v>
      </c>
      <c r="P43" s="5" t="str">
        <f t="shared" si="3"/>
        <v>5</v>
      </c>
      <c r="Q43" s="5" t="str">
        <f t="shared" si="4"/>
        <v>5</v>
      </c>
      <c r="R43" s="5" t="str">
        <f t="shared" si="5"/>
        <v>4</v>
      </c>
      <c r="S43" s="5" t="str">
        <f t="shared" si="6"/>
        <v>3</v>
      </c>
      <c r="T43" s="5">
        <f t="shared" si="7"/>
        <v>1</v>
      </c>
      <c r="U43" s="5">
        <f t="shared" si="9"/>
        <v>88</v>
      </c>
      <c r="W43" s="6" t="str">
        <f t="shared" si="8"/>
        <v>insert into prioridad(codigo, fluidez,d_hecho, d_contexto, d_impacto, d_justicia, cierre, ponderacion, ahora_entiendo, cambio_perspectiva) values ('193-VI-00042', 1, 5, 5, 4, 3, 1, 88, '0', '0');</v>
      </c>
      <c r="X43" s="6"/>
    </row>
    <row r="44" spans="2:24" ht="16" x14ac:dyDescent="0.2">
      <c r="B44" t="s">
        <v>70</v>
      </c>
      <c r="C44" t="s">
        <v>9</v>
      </c>
      <c r="D44" t="s">
        <v>15</v>
      </c>
      <c r="E44" t="s">
        <v>15</v>
      </c>
      <c r="F44" t="s">
        <v>10</v>
      </c>
      <c r="G44" t="s">
        <v>13</v>
      </c>
      <c r="H44" t="s">
        <v>12</v>
      </c>
      <c r="I44">
        <v>0</v>
      </c>
      <c r="J44">
        <v>0</v>
      </c>
      <c r="K44" s="5">
        <f t="shared" si="0"/>
        <v>12</v>
      </c>
      <c r="L44" s="5" t="str">
        <f t="shared" si="1"/>
        <v>193-VI-00044</v>
      </c>
      <c r="O44" s="5">
        <f t="shared" si="2"/>
        <v>1</v>
      </c>
      <c r="P44" s="5" t="str">
        <f t="shared" si="3"/>
        <v>5</v>
      </c>
      <c r="Q44" s="5" t="str">
        <f t="shared" si="4"/>
        <v>5</v>
      </c>
      <c r="R44" s="5" t="str">
        <f t="shared" si="5"/>
        <v>4</v>
      </c>
      <c r="S44" s="5" t="str">
        <f t="shared" si="6"/>
        <v>3</v>
      </c>
      <c r="T44" s="5">
        <f t="shared" si="7"/>
        <v>1</v>
      </c>
      <c r="U44" s="5">
        <f t="shared" si="9"/>
        <v>88</v>
      </c>
      <c r="W44" s="6" t="str">
        <f t="shared" si="8"/>
        <v>insert into prioridad(codigo, fluidez,d_hecho, d_contexto, d_impacto, d_justicia, cierre, ponderacion, ahora_entiendo, cambio_perspectiva) values ('193-VI-00044', 1, 5, 5, 4, 3, 1, 88, '0', '0');</v>
      </c>
      <c r="X44" s="6"/>
    </row>
    <row r="45" spans="2:24" ht="16" x14ac:dyDescent="0.2">
      <c r="B45" t="s">
        <v>71</v>
      </c>
      <c r="C45" t="s">
        <v>9</v>
      </c>
      <c r="D45" t="s">
        <v>10</v>
      </c>
      <c r="E45" t="s">
        <v>15</v>
      </c>
      <c r="F45" t="s">
        <v>10</v>
      </c>
      <c r="G45" t="s">
        <v>10</v>
      </c>
      <c r="H45" t="s">
        <v>12</v>
      </c>
      <c r="I45">
        <v>0</v>
      </c>
      <c r="J45">
        <v>0</v>
      </c>
      <c r="K45" s="5">
        <f t="shared" si="0"/>
        <v>12</v>
      </c>
      <c r="L45" s="5" t="str">
        <f t="shared" si="1"/>
        <v>243-VI-00050</v>
      </c>
      <c r="O45" s="5">
        <f t="shared" si="2"/>
        <v>1</v>
      </c>
      <c r="P45" s="5" t="str">
        <f t="shared" si="3"/>
        <v>4</v>
      </c>
      <c r="Q45" s="5" t="str">
        <f t="shared" si="4"/>
        <v>5</v>
      </c>
      <c r="R45" s="5" t="str">
        <f t="shared" si="5"/>
        <v>4</v>
      </c>
      <c r="S45" s="5" t="str">
        <f t="shared" si="6"/>
        <v>4</v>
      </c>
      <c r="T45" s="5">
        <f t="shared" si="7"/>
        <v>1</v>
      </c>
      <c r="U45" s="5">
        <f t="shared" si="9"/>
        <v>88</v>
      </c>
      <c r="W45" s="6" t="str">
        <f t="shared" si="8"/>
        <v>insert into prioridad(codigo, fluidez,d_hecho, d_contexto, d_impacto, d_justicia, cierre, ponderacion, ahora_entiendo, cambio_perspectiva) values ('243-VI-00050', 1, 4, 5, 4, 4, 1, 88, '0', '0');</v>
      </c>
      <c r="X45" s="6"/>
    </row>
    <row r="46" spans="2:24" ht="16" x14ac:dyDescent="0.2">
      <c r="B46" t="s">
        <v>72</v>
      </c>
      <c r="C46" t="s">
        <v>9</v>
      </c>
      <c r="D46" t="s">
        <v>10</v>
      </c>
      <c r="E46" t="s">
        <v>10</v>
      </c>
      <c r="F46" t="s">
        <v>10</v>
      </c>
      <c r="G46" t="s">
        <v>10</v>
      </c>
      <c r="H46" t="s">
        <v>12</v>
      </c>
      <c r="I46" t="s">
        <v>346</v>
      </c>
      <c r="J46">
        <v>0</v>
      </c>
      <c r="K46" s="5">
        <f t="shared" si="0"/>
        <v>12</v>
      </c>
      <c r="L46" s="5" t="str">
        <f t="shared" si="1"/>
        <v>215-VI-00069</v>
      </c>
      <c r="O46" s="5">
        <f t="shared" si="2"/>
        <v>1</v>
      </c>
      <c r="P46" s="5" t="str">
        <f t="shared" si="3"/>
        <v>4</v>
      </c>
      <c r="Q46" s="5" t="str">
        <f t="shared" si="4"/>
        <v>4</v>
      </c>
      <c r="R46" s="5" t="str">
        <f t="shared" si="5"/>
        <v>4</v>
      </c>
      <c r="S46" s="5" t="str">
        <f t="shared" si="6"/>
        <v>4</v>
      </c>
      <c r="T46" s="5">
        <f t="shared" si="7"/>
        <v>1</v>
      </c>
      <c r="U46" s="5">
        <f t="shared" si="9"/>
        <v>84</v>
      </c>
      <c r="W46" s="6" t="str">
        <f t="shared" si="8"/>
        <v>insert into prioridad(codigo, fluidez,d_hecho, d_contexto, d_impacto, d_justicia, cierre, ponderacion, ahora_entiendo, cambio_perspectiva) values ('215-VI-00069', 1, 4, 4, 4, 4, 1, 84, 'Persecución violenta a movimientos sociales en el norte del Tolima por parte de grupos paramilitares', '0');</v>
      </c>
      <c r="X46" s="6"/>
    </row>
    <row r="47" spans="2:24" ht="16" x14ac:dyDescent="0.2">
      <c r="B47" t="s">
        <v>73</v>
      </c>
      <c r="C47" t="s">
        <v>9</v>
      </c>
      <c r="D47" t="s">
        <v>10</v>
      </c>
      <c r="E47" t="s">
        <v>10</v>
      </c>
      <c r="F47" t="s">
        <v>10</v>
      </c>
      <c r="G47" t="s">
        <v>10</v>
      </c>
      <c r="H47" t="s">
        <v>12</v>
      </c>
      <c r="I47" t="s">
        <v>347</v>
      </c>
      <c r="J47">
        <v>0</v>
      </c>
      <c r="K47" s="5">
        <f t="shared" si="0"/>
        <v>12</v>
      </c>
      <c r="L47" s="5" t="str">
        <f t="shared" si="1"/>
        <v>215-VI-00034</v>
      </c>
      <c r="O47" s="5">
        <f t="shared" si="2"/>
        <v>1</v>
      </c>
      <c r="P47" s="5" t="str">
        <f t="shared" si="3"/>
        <v>4</v>
      </c>
      <c r="Q47" s="5" t="str">
        <f t="shared" si="4"/>
        <v>4</v>
      </c>
      <c r="R47" s="5" t="str">
        <f t="shared" si="5"/>
        <v>4</v>
      </c>
      <c r="S47" s="5" t="str">
        <f t="shared" si="6"/>
        <v>4</v>
      </c>
      <c r="T47" s="5">
        <f t="shared" si="7"/>
        <v>1</v>
      </c>
      <c r="U47" s="5">
        <f t="shared" si="9"/>
        <v>84</v>
      </c>
      <c r="W47" s="6" t="str">
        <f t="shared" si="8"/>
        <v>insert into prioridad(codigo, fluidez,d_hecho, d_contexto, d_impacto, d_justicia, cierre, ponderacion, ahora_entiendo, cambio_perspectiva) values ('215-VI-00034', 1, 4, 4, 4, 4, 1, 84, 'Dinamicas de secuestros del E.R.P en Lérida, Tolima', '0');</v>
      </c>
      <c r="X47" s="6"/>
    </row>
    <row r="48" spans="2:24" ht="16" x14ac:dyDescent="0.2">
      <c r="B48" t="s">
        <v>74</v>
      </c>
      <c r="C48" t="s">
        <v>9</v>
      </c>
      <c r="D48" t="s">
        <v>15</v>
      </c>
      <c r="E48" t="s">
        <v>13</v>
      </c>
      <c r="F48" t="s">
        <v>10</v>
      </c>
      <c r="G48" t="s">
        <v>10</v>
      </c>
      <c r="H48" t="s">
        <v>12</v>
      </c>
      <c r="I48">
        <v>0</v>
      </c>
      <c r="J48">
        <v>0</v>
      </c>
      <c r="K48" s="5">
        <f t="shared" si="0"/>
        <v>12</v>
      </c>
      <c r="L48" s="5" t="str">
        <f t="shared" si="1"/>
        <v>215-VI-00031</v>
      </c>
      <c r="O48" s="5">
        <f t="shared" si="2"/>
        <v>1</v>
      </c>
      <c r="P48" s="5" t="str">
        <f t="shared" si="3"/>
        <v>5</v>
      </c>
      <c r="Q48" s="5" t="str">
        <f t="shared" si="4"/>
        <v>3</v>
      </c>
      <c r="R48" s="5" t="str">
        <f t="shared" si="5"/>
        <v>4</v>
      </c>
      <c r="S48" s="5" t="str">
        <f t="shared" si="6"/>
        <v>4</v>
      </c>
      <c r="T48" s="5">
        <f t="shared" si="7"/>
        <v>1</v>
      </c>
      <c r="U48" s="5">
        <f t="shared" si="9"/>
        <v>84</v>
      </c>
      <c r="W48" s="6" t="str">
        <f t="shared" si="8"/>
        <v>insert into prioridad(codigo, fluidez,d_hecho, d_contexto, d_impacto, d_justicia, cierre, ponderacion, ahora_entiendo, cambio_perspectiva) values ('215-VI-00031', 1, 5, 3, 4, 4, 1, 84, '0', '0');</v>
      </c>
      <c r="X48" s="6"/>
    </row>
    <row r="49" spans="2:24" ht="16" x14ac:dyDescent="0.2">
      <c r="B49" t="s">
        <v>75</v>
      </c>
      <c r="C49" t="s">
        <v>9</v>
      </c>
      <c r="D49" t="s">
        <v>10</v>
      </c>
      <c r="E49" t="s">
        <v>10</v>
      </c>
      <c r="F49" t="s">
        <v>10</v>
      </c>
      <c r="G49" t="s">
        <v>10</v>
      </c>
      <c r="H49" t="s">
        <v>12</v>
      </c>
      <c r="I49" t="s">
        <v>348</v>
      </c>
      <c r="J49">
        <v>0</v>
      </c>
      <c r="K49" s="5">
        <f t="shared" si="0"/>
        <v>12</v>
      </c>
      <c r="L49" s="5" t="str">
        <f t="shared" si="1"/>
        <v>215-VI-00021</v>
      </c>
      <c r="O49" s="5">
        <f t="shared" si="2"/>
        <v>1</v>
      </c>
      <c r="P49" s="5" t="str">
        <f t="shared" si="3"/>
        <v>4</v>
      </c>
      <c r="Q49" s="5" t="str">
        <f t="shared" si="4"/>
        <v>4</v>
      </c>
      <c r="R49" s="5" t="str">
        <f t="shared" si="5"/>
        <v>4</v>
      </c>
      <c r="S49" s="5" t="str">
        <f t="shared" si="6"/>
        <v>4</v>
      </c>
      <c r="T49" s="5">
        <f t="shared" si="7"/>
        <v>1</v>
      </c>
      <c r="U49" s="5">
        <f t="shared" si="9"/>
        <v>84</v>
      </c>
      <c r="W49" s="6" t="str">
        <f t="shared" si="8"/>
        <v>insert into prioridad(codigo, fluidez,d_hecho, d_contexto, d_impacto, d_justicia, cierre, ponderacion, ahora_entiendo, cambio_perspectiva) values ('215-VI-00021', 1, 4, 4, 4, 4, 1, 84, 'Dinamicas de violencia sexual por parte de FARC-EP', '0');</v>
      </c>
      <c r="X49" s="6"/>
    </row>
    <row r="50" spans="2:24" ht="16" x14ac:dyDescent="0.2">
      <c r="B50" t="s">
        <v>76</v>
      </c>
      <c r="C50" t="s">
        <v>9</v>
      </c>
      <c r="D50" t="s">
        <v>10</v>
      </c>
      <c r="E50" t="s">
        <v>10</v>
      </c>
      <c r="F50" t="s">
        <v>10</v>
      </c>
      <c r="G50" t="s">
        <v>10</v>
      </c>
      <c r="H50" t="s">
        <v>12</v>
      </c>
      <c r="I50">
        <v>0</v>
      </c>
      <c r="J50">
        <v>0</v>
      </c>
      <c r="K50" s="5">
        <f t="shared" si="0"/>
        <v>12</v>
      </c>
      <c r="L50" s="5" t="str">
        <f t="shared" si="1"/>
        <v>215-VI-00019</v>
      </c>
      <c r="O50" s="5">
        <f t="shared" si="2"/>
        <v>1</v>
      </c>
      <c r="P50" s="5" t="str">
        <f t="shared" si="3"/>
        <v>4</v>
      </c>
      <c r="Q50" s="5" t="str">
        <f t="shared" si="4"/>
        <v>4</v>
      </c>
      <c r="R50" s="5" t="str">
        <f t="shared" si="5"/>
        <v>4</v>
      </c>
      <c r="S50" s="5" t="str">
        <f t="shared" si="6"/>
        <v>4</v>
      </c>
      <c r="T50" s="5">
        <f t="shared" si="7"/>
        <v>1</v>
      </c>
      <c r="U50" s="5">
        <f t="shared" si="9"/>
        <v>84</v>
      </c>
      <c r="W50" s="6" t="str">
        <f t="shared" si="8"/>
        <v>insert into prioridad(codigo, fluidez,d_hecho, d_contexto, d_impacto, d_justicia, cierre, ponderacion, ahora_entiendo, cambio_perspectiva) values ('215-VI-00019', 1, 4, 4, 4, 4, 1, 84, '0', '0');</v>
      </c>
      <c r="X50" s="6"/>
    </row>
    <row r="51" spans="2:24" ht="16" x14ac:dyDescent="0.2">
      <c r="B51" t="s">
        <v>77</v>
      </c>
      <c r="C51" t="s">
        <v>9</v>
      </c>
      <c r="D51" t="s">
        <v>10</v>
      </c>
      <c r="E51" t="s">
        <v>10</v>
      </c>
      <c r="F51" t="s">
        <v>10</v>
      </c>
      <c r="G51" t="s">
        <v>10</v>
      </c>
      <c r="H51" t="s">
        <v>12</v>
      </c>
      <c r="I51">
        <v>0</v>
      </c>
      <c r="J51">
        <v>0</v>
      </c>
      <c r="K51" s="5">
        <f t="shared" si="0"/>
        <v>12</v>
      </c>
      <c r="L51" s="5" t="str">
        <f t="shared" si="1"/>
        <v>215-VI-00003</v>
      </c>
      <c r="O51" s="5">
        <f t="shared" si="2"/>
        <v>1</v>
      </c>
      <c r="P51" s="5" t="str">
        <f t="shared" si="3"/>
        <v>4</v>
      </c>
      <c r="Q51" s="5" t="str">
        <f t="shared" si="4"/>
        <v>4</v>
      </c>
      <c r="R51" s="5" t="str">
        <f t="shared" si="5"/>
        <v>4</v>
      </c>
      <c r="S51" s="5" t="str">
        <f t="shared" si="6"/>
        <v>4</v>
      </c>
      <c r="T51" s="5">
        <f t="shared" si="7"/>
        <v>1</v>
      </c>
      <c r="U51" s="5">
        <f t="shared" si="9"/>
        <v>84</v>
      </c>
      <c r="W51" s="6" t="str">
        <f t="shared" si="8"/>
        <v>insert into prioridad(codigo, fluidez,d_hecho, d_contexto, d_impacto, d_justicia, cierre, ponderacion, ahora_entiendo, cambio_perspectiva) values ('215-VI-00003', 1, 4, 4, 4, 4, 1, 84, '0', '0');</v>
      </c>
      <c r="X51" s="6"/>
    </row>
    <row r="52" spans="2:24" ht="16" x14ac:dyDescent="0.2">
      <c r="B52" t="s">
        <v>78</v>
      </c>
      <c r="C52" t="s">
        <v>9</v>
      </c>
      <c r="D52" t="s">
        <v>10</v>
      </c>
      <c r="E52" t="s">
        <v>15</v>
      </c>
      <c r="F52" t="s">
        <v>10</v>
      </c>
      <c r="G52" t="s">
        <v>13</v>
      </c>
      <c r="H52" t="s">
        <v>12</v>
      </c>
      <c r="I52" t="s">
        <v>349</v>
      </c>
      <c r="J52">
        <v>0</v>
      </c>
      <c r="K52" s="5">
        <f t="shared" si="0"/>
        <v>12</v>
      </c>
      <c r="L52" s="5" t="str">
        <f t="shared" si="1"/>
        <v>227-VI-00038</v>
      </c>
      <c r="O52" s="5">
        <f t="shared" si="2"/>
        <v>1</v>
      </c>
      <c r="P52" s="5" t="str">
        <f t="shared" si="3"/>
        <v>4</v>
      </c>
      <c r="Q52" s="5" t="str">
        <f t="shared" si="4"/>
        <v>5</v>
      </c>
      <c r="R52" s="5" t="str">
        <f t="shared" si="5"/>
        <v>4</v>
      </c>
      <c r="S52" s="5" t="str">
        <f t="shared" si="6"/>
        <v>3</v>
      </c>
      <c r="T52" s="5">
        <f t="shared" si="7"/>
        <v>1</v>
      </c>
      <c r="U52" s="5">
        <f t="shared" si="9"/>
        <v>84</v>
      </c>
      <c r="W52" s="6" t="str">
        <f t="shared" si="8"/>
        <v>insert into prioridad(codigo, fluidez,d_hecho, d_contexto, d_impacto, d_justicia, cierre, ponderacion, ahora_entiendo, cambio_perspectiva) values ('227-VI-00038', 1, 4, 5, 4, 3, 1, 84, 'Se comprede la impotancia de Santa Teresa-Líbano como un corredor estrategico para los distintos grupos armados.', '0');</v>
      </c>
      <c r="X52" s="6"/>
    </row>
    <row r="53" spans="2:24" ht="16" x14ac:dyDescent="0.2">
      <c r="B53" t="s">
        <v>79</v>
      </c>
      <c r="C53" t="s">
        <v>9</v>
      </c>
      <c r="D53" t="s">
        <v>15</v>
      </c>
      <c r="E53" t="s">
        <v>10</v>
      </c>
      <c r="F53" t="s">
        <v>10</v>
      </c>
      <c r="G53" t="s">
        <v>13</v>
      </c>
      <c r="H53" t="s">
        <v>12</v>
      </c>
      <c r="I53">
        <v>0</v>
      </c>
      <c r="J53">
        <v>0</v>
      </c>
      <c r="K53" s="5">
        <f t="shared" si="0"/>
        <v>12</v>
      </c>
      <c r="L53" s="5" t="str">
        <f t="shared" si="1"/>
        <v>227-VI-00035</v>
      </c>
      <c r="O53" s="5">
        <f t="shared" si="2"/>
        <v>1</v>
      </c>
      <c r="P53" s="5" t="str">
        <f t="shared" si="3"/>
        <v>5</v>
      </c>
      <c r="Q53" s="5" t="str">
        <f t="shared" si="4"/>
        <v>4</v>
      </c>
      <c r="R53" s="5" t="str">
        <f t="shared" si="5"/>
        <v>4</v>
      </c>
      <c r="S53" s="5" t="str">
        <f t="shared" si="6"/>
        <v>3</v>
      </c>
      <c r="T53" s="5">
        <f t="shared" si="7"/>
        <v>1</v>
      </c>
      <c r="U53" s="5">
        <f t="shared" si="9"/>
        <v>84</v>
      </c>
      <c r="W53" s="6" t="str">
        <f t="shared" si="8"/>
        <v>insert into prioridad(codigo, fluidez,d_hecho, d_contexto, d_impacto, d_justicia, cierre, ponderacion, ahora_entiendo, cambio_perspectiva) values ('227-VI-00035', 1, 5, 4, 4, 3, 1, 84, '0', '0');</v>
      </c>
      <c r="X53" s="6"/>
    </row>
    <row r="54" spans="2:24" ht="16" x14ac:dyDescent="0.2">
      <c r="B54" t="s">
        <v>80</v>
      </c>
      <c r="C54" t="s">
        <v>9</v>
      </c>
      <c r="D54" t="s">
        <v>10</v>
      </c>
      <c r="E54" t="s">
        <v>10</v>
      </c>
      <c r="F54" t="s">
        <v>15</v>
      </c>
      <c r="G54" t="s">
        <v>13</v>
      </c>
      <c r="H54" t="s">
        <v>12</v>
      </c>
      <c r="I54">
        <v>0</v>
      </c>
      <c r="J54">
        <v>0</v>
      </c>
      <c r="K54" s="5">
        <f t="shared" si="0"/>
        <v>12</v>
      </c>
      <c r="L54" s="5" t="str">
        <f t="shared" si="1"/>
        <v>227-VI-00033</v>
      </c>
      <c r="O54" s="5">
        <f t="shared" si="2"/>
        <v>1</v>
      </c>
      <c r="P54" s="5" t="str">
        <f t="shared" si="3"/>
        <v>4</v>
      </c>
      <c r="Q54" s="5" t="str">
        <f t="shared" si="4"/>
        <v>4</v>
      </c>
      <c r="R54" s="5" t="str">
        <f t="shared" si="5"/>
        <v>5</v>
      </c>
      <c r="S54" s="5" t="str">
        <f t="shared" si="6"/>
        <v>3</v>
      </c>
      <c r="T54" s="5">
        <f t="shared" si="7"/>
        <v>1</v>
      </c>
      <c r="U54" s="5">
        <f t="shared" si="9"/>
        <v>84</v>
      </c>
      <c r="W54" s="6" t="str">
        <f t="shared" si="8"/>
        <v>insert into prioridad(codigo, fluidez,d_hecho, d_contexto, d_impacto, d_justicia, cierre, ponderacion, ahora_entiendo, cambio_perspectiva) values ('227-VI-00033', 1, 4, 4, 5, 3, 1, 84, '0', '0');</v>
      </c>
      <c r="X54" s="6"/>
    </row>
    <row r="55" spans="2:24" ht="16" x14ac:dyDescent="0.2">
      <c r="B55" t="s">
        <v>81</v>
      </c>
      <c r="C55" t="s">
        <v>9</v>
      </c>
      <c r="D55" t="s">
        <v>10</v>
      </c>
      <c r="E55" t="s">
        <v>13</v>
      </c>
      <c r="F55" t="s">
        <v>15</v>
      </c>
      <c r="G55" t="s">
        <v>10</v>
      </c>
      <c r="H55" t="s">
        <v>12</v>
      </c>
      <c r="I55">
        <v>0</v>
      </c>
      <c r="J55">
        <v>0</v>
      </c>
      <c r="K55" s="5">
        <f t="shared" si="0"/>
        <v>12</v>
      </c>
      <c r="L55" s="5" t="str">
        <f t="shared" si="1"/>
        <v>227-VI-00029</v>
      </c>
      <c r="O55" s="5">
        <f t="shared" si="2"/>
        <v>1</v>
      </c>
      <c r="P55" s="5" t="str">
        <f t="shared" si="3"/>
        <v>4</v>
      </c>
      <c r="Q55" s="5" t="str">
        <f t="shared" si="4"/>
        <v>3</v>
      </c>
      <c r="R55" s="5" t="str">
        <f t="shared" si="5"/>
        <v>5</v>
      </c>
      <c r="S55" s="5" t="str">
        <f t="shared" si="6"/>
        <v>4</v>
      </c>
      <c r="T55" s="5">
        <f t="shared" si="7"/>
        <v>1</v>
      </c>
      <c r="U55" s="5">
        <f t="shared" si="9"/>
        <v>84</v>
      </c>
      <c r="W55" s="6" t="str">
        <f t="shared" si="8"/>
        <v>insert into prioridad(codigo, fluidez,d_hecho, d_contexto, d_impacto, d_justicia, cierre, ponderacion, ahora_entiendo, cambio_perspectiva) values ('227-VI-00029', 1, 4, 3, 5, 4, 1, 84, '0', '0');</v>
      </c>
      <c r="X55" s="6"/>
    </row>
    <row r="56" spans="2:24" ht="16" x14ac:dyDescent="0.2">
      <c r="B56" t="s">
        <v>82</v>
      </c>
      <c r="C56" t="s">
        <v>9</v>
      </c>
      <c r="D56" t="s">
        <v>10</v>
      </c>
      <c r="E56" t="s">
        <v>15</v>
      </c>
      <c r="F56" t="s">
        <v>10</v>
      </c>
      <c r="G56" t="s">
        <v>13</v>
      </c>
      <c r="H56" t="s">
        <v>12</v>
      </c>
      <c r="I56">
        <v>0</v>
      </c>
      <c r="J56">
        <v>0</v>
      </c>
      <c r="K56" s="5">
        <f t="shared" si="0"/>
        <v>12</v>
      </c>
      <c r="L56" s="5" t="str">
        <f t="shared" si="1"/>
        <v>227-VI-00021</v>
      </c>
      <c r="O56" s="5">
        <f t="shared" si="2"/>
        <v>1</v>
      </c>
      <c r="P56" s="5" t="str">
        <f t="shared" si="3"/>
        <v>4</v>
      </c>
      <c r="Q56" s="5" t="str">
        <f t="shared" si="4"/>
        <v>5</v>
      </c>
      <c r="R56" s="5" t="str">
        <f t="shared" si="5"/>
        <v>4</v>
      </c>
      <c r="S56" s="5" t="str">
        <f t="shared" si="6"/>
        <v>3</v>
      </c>
      <c r="T56" s="5">
        <f t="shared" si="7"/>
        <v>1</v>
      </c>
      <c r="U56" s="5">
        <f t="shared" si="9"/>
        <v>84</v>
      </c>
      <c r="W56" s="6" t="str">
        <f t="shared" si="8"/>
        <v>insert into prioridad(codigo, fluidez,d_hecho, d_contexto, d_impacto, d_justicia, cierre, ponderacion, ahora_entiendo, cambio_perspectiva) values ('227-VI-00021', 1, 4, 5, 4, 3, 1, 84, '0', '0');</v>
      </c>
      <c r="X56" s="6"/>
    </row>
    <row r="57" spans="2:24" ht="16" x14ac:dyDescent="0.2">
      <c r="B57" t="s">
        <v>83</v>
      </c>
      <c r="C57" t="s">
        <v>9</v>
      </c>
      <c r="D57" t="s">
        <v>10</v>
      </c>
      <c r="E57" t="s">
        <v>13</v>
      </c>
      <c r="F57" t="s">
        <v>15</v>
      </c>
      <c r="G57" t="s">
        <v>10</v>
      </c>
      <c r="H57" t="s">
        <v>12</v>
      </c>
      <c r="I57">
        <v>0</v>
      </c>
      <c r="J57">
        <v>0</v>
      </c>
      <c r="K57" s="5">
        <f t="shared" si="0"/>
        <v>12</v>
      </c>
      <c r="L57" s="5" t="str">
        <f t="shared" si="1"/>
        <v>227-VI-00015</v>
      </c>
      <c r="O57" s="5">
        <f t="shared" si="2"/>
        <v>1</v>
      </c>
      <c r="P57" s="5" t="str">
        <f t="shared" si="3"/>
        <v>4</v>
      </c>
      <c r="Q57" s="5" t="str">
        <f t="shared" si="4"/>
        <v>3</v>
      </c>
      <c r="R57" s="5" t="str">
        <f t="shared" si="5"/>
        <v>5</v>
      </c>
      <c r="S57" s="5" t="str">
        <f t="shared" si="6"/>
        <v>4</v>
      </c>
      <c r="T57" s="5">
        <f t="shared" si="7"/>
        <v>1</v>
      </c>
      <c r="U57" s="5">
        <f t="shared" si="9"/>
        <v>84</v>
      </c>
      <c r="W57" s="6" t="str">
        <f t="shared" si="8"/>
        <v>insert into prioridad(codigo, fluidez,d_hecho, d_contexto, d_impacto, d_justicia, cierre, ponderacion, ahora_entiendo, cambio_perspectiva) values ('227-VI-00015', 1, 4, 3, 5, 4, 1, 84, '0', '0');</v>
      </c>
      <c r="X57" s="6"/>
    </row>
    <row r="58" spans="2:24" ht="16" x14ac:dyDescent="0.2">
      <c r="B58" t="s">
        <v>84</v>
      </c>
      <c r="C58" t="s">
        <v>9</v>
      </c>
      <c r="D58" t="s">
        <v>10</v>
      </c>
      <c r="E58" t="s">
        <v>15</v>
      </c>
      <c r="F58" t="s">
        <v>10</v>
      </c>
      <c r="G58" t="s">
        <v>13</v>
      </c>
      <c r="H58" t="s">
        <v>12</v>
      </c>
      <c r="I58">
        <v>0</v>
      </c>
      <c r="J58">
        <v>0</v>
      </c>
      <c r="K58" s="5">
        <f t="shared" si="0"/>
        <v>12</v>
      </c>
      <c r="L58" s="5" t="str">
        <f t="shared" si="1"/>
        <v>227-VI-00014</v>
      </c>
      <c r="O58" s="5">
        <f t="shared" si="2"/>
        <v>1</v>
      </c>
      <c r="P58" s="5" t="str">
        <f t="shared" si="3"/>
        <v>4</v>
      </c>
      <c r="Q58" s="5" t="str">
        <f t="shared" si="4"/>
        <v>5</v>
      </c>
      <c r="R58" s="5" t="str">
        <f t="shared" si="5"/>
        <v>4</v>
      </c>
      <c r="S58" s="5" t="str">
        <f t="shared" si="6"/>
        <v>3</v>
      </c>
      <c r="T58" s="5">
        <f t="shared" si="7"/>
        <v>1</v>
      </c>
      <c r="U58" s="5">
        <f t="shared" si="9"/>
        <v>84</v>
      </c>
      <c r="W58" s="6" t="str">
        <f t="shared" si="8"/>
        <v>insert into prioridad(codigo, fluidez,d_hecho, d_contexto, d_impacto, d_justicia, cierre, ponderacion, ahora_entiendo, cambio_perspectiva) values ('227-VI-00014', 1, 4, 5, 4, 3, 1, 84, '0', '0');</v>
      </c>
      <c r="X58" s="6"/>
    </row>
    <row r="59" spans="2:24" ht="16" x14ac:dyDescent="0.2">
      <c r="B59" t="s">
        <v>85</v>
      </c>
      <c r="C59" t="s">
        <v>9</v>
      </c>
      <c r="D59" t="s">
        <v>15</v>
      </c>
      <c r="E59" t="s">
        <v>10</v>
      </c>
      <c r="F59" t="s">
        <v>10</v>
      </c>
      <c r="G59" t="s">
        <v>13</v>
      </c>
      <c r="H59" t="s">
        <v>12</v>
      </c>
      <c r="I59" t="s">
        <v>350</v>
      </c>
      <c r="J59">
        <v>0</v>
      </c>
      <c r="K59" s="5">
        <f t="shared" si="0"/>
        <v>12</v>
      </c>
      <c r="L59" s="5" t="str">
        <f t="shared" si="1"/>
        <v>140-VI-00026</v>
      </c>
      <c r="O59" s="5">
        <f t="shared" si="2"/>
        <v>1</v>
      </c>
      <c r="P59" s="5" t="str">
        <f t="shared" si="3"/>
        <v>5</v>
      </c>
      <c r="Q59" s="5" t="str">
        <f t="shared" si="4"/>
        <v>4</v>
      </c>
      <c r="R59" s="5" t="str">
        <f t="shared" si="5"/>
        <v>4</v>
      </c>
      <c r="S59" s="5" t="str">
        <f t="shared" si="6"/>
        <v>3</v>
      </c>
      <c r="T59" s="5">
        <f t="shared" si="7"/>
        <v>1</v>
      </c>
      <c r="U59" s="5">
        <f t="shared" si="9"/>
        <v>84</v>
      </c>
      <c r="W59" s="6" t="str">
        <f t="shared" si="8"/>
        <v>insert into prioridad(codigo, fluidez,d_hecho, d_contexto, d_impacto, d_justicia, cierre, ponderacion, ahora_entiendo, cambio_perspectiva) values ('140-VI-00026', 1, 5, 4, 4, 3, 1, 84, 'La persona entrevistada y su familia sufrieron amenazas por el ser concejal de una facción distinta a los liberales tradicionales del municipio, por lo que presuntamente el partido influyó en las presiones violentas que las FARC realizaban contra el y un compañero del mismo partido, el cual fallecio a causa de los atentados de los que eran victimas.', '0');</v>
      </c>
      <c r="X59" s="6"/>
    </row>
    <row r="60" spans="2:24" ht="16" x14ac:dyDescent="0.2">
      <c r="B60" t="s">
        <v>86</v>
      </c>
      <c r="C60" t="s">
        <v>9</v>
      </c>
      <c r="D60" t="s">
        <v>10</v>
      </c>
      <c r="E60" t="s">
        <v>10</v>
      </c>
      <c r="F60" t="s">
        <v>10</v>
      </c>
      <c r="G60" t="s">
        <v>10</v>
      </c>
      <c r="H60" t="s">
        <v>12</v>
      </c>
      <c r="I60" t="s">
        <v>351</v>
      </c>
      <c r="J60">
        <v>0</v>
      </c>
      <c r="K60" s="5">
        <f t="shared" si="0"/>
        <v>12</v>
      </c>
      <c r="L60" s="5" t="str">
        <f t="shared" si="1"/>
        <v>140-VI-00045</v>
      </c>
      <c r="O60" s="5">
        <f t="shared" si="2"/>
        <v>1</v>
      </c>
      <c r="P60" s="5" t="str">
        <f t="shared" si="3"/>
        <v>4</v>
      </c>
      <c r="Q60" s="5" t="str">
        <f t="shared" si="4"/>
        <v>4</v>
      </c>
      <c r="R60" s="5" t="str">
        <f t="shared" si="5"/>
        <v>4</v>
      </c>
      <c r="S60" s="5" t="str">
        <f t="shared" si="6"/>
        <v>4</v>
      </c>
      <c r="T60" s="5">
        <f t="shared" si="7"/>
        <v>1</v>
      </c>
      <c r="U60" s="5">
        <f t="shared" si="9"/>
        <v>84</v>
      </c>
      <c r="W60" s="6" t="str">
        <f t="shared" si="8"/>
        <v>insert into prioridad(codigo, fluidez,d_hecho, d_contexto, d_impacto, d_justicia, cierre, ponderacion, ahora_entiendo, cambio_perspectiva) values ('140-VI-00045', 1, 4, 4, 4, 4, 1, 84, 'La persona entrevistada sufre amenazas por tratar de generar espacios de convivencia siendo corregidora, la negativa por parte de los grupos armados ella manifiesta se da por machismo, tiempo despues sufre amenazas y desplazamiento forzado al interponerse en el negocio del narcotrafico.', '0');</v>
      </c>
      <c r="X60" s="6"/>
    </row>
    <row r="61" spans="2:24" ht="16" x14ac:dyDescent="0.2">
      <c r="B61" t="s">
        <v>87</v>
      </c>
      <c r="C61" t="s">
        <v>9</v>
      </c>
      <c r="D61" t="s">
        <v>15</v>
      </c>
      <c r="E61" t="s">
        <v>10</v>
      </c>
      <c r="F61" t="s">
        <v>13</v>
      </c>
      <c r="G61" t="s">
        <v>10</v>
      </c>
      <c r="H61" t="s">
        <v>12</v>
      </c>
      <c r="I61" t="s">
        <v>352</v>
      </c>
      <c r="J61">
        <v>0</v>
      </c>
      <c r="K61" s="5">
        <f t="shared" si="0"/>
        <v>12</v>
      </c>
      <c r="L61" s="5" t="str">
        <f t="shared" si="1"/>
        <v>139-VI-00028</v>
      </c>
      <c r="O61" s="5">
        <f t="shared" si="2"/>
        <v>1</v>
      </c>
      <c r="P61" s="5" t="str">
        <f t="shared" si="3"/>
        <v>5</v>
      </c>
      <c r="Q61" s="5" t="str">
        <f t="shared" si="4"/>
        <v>4</v>
      </c>
      <c r="R61" s="5" t="str">
        <f t="shared" si="5"/>
        <v>3</v>
      </c>
      <c r="S61" s="5" t="str">
        <f t="shared" si="6"/>
        <v>4</v>
      </c>
      <c r="T61" s="5">
        <f t="shared" si="7"/>
        <v>1</v>
      </c>
      <c r="U61" s="5">
        <f t="shared" si="9"/>
        <v>84</v>
      </c>
      <c r="W61" s="6" t="str">
        <f t="shared" si="8"/>
        <v>insert into prioridad(codigo, fluidez,d_hecho, d_contexto, d_impacto, d_justicia, cierre, ponderacion, ahora_entiendo, cambio_perspectiva) values ('139-VI-00028', 1, 5, 4, 3, 4, 1, 84, 'El desarrollo de un asesinato realizado por las FARC, pero con el posible auspicio o pago del Partido Liberal para que se realizara este hecho.', '0');</v>
      </c>
      <c r="X61" s="6"/>
    </row>
    <row r="62" spans="2:24" ht="16" x14ac:dyDescent="0.2">
      <c r="B62" t="s">
        <v>88</v>
      </c>
      <c r="C62" t="s">
        <v>9</v>
      </c>
      <c r="D62" t="s">
        <v>10</v>
      </c>
      <c r="E62" t="s">
        <v>15</v>
      </c>
      <c r="F62" t="s">
        <v>13</v>
      </c>
      <c r="G62" t="s">
        <v>10</v>
      </c>
      <c r="H62" t="s">
        <v>12</v>
      </c>
      <c r="I62" t="s">
        <v>353</v>
      </c>
      <c r="J62">
        <v>0</v>
      </c>
      <c r="K62" s="5">
        <f t="shared" si="0"/>
        <v>12</v>
      </c>
      <c r="L62" s="5" t="str">
        <f t="shared" si="1"/>
        <v>139-VI-00063</v>
      </c>
      <c r="O62" s="5">
        <f t="shared" si="2"/>
        <v>1</v>
      </c>
      <c r="P62" s="5" t="str">
        <f t="shared" si="3"/>
        <v>4</v>
      </c>
      <c r="Q62" s="5" t="str">
        <f t="shared" si="4"/>
        <v>5</v>
      </c>
      <c r="R62" s="5" t="str">
        <f t="shared" si="5"/>
        <v>3</v>
      </c>
      <c r="S62" s="5" t="str">
        <f t="shared" si="6"/>
        <v>4</v>
      </c>
      <c r="T62" s="5">
        <f t="shared" si="7"/>
        <v>1</v>
      </c>
      <c r="U62" s="5">
        <f t="shared" si="9"/>
        <v>84</v>
      </c>
      <c r="W62" s="6" t="str">
        <f t="shared" si="8"/>
        <v>insert into prioridad(codigo, fluidez,d_hecho, d_contexto, d_impacto, d_justicia, cierre, ponderacion, ahora_entiendo, cambio_perspectiva) values ('139-VI-00063', 1, 4, 5, 3, 4, 1, 84, 'Cambió la perspectiva que se aborda sobre municipios pequeños y hay poca información, expresó hechos de secuestro y extorsión por FARC como la presencia de grupos paramilitares en la región.', '0');</v>
      </c>
      <c r="X62" s="6"/>
    </row>
    <row r="63" spans="2:24" ht="16" x14ac:dyDescent="0.2">
      <c r="B63" t="s">
        <v>89</v>
      </c>
      <c r="C63" t="s">
        <v>9</v>
      </c>
      <c r="D63" t="s">
        <v>10</v>
      </c>
      <c r="E63" t="s">
        <v>10</v>
      </c>
      <c r="F63" t="s">
        <v>10</v>
      </c>
      <c r="G63" t="s">
        <v>10</v>
      </c>
      <c r="H63" t="s">
        <v>12</v>
      </c>
      <c r="I63" t="s">
        <v>354</v>
      </c>
      <c r="J63">
        <v>0</v>
      </c>
      <c r="K63" s="5">
        <f t="shared" si="0"/>
        <v>12</v>
      </c>
      <c r="L63" s="5" t="str">
        <f t="shared" si="1"/>
        <v>139-VI-00091</v>
      </c>
      <c r="O63" s="5">
        <f t="shared" si="2"/>
        <v>1</v>
      </c>
      <c r="P63" s="5" t="str">
        <f t="shared" si="3"/>
        <v>4</v>
      </c>
      <c r="Q63" s="5" t="str">
        <f t="shared" si="4"/>
        <v>4</v>
      </c>
      <c r="R63" s="5" t="str">
        <f t="shared" si="5"/>
        <v>4</v>
      </c>
      <c r="S63" s="5" t="str">
        <f t="shared" si="6"/>
        <v>4</v>
      </c>
      <c r="T63" s="5">
        <f t="shared" si="7"/>
        <v>1</v>
      </c>
      <c r="U63" s="5">
        <f t="shared" si="9"/>
        <v>84</v>
      </c>
      <c r="W63" s="6" t="str">
        <f t="shared" si="8"/>
        <v>insert into prioridad(codigo, fluidez,d_hecho, d_contexto, d_impacto, d_justicia, cierre, ponderacion, ahora_entiendo, cambio_perspectiva) values ('139-VI-00091', 1, 4, 4, 4, 4, 1, 84, 'Abordó relación de políticos y grupos armados, la ingerencia de la política  en el conflicto y la estigmatización por parte de la fuerza pública hacia su familia por tener un familiar en la guerrilla.', '0');</v>
      </c>
      <c r="X63" s="6"/>
    </row>
    <row r="64" spans="2:24" ht="16" x14ac:dyDescent="0.2">
      <c r="B64" t="s">
        <v>90</v>
      </c>
      <c r="C64" t="s">
        <v>9</v>
      </c>
      <c r="D64" t="s">
        <v>10</v>
      </c>
      <c r="E64" t="s">
        <v>10</v>
      </c>
      <c r="F64" t="s">
        <v>10</v>
      </c>
      <c r="G64" t="s">
        <v>10</v>
      </c>
      <c r="H64" t="s">
        <v>12</v>
      </c>
      <c r="I64">
        <v>0</v>
      </c>
      <c r="J64" t="s">
        <v>355</v>
      </c>
      <c r="K64" s="5">
        <f t="shared" si="0"/>
        <v>12</v>
      </c>
      <c r="L64" s="5" t="str">
        <f t="shared" si="1"/>
        <v>600-VI-00010</v>
      </c>
      <c r="O64" s="5">
        <f t="shared" si="2"/>
        <v>1</v>
      </c>
      <c r="P64" s="5" t="str">
        <f t="shared" si="3"/>
        <v>4</v>
      </c>
      <c r="Q64" s="5" t="str">
        <f t="shared" si="4"/>
        <v>4</v>
      </c>
      <c r="R64" s="5" t="str">
        <f t="shared" si="5"/>
        <v>4</v>
      </c>
      <c r="S64" s="5" t="str">
        <f t="shared" si="6"/>
        <v>4</v>
      </c>
      <c r="T64" s="5">
        <f t="shared" si="7"/>
        <v>1</v>
      </c>
      <c r="U64" s="5">
        <f t="shared" si="9"/>
        <v>84</v>
      </c>
      <c r="W64" s="6" t="str">
        <f t="shared" si="8"/>
        <v>insert into prioridad(codigo, fluidez,d_hecho, d_contexto, d_impacto, d_justicia, cierre, ponderacion, ahora_entiendo, cambio_perspectiva) values ('600-VI-00010', 1, 4, 4, 4, 4, 1, 84, '0', 'Posible relación entre FARC y partidos políticos tradicionales para ejecutar el asesinato de candidato a la alcaldía de Acevedo');</v>
      </c>
      <c r="X64" s="6"/>
    </row>
    <row r="65" spans="2:24" ht="16" x14ac:dyDescent="0.2">
      <c r="B65" t="s">
        <v>91</v>
      </c>
      <c r="C65" t="s">
        <v>9</v>
      </c>
      <c r="D65" t="s">
        <v>15</v>
      </c>
      <c r="E65" t="s">
        <v>15</v>
      </c>
      <c r="F65" t="s">
        <v>13</v>
      </c>
      <c r="G65" t="s">
        <v>13</v>
      </c>
      <c r="H65" t="s">
        <v>12</v>
      </c>
      <c r="I65">
        <v>0</v>
      </c>
      <c r="J65">
        <v>0</v>
      </c>
      <c r="K65" s="5">
        <f t="shared" si="0"/>
        <v>12</v>
      </c>
      <c r="L65" s="5" t="str">
        <f t="shared" si="1"/>
        <v>193-VI-00038</v>
      </c>
      <c r="O65" s="5">
        <f t="shared" si="2"/>
        <v>1</v>
      </c>
      <c r="P65" s="5" t="str">
        <f t="shared" si="3"/>
        <v>5</v>
      </c>
      <c r="Q65" s="5" t="str">
        <f t="shared" si="4"/>
        <v>5</v>
      </c>
      <c r="R65" s="5" t="str">
        <f t="shared" si="5"/>
        <v>3</v>
      </c>
      <c r="S65" s="5" t="str">
        <f t="shared" si="6"/>
        <v>3</v>
      </c>
      <c r="T65" s="5">
        <f t="shared" si="7"/>
        <v>1</v>
      </c>
      <c r="U65" s="5">
        <f t="shared" si="9"/>
        <v>84</v>
      </c>
      <c r="W65" s="6" t="str">
        <f t="shared" si="8"/>
        <v>insert into prioridad(codigo, fluidez,d_hecho, d_contexto, d_impacto, d_justicia, cierre, ponderacion, ahora_entiendo, cambio_perspectiva) values ('193-VI-00038', 1, 5, 5, 3, 3, 1, 84, '0', '0');</v>
      </c>
      <c r="X65" s="6"/>
    </row>
    <row r="66" spans="2:24" ht="16" x14ac:dyDescent="0.2">
      <c r="B66" t="s">
        <v>470</v>
      </c>
      <c r="C66" t="s">
        <v>9</v>
      </c>
      <c r="D66" t="s">
        <v>10</v>
      </c>
      <c r="E66" t="s">
        <v>15</v>
      </c>
      <c r="F66" t="s">
        <v>10</v>
      </c>
      <c r="G66" t="s">
        <v>13</v>
      </c>
      <c r="H66" t="s">
        <v>12</v>
      </c>
      <c r="I66">
        <v>0</v>
      </c>
      <c r="J66">
        <v>0</v>
      </c>
      <c r="K66" s="5">
        <f t="shared" ref="K66:K129" si="10">LEN(L66)</f>
        <v>12</v>
      </c>
      <c r="L66" s="5" t="str">
        <f t="shared" ref="L66:L129" si="11">SUBSTITUTE(B66," ","")</f>
        <v>243-VI-00058</v>
      </c>
      <c r="O66" s="5">
        <f t="shared" ref="O66:O129" si="12">IF(MID(C66,1,1)="P",1,0)</f>
        <v>1</v>
      </c>
      <c r="P66" s="5" t="str">
        <f t="shared" ref="P66:P129" si="13">MID(D66,1,1)</f>
        <v>4</v>
      </c>
      <c r="Q66" s="5" t="str">
        <f t="shared" ref="Q66:Q129" si="14">MID(E66,1,1)</f>
        <v>5</v>
      </c>
      <c r="R66" s="5" t="str">
        <f t="shared" ref="R66:R129" si="15">MID(F66,1,1)</f>
        <v>4</v>
      </c>
      <c r="S66" s="5" t="str">
        <f t="shared" ref="S66:S129" si="16">MID(G66,1,1)</f>
        <v>3</v>
      </c>
      <c r="T66" s="5">
        <f t="shared" ref="T66:T129" si="17">IF(MID(H66,1,1)="S",1,0)</f>
        <v>1</v>
      </c>
      <c r="U66" s="5">
        <f t="shared" ref="U66:U128" si="18">O66*10 + (VALUE(P66)*4) +(VALUE(Q66)*4) + (VALUE(R66)*4) + (VALUE(S66)*4) + (T66*10)</f>
        <v>84</v>
      </c>
      <c r="W66" s="6" t="str">
        <f t="shared" ref="W66:W129" si="19">$W$1&amp;L66&amp;"', "&amp;O66&amp;", "&amp;P66&amp;", "&amp;Q66&amp;", "&amp;R66&amp;", "&amp;S66&amp;", "&amp;T66&amp;", "&amp;U66&amp;", '"&amp;SUBSTITUTE(I66,CHAR(10),"  ")&amp;"', '"&amp;SUBSTITUTE(J66,CHAR(10),"   ") &amp;"');"</f>
        <v>insert into prioridad(codigo, fluidez,d_hecho, d_contexto, d_impacto, d_justicia, cierre, ponderacion, ahora_entiendo, cambio_perspectiva) values ('243-VI-00058', 1, 4, 5, 4, 3, 1, 84, '0', '0');</v>
      </c>
      <c r="X66" s="6"/>
    </row>
    <row r="67" spans="2:24" ht="16" x14ac:dyDescent="0.2">
      <c r="B67" t="s">
        <v>92</v>
      </c>
      <c r="C67" t="s">
        <v>9</v>
      </c>
      <c r="D67" t="s">
        <v>10</v>
      </c>
      <c r="E67" t="s">
        <v>13</v>
      </c>
      <c r="F67" t="s">
        <v>10</v>
      </c>
      <c r="G67" t="s">
        <v>10</v>
      </c>
      <c r="H67" t="s">
        <v>12</v>
      </c>
      <c r="I67" t="s">
        <v>356</v>
      </c>
      <c r="J67" t="s">
        <v>357</v>
      </c>
      <c r="K67" s="5">
        <f t="shared" si="10"/>
        <v>12</v>
      </c>
      <c r="L67" s="5" t="str">
        <f t="shared" si="11"/>
        <v>215-VI-00074</v>
      </c>
      <c r="O67" s="5">
        <f t="shared" si="12"/>
        <v>1</v>
      </c>
      <c r="P67" s="5" t="str">
        <f t="shared" si="13"/>
        <v>4</v>
      </c>
      <c r="Q67" s="5" t="str">
        <f t="shared" si="14"/>
        <v>3</v>
      </c>
      <c r="R67" s="5" t="str">
        <f t="shared" si="15"/>
        <v>4</v>
      </c>
      <c r="S67" s="5" t="str">
        <f t="shared" si="16"/>
        <v>4</v>
      </c>
      <c r="T67" s="5">
        <f t="shared" si="17"/>
        <v>1</v>
      </c>
      <c r="U67" s="5">
        <f t="shared" si="18"/>
        <v>80</v>
      </c>
      <c r="W67" s="6" t="str">
        <f t="shared" si="19"/>
        <v>insert into prioridad(codigo, fluidez,d_hecho, d_contexto, d_impacto, d_justicia, cierre, ponderacion, ahora_entiendo, cambio_perspectiva) values ('215-VI-00074', 1, 4, 3, 4, 4, 1, 80, 'Algunas dinamicas de  violencia en la actuación de miembros de la fuerza pública en el territorio ', 'Si, respecto a la actuación del ejercito en algunos territorios contra lideres sociales.');</v>
      </c>
      <c r="X67" s="6"/>
    </row>
    <row r="68" spans="2:24" ht="16" x14ac:dyDescent="0.2">
      <c r="B68" t="s">
        <v>93</v>
      </c>
      <c r="C68" t="s">
        <v>9</v>
      </c>
      <c r="D68" t="s">
        <v>10</v>
      </c>
      <c r="E68" t="s">
        <v>10</v>
      </c>
      <c r="F68" t="s">
        <v>10</v>
      </c>
      <c r="G68" t="s">
        <v>13</v>
      </c>
      <c r="H68" t="s">
        <v>12</v>
      </c>
      <c r="I68" t="s">
        <v>358</v>
      </c>
      <c r="J68">
        <v>0</v>
      </c>
      <c r="K68" s="5">
        <f t="shared" si="10"/>
        <v>12</v>
      </c>
      <c r="L68" s="5" t="str">
        <f t="shared" si="11"/>
        <v>215-VI-00071</v>
      </c>
      <c r="O68" s="5">
        <f t="shared" si="12"/>
        <v>1</v>
      </c>
      <c r="P68" s="5" t="str">
        <f t="shared" si="13"/>
        <v>4</v>
      </c>
      <c r="Q68" s="5" t="str">
        <f t="shared" si="14"/>
        <v>4</v>
      </c>
      <c r="R68" s="5" t="str">
        <f t="shared" si="15"/>
        <v>4</v>
      </c>
      <c r="S68" s="5" t="str">
        <f t="shared" si="16"/>
        <v>3</v>
      </c>
      <c r="T68" s="5">
        <f t="shared" si="17"/>
        <v>1</v>
      </c>
      <c r="U68" s="5">
        <f t="shared" si="18"/>
        <v>80</v>
      </c>
      <c r="W68" s="6" t="str">
        <f t="shared" si="19"/>
        <v>insert into prioridad(codigo, fluidez,d_hecho, d_contexto, d_impacto, d_justicia, cierre, ponderacion, ahora_entiendo, cambio_perspectiva) values ('215-VI-00071', 1, 4, 4, 4, 3, 1, 80, 'Persecución violenta a movimientos sociales en el norte del Tolima', '0');</v>
      </c>
      <c r="X68" s="6"/>
    </row>
    <row r="69" spans="2:24" ht="16" x14ac:dyDescent="0.2">
      <c r="B69" t="s">
        <v>94</v>
      </c>
      <c r="C69" t="s">
        <v>9</v>
      </c>
      <c r="D69" t="s">
        <v>10</v>
      </c>
      <c r="E69" t="s">
        <v>10</v>
      </c>
      <c r="F69" t="s">
        <v>10</v>
      </c>
      <c r="G69" t="s">
        <v>13</v>
      </c>
      <c r="H69" t="s">
        <v>12</v>
      </c>
      <c r="I69" t="s">
        <v>359</v>
      </c>
      <c r="J69">
        <v>0</v>
      </c>
      <c r="K69" s="5">
        <f t="shared" si="10"/>
        <v>12</v>
      </c>
      <c r="L69" s="5" t="str">
        <f t="shared" si="11"/>
        <v>215-VI-00065</v>
      </c>
      <c r="O69" s="5">
        <f t="shared" si="12"/>
        <v>1</v>
      </c>
      <c r="P69" s="5" t="str">
        <f t="shared" si="13"/>
        <v>4</v>
      </c>
      <c r="Q69" s="5" t="str">
        <f t="shared" si="14"/>
        <v>4</v>
      </c>
      <c r="R69" s="5" t="str">
        <f t="shared" si="15"/>
        <v>4</v>
      </c>
      <c r="S69" s="5" t="str">
        <f t="shared" si="16"/>
        <v>3</v>
      </c>
      <c r="T69" s="5">
        <f t="shared" si="17"/>
        <v>1</v>
      </c>
      <c r="U69" s="5">
        <f t="shared" si="18"/>
        <v>80</v>
      </c>
      <c r="W69" s="6" t="str">
        <f t="shared" si="19"/>
        <v>insert into prioridad(codigo, fluidez,d_hecho, d_contexto, d_impacto, d_justicia, cierre, ponderacion, ahora_entiendo, cambio_perspectiva) values ('215-VI-00065', 1, 4, 4, 4, 3, 1, 80, 'Impacto en saberes, costumbres de comunidades indigenas', '0');</v>
      </c>
      <c r="X69" s="6"/>
    </row>
    <row r="70" spans="2:24" ht="16" x14ac:dyDescent="0.2">
      <c r="B70" t="s">
        <v>95</v>
      </c>
      <c r="C70" t="s">
        <v>9</v>
      </c>
      <c r="D70" t="s">
        <v>10</v>
      </c>
      <c r="E70" t="s">
        <v>10</v>
      </c>
      <c r="F70" t="s">
        <v>13</v>
      </c>
      <c r="G70" t="s">
        <v>10</v>
      </c>
      <c r="H70" t="s">
        <v>12</v>
      </c>
      <c r="I70" t="s">
        <v>360</v>
      </c>
      <c r="J70">
        <v>0</v>
      </c>
      <c r="K70" s="5">
        <f t="shared" si="10"/>
        <v>12</v>
      </c>
      <c r="L70" s="5" t="str">
        <f t="shared" si="11"/>
        <v>215-VI-00053</v>
      </c>
      <c r="O70" s="5">
        <f t="shared" si="12"/>
        <v>1</v>
      </c>
      <c r="P70" s="5" t="str">
        <f t="shared" si="13"/>
        <v>4</v>
      </c>
      <c r="Q70" s="5" t="str">
        <f t="shared" si="14"/>
        <v>4</v>
      </c>
      <c r="R70" s="5" t="str">
        <f t="shared" si="15"/>
        <v>3</v>
      </c>
      <c r="S70" s="5" t="str">
        <f t="shared" si="16"/>
        <v>4</v>
      </c>
      <c r="T70" s="5">
        <f t="shared" si="17"/>
        <v>1</v>
      </c>
      <c r="U70" s="5">
        <f t="shared" si="18"/>
        <v>80</v>
      </c>
      <c r="W70" s="6" t="str">
        <f t="shared" si="19"/>
        <v>insert into prioridad(codigo, fluidez,d_hecho, d_contexto, d_impacto, d_justicia, cierre, ponderacion, ahora_entiendo, cambio_perspectiva) values ('215-VI-00053', 1, 4, 4, 3, 4, 1, 80, 'Comprensión del corregimiento de Santa Teresa como corredor estrategico para grupos armados.', '0');</v>
      </c>
      <c r="X70" s="6"/>
    </row>
    <row r="71" spans="2:24" ht="16" x14ac:dyDescent="0.2">
      <c r="B71" t="s">
        <v>96</v>
      </c>
      <c r="C71" t="s">
        <v>9</v>
      </c>
      <c r="D71" t="s">
        <v>10</v>
      </c>
      <c r="E71" t="s">
        <v>13</v>
      </c>
      <c r="F71" t="s">
        <v>10</v>
      </c>
      <c r="G71" t="s">
        <v>10</v>
      </c>
      <c r="H71" t="s">
        <v>12</v>
      </c>
      <c r="I71">
        <v>0</v>
      </c>
      <c r="J71">
        <v>0</v>
      </c>
      <c r="K71" s="5">
        <f t="shared" si="10"/>
        <v>12</v>
      </c>
      <c r="L71" s="5" t="str">
        <f t="shared" si="11"/>
        <v>215-VI-00039</v>
      </c>
      <c r="O71" s="5">
        <f t="shared" si="12"/>
        <v>1</v>
      </c>
      <c r="P71" s="5" t="str">
        <f t="shared" si="13"/>
        <v>4</v>
      </c>
      <c r="Q71" s="5" t="str">
        <f t="shared" si="14"/>
        <v>3</v>
      </c>
      <c r="R71" s="5" t="str">
        <f t="shared" si="15"/>
        <v>4</v>
      </c>
      <c r="S71" s="5" t="str">
        <f t="shared" si="16"/>
        <v>4</v>
      </c>
      <c r="T71" s="5">
        <f t="shared" si="17"/>
        <v>1</v>
      </c>
      <c r="U71" s="5">
        <f t="shared" si="18"/>
        <v>80</v>
      </c>
      <c r="W71" s="6" t="str">
        <f t="shared" si="19"/>
        <v>insert into prioridad(codigo, fluidez,d_hecho, d_contexto, d_impacto, d_justicia, cierre, ponderacion, ahora_entiendo, cambio_perspectiva) values ('215-VI-00039', 1, 4, 3, 4, 4, 1, 80, '0', '0');</v>
      </c>
      <c r="X71" s="6"/>
    </row>
    <row r="72" spans="2:24" ht="16" x14ac:dyDescent="0.2">
      <c r="B72" t="s">
        <v>97</v>
      </c>
      <c r="C72" t="s">
        <v>9</v>
      </c>
      <c r="D72" t="s">
        <v>10</v>
      </c>
      <c r="E72" t="s">
        <v>13</v>
      </c>
      <c r="F72" t="s">
        <v>10</v>
      </c>
      <c r="G72" t="s">
        <v>10</v>
      </c>
      <c r="H72" t="s">
        <v>12</v>
      </c>
      <c r="I72">
        <v>0</v>
      </c>
      <c r="J72">
        <v>0</v>
      </c>
      <c r="K72" s="5">
        <f t="shared" si="10"/>
        <v>12</v>
      </c>
      <c r="L72" s="5" t="str">
        <f t="shared" si="11"/>
        <v>215-VI-00032</v>
      </c>
      <c r="O72" s="5">
        <f t="shared" si="12"/>
        <v>1</v>
      </c>
      <c r="P72" s="5" t="str">
        <f t="shared" si="13"/>
        <v>4</v>
      </c>
      <c r="Q72" s="5" t="str">
        <f t="shared" si="14"/>
        <v>3</v>
      </c>
      <c r="R72" s="5" t="str">
        <f t="shared" si="15"/>
        <v>4</v>
      </c>
      <c r="S72" s="5" t="str">
        <f t="shared" si="16"/>
        <v>4</v>
      </c>
      <c r="T72" s="5">
        <f t="shared" si="17"/>
        <v>1</v>
      </c>
      <c r="U72" s="5">
        <f t="shared" si="18"/>
        <v>80</v>
      </c>
      <c r="W72" s="6" t="str">
        <f t="shared" si="19"/>
        <v>insert into prioridad(codigo, fluidez,d_hecho, d_contexto, d_impacto, d_justicia, cierre, ponderacion, ahora_entiendo, cambio_perspectiva) values ('215-VI-00032', 1, 4, 3, 4, 4, 1, 80, '0', '0');</v>
      </c>
      <c r="X72" s="6"/>
    </row>
    <row r="73" spans="2:24" ht="16" x14ac:dyDescent="0.2">
      <c r="B73" t="s">
        <v>98</v>
      </c>
      <c r="C73" t="s">
        <v>9</v>
      </c>
      <c r="D73" t="s">
        <v>15</v>
      </c>
      <c r="E73" t="s">
        <v>10</v>
      </c>
      <c r="F73" t="s">
        <v>13</v>
      </c>
      <c r="G73" t="s">
        <v>13</v>
      </c>
      <c r="H73" t="s">
        <v>12</v>
      </c>
      <c r="I73">
        <v>0</v>
      </c>
      <c r="J73">
        <v>0</v>
      </c>
      <c r="K73" s="5">
        <f t="shared" si="10"/>
        <v>12</v>
      </c>
      <c r="L73" s="5" t="str">
        <f t="shared" si="11"/>
        <v>215-VI-00028</v>
      </c>
      <c r="O73" s="5">
        <f t="shared" si="12"/>
        <v>1</v>
      </c>
      <c r="P73" s="5" t="str">
        <f t="shared" si="13"/>
        <v>5</v>
      </c>
      <c r="Q73" s="5" t="str">
        <f t="shared" si="14"/>
        <v>4</v>
      </c>
      <c r="R73" s="5" t="str">
        <f t="shared" si="15"/>
        <v>3</v>
      </c>
      <c r="S73" s="5" t="str">
        <f t="shared" si="16"/>
        <v>3</v>
      </c>
      <c r="T73" s="5">
        <f t="shared" si="17"/>
        <v>1</v>
      </c>
      <c r="U73" s="5">
        <f t="shared" si="18"/>
        <v>80</v>
      </c>
      <c r="W73" s="6" t="str">
        <f t="shared" si="19"/>
        <v>insert into prioridad(codigo, fluidez,d_hecho, d_contexto, d_impacto, d_justicia, cierre, ponderacion, ahora_entiendo, cambio_perspectiva) values ('215-VI-00028', 1, 5, 4, 3, 3, 1, 80, '0', '0');</v>
      </c>
      <c r="X73" s="6"/>
    </row>
    <row r="74" spans="2:24" ht="16" x14ac:dyDescent="0.2">
      <c r="B74" t="s">
        <v>99</v>
      </c>
      <c r="C74" t="s">
        <v>9</v>
      </c>
      <c r="D74" t="s">
        <v>10</v>
      </c>
      <c r="E74" t="s">
        <v>13</v>
      </c>
      <c r="F74" t="s">
        <v>10</v>
      </c>
      <c r="G74" t="s">
        <v>10</v>
      </c>
      <c r="H74" t="s">
        <v>12</v>
      </c>
      <c r="I74">
        <v>0</v>
      </c>
      <c r="J74">
        <v>0</v>
      </c>
      <c r="K74" s="5">
        <f t="shared" si="10"/>
        <v>12</v>
      </c>
      <c r="L74" s="5" t="str">
        <f t="shared" si="11"/>
        <v>215-VI-00018</v>
      </c>
      <c r="O74" s="5">
        <f t="shared" si="12"/>
        <v>1</v>
      </c>
      <c r="P74" s="5" t="str">
        <f t="shared" si="13"/>
        <v>4</v>
      </c>
      <c r="Q74" s="5" t="str">
        <f t="shared" si="14"/>
        <v>3</v>
      </c>
      <c r="R74" s="5" t="str">
        <f t="shared" si="15"/>
        <v>4</v>
      </c>
      <c r="S74" s="5" t="str">
        <f t="shared" si="16"/>
        <v>4</v>
      </c>
      <c r="T74" s="5">
        <f t="shared" si="17"/>
        <v>1</v>
      </c>
      <c r="U74" s="5">
        <f t="shared" si="18"/>
        <v>80</v>
      </c>
      <c r="W74" s="6" t="str">
        <f t="shared" si="19"/>
        <v>insert into prioridad(codigo, fluidez,d_hecho, d_contexto, d_impacto, d_justicia, cierre, ponderacion, ahora_entiendo, cambio_perspectiva) values ('215-VI-00018', 1, 4, 3, 4, 4, 1, 80, '0', '0');</v>
      </c>
      <c r="X74" s="6"/>
    </row>
    <row r="75" spans="2:24" ht="16" x14ac:dyDescent="0.2">
      <c r="B75" t="s">
        <v>100</v>
      </c>
      <c r="C75" t="s">
        <v>9</v>
      </c>
      <c r="D75" t="s">
        <v>10</v>
      </c>
      <c r="E75" t="s">
        <v>10</v>
      </c>
      <c r="F75" t="s">
        <v>10</v>
      </c>
      <c r="G75" t="s">
        <v>13</v>
      </c>
      <c r="H75" t="s">
        <v>12</v>
      </c>
      <c r="I75">
        <v>0</v>
      </c>
      <c r="J75">
        <v>0</v>
      </c>
      <c r="K75" s="5">
        <f t="shared" si="10"/>
        <v>12</v>
      </c>
      <c r="L75" s="5" t="str">
        <f t="shared" si="11"/>
        <v>215-VI-00016</v>
      </c>
      <c r="O75" s="5">
        <f t="shared" si="12"/>
        <v>1</v>
      </c>
      <c r="P75" s="5" t="str">
        <f t="shared" si="13"/>
        <v>4</v>
      </c>
      <c r="Q75" s="5" t="str">
        <f t="shared" si="14"/>
        <v>4</v>
      </c>
      <c r="R75" s="5" t="str">
        <f t="shared" si="15"/>
        <v>4</v>
      </c>
      <c r="S75" s="5" t="str">
        <f t="shared" si="16"/>
        <v>3</v>
      </c>
      <c r="T75" s="5">
        <f t="shared" si="17"/>
        <v>1</v>
      </c>
      <c r="U75" s="5">
        <f t="shared" si="18"/>
        <v>80</v>
      </c>
      <c r="W75" s="6" t="str">
        <f t="shared" si="19"/>
        <v>insert into prioridad(codigo, fluidez,d_hecho, d_contexto, d_impacto, d_justicia, cierre, ponderacion, ahora_entiendo, cambio_perspectiva) values ('215-VI-00016', 1, 4, 4, 4, 3, 1, 80, '0', '0');</v>
      </c>
      <c r="X75" s="6"/>
    </row>
    <row r="76" spans="2:24" ht="16" x14ac:dyDescent="0.2">
      <c r="B76" t="s">
        <v>101</v>
      </c>
      <c r="C76" t="s">
        <v>9</v>
      </c>
      <c r="D76" t="s">
        <v>10</v>
      </c>
      <c r="E76" t="s">
        <v>13</v>
      </c>
      <c r="F76" t="s">
        <v>10</v>
      </c>
      <c r="G76" t="s">
        <v>10</v>
      </c>
      <c r="H76" t="s">
        <v>12</v>
      </c>
      <c r="I76">
        <v>0</v>
      </c>
      <c r="J76" t="s">
        <v>361</v>
      </c>
      <c r="K76" s="5">
        <f t="shared" si="10"/>
        <v>12</v>
      </c>
      <c r="L76" s="5" t="str">
        <f t="shared" si="11"/>
        <v>215-VI-00006</v>
      </c>
      <c r="O76" s="5">
        <f t="shared" si="12"/>
        <v>1</v>
      </c>
      <c r="P76" s="5" t="str">
        <f t="shared" si="13"/>
        <v>4</v>
      </c>
      <c r="Q76" s="5" t="str">
        <f t="shared" si="14"/>
        <v>3</v>
      </c>
      <c r="R76" s="5" t="str">
        <f t="shared" si="15"/>
        <v>4</v>
      </c>
      <c r="S76" s="5" t="str">
        <f t="shared" si="16"/>
        <v>4</v>
      </c>
      <c r="T76" s="5">
        <f t="shared" si="17"/>
        <v>1</v>
      </c>
      <c r="U76" s="5">
        <f t="shared" si="18"/>
        <v>80</v>
      </c>
      <c r="W76" s="6" t="str">
        <f t="shared" si="19"/>
        <v>insert into prioridad(codigo, fluidez,d_hecho, d_contexto, d_impacto, d_justicia, cierre, ponderacion, ahora_entiendo, cambio_perspectiva) values ('215-VI-00006', 1, 4, 3, 4, 4, 1, 80, '0', 'La existencia de impactos en la salud mental por dinamicas del conflicto armado sin hechos victimizantes concretos');</v>
      </c>
      <c r="X76" s="6"/>
    </row>
    <row r="77" spans="2:24" ht="16" x14ac:dyDescent="0.2">
      <c r="B77" t="s">
        <v>102</v>
      </c>
      <c r="C77" t="s">
        <v>9</v>
      </c>
      <c r="D77" t="s">
        <v>10</v>
      </c>
      <c r="E77" t="s">
        <v>10</v>
      </c>
      <c r="F77" t="s">
        <v>13</v>
      </c>
      <c r="G77" t="s">
        <v>10</v>
      </c>
      <c r="H77" t="s">
        <v>12</v>
      </c>
      <c r="I77" t="s">
        <v>362</v>
      </c>
      <c r="J77">
        <v>0</v>
      </c>
      <c r="K77" s="5">
        <f t="shared" si="10"/>
        <v>12</v>
      </c>
      <c r="L77" s="5" t="str">
        <f t="shared" si="11"/>
        <v>227-VI-00047</v>
      </c>
      <c r="O77" s="5">
        <f t="shared" si="12"/>
        <v>1</v>
      </c>
      <c r="P77" s="5" t="str">
        <f t="shared" si="13"/>
        <v>4</v>
      </c>
      <c r="Q77" s="5" t="str">
        <f t="shared" si="14"/>
        <v>4</v>
      </c>
      <c r="R77" s="5" t="str">
        <f t="shared" si="15"/>
        <v>3</v>
      </c>
      <c r="S77" s="5" t="str">
        <f t="shared" si="16"/>
        <v>4</v>
      </c>
      <c r="T77" s="5">
        <f t="shared" si="17"/>
        <v>1</v>
      </c>
      <c r="U77" s="5">
        <f t="shared" si="18"/>
        <v>80</v>
      </c>
      <c r="W77" s="6" t="str">
        <f t="shared" si="19"/>
        <v>insert into prioridad(codigo, fluidez,d_hecho, d_contexto, d_impacto, d_justicia, cierre, ponderacion, ahora_entiendo, cambio_perspectiva) values ('227-VI-00047', 1, 4, 4, 3, 4, 1, 80, 'Dinamica de los grupos armados en Villahermosa- Tolima (paramilitarismo y la dinamica asociativa en el norte del Tolima). Señalamiento y estigmatización a movimiento campesino', '0');</v>
      </c>
      <c r="X77" s="6"/>
    </row>
    <row r="78" spans="2:24" ht="16" x14ac:dyDescent="0.2">
      <c r="B78" t="s">
        <v>103</v>
      </c>
      <c r="C78" t="s">
        <v>9</v>
      </c>
      <c r="D78" t="s">
        <v>10</v>
      </c>
      <c r="E78" t="s">
        <v>15</v>
      </c>
      <c r="F78" t="s">
        <v>13</v>
      </c>
      <c r="G78" t="s">
        <v>13</v>
      </c>
      <c r="H78" t="s">
        <v>12</v>
      </c>
      <c r="I78" t="s">
        <v>363</v>
      </c>
      <c r="J78" t="s">
        <v>364</v>
      </c>
      <c r="K78" s="5">
        <f t="shared" si="10"/>
        <v>12</v>
      </c>
      <c r="L78" s="5" t="str">
        <f t="shared" si="11"/>
        <v>227-VI-00043</v>
      </c>
      <c r="O78" s="5">
        <f t="shared" si="12"/>
        <v>1</v>
      </c>
      <c r="P78" s="5" t="str">
        <f t="shared" si="13"/>
        <v>4</v>
      </c>
      <c r="Q78" s="5" t="str">
        <f t="shared" si="14"/>
        <v>5</v>
      </c>
      <c r="R78" s="5" t="str">
        <f t="shared" si="15"/>
        <v>3</v>
      </c>
      <c r="S78" s="5" t="str">
        <f t="shared" si="16"/>
        <v>3</v>
      </c>
      <c r="T78" s="5">
        <f t="shared" si="17"/>
        <v>1</v>
      </c>
      <c r="U78" s="5">
        <f t="shared" si="18"/>
        <v>80</v>
      </c>
      <c r="W78" s="6" t="str">
        <f t="shared" si="19"/>
        <v>insert into prioridad(codigo, fluidez,d_hecho, d_contexto, d_impacto, d_justicia, cierre, ponderacion, ahora_entiendo, cambio_perspectiva) values ('227-VI-00043', 1, 4, 5, 3, 3, 1, 80, 'El surgimiento de las guerrillas liberales en el sur del Tolima (El davis como comando conjunto guerrillero), conformación de las autodefensas, abonanza de la amapola en Rioblanco, Tomas guerrilleras.', 'Las connivencia entre fuerza pública y paramilitares');</v>
      </c>
      <c r="X78" s="6"/>
    </row>
    <row r="79" spans="2:24" ht="16" x14ac:dyDescent="0.2">
      <c r="B79" t="s">
        <v>104</v>
      </c>
      <c r="C79" t="s">
        <v>9</v>
      </c>
      <c r="D79" t="s">
        <v>10</v>
      </c>
      <c r="E79" t="s">
        <v>10</v>
      </c>
      <c r="F79" t="s">
        <v>13</v>
      </c>
      <c r="G79" t="s">
        <v>10</v>
      </c>
      <c r="H79" t="s">
        <v>12</v>
      </c>
      <c r="I79" t="s">
        <v>365</v>
      </c>
      <c r="J79">
        <v>0</v>
      </c>
      <c r="K79" s="5">
        <f t="shared" si="10"/>
        <v>12</v>
      </c>
      <c r="L79" s="5" t="str">
        <f t="shared" si="11"/>
        <v>227-VI-00042</v>
      </c>
      <c r="O79" s="5">
        <f t="shared" si="12"/>
        <v>1</v>
      </c>
      <c r="P79" s="5" t="str">
        <f t="shared" si="13"/>
        <v>4</v>
      </c>
      <c r="Q79" s="5" t="str">
        <f t="shared" si="14"/>
        <v>4</v>
      </c>
      <c r="R79" s="5" t="str">
        <f t="shared" si="15"/>
        <v>3</v>
      </c>
      <c r="S79" s="5" t="str">
        <f t="shared" si="16"/>
        <v>4</v>
      </c>
      <c r="T79" s="5">
        <f t="shared" si="17"/>
        <v>1</v>
      </c>
      <c r="U79" s="5">
        <f t="shared" si="18"/>
        <v>80</v>
      </c>
      <c r="W79" s="6" t="str">
        <f t="shared" si="19"/>
        <v>insert into prioridad(codigo, fluidez,d_hecho, d_contexto, d_impacto, d_justicia, cierre, ponderacion, ahora_entiendo, cambio_perspectiva) values ('227-VI-00042', 1, 4, 4, 3, 4, 1, 80, 'Cooptación de la política pública local por parte de los grupos ilegales. Utilización de civiles como escudo humano y modus operandi de las FARC en Herrera y Rioblanco', '0');</v>
      </c>
      <c r="X79" s="6"/>
    </row>
    <row r="80" spans="2:24" ht="16" x14ac:dyDescent="0.2">
      <c r="B80" t="s">
        <v>105</v>
      </c>
      <c r="C80" t="s">
        <v>9</v>
      </c>
      <c r="D80" t="s">
        <v>10</v>
      </c>
      <c r="E80" t="s">
        <v>13</v>
      </c>
      <c r="F80" t="s">
        <v>15</v>
      </c>
      <c r="G80" t="s">
        <v>13</v>
      </c>
      <c r="H80" t="s">
        <v>12</v>
      </c>
      <c r="I80">
        <v>0</v>
      </c>
      <c r="J80">
        <v>0</v>
      </c>
      <c r="K80" s="5">
        <f t="shared" si="10"/>
        <v>12</v>
      </c>
      <c r="L80" s="5" t="str">
        <f t="shared" si="11"/>
        <v>227-VI-00026</v>
      </c>
      <c r="O80" s="5">
        <f t="shared" si="12"/>
        <v>1</v>
      </c>
      <c r="P80" s="5" t="str">
        <f t="shared" si="13"/>
        <v>4</v>
      </c>
      <c r="Q80" s="5" t="str">
        <f t="shared" si="14"/>
        <v>3</v>
      </c>
      <c r="R80" s="5" t="str">
        <f t="shared" si="15"/>
        <v>5</v>
      </c>
      <c r="S80" s="5" t="str">
        <f t="shared" si="16"/>
        <v>3</v>
      </c>
      <c r="T80" s="5">
        <f t="shared" si="17"/>
        <v>1</v>
      </c>
      <c r="U80" s="5">
        <f t="shared" si="18"/>
        <v>80</v>
      </c>
      <c r="W80" s="6" t="str">
        <f t="shared" si="19"/>
        <v>insert into prioridad(codigo, fluidez,d_hecho, d_contexto, d_impacto, d_justicia, cierre, ponderacion, ahora_entiendo, cambio_perspectiva) values ('227-VI-00026', 1, 4, 3, 5, 3, 1, 80, '0', '0');</v>
      </c>
      <c r="X80" s="6"/>
    </row>
    <row r="81" spans="2:24" ht="16" x14ac:dyDescent="0.2">
      <c r="B81" t="s">
        <v>106</v>
      </c>
      <c r="C81" t="s">
        <v>9</v>
      </c>
      <c r="D81" t="s">
        <v>10</v>
      </c>
      <c r="E81" t="s">
        <v>10</v>
      </c>
      <c r="F81" t="s">
        <v>13</v>
      </c>
      <c r="G81" t="s">
        <v>10</v>
      </c>
      <c r="H81" t="s">
        <v>12</v>
      </c>
      <c r="I81">
        <v>0</v>
      </c>
      <c r="J81">
        <v>0</v>
      </c>
      <c r="K81" s="5">
        <f t="shared" si="10"/>
        <v>12</v>
      </c>
      <c r="L81" s="5" t="str">
        <f t="shared" si="11"/>
        <v>227-VI-00023</v>
      </c>
      <c r="O81" s="5">
        <f t="shared" si="12"/>
        <v>1</v>
      </c>
      <c r="P81" s="5" t="str">
        <f t="shared" si="13"/>
        <v>4</v>
      </c>
      <c r="Q81" s="5" t="str">
        <f t="shared" si="14"/>
        <v>4</v>
      </c>
      <c r="R81" s="5" t="str">
        <f t="shared" si="15"/>
        <v>3</v>
      </c>
      <c r="S81" s="5" t="str">
        <f t="shared" si="16"/>
        <v>4</v>
      </c>
      <c r="T81" s="5">
        <f t="shared" si="17"/>
        <v>1</v>
      </c>
      <c r="U81" s="5">
        <f t="shared" si="18"/>
        <v>80</v>
      </c>
      <c r="W81" s="6" t="str">
        <f t="shared" si="19"/>
        <v>insert into prioridad(codigo, fluidez,d_hecho, d_contexto, d_impacto, d_justicia, cierre, ponderacion, ahora_entiendo, cambio_perspectiva) values ('227-VI-00023', 1, 4, 4, 3, 4, 1, 80, '0', '0');</v>
      </c>
      <c r="X81" s="6"/>
    </row>
    <row r="82" spans="2:24" ht="16" x14ac:dyDescent="0.2">
      <c r="B82" t="s">
        <v>107</v>
      </c>
      <c r="C82" t="s">
        <v>9</v>
      </c>
      <c r="D82" t="s">
        <v>10</v>
      </c>
      <c r="E82" t="s">
        <v>13</v>
      </c>
      <c r="F82" t="s">
        <v>15</v>
      </c>
      <c r="G82" t="s">
        <v>13</v>
      </c>
      <c r="H82" t="s">
        <v>12</v>
      </c>
      <c r="I82">
        <v>0</v>
      </c>
      <c r="J82">
        <v>0</v>
      </c>
      <c r="K82" s="5">
        <f t="shared" si="10"/>
        <v>12</v>
      </c>
      <c r="L82" s="5" t="str">
        <f t="shared" si="11"/>
        <v>227-VI-00010</v>
      </c>
      <c r="O82" s="5">
        <f t="shared" si="12"/>
        <v>1</v>
      </c>
      <c r="P82" s="5" t="str">
        <f t="shared" si="13"/>
        <v>4</v>
      </c>
      <c r="Q82" s="5" t="str">
        <f t="shared" si="14"/>
        <v>3</v>
      </c>
      <c r="R82" s="5" t="str">
        <f t="shared" si="15"/>
        <v>5</v>
      </c>
      <c r="S82" s="5" t="str">
        <f t="shared" si="16"/>
        <v>3</v>
      </c>
      <c r="T82" s="5">
        <f t="shared" si="17"/>
        <v>1</v>
      </c>
      <c r="U82" s="5">
        <f t="shared" si="18"/>
        <v>80</v>
      </c>
      <c r="W82" s="6" t="str">
        <f t="shared" si="19"/>
        <v>insert into prioridad(codigo, fluidez,d_hecho, d_contexto, d_impacto, d_justicia, cierre, ponderacion, ahora_entiendo, cambio_perspectiva) values ('227-VI-00010', 1, 4, 3, 5, 3, 1, 80, '0', '0');</v>
      </c>
      <c r="X82" s="6"/>
    </row>
    <row r="83" spans="2:24" ht="16" x14ac:dyDescent="0.2">
      <c r="B83" t="s">
        <v>108</v>
      </c>
      <c r="C83" t="s">
        <v>9</v>
      </c>
      <c r="D83" t="s">
        <v>10</v>
      </c>
      <c r="E83" t="s">
        <v>13</v>
      </c>
      <c r="F83" t="s">
        <v>15</v>
      </c>
      <c r="G83" t="s">
        <v>13</v>
      </c>
      <c r="H83" t="s">
        <v>12</v>
      </c>
      <c r="I83">
        <v>0</v>
      </c>
      <c r="J83">
        <v>0</v>
      </c>
      <c r="K83" s="5">
        <f t="shared" si="10"/>
        <v>12</v>
      </c>
      <c r="L83" s="5" t="str">
        <f t="shared" si="11"/>
        <v>227-VI-00009</v>
      </c>
      <c r="O83" s="5">
        <f t="shared" si="12"/>
        <v>1</v>
      </c>
      <c r="P83" s="5" t="str">
        <f t="shared" si="13"/>
        <v>4</v>
      </c>
      <c r="Q83" s="5" t="str">
        <f t="shared" si="14"/>
        <v>3</v>
      </c>
      <c r="R83" s="5" t="str">
        <f t="shared" si="15"/>
        <v>5</v>
      </c>
      <c r="S83" s="5" t="str">
        <f t="shared" si="16"/>
        <v>3</v>
      </c>
      <c r="T83" s="5">
        <f t="shared" si="17"/>
        <v>1</v>
      </c>
      <c r="U83" s="5">
        <f t="shared" si="18"/>
        <v>80</v>
      </c>
      <c r="W83" s="6" t="str">
        <f t="shared" si="19"/>
        <v>insert into prioridad(codigo, fluidez,d_hecho, d_contexto, d_impacto, d_justicia, cierre, ponderacion, ahora_entiendo, cambio_perspectiva) values ('227-VI-00009', 1, 4, 3, 5, 3, 1, 80, '0', '0');</v>
      </c>
      <c r="X83" s="6"/>
    </row>
    <row r="84" spans="2:24" ht="16" x14ac:dyDescent="0.2">
      <c r="B84" t="s">
        <v>109</v>
      </c>
      <c r="C84" t="s">
        <v>9</v>
      </c>
      <c r="D84" t="s">
        <v>10</v>
      </c>
      <c r="E84" t="s">
        <v>15</v>
      </c>
      <c r="F84" t="s">
        <v>13</v>
      </c>
      <c r="G84" t="s">
        <v>13</v>
      </c>
      <c r="H84" t="s">
        <v>12</v>
      </c>
      <c r="I84" t="s">
        <v>366</v>
      </c>
      <c r="J84" t="s">
        <v>367</v>
      </c>
      <c r="K84" s="5">
        <f t="shared" si="10"/>
        <v>12</v>
      </c>
      <c r="L84" s="5" t="str">
        <f t="shared" si="11"/>
        <v>227-VI-00005</v>
      </c>
      <c r="O84" s="5">
        <f t="shared" si="12"/>
        <v>1</v>
      </c>
      <c r="P84" s="5" t="str">
        <f t="shared" si="13"/>
        <v>4</v>
      </c>
      <c r="Q84" s="5" t="str">
        <f t="shared" si="14"/>
        <v>5</v>
      </c>
      <c r="R84" s="5" t="str">
        <f t="shared" si="15"/>
        <v>3</v>
      </c>
      <c r="S84" s="5" t="str">
        <f t="shared" si="16"/>
        <v>3</v>
      </c>
      <c r="T84" s="5">
        <f t="shared" si="17"/>
        <v>1</v>
      </c>
      <c r="U84" s="5">
        <f t="shared" si="18"/>
        <v>80</v>
      </c>
      <c r="W84" s="6" t="str">
        <f t="shared" si="19"/>
        <v>insert into prioridad(codigo, fluidez,d_hecho, d_contexto, d_impacto, d_justicia, cierre, ponderacion, ahora_entiendo, cambio_perspectiva) values ('227-VI-00005', 1, 4, 5, 3, 3, 1, 80, 'Se comprende a profundida la dinamica organizativa de las comunidades del Cartagena del Chairá y su relación con control territorial impuesto por las FARC-EP en el territorio. A su vez, se habla sobre la dinamica de cultivo y comercialización de la coca en la región.', 'La forma como las comunidades interlocutaban y realizaban labores comunitarias de la mano de la organizacuón insurgente.');</v>
      </c>
      <c r="X84" s="6"/>
    </row>
    <row r="85" spans="2:24" ht="16" x14ac:dyDescent="0.2">
      <c r="B85" t="s">
        <v>110</v>
      </c>
      <c r="C85" t="s">
        <v>9</v>
      </c>
      <c r="D85" t="s">
        <v>10</v>
      </c>
      <c r="E85" t="s">
        <v>10</v>
      </c>
      <c r="F85" t="s">
        <v>13</v>
      </c>
      <c r="G85" t="s">
        <v>10</v>
      </c>
      <c r="H85" t="s">
        <v>12</v>
      </c>
      <c r="I85" t="s">
        <v>368</v>
      </c>
      <c r="J85">
        <v>0</v>
      </c>
      <c r="K85" s="5">
        <f t="shared" si="10"/>
        <v>12</v>
      </c>
      <c r="L85" s="5" t="str">
        <f t="shared" si="11"/>
        <v>215-VI-00076</v>
      </c>
      <c r="O85" s="5">
        <f t="shared" si="12"/>
        <v>1</v>
      </c>
      <c r="P85" s="5" t="str">
        <f t="shared" si="13"/>
        <v>4</v>
      </c>
      <c r="Q85" s="5" t="str">
        <f t="shared" si="14"/>
        <v>4</v>
      </c>
      <c r="R85" s="5" t="str">
        <f t="shared" si="15"/>
        <v>3</v>
      </c>
      <c r="S85" s="5" t="str">
        <f t="shared" si="16"/>
        <v>4</v>
      </c>
      <c r="T85" s="5">
        <f t="shared" si="17"/>
        <v>1</v>
      </c>
      <c r="U85" s="5">
        <f t="shared" si="18"/>
        <v>80</v>
      </c>
      <c r="W85" s="6" t="str">
        <f t="shared" si="19"/>
        <v>insert into prioridad(codigo, fluidez,d_hecho, d_contexto, d_impacto, d_justicia, cierre, ponderacion, ahora_entiendo, cambio_perspectiva) values ('215-VI-00076', 1, 4, 4, 3, 4, 1, 80, 'El entrevistado expone la persecución  de la que fue presa el sindicato ANTHOC (Asociación Nacional Sindical de Trabajadores y Servidores Públicos de la Salud y Seguridad Social Integral y Servicios Complementarios de Colombia) aproximadamente desde 1989 hasta el 2005 por parte de grupos paramilitares como ACMM, sobre todo en los municipios de Natagaima, Mariquita, Honda, las cuales se reflejaron en hechos de violencia como homicidios selectivos y amenazas; El entrevistado vivió una amenaza por ser el entonces presidente de la organización en el 2001. Esta entrevista es de gran importancia para establecer el patrón de accionar de grupos armados contra organizaciones defensoras de derechos humanos.', '0');</v>
      </c>
      <c r="X85" s="6"/>
    </row>
    <row r="86" spans="2:24" ht="16" x14ac:dyDescent="0.2">
      <c r="B86" t="s">
        <v>111</v>
      </c>
      <c r="C86" t="s">
        <v>9</v>
      </c>
      <c r="D86" t="s">
        <v>13</v>
      </c>
      <c r="E86" t="s">
        <v>10</v>
      </c>
      <c r="F86" t="s">
        <v>10</v>
      </c>
      <c r="G86" t="s">
        <v>10</v>
      </c>
      <c r="H86" t="s">
        <v>12</v>
      </c>
      <c r="I86">
        <v>0</v>
      </c>
      <c r="J86">
        <v>0</v>
      </c>
      <c r="K86" s="5">
        <f t="shared" si="10"/>
        <v>12</v>
      </c>
      <c r="L86" s="5" t="str">
        <f t="shared" si="11"/>
        <v>139-VI-00007</v>
      </c>
      <c r="O86" s="5">
        <f t="shared" si="12"/>
        <v>1</v>
      </c>
      <c r="P86" s="5" t="str">
        <f t="shared" si="13"/>
        <v>3</v>
      </c>
      <c r="Q86" s="5" t="str">
        <f t="shared" si="14"/>
        <v>4</v>
      </c>
      <c r="R86" s="5" t="str">
        <f t="shared" si="15"/>
        <v>4</v>
      </c>
      <c r="S86" s="5" t="str">
        <f t="shared" si="16"/>
        <v>4</v>
      </c>
      <c r="T86" s="5">
        <f t="shared" si="17"/>
        <v>1</v>
      </c>
      <c r="U86" s="5">
        <f t="shared" si="18"/>
        <v>80</v>
      </c>
      <c r="W86" s="6" t="str">
        <f t="shared" si="19"/>
        <v>insert into prioridad(codigo, fluidez,d_hecho, d_contexto, d_impacto, d_justicia, cierre, ponderacion, ahora_entiendo, cambio_perspectiva) values ('139-VI-00007', 1, 3, 4, 4, 4, 1, 80, '0', '0');</v>
      </c>
      <c r="X86" s="6"/>
    </row>
    <row r="87" spans="2:24" ht="16" x14ac:dyDescent="0.2">
      <c r="B87" t="s">
        <v>112</v>
      </c>
      <c r="C87" t="s">
        <v>9</v>
      </c>
      <c r="D87" t="s">
        <v>10</v>
      </c>
      <c r="E87" t="s">
        <v>10</v>
      </c>
      <c r="F87" t="s">
        <v>10</v>
      </c>
      <c r="G87" t="s">
        <v>13</v>
      </c>
      <c r="H87" t="s">
        <v>12</v>
      </c>
      <c r="I87" t="s">
        <v>369</v>
      </c>
      <c r="J87">
        <v>0</v>
      </c>
      <c r="K87" s="5">
        <f t="shared" si="10"/>
        <v>12</v>
      </c>
      <c r="L87" s="5" t="str">
        <f t="shared" si="11"/>
        <v>139-VI-00012</v>
      </c>
      <c r="O87" s="5">
        <f t="shared" si="12"/>
        <v>1</v>
      </c>
      <c r="P87" s="5" t="str">
        <f t="shared" si="13"/>
        <v>4</v>
      </c>
      <c r="Q87" s="5" t="str">
        <f t="shared" si="14"/>
        <v>4</v>
      </c>
      <c r="R87" s="5" t="str">
        <f t="shared" si="15"/>
        <v>4</v>
      </c>
      <c r="S87" s="5" t="str">
        <f t="shared" si="16"/>
        <v>3</v>
      </c>
      <c r="T87" s="5">
        <f t="shared" si="17"/>
        <v>1</v>
      </c>
      <c r="U87" s="5">
        <f t="shared" si="18"/>
        <v>80</v>
      </c>
      <c r="W87" s="6" t="str">
        <f t="shared" si="19"/>
        <v>insert into prioridad(codigo, fluidez,d_hecho, d_contexto, d_impacto, d_justicia, cierre, ponderacion, ahora_entiendo, cambio_perspectiva) values ('139-VI-00012', 1, 4, 4, 4, 3, 1, 80, 'Expresó una forma de resistencia hacia el reclutamiento que no había sido conocida, la adicción como forma de salvaguardarse de los actores armados.', '0');</v>
      </c>
      <c r="X87" s="6"/>
    </row>
    <row r="88" spans="2:24" ht="16" x14ac:dyDescent="0.2">
      <c r="B88" t="s">
        <v>113</v>
      </c>
      <c r="C88" t="s">
        <v>9</v>
      </c>
      <c r="D88" t="s">
        <v>10</v>
      </c>
      <c r="E88" t="s">
        <v>10</v>
      </c>
      <c r="F88" t="s">
        <v>10</v>
      </c>
      <c r="G88" t="s">
        <v>13</v>
      </c>
      <c r="H88" t="s">
        <v>12</v>
      </c>
      <c r="I88">
        <v>0</v>
      </c>
      <c r="J88" t="s">
        <v>370</v>
      </c>
      <c r="K88" s="5">
        <f t="shared" si="10"/>
        <v>12</v>
      </c>
      <c r="L88" s="5" t="str">
        <f t="shared" si="11"/>
        <v>139-VI-00084</v>
      </c>
      <c r="O88" s="5">
        <f t="shared" si="12"/>
        <v>1</v>
      </c>
      <c r="P88" s="5" t="str">
        <f t="shared" si="13"/>
        <v>4</v>
      </c>
      <c r="Q88" s="5" t="str">
        <f t="shared" si="14"/>
        <v>4</v>
      </c>
      <c r="R88" s="5" t="str">
        <f t="shared" si="15"/>
        <v>4</v>
      </c>
      <c r="S88" s="5" t="str">
        <f t="shared" si="16"/>
        <v>3</v>
      </c>
      <c r="T88" s="5">
        <f t="shared" si="17"/>
        <v>1</v>
      </c>
      <c r="U88" s="5">
        <f t="shared" si="18"/>
        <v>80</v>
      </c>
      <c r="W88" s="6" t="str">
        <f t="shared" si="19"/>
        <v>insert into prioridad(codigo, fluidez,d_hecho, d_contexto, d_impacto, d_justicia, cierre, ponderacion, ahora_entiendo, cambio_perspectiva) values ('139-VI-00084', 1, 4, 4, 4, 3, 1, 80, '0', 'Las formas en que las FARC incidía en los jovenes menores de edad a través de engaños para que hagan parte de sus filas.');</v>
      </c>
      <c r="X88" s="6"/>
    </row>
    <row r="89" spans="2:24" ht="16" x14ac:dyDescent="0.2">
      <c r="B89" t="s">
        <v>114</v>
      </c>
      <c r="C89" t="s">
        <v>9</v>
      </c>
      <c r="D89" t="s">
        <v>10</v>
      </c>
      <c r="E89" t="s">
        <v>10</v>
      </c>
      <c r="F89" t="s">
        <v>13</v>
      </c>
      <c r="G89" t="s">
        <v>10</v>
      </c>
      <c r="H89" t="s">
        <v>12</v>
      </c>
      <c r="I89" t="s">
        <v>371</v>
      </c>
      <c r="J89">
        <v>0</v>
      </c>
      <c r="K89" s="5">
        <f t="shared" si="10"/>
        <v>12</v>
      </c>
      <c r="L89" s="5" t="str">
        <f t="shared" si="11"/>
        <v>139-VI-00090</v>
      </c>
      <c r="O89" s="5">
        <f t="shared" si="12"/>
        <v>1</v>
      </c>
      <c r="P89" s="5" t="str">
        <f t="shared" si="13"/>
        <v>4</v>
      </c>
      <c r="Q89" s="5" t="str">
        <f t="shared" si="14"/>
        <v>4</v>
      </c>
      <c r="R89" s="5" t="str">
        <f t="shared" si="15"/>
        <v>3</v>
      </c>
      <c r="S89" s="5" t="str">
        <f t="shared" si="16"/>
        <v>4</v>
      </c>
      <c r="T89" s="5">
        <f t="shared" si="17"/>
        <v>1</v>
      </c>
      <c r="U89" s="5">
        <f t="shared" si="18"/>
        <v>80</v>
      </c>
      <c r="W89" s="6" t="str">
        <f t="shared" si="19"/>
        <v>insert into prioridad(codigo, fluidez,d_hecho, d_contexto, d_impacto, d_justicia, cierre, ponderacion, ahora_entiendo, cambio_perspectiva) values ('139-VI-00090', 1, 4, 4, 3, 4, 1, 80, 'La historia general de la ANUC y los peligros que posee el movimiento campesino en Pitalito, Huila', '0');</v>
      </c>
      <c r="X89" s="6"/>
    </row>
    <row r="90" spans="2:24" ht="16" x14ac:dyDescent="0.2">
      <c r="B90" t="s">
        <v>115</v>
      </c>
      <c r="C90" t="s">
        <v>9</v>
      </c>
      <c r="D90" t="s">
        <v>10</v>
      </c>
      <c r="E90" t="s">
        <v>10</v>
      </c>
      <c r="F90" t="s">
        <v>10</v>
      </c>
      <c r="G90" t="s">
        <v>13</v>
      </c>
      <c r="H90" t="s">
        <v>12</v>
      </c>
      <c r="I90" t="s">
        <v>372</v>
      </c>
      <c r="J90">
        <v>0</v>
      </c>
      <c r="K90" s="5">
        <f t="shared" si="10"/>
        <v>12</v>
      </c>
      <c r="L90" s="5" t="str">
        <f t="shared" si="11"/>
        <v>140-VI-00079</v>
      </c>
      <c r="O90" s="5">
        <f t="shared" si="12"/>
        <v>1</v>
      </c>
      <c r="P90" s="5" t="str">
        <f t="shared" si="13"/>
        <v>4</v>
      </c>
      <c r="Q90" s="5" t="str">
        <f t="shared" si="14"/>
        <v>4</v>
      </c>
      <c r="R90" s="5" t="str">
        <f t="shared" si="15"/>
        <v>4</v>
      </c>
      <c r="S90" s="5" t="str">
        <f t="shared" si="16"/>
        <v>3</v>
      </c>
      <c r="T90" s="5">
        <f t="shared" si="17"/>
        <v>1</v>
      </c>
      <c r="U90" s="5">
        <f t="shared" si="18"/>
        <v>80</v>
      </c>
      <c r="W90" s="6" t="str">
        <f t="shared" si="19"/>
        <v>insert into prioridad(codigo, fluidez,d_hecho, d_contexto, d_impacto, d_justicia, cierre, ponderacion, ahora_entiendo, cambio_perspectiva) values ('140-VI-00079', 1, 4, 4, 4, 3, 1, 80, 'Relatan una masacre que se cree es por uno de sus hijos pertenecer al ejercito.', '0');</v>
      </c>
      <c r="X90" s="6"/>
    </row>
    <row r="91" spans="2:24" ht="16" x14ac:dyDescent="0.2">
      <c r="B91" t="s">
        <v>116</v>
      </c>
      <c r="C91" t="s">
        <v>9</v>
      </c>
      <c r="D91" t="s">
        <v>15</v>
      </c>
      <c r="E91" t="s">
        <v>10</v>
      </c>
      <c r="F91" t="s">
        <v>10</v>
      </c>
      <c r="G91" t="s">
        <v>14</v>
      </c>
      <c r="H91" t="s">
        <v>12</v>
      </c>
      <c r="I91" t="s">
        <v>373</v>
      </c>
      <c r="J91">
        <v>0</v>
      </c>
      <c r="K91" s="5">
        <f t="shared" si="10"/>
        <v>12</v>
      </c>
      <c r="L91" s="5" t="str">
        <f t="shared" si="11"/>
        <v>140-VI-00080</v>
      </c>
      <c r="O91" s="5">
        <f t="shared" si="12"/>
        <v>1</v>
      </c>
      <c r="P91" s="5" t="str">
        <f t="shared" si="13"/>
        <v>5</v>
      </c>
      <c r="Q91" s="5" t="str">
        <f t="shared" si="14"/>
        <v>4</v>
      </c>
      <c r="R91" s="5" t="str">
        <f t="shared" si="15"/>
        <v>4</v>
      </c>
      <c r="S91" s="5" t="str">
        <f t="shared" si="16"/>
        <v>2</v>
      </c>
      <c r="T91" s="5">
        <f t="shared" si="17"/>
        <v>1</v>
      </c>
      <c r="U91" s="5">
        <f t="shared" si="18"/>
        <v>80</v>
      </c>
      <c r="W91" s="6" t="str">
        <f t="shared" si="19"/>
        <v>insert into prioridad(codigo, fluidez,d_hecho, d_contexto, d_impacto, d_justicia, cierre, ponderacion, ahora_entiendo, cambio_perspectiva) values ('140-VI-00080', 1, 5, 4, 4, 2, 1, 80, 'La persona entrevistada perteneció al M-19, fue dirigente de izquierda en el municipio de Pitalito por lo que sufrió persecución por el ejercito y se vio obligado a exiliarse, a su regresó se dedica a la defensa de derechos humanos.', '0');</v>
      </c>
      <c r="X91" s="6"/>
    </row>
    <row r="92" spans="2:24" ht="16" x14ac:dyDescent="0.2">
      <c r="B92" t="s">
        <v>117</v>
      </c>
      <c r="C92" t="s">
        <v>9</v>
      </c>
      <c r="D92" t="s">
        <v>10</v>
      </c>
      <c r="E92" t="s">
        <v>15</v>
      </c>
      <c r="F92" t="s">
        <v>10</v>
      </c>
      <c r="G92" t="s">
        <v>14</v>
      </c>
      <c r="H92" t="s">
        <v>12</v>
      </c>
      <c r="I92" t="s">
        <v>374</v>
      </c>
      <c r="J92">
        <v>0</v>
      </c>
      <c r="K92" s="5">
        <f t="shared" si="10"/>
        <v>12</v>
      </c>
      <c r="L92" s="5" t="str">
        <f t="shared" si="11"/>
        <v>140-VI-00082</v>
      </c>
      <c r="O92" s="5">
        <f t="shared" si="12"/>
        <v>1</v>
      </c>
      <c r="P92" s="5" t="str">
        <f t="shared" si="13"/>
        <v>4</v>
      </c>
      <c r="Q92" s="5" t="str">
        <f t="shared" si="14"/>
        <v>5</v>
      </c>
      <c r="R92" s="5" t="str">
        <f t="shared" si="15"/>
        <v>4</v>
      </c>
      <c r="S92" s="5" t="str">
        <f t="shared" si="16"/>
        <v>2</v>
      </c>
      <c r="T92" s="5">
        <f t="shared" si="17"/>
        <v>1</v>
      </c>
      <c r="U92" s="5">
        <f t="shared" si="18"/>
        <v>80</v>
      </c>
      <c r="W92" s="6" t="str">
        <f t="shared" si="19"/>
        <v>insert into prioridad(codigo, fluidez,d_hecho, d_contexto, d_impacto, d_justicia, cierre, ponderacion, ahora_entiendo, cambio_perspectiva) values ('140-VI-00082', 1, 4, 5, 4, 2, 1, 80, 'La persona entrevistada fue lider politico de la UP y alcalde de palestina, por sus posturas politicas sufrió una detención arbitraria, torturas y amenazas que lo obligaron a a aislarse para proteger su familia.', '0');</v>
      </c>
      <c r="X92" s="6"/>
    </row>
    <row r="93" spans="2:24" ht="16" x14ac:dyDescent="0.2">
      <c r="B93" t="s">
        <v>118</v>
      </c>
      <c r="C93" t="s">
        <v>9</v>
      </c>
      <c r="D93" t="s">
        <v>13</v>
      </c>
      <c r="E93" t="s">
        <v>10</v>
      </c>
      <c r="F93" t="s">
        <v>10</v>
      </c>
      <c r="G93" t="s">
        <v>10</v>
      </c>
      <c r="H93" t="s">
        <v>12</v>
      </c>
      <c r="I93" t="s">
        <v>375</v>
      </c>
      <c r="J93" t="s">
        <v>376</v>
      </c>
      <c r="K93" s="5">
        <f t="shared" si="10"/>
        <v>12</v>
      </c>
      <c r="L93" s="5" t="str">
        <f t="shared" si="11"/>
        <v>600-VI-00004</v>
      </c>
      <c r="O93" s="5">
        <f t="shared" si="12"/>
        <v>1</v>
      </c>
      <c r="P93" s="5" t="str">
        <f t="shared" si="13"/>
        <v>3</v>
      </c>
      <c r="Q93" s="5" t="str">
        <f t="shared" si="14"/>
        <v>4</v>
      </c>
      <c r="R93" s="5" t="str">
        <f t="shared" si="15"/>
        <v>4</v>
      </c>
      <c r="S93" s="5" t="str">
        <f t="shared" si="16"/>
        <v>4</v>
      </c>
      <c r="T93" s="5">
        <f t="shared" si="17"/>
        <v>1</v>
      </c>
      <c r="U93" s="5">
        <f t="shared" si="18"/>
        <v>80</v>
      </c>
      <c r="W93" s="6" t="str">
        <f t="shared" si="19"/>
        <v>insert into prioridad(codigo, fluidez,d_hecho, d_contexto, d_impacto, d_justicia, cierre, ponderacion, ahora_entiendo, cambio_perspectiva) values ('600-VI-00004', 1, 3, 4, 4, 4, 1, 80, 'El impacto de las detenciones masivas en comunidades rurales como la ocurrida en la vereda la Esperanza de San Adolfo Huila, los señalamientos que enfrentaron quienes fueron detenidos y la impunidad judicial luego de ser liberados.  ', 'El papel ejercido por las FARC para definir en Juicios públicos que justicia impartir contra personas que eran acusadas de hechos como robos, incumplimiento de cuotas alimentarias, entre otras . En este caso derivaron en una masacre y desplazamiento forzado, siendo dos de ellos menores de edad que habían sido acusados de hurto   ');</v>
      </c>
      <c r="X93" s="6"/>
    </row>
    <row r="94" spans="2:24" ht="16" x14ac:dyDescent="0.2">
      <c r="B94" t="s">
        <v>471</v>
      </c>
      <c r="C94" t="s">
        <v>9</v>
      </c>
      <c r="D94" t="s">
        <v>15</v>
      </c>
      <c r="E94" t="s">
        <v>14</v>
      </c>
      <c r="F94" t="s">
        <v>15</v>
      </c>
      <c r="G94" t="s">
        <v>13</v>
      </c>
      <c r="H94" t="s">
        <v>12</v>
      </c>
      <c r="I94" t="s">
        <v>377</v>
      </c>
      <c r="J94">
        <v>0</v>
      </c>
      <c r="K94" s="5">
        <f t="shared" si="10"/>
        <v>12</v>
      </c>
      <c r="L94" s="5" t="str">
        <f t="shared" si="11"/>
        <v>190-VI-00044</v>
      </c>
      <c r="O94" s="5">
        <f t="shared" si="12"/>
        <v>1</v>
      </c>
      <c r="P94" s="5" t="str">
        <f t="shared" si="13"/>
        <v>5</v>
      </c>
      <c r="Q94" s="5" t="str">
        <f t="shared" si="14"/>
        <v>2</v>
      </c>
      <c r="R94" s="5" t="str">
        <f t="shared" si="15"/>
        <v>5</v>
      </c>
      <c r="S94" s="5" t="str">
        <f t="shared" si="16"/>
        <v>3</v>
      </c>
      <c r="T94" s="5">
        <f t="shared" si="17"/>
        <v>1</v>
      </c>
      <c r="U94" s="5">
        <f t="shared" si="18"/>
        <v>80</v>
      </c>
      <c r="W94" s="6" t="str">
        <f t="shared" si="19"/>
        <v>insert into prioridad(codigo, fluidez,d_hecho, d_contexto, d_impacto, d_justicia, cierre, ponderacion, ahora_entiendo, cambio_perspectiva) values ('190-VI-00044', 1, 5, 2, 5, 3, 1, 80, 'Fiscal de Sogamoso, estado actual activo. ', '0');</v>
      </c>
      <c r="X94" s="6"/>
    </row>
    <row r="95" spans="2:24" ht="16" x14ac:dyDescent="0.2">
      <c r="B95" t="s">
        <v>119</v>
      </c>
      <c r="C95" t="s">
        <v>9</v>
      </c>
      <c r="D95" t="s">
        <v>10</v>
      </c>
      <c r="E95" t="s">
        <v>10</v>
      </c>
      <c r="F95" t="s">
        <v>13</v>
      </c>
      <c r="G95" t="s">
        <v>13</v>
      </c>
      <c r="H95" t="s">
        <v>12</v>
      </c>
      <c r="I95" t="s">
        <v>346</v>
      </c>
      <c r="J95">
        <v>0</v>
      </c>
      <c r="K95" s="5">
        <f t="shared" si="10"/>
        <v>12</v>
      </c>
      <c r="L95" s="5" t="str">
        <f t="shared" si="11"/>
        <v>215-VI-00070</v>
      </c>
      <c r="O95" s="5">
        <f t="shared" si="12"/>
        <v>1</v>
      </c>
      <c r="P95" s="5" t="str">
        <f t="shared" si="13"/>
        <v>4</v>
      </c>
      <c r="Q95" s="5" t="str">
        <f t="shared" si="14"/>
        <v>4</v>
      </c>
      <c r="R95" s="5" t="str">
        <f t="shared" si="15"/>
        <v>3</v>
      </c>
      <c r="S95" s="5" t="str">
        <f t="shared" si="16"/>
        <v>3</v>
      </c>
      <c r="T95" s="5">
        <f t="shared" si="17"/>
        <v>1</v>
      </c>
      <c r="U95" s="5">
        <f t="shared" si="18"/>
        <v>76</v>
      </c>
      <c r="W95" s="6" t="str">
        <f t="shared" si="19"/>
        <v>insert into prioridad(codigo, fluidez,d_hecho, d_contexto, d_impacto, d_justicia, cierre, ponderacion, ahora_entiendo, cambio_perspectiva) values ('215-VI-00070', 1, 4, 4, 3, 3, 1, 76, 'Persecución violenta a movimientos sociales en el norte del Tolima por parte de grupos paramilitares', '0');</v>
      </c>
      <c r="X95" s="6"/>
    </row>
    <row r="96" spans="2:24" ht="16" x14ac:dyDescent="0.2">
      <c r="B96" t="s">
        <v>120</v>
      </c>
      <c r="C96" t="s">
        <v>9</v>
      </c>
      <c r="D96" t="s">
        <v>10</v>
      </c>
      <c r="E96" t="s">
        <v>13</v>
      </c>
      <c r="F96" t="s">
        <v>10</v>
      </c>
      <c r="G96" t="s">
        <v>13</v>
      </c>
      <c r="H96" t="s">
        <v>12</v>
      </c>
      <c r="I96">
        <v>0</v>
      </c>
      <c r="J96" t="s">
        <v>378</v>
      </c>
      <c r="K96" s="5">
        <f t="shared" si="10"/>
        <v>12</v>
      </c>
      <c r="L96" s="5" t="str">
        <f t="shared" si="11"/>
        <v>215-VI-00060</v>
      </c>
      <c r="O96" s="5">
        <f t="shared" si="12"/>
        <v>1</v>
      </c>
      <c r="P96" s="5" t="str">
        <f t="shared" si="13"/>
        <v>4</v>
      </c>
      <c r="Q96" s="5" t="str">
        <f t="shared" si="14"/>
        <v>3</v>
      </c>
      <c r="R96" s="5" t="str">
        <f t="shared" si="15"/>
        <v>4</v>
      </c>
      <c r="S96" s="5" t="str">
        <f t="shared" si="16"/>
        <v>3</v>
      </c>
      <c r="T96" s="5">
        <f t="shared" si="17"/>
        <v>1</v>
      </c>
      <c r="U96" s="5">
        <f t="shared" si="18"/>
        <v>76</v>
      </c>
      <c r="W96" s="6" t="str">
        <f t="shared" si="19"/>
        <v>insert into prioridad(codigo, fluidez,d_hecho, d_contexto, d_impacto, d_justicia, cierre, ponderacion, ahora_entiendo, cambio_perspectiva) values ('215-VI-00060', 1, 4, 3, 4, 3, 1, 76, '0', 'Dinamicas sistematicas de violencia sexual dentro de grupos armados como FARC-EP');</v>
      </c>
      <c r="X96" s="6"/>
    </row>
    <row r="97" spans="2:24" ht="16" x14ac:dyDescent="0.2">
      <c r="B97" t="s">
        <v>121</v>
      </c>
      <c r="C97" t="s">
        <v>9</v>
      </c>
      <c r="D97" t="s">
        <v>10</v>
      </c>
      <c r="E97" t="s">
        <v>13</v>
      </c>
      <c r="F97" t="s">
        <v>10</v>
      </c>
      <c r="G97" t="s">
        <v>13</v>
      </c>
      <c r="H97" t="s">
        <v>12</v>
      </c>
      <c r="I97">
        <v>0</v>
      </c>
      <c r="J97">
        <v>0</v>
      </c>
      <c r="K97" s="5">
        <f t="shared" si="10"/>
        <v>12</v>
      </c>
      <c r="L97" s="5" t="str">
        <f t="shared" si="11"/>
        <v>215-VI-00059</v>
      </c>
      <c r="O97" s="5">
        <f t="shared" si="12"/>
        <v>1</v>
      </c>
      <c r="P97" s="5" t="str">
        <f t="shared" si="13"/>
        <v>4</v>
      </c>
      <c r="Q97" s="5" t="str">
        <f t="shared" si="14"/>
        <v>3</v>
      </c>
      <c r="R97" s="5" t="str">
        <f t="shared" si="15"/>
        <v>4</v>
      </c>
      <c r="S97" s="5" t="str">
        <f t="shared" si="16"/>
        <v>3</v>
      </c>
      <c r="T97" s="5">
        <f t="shared" si="17"/>
        <v>1</v>
      </c>
      <c r="U97" s="5">
        <f t="shared" si="18"/>
        <v>76</v>
      </c>
      <c r="W97" s="6" t="str">
        <f t="shared" si="19"/>
        <v>insert into prioridad(codigo, fluidez,d_hecho, d_contexto, d_impacto, d_justicia, cierre, ponderacion, ahora_entiendo, cambio_perspectiva) values ('215-VI-00059', 1, 4, 3, 4, 3, 1, 76, '0', '0');</v>
      </c>
      <c r="X97" s="6"/>
    </row>
    <row r="98" spans="2:24" ht="16" x14ac:dyDescent="0.2">
      <c r="B98" t="s">
        <v>122</v>
      </c>
      <c r="C98" t="s">
        <v>9</v>
      </c>
      <c r="D98" t="s">
        <v>10</v>
      </c>
      <c r="E98" t="s">
        <v>10</v>
      </c>
      <c r="F98" t="s">
        <v>13</v>
      </c>
      <c r="G98" t="s">
        <v>13</v>
      </c>
      <c r="H98" t="s">
        <v>12</v>
      </c>
      <c r="I98">
        <v>0</v>
      </c>
      <c r="J98">
        <v>0</v>
      </c>
      <c r="K98" s="5">
        <f t="shared" si="10"/>
        <v>12</v>
      </c>
      <c r="L98" s="5" t="str">
        <f t="shared" si="11"/>
        <v>215-VI-00051</v>
      </c>
      <c r="O98" s="5">
        <f t="shared" si="12"/>
        <v>1</v>
      </c>
      <c r="P98" s="5" t="str">
        <f t="shared" si="13"/>
        <v>4</v>
      </c>
      <c r="Q98" s="5" t="str">
        <f t="shared" si="14"/>
        <v>4</v>
      </c>
      <c r="R98" s="5" t="str">
        <f t="shared" si="15"/>
        <v>3</v>
      </c>
      <c r="S98" s="5" t="str">
        <f t="shared" si="16"/>
        <v>3</v>
      </c>
      <c r="T98" s="5">
        <f t="shared" si="17"/>
        <v>1</v>
      </c>
      <c r="U98" s="5">
        <f t="shared" si="18"/>
        <v>76</v>
      </c>
      <c r="W98" s="6" t="str">
        <f t="shared" si="19"/>
        <v>insert into prioridad(codigo, fluidez,d_hecho, d_contexto, d_impacto, d_justicia, cierre, ponderacion, ahora_entiendo, cambio_perspectiva) values ('215-VI-00051', 1, 4, 4, 3, 3, 1, 76, '0', '0');</v>
      </c>
      <c r="X98" s="6"/>
    </row>
    <row r="99" spans="2:24" ht="16" x14ac:dyDescent="0.2">
      <c r="B99" t="s">
        <v>123</v>
      </c>
      <c r="C99" t="s">
        <v>9</v>
      </c>
      <c r="D99" t="s">
        <v>10</v>
      </c>
      <c r="E99" t="s">
        <v>13</v>
      </c>
      <c r="F99" t="s">
        <v>13</v>
      </c>
      <c r="G99" t="s">
        <v>10</v>
      </c>
      <c r="H99" t="s">
        <v>12</v>
      </c>
      <c r="I99">
        <v>0</v>
      </c>
      <c r="J99">
        <v>0</v>
      </c>
      <c r="K99" s="5">
        <f t="shared" si="10"/>
        <v>12</v>
      </c>
      <c r="L99" s="5" t="str">
        <f t="shared" si="11"/>
        <v>215-VI-00047</v>
      </c>
      <c r="O99" s="5">
        <f t="shared" si="12"/>
        <v>1</v>
      </c>
      <c r="P99" s="5" t="str">
        <f t="shared" si="13"/>
        <v>4</v>
      </c>
      <c r="Q99" s="5" t="str">
        <f t="shared" si="14"/>
        <v>3</v>
      </c>
      <c r="R99" s="5" t="str">
        <f t="shared" si="15"/>
        <v>3</v>
      </c>
      <c r="S99" s="5" t="str">
        <f t="shared" si="16"/>
        <v>4</v>
      </c>
      <c r="T99" s="5">
        <f t="shared" si="17"/>
        <v>1</v>
      </c>
      <c r="U99" s="5">
        <f t="shared" si="18"/>
        <v>76</v>
      </c>
      <c r="W99" s="6" t="str">
        <f t="shared" si="19"/>
        <v>insert into prioridad(codigo, fluidez,d_hecho, d_contexto, d_impacto, d_justicia, cierre, ponderacion, ahora_entiendo, cambio_perspectiva) values ('215-VI-00047', 1, 4, 3, 3, 4, 1, 76, '0', '0');</v>
      </c>
      <c r="X99" s="6"/>
    </row>
    <row r="100" spans="2:24" ht="16" x14ac:dyDescent="0.2">
      <c r="B100" t="s">
        <v>124</v>
      </c>
      <c r="C100" t="s">
        <v>9</v>
      </c>
      <c r="D100" t="s">
        <v>10</v>
      </c>
      <c r="E100" t="s">
        <v>13</v>
      </c>
      <c r="F100" t="s">
        <v>10</v>
      </c>
      <c r="G100" t="s">
        <v>13</v>
      </c>
      <c r="H100" t="s">
        <v>12</v>
      </c>
      <c r="I100">
        <v>0</v>
      </c>
      <c r="J100">
        <v>0</v>
      </c>
      <c r="K100" s="5">
        <f t="shared" si="10"/>
        <v>12</v>
      </c>
      <c r="L100" s="5" t="str">
        <f t="shared" si="11"/>
        <v>215-VI-00037</v>
      </c>
      <c r="O100" s="5">
        <f t="shared" si="12"/>
        <v>1</v>
      </c>
      <c r="P100" s="5" t="str">
        <f t="shared" si="13"/>
        <v>4</v>
      </c>
      <c r="Q100" s="5" t="str">
        <f t="shared" si="14"/>
        <v>3</v>
      </c>
      <c r="R100" s="5" t="str">
        <f t="shared" si="15"/>
        <v>4</v>
      </c>
      <c r="S100" s="5" t="str">
        <f t="shared" si="16"/>
        <v>3</v>
      </c>
      <c r="T100" s="5">
        <f t="shared" si="17"/>
        <v>1</v>
      </c>
      <c r="U100" s="5">
        <f t="shared" si="18"/>
        <v>76</v>
      </c>
      <c r="W100" s="6" t="str">
        <f t="shared" si="19"/>
        <v>insert into prioridad(codigo, fluidez,d_hecho, d_contexto, d_impacto, d_justicia, cierre, ponderacion, ahora_entiendo, cambio_perspectiva) values ('215-VI-00037', 1, 4, 3, 4, 3, 1, 76, '0', '0');</v>
      </c>
      <c r="X100" s="6"/>
    </row>
    <row r="101" spans="2:24" ht="16" x14ac:dyDescent="0.2">
      <c r="B101" t="s">
        <v>125</v>
      </c>
      <c r="C101" t="s">
        <v>9</v>
      </c>
      <c r="D101" t="s">
        <v>15</v>
      </c>
      <c r="E101" t="s">
        <v>13</v>
      </c>
      <c r="F101" t="s">
        <v>13</v>
      </c>
      <c r="G101" t="s">
        <v>13</v>
      </c>
      <c r="H101" t="s">
        <v>12</v>
      </c>
      <c r="I101" t="s">
        <v>379</v>
      </c>
      <c r="J101">
        <v>0</v>
      </c>
      <c r="K101" s="5">
        <f t="shared" si="10"/>
        <v>12</v>
      </c>
      <c r="L101" s="5" t="str">
        <f t="shared" si="11"/>
        <v>215-VI-00030</v>
      </c>
      <c r="O101" s="5">
        <f t="shared" si="12"/>
        <v>1</v>
      </c>
      <c r="P101" s="5" t="str">
        <f t="shared" si="13"/>
        <v>5</v>
      </c>
      <c r="Q101" s="5" t="str">
        <f t="shared" si="14"/>
        <v>3</v>
      </c>
      <c r="R101" s="5" t="str">
        <f t="shared" si="15"/>
        <v>3</v>
      </c>
      <c r="S101" s="5" t="str">
        <f t="shared" si="16"/>
        <v>3</v>
      </c>
      <c r="T101" s="5">
        <f t="shared" si="17"/>
        <v>1</v>
      </c>
      <c r="U101" s="5">
        <f t="shared" si="18"/>
        <v>76</v>
      </c>
      <c r="W101" s="6" t="str">
        <f t="shared" si="19"/>
        <v>insert into prioridad(codigo, fluidez,d_hecho, d_contexto, d_impacto, d_justicia, cierre, ponderacion, ahora_entiendo, cambio_perspectiva) values ('215-VI-00030', 1, 5, 3, 3, 3, 1, 76, 'Actuación del ejercito a traves de masacres a civiles', '0');</v>
      </c>
      <c r="X101" s="6"/>
    </row>
    <row r="102" spans="2:24" ht="16" x14ac:dyDescent="0.2">
      <c r="B102" t="s">
        <v>126</v>
      </c>
      <c r="C102" t="s">
        <v>9</v>
      </c>
      <c r="D102" t="s">
        <v>10</v>
      </c>
      <c r="E102" t="s">
        <v>13</v>
      </c>
      <c r="F102" t="s">
        <v>13</v>
      </c>
      <c r="G102" t="s">
        <v>10</v>
      </c>
      <c r="H102" t="s">
        <v>12</v>
      </c>
      <c r="I102">
        <v>0</v>
      </c>
      <c r="J102">
        <v>0</v>
      </c>
      <c r="K102" s="5">
        <f t="shared" si="10"/>
        <v>12</v>
      </c>
      <c r="L102" s="5" t="str">
        <f t="shared" si="11"/>
        <v>215-VI-00025</v>
      </c>
      <c r="O102" s="5">
        <f t="shared" si="12"/>
        <v>1</v>
      </c>
      <c r="P102" s="5" t="str">
        <f t="shared" si="13"/>
        <v>4</v>
      </c>
      <c r="Q102" s="5" t="str">
        <f t="shared" si="14"/>
        <v>3</v>
      </c>
      <c r="R102" s="5" t="str">
        <f t="shared" si="15"/>
        <v>3</v>
      </c>
      <c r="S102" s="5" t="str">
        <f t="shared" si="16"/>
        <v>4</v>
      </c>
      <c r="T102" s="5">
        <f t="shared" si="17"/>
        <v>1</v>
      </c>
      <c r="U102" s="5">
        <f t="shared" si="18"/>
        <v>76</v>
      </c>
      <c r="W102" s="6" t="str">
        <f t="shared" si="19"/>
        <v>insert into prioridad(codigo, fluidez,d_hecho, d_contexto, d_impacto, d_justicia, cierre, ponderacion, ahora_entiendo, cambio_perspectiva) values ('215-VI-00025', 1, 4, 3, 3, 4, 1, 76, '0', '0');</v>
      </c>
      <c r="X102" s="6"/>
    </row>
    <row r="103" spans="2:24" ht="16" x14ac:dyDescent="0.2">
      <c r="B103" t="s">
        <v>127</v>
      </c>
      <c r="C103" t="s">
        <v>9</v>
      </c>
      <c r="D103" t="s">
        <v>10</v>
      </c>
      <c r="E103" t="s">
        <v>10</v>
      </c>
      <c r="F103" t="s">
        <v>13</v>
      </c>
      <c r="G103" t="s">
        <v>13</v>
      </c>
      <c r="H103" t="s">
        <v>12</v>
      </c>
      <c r="I103" t="s">
        <v>380</v>
      </c>
      <c r="J103">
        <v>0</v>
      </c>
      <c r="K103" s="5">
        <f t="shared" si="10"/>
        <v>12</v>
      </c>
      <c r="L103" s="5" t="str">
        <f t="shared" si="11"/>
        <v>215-VI-00022</v>
      </c>
      <c r="O103" s="5">
        <f t="shared" si="12"/>
        <v>1</v>
      </c>
      <c r="P103" s="5" t="str">
        <f t="shared" si="13"/>
        <v>4</v>
      </c>
      <c r="Q103" s="5" t="str">
        <f t="shared" si="14"/>
        <v>4</v>
      </c>
      <c r="R103" s="5" t="str">
        <f t="shared" si="15"/>
        <v>3</v>
      </c>
      <c r="S103" s="5" t="str">
        <f t="shared" si="16"/>
        <v>3</v>
      </c>
      <c r="T103" s="5">
        <f t="shared" si="17"/>
        <v>1</v>
      </c>
      <c r="U103" s="5">
        <f t="shared" si="18"/>
        <v>76</v>
      </c>
      <c r="W103" s="6" t="str">
        <f t="shared" si="19"/>
        <v>insert into prioridad(codigo, fluidez,d_hecho, d_contexto, d_impacto, d_justicia, cierre, ponderacion, ahora_entiendo, cambio_perspectiva) values ('215-VI-00022', 1, 4, 4, 3, 3, 1, 76, 'Dinamicas de grupos armados con empresas de transporte público en Chaparral', '0');</v>
      </c>
      <c r="X103" s="6"/>
    </row>
    <row r="104" spans="2:24" ht="16" x14ac:dyDescent="0.2">
      <c r="B104" t="s">
        <v>128</v>
      </c>
      <c r="C104" t="s">
        <v>9</v>
      </c>
      <c r="D104" t="s">
        <v>10</v>
      </c>
      <c r="E104" t="s">
        <v>13</v>
      </c>
      <c r="F104" t="s">
        <v>10</v>
      </c>
      <c r="G104" t="s">
        <v>13</v>
      </c>
      <c r="H104" t="s">
        <v>12</v>
      </c>
      <c r="I104">
        <v>0</v>
      </c>
      <c r="J104">
        <v>0</v>
      </c>
      <c r="K104" s="5">
        <f t="shared" si="10"/>
        <v>12</v>
      </c>
      <c r="L104" s="5" t="str">
        <f t="shared" si="11"/>
        <v>215-VI-00001</v>
      </c>
      <c r="O104" s="5">
        <f t="shared" si="12"/>
        <v>1</v>
      </c>
      <c r="P104" s="5" t="str">
        <f t="shared" si="13"/>
        <v>4</v>
      </c>
      <c r="Q104" s="5" t="str">
        <f t="shared" si="14"/>
        <v>3</v>
      </c>
      <c r="R104" s="5" t="str">
        <f t="shared" si="15"/>
        <v>4</v>
      </c>
      <c r="S104" s="5" t="str">
        <f t="shared" si="16"/>
        <v>3</v>
      </c>
      <c r="T104" s="5">
        <f t="shared" si="17"/>
        <v>1</v>
      </c>
      <c r="U104" s="5">
        <f t="shared" si="18"/>
        <v>76</v>
      </c>
      <c r="W104" s="6" t="str">
        <f t="shared" si="19"/>
        <v>insert into prioridad(codigo, fluidez,d_hecho, d_contexto, d_impacto, d_justicia, cierre, ponderacion, ahora_entiendo, cambio_perspectiva) values ('215-VI-00001', 1, 4, 3, 4, 3, 1, 76, '0', '0');</v>
      </c>
      <c r="X104" s="6"/>
    </row>
    <row r="105" spans="2:24" ht="16" x14ac:dyDescent="0.2">
      <c r="B105" t="s">
        <v>129</v>
      </c>
      <c r="C105" t="s">
        <v>9</v>
      </c>
      <c r="D105" t="s">
        <v>10</v>
      </c>
      <c r="E105" t="s">
        <v>13</v>
      </c>
      <c r="F105" t="s">
        <v>13</v>
      </c>
      <c r="G105" t="s">
        <v>10</v>
      </c>
      <c r="H105" t="s">
        <v>12</v>
      </c>
      <c r="I105">
        <v>0</v>
      </c>
      <c r="J105">
        <v>0</v>
      </c>
      <c r="K105" s="5">
        <f t="shared" si="10"/>
        <v>12</v>
      </c>
      <c r="L105" s="5" t="str">
        <f t="shared" si="11"/>
        <v>227-VI-00044</v>
      </c>
      <c r="O105" s="5">
        <f t="shared" si="12"/>
        <v>1</v>
      </c>
      <c r="P105" s="5" t="str">
        <f t="shared" si="13"/>
        <v>4</v>
      </c>
      <c r="Q105" s="5" t="str">
        <f t="shared" si="14"/>
        <v>3</v>
      </c>
      <c r="R105" s="5" t="str">
        <f t="shared" si="15"/>
        <v>3</v>
      </c>
      <c r="S105" s="5" t="str">
        <f t="shared" si="16"/>
        <v>4</v>
      </c>
      <c r="T105" s="5">
        <f t="shared" si="17"/>
        <v>1</v>
      </c>
      <c r="U105" s="5">
        <f t="shared" si="18"/>
        <v>76</v>
      </c>
      <c r="W105" s="6" t="str">
        <f t="shared" si="19"/>
        <v>insert into prioridad(codigo, fluidez,d_hecho, d_contexto, d_impacto, d_justicia, cierre, ponderacion, ahora_entiendo, cambio_perspectiva) values ('227-VI-00044', 1, 4, 3, 3, 4, 1, 76, '0', '0');</v>
      </c>
      <c r="X105" s="6"/>
    </row>
    <row r="106" spans="2:24" ht="16" x14ac:dyDescent="0.2">
      <c r="B106" t="s">
        <v>130</v>
      </c>
      <c r="C106" t="s">
        <v>9</v>
      </c>
      <c r="D106" t="s">
        <v>10</v>
      </c>
      <c r="E106" t="s">
        <v>13</v>
      </c>
      <c r="F106" t="s">
        <v>10</v>
      </c>
      <c r="G106" t="s">
        <v>13</v>
      </c>
      <c r="H106" t="s">
        <v>12</v>
      </c>
      <c r="I106">
        <v>0</v>
      </c>
      <c r="J106">
        <v>0</v>
      </c>
      <c r="K106" s="5">
        <f t="shared" si="10"/>
        <v>12</v>
      </c>
      <c r="L106" s="5" t="str">
        <f t="shared" si="11"/>
        <v>227-VI-00040</v>
      </c>
      <c r="O106" s="5">
        <f t="shared" si="12"/>
        <v>1</v>
      </c>
      <c r="P106" s="5" t="str">
        <f t="shared" si="13"/>
        <v>4</v>
      </c>
      <c r="Q106" s="5" t="str">
        <f t="shared" si="14"/>
        <v>3</v>
      </c>
      <c r="R106" s="5" t="str">
        <f t="shared" si="15"/>
        <v>4</v>
      </c>
      <c r="S106" s="5" t="str">
        <f t="shared" si="16"/>
        <v>3</v>
      </c>
      <c r="T106" s="5">
        <f t="shared" si="17"/>
        <v>1</v>
      </c>
      <c r="U106" s="5">
        <f t="shared" si="18"/>
        <v>76</v>
      </c>
      <c r="W106" s="6" t="str">
        <f t="shared" si="19"/>
        <v>insert into prioridad(codigo, fluidez,d_hecho, d_contexto, d_impacto, d_justicia, cierre, ponderacion, ahora_entiendo, cambio_perspectiva) values ('227-VI-00040', 1, 4, 3, 4, 3, 1, 76, '0', '0');</v>
      </c>
      <c r="X106" s="6"/>
    </row>
    <row r="107" spans="2:24" ht="16" x14ac:dyDescent="0.2">
      <c r="B107" t="s">
        <v>131</v>
      </c>
      <c r="C107" t="s">
        <v>9</v>
      </c>
      <c r="D107" t="s">
        <v>10</v>
      </c>
      <c r="E107" t="s">
        <v>13</v>
      </c>
      <c r="F107" t="s">
        <v>15</v>
      </c>
      <c r="G107" t="s">
        <v>14</v>
      </c>
      <c r="H107" t="s">
        <v>12</v>
      </c>
      <c r="I107">
        <v>0</v>
      </c>
      <c r="J107">
        <v>0</v>
      </c>
      <c r="K107" s="5">
        <f t="shared" si="10"/>
        <v>12</v>
      </c>
      <c r="L107" s="5" t="str">
        <f t="shared" si="11"/>
        <v>227-VI-00027</v>
      </c>
      <c r="O107" s="5">
        <f t="shared" si="12"/>
        <v>1</v>
      </c>
      <c r="P107" s="5" t="str">
        <f t="shared" si="13"/>
        <v>4</v>
      </c>
      <c r="Q107" s="5" t="str">
        <f t="shared" si="14"/>
        <v>3</v>
      </c>
      <c r="R107" s="5" t="str">
        <f t="shared" si="15"/>
        <v>5</v>
      </c>
      <c r="S107" s="5" t="str">
        <f t="shared" si="16"/>
        <v>2</v>
      </c>
      <c r="T107" s="5">
        <f t="shared" si="17"/>
        <v>1</v>
      </c>
      <c r="U107" s="5">
        <f t="shared" si="18"/>
        <v>76</v>
      </c>
      <c r="W107" s="6" t="str">
        <f t="shared" si="19"/>
        <v>insert into prioridad(codigo, fluidez,d_hecho, d_contexto, d_impacto, d_justicia, cierre, ponderacion, ahora_entiendo, cambio_perspectiva) values ('227-VI-00027', 1, 4, 3, 5, 2, 1, 76, '0', '0');</v>
      </c>
      <c r="X107" s="6"/>
    </row>
    <row r="108" spans="2:24" ht="16" x14ac:dyDescent="0.2">
      <c r="B108" t="s">
        <v>132</v>
      </c>
      <c r="C108" t="s">
        <v>9</v>
      </c>
      <c r="D108" t="s">
        <v>10</v>
      </c>
      <c r="E108" t="s">
        <v>13</v>
      </c>
      <c r="F108" t="s">
        <v>10</v>
      </c>
      <c r="G108" t="s">
        <v>13</v>
      </c>
      <c r="H108" t="s">
        <v>12</v>
      </c>
      <c r="I108">
        <v>0</v>
      </c>
      <c r="J108">
        <v>0</v>
      </c>
      <c r="K108" s="5">
        <f t="shared" si="10"/>
        <v>12</v>
      </c>
      <c r="L108" s="5" t="str">
        <f t="shared" si="11"/>
        <v>227-VI-00025</v>
      </c>
      <c r="O108" s="5">
        <f t="shared" si="12"/>
        <v>1</v>
      </c>
      <c r="P108" s="5" t="str">
        <f t="shared" si="13"/>
        <v>4</v>
      </c>
      <c r="Q108" s="5" t="str">
        <f t="shared" si="14"/>
        <v>3</v>
      </c>
      <c r="R108" s="5" t="str">
        <f t="shared" si="15"/>
        <v>4</v>
      </c>
      <c r="S108" s="5" t="str">
        <f t="shared" si="16"/>
        <v>3</v>
      </c>
      <c r="T108" s="5">
        <f t="shared" si="17"/>
        <v>1</v>
      </c>
      <c r="U108" s="5">
        <f t="shared" si="18"/>
        <v>76</v>
      </c>
      <c r="W108" s="6" t="str">
        <f t="shared" si="19"/>
        <v>insert into prioridad(codigo, fluidez,d_hecho, d_contexto, d_impacto, d_justicia, cierre, ponderacion, ahora_entiendo, cambio_perspectiva) values ('227-VI-00025', 1, 4, 3, 4, 3, 1, 76, '0', '0');</v>
      </c>
      <c r="X108" s="6"/>
    </row>
    <row r="109" spans="2:24" ht="16" x14ac:dyDescent="0.2">
      <c r="B109" t="s">
        <v>133</v>
      </c>
      <c r="C109" t="s">
        <v>9</v>
      </c>
      <c r="D109" t="s">
        <v>10</v>
      </c>
      <c r="E109" t="s">
        <v>10</v>
      </c>
      <c r="F109" t="s">
        <v>10</v>
      </c>
      <c r="G109" t="s">
        <v>14</v>
      </c>
      <c r="H109" t="s">
        <v>12</v>
      </c>
      <c r="I109">
        <v>0</v>
      </c>
      <c r="J109">
        <v>0</v>
      </c>
      <c r="K109" s="5">
        <f t="shared" si="10"/>
        <v>12</v>
      </c>
      <c r="L109" s="5" t="str">
        <f t="shared" si="11"/>
        <v>227-VI-00018</v>
      </c>
      <c r="O109" s="5">
        <f t="shared" si="12"/>
        <v>1</v>
      </c>
      <c r="P109" s="5" t="str">
        <f t="shared" si="13"/>
        <v>4</v>
      </c>
      <c r="Q109" s="5" t="str">
        <f t="shared" si="14"/>
        <v>4</v>
      </c>
      <c r="R109" s="5" t="str">
        <f t="shared" si="15"/>
        <v>4</v>
      </c>
      <c r="S109" s="5" t="str">
        <f t="shared" si="16"/>
        <v>2</v>
      </c>
      <c r="T109" s="5">
        <f t="shared" si="17"/>
        <v>1</v>
      </c>
      <c r="U109" s="5">
        <f t="shared" si="18"/>
        <v>76</v>
      </c>
      <c r="W109" s="6" t="str">
        <f t="shared" si="19"/>
        <v>insert into prioridad(codigo, fluidez,d_hecho, d_contexto, d_impacto, d_justicia, cierre, ponderacion, ahora_entiendo, cambio_perspectiva) values ('227-VI-00018', 1, 4, 4, 4, 2, 1, 76, '0', '0');</v>
      </c>
      <c r="X109" s="6"/>
    </row>
    <row r="110" spans="2:24" ht="16" x14ac:dyDescent="0.2">
      <c r="B110" t="s">
        <v>134</v>
      </c>
      <c r="C110" t="s">
        <v>9</v>
      </c>
      <c r="D110" t="s">
        <v>10</v>
      </c>
      <c r="E110" t="s">
        <v>13</v>
      </c>
      <c r="F110" t="s">
        <v>10</v>
      </c>
      <c r="G110" t="s">
        <v>13</v>
      </c>
      <c r="H110" t="s">
        <v>12</v>
      </c>
      <c r="I110">
        <v>0</v>
      </c>
      <c r="J110">
        <v>0</v>
      </c>
      <c r="K110" s="5">
        <f t="shared" si="10"/>
        <v>12</v>
      </c>
      <c r="L110" s="5" t="str">
        <f t="shared" si="11"/>
        <v>227-VI-00017</v>
      </c>
      <c r="O110" s="5">
        <f t="shared" si="12"/>
        <v>1</v>
      </c>
      <c r="P110" s="5" t="str">
        <f t="shared" si="13"/>
        <v>4</v>
      </c>
      <c r="Q110" s="5" t="str">
        <f t="shared" si="14"/>
        <v>3</v>
      </c>
      <c r="R110" s="5" t="str">
        <f t="shared" si="15"/>
        <v>4</v>
      </c>
      <c r="S110" s="5" t="str">
        <f t="shared" si="16"/>
        <v>3</v>
      </c>
      <c r="T110" s="5">
        <f t="shared" si="17"/>
        <v>1</v>
      </c>
      <c r="U110" s="5">
        <f t="shared" si="18"/>
        <v>76</v>
      </c>
      <c r="W110" s="6" t="str">
        <f t="shared" si="19"/>
        <v>insert into prioridad(codigo, fluidez,d_hecho, d_contexto, d_impacto, d_justicia, cierre, ponderacion, ahora_entiendo, cambio_perspectiva) values ('227-VI-00017', 1, 4, 3, 4, 3, 1, 76, '0', '0');</v>
      </c>
      <c r="X110" s="6"/>
    </row>
    <row r="111" spans="2:24" ht="16" x14ac:dyDescent="0.2">
      <c r="B111" t="s">
        <v>135</v>
      </c>
      <c r="C111" t="s">
        <v>9</v>
      </c>
      <c r="D111" t="s">
        <v>10</v>
      </c>
      <c r="E111" t="s">
        <v>13</v>
      </c>
      <c r="F111" t="s">
        <v>10</v>
      </c>
      <c r="G111" t="s">
        <v>13</v>
      </c>
      <c r="H111" t="s">
        <v>12</v>
      </c>
      <c r="I111">
        <v>0</v>
      </c>
      <c r="J111">
        <v>0</v>
      </c>
      <c r="K111" s="5">
        <f t="shared" si="10"/>
        <v>12</v>
      </c>
      <c r="L111" s="5" t="str">
        <f t="shared" si="11"/>
        <v>227-VI-00011</v>
      </c>
      <c r="O111" s="5">
        <f t="shared" si="12"/>
        <v>1</v>
      </c>
      <c r="P111" s="5" t="str">
        <f t="shared" si="13"/>
        <v>4</v>
      </c>
      <c r="Q111" s="5" t="str">
        <f t="shared" si="14"/>
        <v>3</v>
      </c>
      <c r="R111" s="5" t="str">
        <f t="shared" si="15"/>
        <v>4</v>
      </c>
      <c r="S111" s="5" t="str">
        <f t="shared" si="16"/>
        <v>3</v>
      </c>
      <c r="T111" s="5">
        <f t="shared" si="17"/>
        <v>1</v>
      </c>
      <c r="U111" s="5">
        <f t="shared" si="18"/>
        <v>76</v>
      </c>
      <c r="W111" s="6" t="str">
        <f t="shared" si="19"/>
        <v>insert into prioridad(codigo, fluidez,d_hecho, d_contexto, d_impacto, d_justicia, cierre, ponderacion, ahora_entiendo, cambio_perspectiva) values ('227-VI-00011', 1, 4, 3, 4, 3, 1, 76, '0', '0');</v>
      </c>
      <c r="X111" s="6"/>
    </row>
    <row r="112" spans="2:24" ht="16" x14ac:dyDescent="0.2">
      <c r="B112" t="s">
        <v>136</v>
      </c>
      <c r="C112" t="s">
        <v>9</v>
      </c>
      <c r="D112" t="s">
        <v>10</v>
      </c>
      <c r="E112" t="s">
        <v>13</v>
      </c>
      <c r="F112" t="s">
        <v>10</v>
      </c>
      <c r="G112" t="s">
        <v>13</v>
      </c>
      <c r="H112" t="s">
        <v>12</v>
      </c>
      <c r="I112">
        <v>0</v>
      </c>
      <c r="J112">
        <v>0</v>
      </c>
      <c r="K112" s="5">
        <f t="shared" si="10"/>
        <v>12</v>
      </c>
      <c r="L112" s="5" t="str">
        <f t="shared" si="11"/>
        <v>227-VI-00008</v>
      </c>
      <c r="O112" s="5">
        <f t="shared" si="12"/>
        <v>1</v>
      </c>
      <c r="P112" s="5" t="str">
        <f t="shared" si="13"/>
        <v>4</v>
      </c>
      <c r="Q112" s="5" t="str">
        <f t="shared" si="14"/>
        <v>3</v>
      </c>
      <c r="R112" s="5" t="str">
        <f t="shared" si="15"/>
        <v>4</v>
      </c>
      <c r="S112" s="5" t="str">
        <f t="shared" si="16"/>
        <v>3</v>
      </c>
      <c r="T112" s="5">
        <f t="shared" si="17"/>
        <v>1</v>
      </c>
      <c r="U112" s="5">
        <f t="shared" si="18"/>
        <v>76</v>
      </c>
      <c r="W112" s="6" t="str">
        <f t="shared" si="19"/>
        <v>insert into prioridad(codigo, fluidez,d_hecho, d_contexto, d_impacto, d_justicia, cierre, ponderacion, ahora_entiendo, cambio_perspectiva) values ('227-VI-00008', 1, 4, 3, 4, 3, 1, 76, '0', '0');</v>
      </c>
      <c r="X112" s="6"/>
    </row>
    <row r="113" spans="2:24" ht="16" x14ac:dyDescent="0.2">
      <c r="B113" t="s">
        <v>137</v>
      </c>
      <c r="C113" t="s">
        <v>9</v>
      </c>
      <c r="D113" t="s">
        <v>10</v>
      </c>
      <c r="E113" t="s">
        <v>13</v>
      </c>
      <c r="F113" t="s">
        <v>10</v>
      </c>
      <c r="G113" t="s">
        <v>13</v>
      </c>
      <c r="H113" t="s">
        <v>12</v>
      </c>
      <c r="I113">
        <v>0</v>
      </c>
      <c r="J113">
        <v>0</v>
      </c>
      <c r="K113" s="5">
        <f t="shared" si="10"/>
        <v>12</v>
      </c>
      <c r="L113" s="5" t="str">
        <f t="shared" si="11"/>
        <v>227-VI-00003</v>
      </c>
      <c r="O113" s="5">
        <f t="shared" si="12"/>
        <v>1</v>
      </c>
      <c r="P113" s="5" t="str">
        <f t="shared" si="13"/>
        <v>4</v>
      </c>
      <c r="Q113" s="5" t="str">
        <f t="shared" si="14"/>
        <v>3</v>
      </c>
      <c r="R113" s="5" t="str">
        <f t="shared" si="15"/>
        <v>4</v>
      </c>
      <c r="S113" s="5" t="str">
        <f t="shared" si="16"/>
        <v>3</v>
      </c>
      <c r="T113" s="5">
        <f t="shared" si="17"/>
        <v>1</v>
      </c>
      <c r="U113" s="5">
        <f t="shared" si="18"/>
        <v>76</v>
      </c>
      <c r="W113" s="6" t="str">
        <f t="shared" si="19"/>
        <v>insert into prioridad(codigo, fluidez,d_hecho, d_contexto, d_impacto, d_justicia, cierre, ponderacion, ahora_entiendo, cambio_perspectiva) values ('227-VI-00003', 1, 4, 3, 4, 3, 1, 76, '0', '0');</v>
      </c>
      <c r="X113" s="6"/>
    </row>
    <row r="114" spans="2:24" ht="16" x14ac:dyDescent="0.2">
      <c r="B114" t="s">
        <v>138</v>
      </c>
      <c r="C114" t="s">
        <v>9</v>
      </c>
      <c r="D114" t="s">
        <v>15</v>
      </c>
      <c r="E114" t="s">
        <v>15</v>
      </c>
      <c r="F114" t="s">
        <v>10</v>
      </c>
      <c r="G114" t="s">
        <v>139</v>
      </c>
      <c r="H114" t="s">
        <v>12</v>
      </c>
      <c r="I114" t="s">
        <v>381</v>
      </c>
      <c r="J114">
        <v>0</v>
      </c>
      <c r="K114" s="5">
        <f t="shared" si="10"/>
        <v>12</v>
      </c>
      <c r="L114" s="5" t="str">
        <f t="shared" si="11"/>
        <v>138-VI-00007</v>
      </c>
      <c r="O114" s="5">
        <f t="shared" si="12"/>
        <v>1</v>
      </c>
      <c r="P114" s="5" t="str">
        <f t="shared" si="13"/>
        <v>5</v>
      </c>
      <c r="Q114" s="5" t="str">
        <f t="shared" si="14"/>
        <v>5</v>
      </c>
      <c r="R114" s="5" t="str">
        <f t="shared" si="15"/>
        <v>4</v>
      </c>
      <c r="S114" s="5" t="str">
        <f t="shared" si="16"/>
        <v>3</v>
      </c>
      <c r="T114" s="5">
        <f t="shared" si="17"/>
        <v>1</v>
      </c>
      <c r="U114" s="5">
        <f t="shared" si="18"/>
        <v>88</v>
      </c>
      <c r="W114" s="6" t="str">
        <f t="shared" si="19"/>
        <v>insert into prioridad(codigo, fluidez,d_hecho, d_contexto, d_impacto, d_justicia, cierre, ponderacion, ahora_entiendo, cambio_perspectiva) values ('138-VI-00007', 1, 5, 5, 4, 3, 1, 88, 'Los impactos en la vida de una menor de nueve años tras el control territorial y la Toma Guerrillera de Roncesvalles.  Tácticas de la guerrilla de las FARC- EP para el reclutamiento de menos de edad.   ', '0');</v>
      </c>
      <c r="X114" s="6"/>
    </row>
    <row r="115" spans="2:24" ht="16" x14ac:dyDescent="0.2">
      <c r="B115" t="s">
        <v>140</v>
      </c>
      <c r="C115" t="s">
        <v>9</v>
      </c>
      <c r="D115" t="s">
        <v>10</v>
      </c>
      <c r="E115" t="s">
        <v>10</v>
      </c>
      <c r="F115" t="s">
        <v>13</v>
      </c>
      <c r="G115" t="s">
        <v>13</v>
      </c>
      <c r="H115" t="s">
        <v>12</v>
      </c>
      <c r="I115" t="s">
        <v>382</v>
      </c>
      <c r="J115">
        <v>0</v>
      </c>
      <c r="K115" s="5">
        <f t="shared" si="10"/>
        <v>12</v>
      </c>
      <c r="L115" s="5" t="str">
        <f t="shared" si="11"/>
        <v>227-VI-00058</v>
      </c>
      <c r="O115" s="5">
        <f t="shared" si="12"/>
        <v>1</v>
      </c>
      <c r="P115" s="5" t="str">
        <f t="shared" si="13"/>
        <v>4</v>
      </c>
      <c r="Q115" s="5" t="str">
        <f t="shared" si="14"/>
        <v>4</v>
      </c>
      <c r="R115" s="5" t="str">
        <f t="shared" si="15"/>
        <v>3</v>
      </c>
      <c r="S115" s="5" t="str">
        <f t="shared" si="16"/>
        <v>3</v>
      </c>
      <c r="T115" s="5">
        <f t="shared" si="17"/>
        <v>1</v>
      </c>
      <c r="U115" s="5">
        <f t="shared" si="18"/>
        <v>76</v>
      </c>
      <c r="W115" s="6" t="str">
        <f t="shared" si="19"/>
        <v>insert into prioridad(codigo, fluidez,d_hecho, d_contexto, d_impacto, d_justicia, cierre, ponderacion, ahora_entiendo, cambio_perspectiva) values ('227-VI-00058', 1, 4, 4, 3, 3, 1, 76, 'La entrevista expone la dinamica territorial de Natagaima, la incidencia de lso grupos armados en la región y su accionar en el casco urbano de Natagaima; a su vez, se visibiliza la connivencia entre la fuerza pública y/o entidades gubernamentales con los grupos paramilitares', '0');</v>
      </c>
      <c r="X115" s="6"/>
    </row>
    <row r="116" spans="2:24" ht="16" x14ac:dyDescent="0.2">
      <c r="B116" t="s">
        <v>141</v>
      </c>
      <c r="C116" t="s">
        <v>9</v>
      </c>
      <c r="D116" t="s">
        <v>10</v>
      </c>
      <c r="E116" t="s">
        <v>10</v>
      </c>
      <c r="F116" t="s">
        <v>13</v>
      </c>
      <c r="G116" t="s">
        <v>13</v>
      </c>
      <c r="H116" t="s">
        <v>12</v>
      </c>
      <c r="I116" t="s">
        <v>383</v>
      </c>
      <c r="J116">
        <v>0</v>
      </c>
      <c r="K116" s="5">
        <f t="shared" si="10"/>
        <v>12</v>
      </c>
      <c r="L116" s="5" t="str">
        <f t="shared" si="11"/>
        <v>600-VI-00007</v>
      </c>
      <c r="O116" s="5">
        <f t="shared" si="12"/>
        <v>1</v>
      </c>
      <c r="P116" s="5" t="str">
        <f t="shared" si="13"/>
        <v>4</v>
      </c>
      <c r="Q116" s="5" t="str">
        <f t="shared" si="14"/>
        <v>4</v>
      </c>
      <c r="R116" s="5" t="str">
        <f t="shared" si="15"/>
        <v>3</v>
      </c>
      <c r="S116" s="5" t="str">
        <f t="shared" si="16"/>
        <v>3</v>
      </c>
      <c r="T116" s="5">
        <f t="shared" si="17"/>
        <v>1</v>
      </c>
      <c r="U116" s="5">
        <f t="shared" si="18"/>
        <v>76</v>
      </c>
      <c r="W116" s="6" t="str">
        <f t="shared" si="19"/>
        <v>insert into prioridad(codigo, fluidez,d_hecho, d_contexto, d_impacto, d_justicia, cierre, ponderacion, ahora_entiendo, cambio_perspectiva) values ('600-VI-00007', 1, 4, 4, 3, 3, 1, 76, 'La utilización de la población civil por parte de las FARC para realización de acciones bélicas que posteriormente les valió señalamientos y detenciones arbitrarias ', '0');</v>
      </c>
      <c r="X116" s="6"/>
    </row>
    <row r="117" spans="2:24" ht="16" x14ac:dyDescent="0.2">
      <c r="B117" t="s">
        <v>142</v>
      </c>
      <c r="C117" t="s">
        <v>9</v>
      </c>
      <c r="D117" t="s">
        <v>15</v>
      </c>
      <c r="E117" t="s">
        <v>14</v>
      </c>
      <c r="F117" t="s">
        <v>15</v>
      </c>
      <c r="G117" t="s">
        <v>14</v>
      </c>
      <c r="H117" t="s">
        <v>12</v>
      </c>
      <c r="I117" t="s">
        <v>384</v>
      </c>
      <c r="J117">
        <v>0</v>
      </c>
      <c r="K117" s="5">
        <f t="shared" si="10"/>
        <v>12</v>
      </c>
      <c r="L117" s="5" t="str">
        <f t="shared" si="11"/>
        <v>190-VI-00090</v>
      </c>
      <c r="O117" s="5">
        <f t="shared" si="12"/>
        <v>1</v>
      </c>
      <c r="P117" s="5" t="str">
        <f t="shared" si="13"/>
        <v>5</v>
      </c>
      <c r="Q117" s="5" t="str">
        <f t="shared" si="14"/>
        <v>2</v>
      </c>
      <c r="R117" s="5" t="str">
        <f t="shared" si="15"/>
        <v>5</v>
      </c>
      <c r="S117" s="5" t="str">
        <f t="shared" si="16"/>
        <v>2</v>
      </c>
      <c r="T117" s="5">
        <f t="shared" si="17"/>
        <v>1</v>
      </c>
      <c r="U117" s="5">
        <f t="shared" si="18"/>
        <v>76</v>
      </c>
      <c r="W117" s="6" t="str">
        <f t="shared" si="19"/>
        <v>insert into prioridad(codigo, fluidez,d_hecho, d_contexto, d_impacto, d_justicia, cierre, ponderacion, ahora_entiendo, cambio_perspectiva) values ('190-VI-00090', 1, 5, 2, 5, 2, 1, 76, 'Reclutamiento forzado de menores, persecusión por parte de la guerrilla y del Ejército - Labranzagrande.', '0');</v>
      </c>
      <c r="X117" s="6"/>
    </row>
    <row r="118" spans="2:24" ht="16" x14ac:dyDescent="0.2">
      <c r="B118" t="s">
        <v>143</v>
      </c>
      <c r="C118" t="s">
        <v>9</v>
      </c>
      <c r="D118" t="s">
        <v>13</v>
      </c>
      <c r="E118" t="s">
        <v>13</v>
      </c>
      <c r="F118" t="s">
        <v>10</v>
      </c>
      <c r="G118" t="s">
        <v>13</v>
      </c>
      <c r="H118" t="s">
        <v>12</v>
      </c>
      <c r="I118">
        <v>0</v>
      </c>
      <c r="J118">
        <v>0</v>
      </c>
      <c r="K118" s="5">
        <f t="shared" si="10"/>
        <v>12</v>
      </c>
      <c r="L118" s="5" t="str">
        <f t="shared" si="11"/>
        <v>215-VI-00063</v>
      </c>
      <c r="O118" s="5">
        <f t="shared" si="12"/>
        <v>1</v>
      </c>
      <c r="P118" s="5" t="str">
        <f t="shared" si="13"/>
        <v>3</v>
      </c>
      <c r="Q118" s="5" t="str">
        <f t="shared" si="14"/>
        <v>3</v>
      </c>
      <c r="R118" s="5" t="str">
        <f t="shared" si="15"/>
        <v>4</v>
      </c>
      <c r="S118" s="5" t="str">
        <f t="shared" si="16"/>
        <v>3</v>
      </c>
      <c r="T118" s="5">
        <f t="shared" si="17"/>
        <v>1</v>
      </c>
      <c r="U118" s="5">
        <f t="shared" si="18"/>
        <v>72</v>
      </c>
      <c r="W118" s="6" t="str">
        <f t="shared" si="19"/>
        <v>insert into prioridad(codigo, fluidez,d_hecho, d_contexto, d_impacto, d_justicia, cierre, ponderacion, ahora_entiendo, cambio_perspectiva) values ('215-VI-00063', 1, 3, 3, 4, 3, 1, 72, '0', '0');</v>
      </c>
      <c r="X118" s="6"/>
    </row>
    <row r="119" spans="2:24" ht="16" x14ac:dyDescent="0.2">
      <c r="B119" t="s">
        <v>144</v>
      </c>
      <c r="C119" t="s">
        <v>9</v>
      </c>
      <c r="D119" t="s">
        <v>10</v>
      </c>
      <c r="E119" t="s">
        <v>13</v>
      </c>
      <c r="F119" t="s">
        <v>10</v>
      </c>
      <c r="G119" t="s">
        <v>14</v>
      </c>
      <c r="H119" t="s">
        <v>12</v>
      </c>
      <c r="I119">
        <v>0</v>
      </c>
      <c r="J119">
        <v>0</v>
      </c>
      <c r="K119" s="5">
        <f t="shared" si="10"/>
        <v>12</v>
      </c>
      <c r="L119" s="5" t="str">
        <f t="shared" si="11"/>
        <v>215-VI-00061</v>
      </c>
      <c r="O119" s="5">
        <f t="shared" si="12"/>
        <v>1</v>
      </c>
      <c r="P119" s="5" t="str">
        <f t="shared" si="13"/>
        <v>4</v>
      </c>
      <c r="Q119" s="5" t="str">
        <f t="shared" si="14"/>
        <v>3</v>
      </c>
      <c r="R119" s="5" t="str">
        <f t="shared" si="15"/>
        <v>4</v>
      </c>
      <c r="S119" s="5" t="str">
        <f t="shared" si="16"/>
        <v>2</v>
      </c>
      <c r="T119" s="5">
        <f t="shared" si="17"/>
        <v>1</v>
      </c>
      <c r="U119" s="5">
        <f t="shared" si="18"/>
        <v>72</v>
      </c>
      <c r="W119" s="6" t="str">
        <f t="shared" si="19"/>
        <v>insert into prioridad(codigo, fluidez,d_hecho, d_contexto, d_impacto, d_justicia, cierre, ponderacion, ahora_entiendo, cambio_perspectiva) values ('215-VI-00061', 1, 4, 3, 4, 2, 1, 72, '0', '0');</v>
      </c>
      <c r="X119" s="6"/>
    </row>
    <row r="120" spans="2:24" ht="16" x14ac:dyDescent="0.2">
      <c r="B120" t="s">
        <v>145</v>
      </c>
      <c r="C120" t="s">
        <v>9</v>
      </c>
      <c r="D120" t="s">
        <v>10</v>
      </c>
      <c r="E120" t="s">
        <v>10</v>
      </c>
      <c r="F120" t="s">
        <v>13</v>
      </c>
      <c r="G120" t="s">
        <v>14</v>
      </c>
      <c r="H120" t="s">
        <v>12</v>
      </c>
      <c r="I120">
        <v>0</v>
      </c>
      <c r="J120">
        <v>0</v>
      </c>
      <c r="K120" s="5">
        <f t="shared" si="10"/>
        <v>12</v>
      </c>
      <c r="L120" s="5" t="str">
        <f t="shared" si="11"/>
        <v>215-VI-00058</v>
      </c>
      <c r="O120" s="5">
        <f t="shared" si="12"/>
        <v>1</v>
      </c>
      <c r="P120" s="5" t="str">
        <f t="shared" si="13"/>
        <v>4</v>
      </c>
      <c r="Q120" s="5" t="str">
        <f t="shared" si="14"/>
        <v>4</v>
      </c>
      <c r="R120" s="5" t="str">
        <f t="shared" si="15"/>
        <v>3</v>
      </c>
      <c r="S120" s="5" t="str">
        <f t="shared" si="16"/>
        <v>2</v>
      </c>
      <c r="T120" s="5">
        <f t="shared" si="17"/>
        <v>1</v>
      </c>
      <c r="U120" s="5">
        <f t="shared" si="18"/>
        <v>72</v>
      </c>
      <c r="W120" s="6" t="str">
        <f t="shared" si="19"/>
        <v>insert into prioridad(codigo, fluidez,d_hecho, d_contexto, d_impacto, d_justicia, cierre, ponderacion, ahora_entiendo, cambio_perspectiva) values ('215-VI-00058', 1, 4, 4, 3, 2, 1, 72, '0', '0');</v>
      </c>
      <c r="X120" s="6"/>
    </row>
    <row r="121" spans="2:24" ht="16" x14ac:dyDescent="0.2">
      <c r="B121" t="s">
        <v>146</v>
      </c>
      <c r="C121" t="s">
        <v>9</v>
      </c>
      <c r="D121" t="s">
        <v>13</v>
      </c>
      <c r="E121" t="s">
        <v>13</v>
      </c>
      <c r="F121" t="s">
        <v>10</v>
      </c>
      <c r="G121" t="s">
        <v>13</v>
      </c>
      <c r="H121" t="s">
        <v>12</v>
      </c>
      <c r="I121">
        <v>0</v>
      </c>
      <c r="J121">
        <v>0</v>
      </c>
      <c r="K121" s="5">
        <f t="shared" si="10"/>
        <v>12</v>
      </c>
      <c r="L121" s="5" t="str">
        <f t="shared" si="11"/>
        <v>215-VI-00055</v>
      </c>
      <c r="O121" s="5">
        <f t="shared" si="12"/>
        <v>1</v>
      </c>
      <c r="P121" s="5" t="str">
        <f t="shared" si="13"/>
        <v>3</v>
      </c>
      <c r="Q121" s="5" t="str">
        <f t="shared" si="14"/>
        <v>3</v>
      </c>
      <c r="R121" s="5" t="str">
        <f t="shared" si="15"/>
        <v>4</v>
      </c>
      <c r="S121" s="5" t="str">
        <f t="shared" si="16"/>
        <v>3</v>
      </c>
      <c r="T121" s="5">
        <f t="shared" si="17"/>
        <v>1</v>
      </c>
      <c r="U121" s="5">
        <f t="shared" si="18"/>
        <v>72</v>
      </c>
      <c r="W121" s="6" t="str">
        <f t="shared" si="19"/>
        <v>insert into prioridad(codigo, fluidez,d_hecho, d_contexto, d_impacto, d_justicia, cierre, ponderacion, ahora_entiendo, cambio_perspectiva) values ('215-VI-00055', 1, 3, 3, 4, 3, 1, 72, '0', '0');</v>
      </c>
      <c r="X121" s="6"/>
    </row>
    <row r="122" spans="2:24" ht="16" x14ac:dyDescent="0.2">
      <c r="B122" t="s">
        <v>147</v>
      </c>
      <c r="C122" t="s">
        <v>9</v>
      </c>
      <c r="D122" t="s">
        <v>10</v>
      </c>
      <c r="E122" t="s">
        <v>13</v>
      </c>
      <c r="F122" t="s">
        <v>13</v>
      </c>
      <c r="G122" t="s">
        <v>13</v>
      </c>
      <c r="H122" t="s">
        <v>12</v>
      </c>
      <c r="I122">
        <v>0</v>
      </c>
      <c r="J122">
        <v>0</v>
      </c>
      <c r="K122" s="5">
        <f t="shared" si="10"/>
        <v>12</v>
      </c>
      <c r="L122" s="5" t="str">
        <f t="shared" si="11"/>
        <v>215-VI-00052</v>
      </c>
      <c r="O122" s="5">
        <f t="shared" si="12"/>
        <v>1</v>
      </c>
      <c r="P122" s="5" t="str">
        <f t="shared" si="13"/>
        <v>4</v>
      </c>
      <c r="Q122" s="5" t="str">
        <f t="shared" si="14"/>
        <v>3</v>
      </c>
      <c r="R122" s="5" t="str">
        <f t="shared" si="15"/>
        <v>3</v>
      </c>
      <c r="S122" s="5" t="str">
        <f t="shared" si="16"/>
        <v>3</v>
      </c>
      <c r="T122" s="5">
        <f t="shared" si="17"/>
        <v>1</v>
      </c>
      <c r="U122" s="5">
        <f t="shared" si="18"/>
        <v>72</v>
      </c>
      <c r="W122" s="6" t="str">
        <f t="shared" si="19"/>
        <v>insert into prioridad(codigo, fluidez,d_hecho, d_contexto, d_impacto, d_justicia, cierre, ponderacion, ahora_entiendo, cambio_perspectiva) values ('215-VI-00052', 1, 4, 3, 3, 3, 1, 72, '0', '0');</v>
      </c>
      <c r="X122" s="6"/>
    </row>
    <row r="123" spans="2:24" ht="16" x14ac:dyDescent="0.2">
      <c r="B123" t="s">
        <v>148</v>
      </c>
      <c r="C123" t="s">
        <v>9</v>
      </c>
      <c r="D123" t="s">
        <v>10</v>
      </c>
      <c r="E123" t="s">
        <v>13</v>
      </c>
      <c r="F123" t="s">
        <v>10</v>
      </c>
      <c r="G123" t="s">
        <v>14</v>
      </c>
      <c r="H123" t="s">
        <v>12</v>
      </c>
      <c r="I123">
        <v>0</v>
      </c>
      <c r="J123">
        <v>0</v>
      </c>
      <c r="K123" s="5">
        <f t="shared" si="10"/>
        <v>12</v>
      </c>
      <c r="L123" s="5" t="str">
        <f t="shared" si="11"/>
        <v>215-VI-00043</v>
      </c>
      <c r="O123" s="5">
        <f t="shared" si="12"/>
        <v>1</v>
      </c>
      <c r="P123" s="5" t="str">
        <f t="shared" si="13"/>
        <v>4</v>
      </c>
      <c r="Q123" s="5" t="str">
        <f t="shared" si="14"/>
        <v>3</v>
      </c>
      <c r="R123" s="5" t="str">
        <f t="shared" si="15"/>
        <v>4</v>
      </c>
      <c r="S123" s="5" t="str">
        <f t="shared" si="16"/>
        <v>2</v>
      </c>
      <c r="T123" s="5">
        <f t="shared" si="17"/>
        <v>1</v>
      </c>
      <c r="U123" s="5">
        <f t="shared" si="18"/>
        <v>72</v>
      </c>
      <c r="W123" s="6" t="str">
        <f t="shared" si="19"/>
        <v>insert into prioridad(codigo, fluidez,d_hecho, d_contexto, d_impacto, d_justicia, cierre, ponderacion, ahora_entiendo, cambio_perspectiva) values ('215-VI-00043', 1, 4, 3, 4, 2, 1, 72, '0', '0');</v>
      </c>
      <c r="X123" s="6"/>
    </row>
    <row r="124" spans="2:24" ht="16" x14ac:dyDescent="0.2">
      <c r="B124" t="s">
        <v>149</v>
      </c>
      <c r="C124" t="s">
        <v>9</v>
      </c>
      <c r="D124" t="s">
        <v>10</v>
      </c>
      <c r="E124" t="s">
        <v>14</v>
      </c>
      <c r="F124" t="s">
        <v>13</v>
      </c>
      <c r="G124" t="s">
        <v>10</v>
      </c>
      <c r="H124" t="s">
        <v>12</v>
      </c>
      <c r="I124">
        <v>0</v>
      </c>
      <c r="J124">
        <v>0</v>
      </c>
      <c r="K124" s="5">
        <f t="shared" si="10"/>
        <v>12</v>
      </c>
      <c r="L124" s="5" t="str">
        <f t="shared" si="11"/>
        <v>215-VI-00041</v>
      </c>
      <c r="O124" s="5">
        <f t="shared" si="12"/>
        <v>1</v>
      </c>
      <c r="P124" s="5" t="str">
        <f t="shared" si="13"/>
        <v>4</v>
      </c>
      <c r="Q124" s="5" t="str">
        <f t="shared" si="14"/>
        <v>2</v>
      </c>
      <c r="R124" s="5" t="str">
        <f t="shared" si="15"/>
        <v>3</v>
      </c>
      <c r="S124" s="5" t="str">
        <f t="shared" si="16"/>
        <v>4</v>
      </c>
      <c r="T124" s="5">
        <f t="shared" si="17"/>
        <v>1</v>
      </c>
      <c r="U124" s="5">
        <f t="shared" si="18"/>
        <v>72</v>
      </c>
      <c r="W124" s="6" t="str">
        <f t="shared" si="19"/>
        <v>insert into prioridad(codigo, fluidez,d_hecho, d_contexto, d_impacto, d_justicia, cierre, ponderacion, ahora_entiendo, cambio_perspectiva) values ('215-VI-00041', 1, 4, 2, 3, 4, 1, 72, '0', '0');</v>
      </c>
      <c r="X124" s="6"/>
    </row>
    <row r="125" spans="2:24" ht="16" x14ac:dyDescent="0.2">
      <c r="B125" t="s">
        <v>150</v>
      </c>
      <c r="C125" t="s">
        <v>9</v>
      </c>
      <c r="D125" t="s">
        <v>10</v>
      </c>
      <c r="E125" t="s">
        <v>13</v>
      </c>
      <c r="F125" t="s">
        <v>13</v>
      </c>
      <c r="G125" t="s">
        <v>13</v>
      </c>
      <c r="H125" t="s">
        <v>12</v>
      </c>
      <c r="I125">
        <v>0</v>
      </c>
      <c r="J125">
        <v>0</v>
      </c>
      <c r="K125" s="5">
        <f t="shared" si="10"/>
        <v>12</v>
      </c>
      <c r="L125" s="5" t="str">
        <f t="shared" si="11"/>
        <v>215-VI-00033</v>
      </c>
      <c r="O125" s="5">
        <f t="shared" si="12"/>
        <v>1</v>
      </c>
      <c r="P125" s="5" t="str">
        <f t="shared" si="13"/>
        <v>4</v>
      </c>
      <c r="Q125" s="5" t="str">
        <f t="shared" si="14"/>
        <v>3</v>
      </c>
      <c r="R125" s="5" t="str">
        <f t="shared" si="15"/>
        <v>3</v>
      </c>
      <c r="S125" s="5" t="str">
        <f t="shared" si="16"/>
        <v>3</v>
      </c>
      <c r="T125" s="5">
        <f t="shared" si="17"/>
        <v>1</v>
      </c>
      <c r="U125" s="5">
        <f t="shared" si="18"/>
        <v>72</v>
      </c>
      <c r="W125" s="6" t="str">
        <f t="shared" si="19"/>
        <v>insert into prioridad(codigo, fluidez,d_hecho, d_contexto, d_impacto, d_justicia, cierre, ponderacion, ahora_entiendo, cambio_perspectiva) values ('215-VI-00033', 1, 4, 3, 3, 3, 1, 72, '0', '0');</v>
      </c>
      <c r="X125" s="6"/>
    </row>
    <row r="126" spans="2:24" ht="16" x14ac:dyDescent="0.2">
      <c r="B126" t="s">
        <v>151</v>
      </c>
      <c r="C126" t="s">
        <v>9</v>
      </c>
      <c r="D126" t="s">
        <v>13</v>
      </c>
      <c r="E126" t="s">
        <v>14</v>
      </c>
      <c r="F126" t="s">
        <v>10</v>
      </c>
      <c r="G126" t="s">
        <v>10</v>
      </c>
      <c r="H126" t="s">
        <v>12</v>
      </c>
      <c r="I126">
        <v>0</v>
      </c>
      <c r="J126">
        <v>0</v>
      </c>
      <c r="K126" s="5">
        <f t="shared" si="10"/>
        <v>12</v>
      </c>
      <c r="L126" s="5" t="str">
        <f t="shared" si="11"/>
        <v>215-VI-00027</v>
      </c>
      <c r="O126" s="5">
        <f t="shared" si="12"/>
        <v>1</v>
      </c>
      <c r="P126" s="5" t="str">
        <f t="shared" si="13"/>
        <v>3</v>
      </c>
      <c r="Q126" s="5" t="str">
        <f t="shared" si="14"/>
        <v>2</v>
      </c>
      <c r="R126" s="5" t="str">
        <f t="shared" si="15"/>
        <v>4</v>
      </c>
      <c r="S126" s="5" t="str">
        <f t="shared" si="16"/>
        <v>4</v>
      </c>
      <c r="T126" s="5">
        <f t="shared" si="17"/>
        <v>1</v>
      </c>
      <c r="U126" s="5">
        <f t="shared" si="18"/>
        <v>72</v>
      </c>
      <c r="W126" s="6" t="str">
        <f t="shared" si="19"/>
        <v>insert into prioridad(codigo, fluidez,d_hecho, d_contexto, d_impacto, d_justicia, cierre, ponderacion, ahora_entiendo, cambio_perspectiva) values ('215-VI-00027', 1, 3, 2, 4, 4, 1, 72, '0', '0');</v>
      </c>
      <c r="X126" s="6"/>
    </row>
    <row r="127" spans="2:24" ht="16" x14ac:dyDescent="0.2">
      <c r="B127" t="s">
        <v>152</v>
      </c>
      <c r="C127" t="s">
        <v>9</v>
      </c>
      <c r="D127" t="s">
        <v>10</v>
      </c>
      <c r="E127" t="s">
        <v>13</v>
      </c>
      <c r="F127" t="s">
        <v>13</v>
      </c>
      <c r="G127" t="s">
        <v>13</v>
      </c>
      <c r="H127" t="s">
        <v>12</v>
      </c>
      <c r="I127">
        <v>0</v>
      </c>
      <c r="J127">
        <v>0</v>
      </c>
      <c r="K127" s="5">
        <f t="shared" si="10"/>
        <v>12</v>
      </c>
      <c r="L127" s="5" t="str">
        <f t="shared" si="11"/>
        <v>215-VI-00008</v>
      </c>
      <c r="O127" s="5">
        <f t="shared" si="12"/>
        <v>1</v>
      </c>
      <c r="P127" s="5" t="str">
        <f t="shared" si="13"/>
        <v>4</v>
      </c>
      <c r="Q127" s="5" t="str">
        <f t="shared" si="14"/>
        <v>3</v>
      </c>
      <c r="R127" s="5" t="str">
        <f t="shared" si="15"/>
        <v>3</v>
      </c>
      <c r="S127" s="5" t="str">
        <f t="shared" si="16"/>
        <v>3</v>
      </c>
      <c r="T127" s="5">
        <f t="shared" si="17"/>
        <v>1</v>
      </c>
      <c r="U127" s="5">
        <f t="shared" si="18"/>
        <v>72</v>
      </c>
      <c r="W127" s="6" t="str">
        <f t="shared" si="19"/>
        <v>insert into prioridad(codigo, fluidez,d_hecho, d_contexto, d_impacto, d_justicia, cierre, ponderacion, ahora_entiendo, cambio_perspectiva) values ('215-VI-00008', 1, 4, 3, 3, 3, 1, 72, '0', '0');</v>
      </c>
      <c r="X127" s="6"/>
    </row>
    <row r="128" spans="2:24" ht="16" x14ac:dyDescent="0.2">
      <c r="B128" t="s">
        <v>153</v>
      </c>
      <c r="C128" t="s">
        <v>9</v>
      </c>
      <c r="D128" t="s">
        <v>10</v>
      </c>
      <c r="E128" t="s">
        <v>13</v>
      </c>
      <c r="F128" t="s">
        <v>13</v>
      </c>
      <c r="G128" t="s">
        <v>13</v>
      </c>
      <c r="H128" t="s">
        <v>12</v>
      </c>
      <c r="I128">
        <v>0</v>
      </c>
      <c r="J128">
        <v>0</v>
      </c>
      <c r="K128" s="5">
        <f t="shared" si="10"/>
        <v>12</v>
      </c>
      <c r="L128" s="5" t="str">
        <f t="shared" si="11"/>
        <v>215-VI-00007</v>
      </c>
      <c r="O128" s="5">
        <f t="shared" si="12"/>
        <v>1</v>
      </c>
      <c r="P128" s="5" t="str">
        <f t="shared" si="13"/>
        <v>4</v>
      </c>
      <c r="Q128" s="5" t="str">
        <f t="shared" si="14"/>
        <v>3</v>
      </c>
      <c r="R128" s="5" t="str">
        <f t="shared" si="15"/>
        <v>3</v>
      </c>
      <c r="S128" s="5" t="str">
        <f t="shared" si="16"/>
        <v>3</v>
      </c>
      <c r="T128" s="5">
        <f t="shared" si="17"/>
        <v>1</v>
      </c>
      <c r="U128" s="5">
        <f t="shared" si="18"/>
        <v>72</v>
      </c>
      <c r="W128" s="6" t="str">
        <f t="shared" si="19"/>
        <v>insert into prioridad(codigo, fluidez,d_hecho, d_contexto, d_impacto, d_justicia, cierre, ponderacion, ahora_entiendo, cambio_perspectiva) values ('215-VI-00007', 1, 4, 3, 3, 3, 1, 72, '0', '0');</v>
      </c>
      <c r="X128" s="6"/>
    </row>
    <row r="129" spans="2:24" ht="16" x14ac:dyDescent="0.2">
      <c r="B129" t="s">
        <v>154</v>
      </c>
      <c r="C129" t="s">
        <v>9</v>
      </c>
      <c r="D129" t="s">
        <v>10</v>
      </c>
      <c r="E129" t="s">
        <v>13</v>
      </c>
      <c r="F129" t="s">
        <v>13</v>
      </c>
      <c r="G129" t="s">
        <v>13</v>
      </c>
      <c r="H129" t="s">
        <v>12</v>
      </c>
      <c r="I129">
        <v>0</v>
      </c>
      <c r="J129">
        <v>0</v>
      </c>
      <c r="K129" s="5">
        <f t="shared" si="10"/>
        <v>12</v>
      </c>
      <c r="L129" s="5" t="str">
        <f t="shared" si="11"/>
        <v>215-VI-00005</v>
      </c>
      <c r="O129" s="5">
        <f t="shared" si="12"/>
        <v>1</v>
      </c>
      <c r="P129" s="5" t="str">
        <f t="shared" si="13"/>
        <v>4</v>
      </c>
      <c r="Q129" s="5" t="str">
        <f t="shared" si="14"/>
        <v>3</v>
      </c>
      <c r="R129" s="5" t="str">
        <f t="shared" si="15"/>
        <v>3</v>
      </c>
      <c r="S129" s="5" t="str">
        <f t="shared" si="16"/>
        <v>3</v>
      </c>
      <c r="T129" s="5">
        <f t="shared" si="17"/>
        <v>1</v>
      </c>
      <c r="U129" s="5">
        <f t="shared" ref="U129:U191" si="20">O129*10 + (VALUE(P129)*4) +(VALUE(Q129)*4) + (VALUE(R129)*4) + (VALUE(S129)*4) + (T129*10)</f>
        <v>72</v>
      </c>
      <c r="W129" s="6" t="str">
        <f t="shared" si="19"/>
        <v>insert into prioridad(codigo, fluidez,d_hecho, d_contexto, d_impacto, d_justicia, cierre, ponderacion, ahora_entiendo, cambio_perspectiva) values ('215-VI-00005', 1, 4, 3, 3, 3, 1, 72, '0', '0');</v>
      </c>
      <c r="X129" s="6"/>
    </row>
    <row r="130" spans="2:24" ht="16" x14ac:dyDescent="0.2">
      <c r="B130" t="s">
        <v>155</v>
      </c>
      <c r="C130" t="s">
        <v>9</v>
      </c>
      <c r="D130" t="s">
        <v>13</v>
      </c>
      <c r="E130" t="s">
        <v>10</v>
      </c>
      <c r="F130" t="s">
        <v>13</v>
      </c>
      <c r="G130" t="s">
        <v>13</v>
      </c>
      <c r="H130" t="s">
        <v>12</v>
      </c>
      <c r="I130">
        <v>0</v>
      </c>
      <c r="J130">
        <v>0</v>
      </c>
      <c r="K130" s="5">
        <f t="shared" ref="K130:K193" si="21">LEN(L130)</f>
        <v>12</v>
      </c>
      <c r="L130" s="5" t="str">
        <f t="shared" ref="L130:L193" si="22">SUBSTITUTE(B130," ","")</f>
        <v>227-VI-00052</v>
      </c>
      <c r="O130" s="5">
        <f t="shared" ref="O130:O193" si="23">IF(MID(C130,1,1)="P",1,0)</f>
        <v>1</v>
      </c>
      <c r="P130" s="5" t="str">
        <f t="shared" ref="P130:P193" si="24">MID(D130,1,1)</f>
        <v>3</v>
      </c>
      <c r="Q130" s="5" t="str">
        <f t="shared" ref="Q130:Q193" si="25">MID(E130,1,1)</f>
        <v>4</v>
      </c>
      <c r="R130" s="5" t="str">
        <f t="shared" ref="R130:R193" si="26">MID(F130,1,1)</f>
        <v>3</v>
      </c>
      <c r="S130" s="5" t="str">
        <f t="shared" ref="S130:S193" si="27">MID(G130,1,1)</f>
        <v>3</v>
      </c>
      <c r="T130" s="5">
        <f t="shared" ref="T130:T193" si="28">IF(MID(H130,1,1)="S",1,0)</f>
        <v>1</v>
      </c>
      <c r="U130" s="5">
        <f t="shared" si="20"/>
        <v>72</v>
      </c>
      <c r="W130" s="6" t="str">
        <f t="shared" ref="W130:W193" si="29">$W$1&amp;L130&amp;"', "&amp;O130&amp;", "&amp;P130&amp;", "&amp;Q130&amp;", "&amp;R130&amp;", "&amp;S130&amp;", "&amp;T130&amp;", "&amp;U130&amp;", '"&amp;SUBSTITUTE(I130,CHAR(10),"  ")&amp;"', '"&amp;SUBSTITUTE(J130,CHAR(10),"   ") &amp;"');"</f>
        <v>insert into prioridad(codigo, fluidez,d_hecho, d_contexto, d_impacto, d_justicia, cierre, ponderacion, ahora_entiendo, cambio_perspectiva) values ('227-VI-00052', 1, 3, 4, 3, 3, 1, 72, '0', '0');</v>
      </c>
      <c r="X130" s="6"/>
    </row>
    <row r="131" spans="2:24" ht="16" x14ac:dyDescent="0.2">
      <c r="B131" t="s">
        <v>156</v>
      </c>
      <c r="C131" t="s">
        <v>9</v>
      </c>
      <c r="D131" t="s">
        <v>13</v>
      </c>
      <c r="E131" t="s">
        <v>10</v>
      </c>
      <c r="F131" t="s">
        <v>13</v>
      </c>
      <c r="G131" t="s">
        <v>13</v>
      </c>
      <c r="H131" t="s">
        <v>12</v>
      </c>
      <c r="I131">
        <v>0</v>
      </c>
      <c r="J131">
        <v>0</v>
      </c>
      <c r="K131" s="5">
        <f t="shared" si="21"/>
        <v>12</v>
      </c>
      <c r="L131" s="5" t="str">
        <f t="shared" si="22"/>
        <v>227-VI-00050</v>
      </c>
      <c r="O131" s="5">
        <f t="shared" si="23"/>
        <v>1</v>
      </c>
      <c r="P131" s="5" t="str">
        <f t="shared" si="24"/>
        <v>3</v>
      </c>
      <c r="Q131" s="5" t="str">
        <f t="shared" si="25"/>
        <v>4</v>
      </c>
      <c r="R131" s="5" t="str">
        <f t="shared" si="26"/>
        <v>3</v>
      </c>
      <c r="S131" s="5" t="str">
        <f t="shared" si="27"/>
        <v>3</v>
      </c>
      <c r="T131" s="5">
        <f t="shared" si="28"/>
        <v>1</v>
      </c>
      <c r="U131" s="5">
        <f t="shared" si="20"/>
        <v>72</v>
      </c>
      <c r="W131" s="6" t="str">
        <f t="shared" si="29"/>
        <v>insert into prioridad(codigo, fluidez,d_hecho, d_contexto, d_impacto, d_justicia, cierre, ponderacion, ahora_entiendo, cambio_perspectiva) values ('227-VI-00050', 1, 3, 4, 3, 3, 1, 72, '0', '0');</v>
      </c>
      <c r="X131" s="6"/>
    </row>
    <row r="132" spans="2:24" ht="16" x14ac:dyDescent="0.2">
      <c r="B132" t="s">
        <v>157</v>
      </c>
      <c r="C132" t="s">
        <v>9</v>
      </c>
      <c r="D132" t="s">
        <v>10</v>
      </c>
      <c r="E132" t="s">
        <v>14</v>
      </c>
      <c r="F132" t="s">
        <v>10</v>
      </c>
      <c r="G132" t="s">
        <v>13</v>
      </c>
      <c r="H132" t="s">
        <v>12</v>
      </c>
      <c r="I132">
        <v>0</v>
      </c>
      <c r="J132">
        <v>0</v>
      </c>
      <c r="K132" s="5">
        <f t="shared" si="21"/>
        <v>12</v>
      </c>
      <c r="L132" s="5" t="str">
        <f t="shared" si="22"/>
        <v>227-VI-00022</v>
      </c>
      <c r="O132" s="5">
        <f t="shared" si="23"/>
        <v>1</v>
      </c>
      <c r="P132" s="5" t="str">
        <f t="shared" si="24"/>
        <v>4</v>
      </c>
      <c r="Q132" s="5" t="str">
        <f t="shared" si="25"/>
        <v>2</v>
      </c>
      <c r="R132" s="5" t="str">
        <f t="shared" si="26"/>
        <v>4</v>
      </c>
      <c r="S132" s="5" t="str">
        <f t="shared" si="27"/>
        <v>3</v>
      </c>
      <c r="T132" s="5">
        <f t="shared" si="28"/>
        <v>1</v>
      </c>
      <c r="U132" s="5">
        <f t="shared" si="20"/>
        <v>72</v>
      </c>
      <c r="W132" s="6" t="str">
        <f t="shared" si="29"/>
        <v>insert into prioridad(codigo, fluidez,d_hecho, d_contexto, d_impacto, d_justicia, cierre, ponderacion, ahora_entiendo, cambio_perspectiva) values ('227-VI-00022', 1, 4, 2, 4, 3, 1, 72, '0', '0');</v>
      </c>
      <c r="X132" s="6"/>
    </row>
    <row r="133" spans="2:24" ht="16" x14ac:dyDescent="0.2">
      <c r="B133" t="s">
        <v>158</v>
      </c>
      <c r="C133" t="s">
        <v>9</v>
      </c>
      <c r="D133" t="s">
        <v>13</v>
      </c>
      <c r="E133" t="s">
        <v>13</v>
      </c>
      <c r="F133" t="s">
        <v>10</v>
      </c>
      <c r="G133" t="s">
        <v>13</v>
      </c>
      <c r="H133" t="s">
        <v>12</v>
      </c>
      <c r="I133">
        <v>0</v>
      </c>
      <c r="J133">
        <v>0</v>
      </c>
      <c r="K133" s="5">
        <f t="shared" si="21"/>
        <v>12</v>
      </c>
      <c r="L133" s="5" t="str">
        <f t="shared" si="22"/>
        <v>227-VI-00016</v>
      </c>
      <c r="O133" s="5">
        <f t="shared" si="23"/>
        <v>1</v>
      </c>
      <c r="P133" s="5" t="str">
        <f t="shared" si="24"/>
        <v>3</v>
      </c>
      <c r="Q133" s="5" t="str">
        <f t="shared" si="25"/>
        <v>3</v>
      </c>
      <c r="R133" s="5" t="str">
        <f t="shared" si="26"/>
        <v>4</v>
      </c>
      <c r="S133" s="5" t="str">
        <f t="shared" si="27"/>
        <v>3</v>
      </c>
      <c r="T133" s="5">
        <f t="shared" si="28"/>
        <v>1</v>
      </c>
      <c r="U133" s="5">
        <f t="shared" si="20"/>
        <v>72</v>
      </c>
      <c r="W133" s="6" t="str">
        <f t="shared" si="29"/>
        <v>insert into prioridad(codigo, fluidez,d_hecho, d_contexto, d_impacto, d_justicia, cierre, ponderacion, ahora_entiendo, cambio_perspectiva) values ('227-VI-00016', 1, 3, 3, 4, 3, 1, 72, '0', '0');</v>
      </c>
      <c r="X133" s="6"/>
    </row>
    <row r="134" spans="2:24" ht="16" x14ac:dyDescent="0.2">
      <c r="B134" t="s">
        <v>159</v>
      </c>
      <c r="C134" t="s">
        <v>9</v>
      </c>
      <c r="D134" t="s">
        <v>10</v>
      </c>
      <c r="E134" t="s">
        <v>13</v>
      </c>
      <c r="F134" t="s">
        <v>13</v>
      </c>
      <c r="G134" t="s">
        <v>13</v>
      </c>
      <c r="H134" t="s">
        <v>12</v>
      </c>
      <c r="I134" t="s">
        <v>385</v>
      </c>
      <c r="J134">
        <v>0</v>
      </c>
      <c r="K134" s="5">
        <f t="shared" si="21"/>
        <v>12</v>
      </c>
      <c r="L134" s="5" t="str">
        <f t="shared" si="22"/>
        <v>227-VI-00006</v>
      </c>
      <c r="O134" s="5">
        <f t="shared" si="23"/>
        <v>1</v>
      </c>
      <c r="P134" s="5" t="str">
        <f t="shared" si="24"/>
        <v>4</v>
      </c>
      <c r="Q134" s="5" t="str">
        <f t="shared" si="25"/>
        <v>3</v>
      </c>
      <c r="R134" s="5" t="str">
        <f t="shared" si="26"/>
        <v>3</v>
      </c>
      <c r="S134" s="5" t="str">
        <f t="shared" si="27"/>
        <v>3</v>
      </c>
      <c r="T134" s="5">
        <f t="shared" si="28"/>
        <v>1</v>
      </c>
      <c r="U134" s="5">
        <f t="shared" si="20"/>
        <v>72</v>
      </c>
      <c r="W134" s="6" t="str">
        <f t="shared" si="29"/>
        <v>insert into prioridad(codigo, fluidez,d_hecho, d_contexto, d_impacto, d_justicia, cierre, ponderacion, ahora_entiendo, cambio_perspectiva) values ('227-VI-00006', 1, 4, 3, 3, 3, 1, 72, 'Se comprende la utilización de civiles por parte de las FARC para labores especificas, el hostigamiento por parte del ejercito a  las comunidades y la estigmatización hacía las mismas.', '0');</v>
      </c>
      <c r="X134" s="6"/>
    </row>
    <row r="135" spans="2:24" ht="16" x14ac:dyDescent="0.2">
      <c r="B135" t="s">
        <v>160</v>
      </c>
      <c r="C135" t="s">
        <v>9</v>
      </c>
      <c r="D135" t="s">
        <v>10</v>
      </c>
      <c r="E135" t="s">
        <v>14</v>
      </c>
      <c r="F135" t="s">
        <v>15</v>
      </c>
      <c r="G135" t="s">
        <v>14</v>
      </c>
      <c r="H135" t="s">
        <v>12</v>
      </c>
      <c r="I135" t="s">
        <v>386</v>
      </c>
      <c r="J135" t="s">
        <v>387</v>
      </c>
      <c r="K135" s="5">
        <f t="shared" si="21"/>
        <v>12</v>
      </c>
      <c r="L135" s="5" t="str">
        <f t="shared" si="22"/>
        <v>227-VI-00001</v>
      </c>
      <c r="O135" s="5">
        <f t="shared" si="23"/>
        <v>1</v>
      </c>
      <c r="P135" s="5" t="str">
        <f t="shared" si="24"/>
        <v>4</v>
      </c>
      <c r="Q135" s="5" t="str">
        <f t="shared" si="25"/>
        <v>2</v>
      </c>
      <c r="R135" s="5" t="str">
        <f t="shared" si="26"/>
        <v>5</v>
      </c>
      <c r="S135" s="5" t="str">
        <f t="shared" si="27"/>
        <v>2</v>
      </c>
      <c r="T135" s="5">
        <f t="shared" si="28"/>
        <v>1</v>
      </c>
      <c r="U135" s="5">
        <f t="shared" si="20"/>
        <v>72</v>
      </c>
      <c r="W135" s="6" t="str">
        <f t="shared" si="29"/>
        <v>insert into prioridad(codigo, fluidez,d_hecho, d_contexto, d_impacto, d_justicia, cierre, ponderacion, ahora_entiendo, cambio_perspectiva) values ('227-VI-00001', 1, 4, 2, 5, 2, 1, 72, 'Este es un campo abierto de ejemplo', 'Este es un campo abierto');</v>
      </c>
      <c r="X135" s="6"/>
    </row>
    <row r="136" spans="2:24" ht="16" x14ac:dyDescent="0.2">
      <c r="B136" t="s">
        <v>161</v>
      </c>
      <c r="C136" t="s">
        <v>9</v>
      </c>
      <c r="D136" t="s">
        <v>13</v>
      </c>
      <c r="E136" t="s">
        <v>10</v>
      </c>
      <c r="F136" t="s">
        <v>13</v>
      </c>
      <c r="G136" t="s">
        <v>13</v>
      </c>
      <c r="H136" t="s">
        <v>12</v>
      </c>
      <c r="I136" t="s">
        <v>388</v>
      </c>
      <c r="J136">
        <v>0</v>
      </c>
      <c r="K136" s="5">
        <f t="shared" si="21"/>
        <v>12</v>
      </c>
      <c r="L136" s="5" t="str">
        <f t="shared" si="22"/>
        <v>227-VI-00059</v>
      </c>
      <c r="O136" s="5">
        <f t="shared" si="23"/>
        <v>1</v>
      </c>
      <c r="P136" s="5" t="str">
        <f t="shared" si="24"/>
        <v>3</v>
      </c>
      <c r="Q136" s="5" t="str">
        <f t="shared" si="25"/>
        <v>4</v>
      </c>
      <c r="R136" s="5" t="str">
        <f t="shared" si="26"/>
        <v>3</v>
      </c>
      <c r="S136" s="5" t="str">
        <f t="shared" si="27"/>
        <v>3</v>
      </c>
      <c r="T136" s="5">
        <f t="shared" si="28"/>
        <v>1</v>
      </c>
      <c r="U136" s="5">
        <f t="shared" si="20"/>
        <v>72</v>
      </c>
      <c r="W136" s="6" t="str">
        <f t="shared" si="29"/>
        <v>insert into prioridad(codigo, fluidez,d_hecho, d_contexto, d_impacto, d_justicia, cierre, ponderacion, ahora_entiendo, cambio_perspectiva) values ('227-VI-00059', 1, 3, 4, 3, 3, 1, 72, 'El entrevistado expone el panorama de vinculación de las comunidades indigenas a la guerrilla, los conflictos sociales del territorio y su participación en la dinamica política local. A su vez, nos habla de la llegada del proyecto Distrito de riego Triangulo del sur del Tolima y su impacto en las comunidades ', '0');</v>
      </c>
      <c r="X136" s="6"/>
    </row>
    <row r="137" spans="2:24" ht="16" x14ac:dyDescent="0.2">
      <c r="B137" t="s">
        <v>162</v>
      </c>
      <c r="C137" t="s">
        <v>9</v>
      </c>
      <c r="D137" t="s">
        <v>10</v>
      </c>
      <c r="E137" t="s">
        <v>13</v>
      </c>
      <c r="F137" t="s">
        <v>10</v>
      </c>
      <c r="G137" t="s">
        <v>14</v>
      </c>
      <c r="H137" t="s">
        <v>12</v>
      </c>
      <c r="I137" t="s">
        <v>389</v>
      </c>
      <c r="J137">
        <v>0</v>
      </c>
      <c r="K137" s="5">
        <f t="shared" si="21"/>
        <v>12</v>
      </c>
      <c r="L137" s="5" t="str">
        <f t="shared" si="22"/>
        <v>139-VI-00088</v>
      </c>
      <c r="O137" s="5">
        <f t="shared" si="23"/>
        <v>1</v>
      </c>
      <c r="P137" s="5" t="str">
        <f t="shared" si="24"/>
        <v>4</v>
      </c>
      <c r="Q137" s="5" t="str">
        <f t="shared" si="25"/>
        <v>3</v>
      </c>
      <c r="R137" s="5" t="str">
        <f t="shared" si="26"/>
        <v>4</v>
      </c>
      <c r="S137" s="5" t="str">
        <f t="shared" si="27"/>
        <v>2</v>
      </c>
      <c r="T137" s="5">
        <f t="shared" si="28"/>
        <v>1</v>
      </c>
      <c r="U137" s="5">
        <f t="shared" si="20"/>
        <v>72</v>
      </c>
      <c r="W137" s="6" t="str">
        <f t="shared" si="29"/>
        <v>insert into prioridad(codigo, fluidez,d_hecho, d_contexto, d_impacto, d_justicia, cierre, ponderacion, ahora_entiendo, cambio_perspectiva) values ('139-VI-00088', 1, 4, 3, 4, 2, 1, 72, 'La utilización de menores en el marco del conflicto armado, en este caso, 2 niños engañados para llevar un caballo bomba cerca de un reten militar.', '0');</v>
      </c>
      <c r="X137" s="6"/>
    </row>
    <row r="138" spans="2:24" ht="16" x14ac:dyDescent="0.2">
      <c r="B138" t="s">
        <v>163</v>
      </c>
      <c r="C138" t="s">
        <v>9</v>
      </c>
      <c r="D138" t="s">
        <v>13</v>
      </c>
      <c r="E138" t="s">
        <v>15</v>
      </c>
      <c r="F138" t="s">
        <v>10</v>
      </c>
      <c r="G138" t="s">
        <v>11</v>
      </c>
      <c r="H138" t="s">
        <v>12</v>
      </c>
      <c r="I138" t="s">
        <v>390</v>
      </c>
      <c r="J138">
        <v>0</v>
      </c>
      <c r="K138" s="5">
        <f t="shared" si="21"/>
        <v>12</v>
      </c>
      <c r="L138" s="5" t="str">
        <f t="shared" si="22"/>
        <v>600-VI-00003</v>
      </c>
      <c r="O138" s="5">
        <f t="shared" si="23"/>
        <v>1</v>
      </c>
      <c r="P138" s="5" t="str">
        <f t="shared" si="24"/>
        <v>3</v>
      </c>
      <c r="Q138" s="5" t="str">
        <f t="shared" si="25"/>
        <v>5</v>
      </c>
      <c r="R138" s="5" t="str">
        <f t="shared" si="26"/>
        <v>4</v>
      </c>
      <c r="S138" s="5" t="str">
        <f t="shared" si="27"/>
        <v>1</v>
      </c>
      <c r="T138" s="5">
        <f t="shared" si="28"/>
        <v>1</v>
      </c>
      <c r="U138" s="5">
        <f t="shared" si="20"/>
        <v>72</v>
      </c>
      <c r="W138" s="6" t="str">
        <f t="shared" si="29"/>
        <v>insert into prioridad(codigo, fluidez,d_hecho, d_contexto, d_impacto, d_justicia, cierre, ponderacion, ahora_entiendo, cambio_perspectiva) values ('600-VI-00003', 1, 3, 5, 4, 1, 1, 72, 'Birnda contexto general de San Adolfo en el marco de la violencia, dado que la persona entrevistada nunca abandonó o decidió desplarzarse, sino que decidió resistir en su hogar. Su bisabuelo fue fundador del corregimiento y él ejerce la docencia en el colegio', '0');</v>
      </c>
      <c r="X138" s="6"/>
    </row>
    <row r="139" spans="2:24" ht="16" x14ac:dyDescent="0.2">
      <c r="B139" t="s">
        <v>164</v>
      </c>
      <c r="C139" t="s">
        <v>9</v>
      </c>
      <c r="D139" t="s">
        <v>10</v>
      </c>
      <c r="E139" t="s">
        <v>13</v>
      </c>
      <c r="F139" t="s">
        <v>10</v>
      </c>
      <c r="G139" t="s">
        <v>14</v>
      </c>
      <c r="H139" t="s">
        <v>12</v>
      </c>
      <c r="I139" t="s">
        <v>391</v>
      </c>
      <c r="J139" t="s">
        <v>392</v>
      </c>
      <c r="K139" s="5">
        <f t="shared" si="21"/>
        <v>12</v>
      </c>
      <c r="L139" s="5" t="str">
        <f t="shared" si="22"/>
        <v>600-VI-00006</v>
      </c>
      <c r="O139" s="5">
        <f t="shared" si="23"/>
        <v>1</v>
      </c>
      <c r="P139" s="5" t="str">
        <f t="shared" si="24"/>
        <v>4</v>
      </c>
      <c r="Q139" s="5" t="str">
        <f t="shared" si="25"/>
        <v>3</v>
      </c>
      <c r="R139" s="5" t="str">
        <f t="shared" si="26"/>
        <v>4</v>
      </c>
      <c r="S139" s="5" t="str">
        <f t="shared" si="27"/>
        <v>2</v>
      </c>
      <c r="T139" s="5">
        <f t="shared" si="28"/>
        <v>1</v>
      </c>
      <c r="U139" s="5">
        <f t="shared" si="20"/>
        <v>72</v>
      </c>
      <c r="W139" s="6" t="str">
        <f t="shared" si="29"/>
        <v>insert into prioridad(codigo, fluidez,d_hecho, d_contexto, d_impacto, d_justicia, cierre, ponderacion, ahora_entiendo, cambio_perspectiva) values ('600-VI-00006', 1, 4, 3, 4, 2, 1, 72, ' Impactos físicos y emocionales las mujeres que sobreviven a los hechos violentos de sus parejas.   ', 'Asesinato de militantes de la UP por parte de agentes del Estado con sevicia y uso de prendas militares al momento de ser encontrado para tratar de desviar el responsable. ');</v>
      </c>
      <c r="X139" s="6"/>
    </row>
    <row r="140" spans="2:24" ht="16" x14ac:dyDescent="0.2">
      <c r="B140" t="s">
        <v>165</v>
      </c>
      <c r="C140" t="s">
        <v>9</v>
      </c>
      <c r="D140" t="s">
        <v>10</v>
      </c>
      <c r="E140" t="s">
        <v>15</v>
      </c>
      <c r="F140" t="s">
        <v>10</v>
      </c>
      <c r="G140" t="s">
        <v>14</v>
      </c>
      <c r="H140" t="s">
        <v>17</v>
      </c>
      <c r="I140" t="s">
        <v>393</v>
      </c>
      <c r="J140">
        <v>0</v>
      </c>
      <c r="K140" s="5">
        <f t="shared" si="21"/>
        <v>12</v>
      </c>
      <c r="L140" s="5" t="str">
        <f t="shared" si="22"/>
        <v>234-PR-00001</v>
      </c>
      <c r="O140" s="5">
        <f t="shared" si="23"/>
        <v>1</v>
      </c>
      <c r="P140" s="5" t="str">
        <f t="shared" si="24"/>
        <v>4</v>
      </c>
      <c r="Q140" s="5" t="str">
        <f t="shared" si="25"/>
        <v>5</v>
      </c>
      <c r="R140" s="5" t="str">
        <f t="shared" si="26"/>
        <v>4</v>
      </c>
      <c r="S140" s="5" t="str">
        <f t="shared" si="27"/>
        <v>2</v>
      </c>
      <c r="T140" s="5">
        <f t="shared" si="28"/>
        <v>0</v>
      </c>
      <c r="U140" s="5">
        <f t="shared" si="20"/>
        <v>70</v>
      </c>
      <c r="W140" s="6" t="str">
        <f t="shared" si="29"/>
        <v>insert into prioridad(codigo, fluidez,d_hecho, d_contexto, d_impacto, d_justicia, cierre, ponderacion, ahora_entiendo, cambio_perspectiva) values ('234-PR-00001', 1, 4, 5, 4, 2, 0, 70, 'Exterminio sistematico y selectivo de los militantes y simpatizantes de la Unión Patriotica en el Huila', '0');</v>
      </c>
      <c r="X140" s="6"/>
    </row>
    <row r="141" spans="2:24" ht="16" x14ac:dyDescent="0.2">
      <c r="B141" t="s">
        <v>166</v>
      </c>
      <c r="C141" t="s">
        <v>16</v>
      </c>
      <c r="D141" t="s">
        <v>13</v>
      </c>
      <c r="E141" t="s">
        <v>10</v>
      </c>
      <c r="F141" t="s">
        <v>10</v>
      </c>
      <c r="G141" t="s">
        <v>10</v>
      </c>
      <c r="H141" t="s">
        <v>12</v>
      </c>
      <c r="I141">
        <v>0</v>
      </c>
      <c r="J141" t="s">
        <v>394</v>
      </c>
      <c r="K141" s="5">
        <f t="shared" si="21"/>
        <v>12</v>
      </c>
      <c r="L141" s="5" t="str">
        <f t="shared" si="22"/>
        <v>139-VI-00086</v>
      </c>
      <c r="O141" s="5">
        <f t="shared" si="23"/>
        <v>0</v>
      </c>
      <c r="P141" s="5" t="str">
        <f t="shared" si="24"/>
        <v>3</v>
      </c>
      <c r="Q141" s="5" t="str">
        <f t="shared" si="25"/>
        <v>4</v>
      </c>
      <c r="R141" s="5" t="str">
        <f t="shared" si="26"/>
        <v>4</v>
      </c>
      <c r="S141" s="5" t="str">
        <f t="shared" si="27"/>
        <v>4</v>
      </c>
      <c r="T141" s="5">
        <f t="shared" si="28"/>
        <v>1</v>
      </c>
      <c r="U141" s="5">
        <f t="shared" si="20"/>
        <v>70</v>
      </c>
      <c r="W141" s="6" t="str">
        <f t="shared" si="29"/>
        <v>insert into prioridad(codigo, fluidez,d_hecho, d_contexto, d_impacto, d_justicia, cierre, ponderacion, ahora_entiendo, cambio_perspectiva) values ('139-VI-00086', 0, 3, 4, 4, 4, 1, 70, '0', 'Amplió puntos de vista sobre el desarrollo de las tomas guerrilleras en San Adolfo, Acevedo, más especificamente (1986). Como abordó hechos particulares de LA VIOLENCIA.');</v>
      </c>
      <c r="X141" s="6"/>
    </row>
    <row r="142" spans="2:24" ht="16" x14ac:dyDescent="0.2">
      <c r="B142" t="s">
        <v>167</v>
      </c>
      <c r="C142" t="s">
        <v>9</v>
      </c>
      <c r="D142" t="s">
        <v>13</v>
      </c>
      <c r="E142" t="s">
        <v>14</v>
      </c>
      <c r="F142" t="s">
        <v>10</v>
      </c>
      <c r="G142" t="s">
        <v>13</v>
      </c>
      <c r="H142" t="s">
        <v>12</v>
      </c>
      <c r="I142" t="s">
        <v>395</v>
      </c>
      <c r="J142">
        <v>0</v>
      </c>
      <c r="K142" s="5">
        <f t="shared" si="21"/>
        <v>12</v>
      </c>
      <c r="L142" s="5" t="str">
        <f t="shared" si="22"/>
        <v>215-VI-00067</v>
      </c>
      <c r="O142" s="5">
        <f t="shared" si="23"/>
        <v>1</v>
      </c>
      <c r="P142" s="5" t="str">
        <f t="shared" si="24"/>
        <v>3</v>
      </c>
      <c r="Q142" s="5" t="str">
        <f t="shared" si="25"/>
        <v>2</v>
      </c>
      <c r="R142" s="5" t="str">
        <f t="shared" si="26"/>
        <v>4</v>
      </c>
      <c r="S142" s="5" t="str">
        <f t="shared" si="27"/>
        <v>3</v>
      </c>
      <c r="T142" s="5">
        <f t="shared" si="28"/>
        <v>1</v>
      </c>
      <c r="U142" s="5">
        <f t="shared" si="20"/>
        <v>68</v>
      </c>
      <c r="W142" s="6" t="str">
        <f t="shared" si="29"/>
        <v>insert into prioridad(codigo, fluidez,d_hecho, d_contexto, d_impacto, d_justicia, cierre, ponderacion, ahora_entiendo, cambio_perspectiva) values ('215-VI-00067', 1, 3, 2, 4, 3, 1, 68, 'Impacto individual a saberes indigenas', '0');</v>
      </c>
      <c r="X142" s="6"/>
    </row>
    <row r="143" spans="2:24" ht="16" x14ac:dyDescent="0.2">
      <c r="B143" t="s">
        <v>168</v>
      </c>
      <c r="C143" t="s">
        <v>9</v>
      </c>
      <c r="D143" t="s">
        <v>13</v>
      </c>
      <c r="E143" t="s">
        <v>13</v>
      </c>
      <c r="F143" t="s">
        <v>10</v>
      </c>
      <c r="G143" t="s">
        <v>14</v>
      </c>
      <c r="H143" t="s">
        <v>12</v>
      </c>
      <c r="I143">
        <v>0</v>
      </c>
      <c r="J143">
        <v>0</v>
      </c>
      <c r="K143" s="5">
        <f t="shared" si="21"/>
        <v>12</v>
      </c>
      <c r="L143" s="5" t="str">
        <f t="shared" si="22"/>
        <v>215-VI-00054</v>
      </c>
      <c r="O143" s="5">
        <f t="shared" si="23"/>
        <v>1</v>
      </c>
      <c r="P143" s="5" t="str">
        <f t="shared" si="24"/>
        <v>3</v>
      </c>
      <c r="Q143" s="5" t="str">
        <f t="shared" si="25"/>
        <v>3</v>
      </c>
      <c r="R143" s="5" t="str">
        <f t="shared" si="26"/>
        <v>4</v>
      </c>
      <c r="S143" s="5" t="str">
        <f t="shared" si="27"/>
        <v>2</v>
      </c>
      <c r="T143" s="5">
        <f t="shared" si="28"/>
        <v>1</v>
      </c>
      <c r="U143" s="5">
        <f t="shared" si="20"/>
        <v>68</v>
      </c>
      <c r="W143" s="6" t="str">
        <f t="shared" si="29"/>
        <v>insert into prioridad(codigo, fluidez,d_hecho, d_contexto, d_impacto, d_justicia, cierre, ponderacion, ahora_entiendo, cambio_perspectiva) values ('215-VI-00054', 1, 3, 3, 4, 2, 1, 68, '0', '0');</v>
      </c>
      <c r="X143" s="6"/>
    </row>
    <row r="144" spans="2:24" ht="16" x14ac:dyDescent="0.2">
      <c r="B144" t="s">
        <v>169</v>
      </c>
      <c r="C144" t="s">
        <v>9</v>
      </c>
      <c r="D144" t="s">
        <v>10</v>
      </c>
      <c r="E144" t="s">
        <v>14</v>
      </c>
      <c r="F144" t="s">
        <v>13</v>
      </c>
      <c r="G144" t="s">
        <v>13</v>
      </c>
      <c r="H144" t="s">
        <v>12</v>
      </c>
      <c r="I144">
        <v>0</v>
      </c>
      <c r="J144">
        <v>0</v>
      </c>
      <c r="K144" s="5">
        <f t="shared" si="21"/>
        <v>12</v>
      </c>
      <c r="L144" s="5" t="str">
        <f t="shared" si="22"/>
        <v>215-VI-00048</v>
      </c>
      <c r="O144" s="5">
        <f t="shared" si="23"/>
        <v>1</v>
      </c>
      <c r="P144" s="5" t="str">
        <f t="shared" si="24"/>
        <v>4</v>
      </c>
      <c r="Q144" s="5" t="str">
        <f t="shared" si="25"/>
        <v>2</v>
      </c>
      <c r="R144" s="5" t="str">
        <f t="shared" si="26"/>
        <v>3</v>
      </c>
      <c r="S144" s="5" t="str">
        <f t="shared" si="27"/>
        <v>3</v>
      </c>
      <c r="T144" s="5">
        <f t="shared" si="28"/>
        <v>1</v>
      </c>
      <c r="U144" s="5">
        <f t="shared" si="20"/>
        <v>68</v>
      </c>
      <c r="W144" s="6" t="str">
        <f t="shared" si="29"/>
        <v>insert into prioridad(codigo, fluidez,d_hecho, d_contexto, d_impacto, d_justicia, cierre, ponderacion, ahora_entiendo, cambio_perspectiva) values ('215-VI-00048', 1, 4, 2, 3, 3, 1, 68, '0', '0');</v>
      </c>
      <c r="X144" s="6"/>
    </row>
    <row r="145" spans="2:24" ht="16" x14ac:dyDescent="0.2">
      <c r="B145" t="s">
        <v>170</v>
      </c>
      <c r="C145" t="s">
        <v>9</v>
      </c>
      <c r="D145" t="s">
        <v>13</v>
      </c>
      <c r="E145" t="s">
        <v>13</v>
      </c>
      <c r="F145" t="s">
        <v>13</v>
      </c>
      <c r="G145" t="s">
        <v>13</v>
      </c>
      <c r="H145" t="s">
        <v>12</v>
      </c>
      <c r="I145">
        <v>0</v>
      </c>
      <c r="J145">
        <v>0</v>
      </c>
      <c r="K145" s="5">
        <f t="shared" si="21"/>
        <v>12</v>
      </c>
      <c r="L145" s="5" t="str">
        <f t="shared" si="22"/>
        <v>215-VI-00029</v>
      </c>
      <c r="O145" s="5">
        <f t="shared" si="23"/>
        <v>1</v>
      </c>
      <c r="P145" s="5" t="str">
        <f t="shared" si="24"/>
        <v>3</v>
      </c>
      <c r="Q145" s="5" t="str">
        <f t="shared" si="25"/>
        <v>3</v>
      </c>
      <c r="R145" s="5" t="str">
        <f t="shared" si="26"/>
        <v>3</v>
      </c>
      <c r="S145" s="5" t="str">
        <f t="shared" si="27"/>
        <v>3</v>
      </c>
      <c r="T145" s="5">
        <f t="shared" si="28"/>
        <v>1</v>
      </c>
      <c r="U145" s="5">
        <f t="shared" si="20"/>
        <v>68</v>
      </c>
      <c r="W145" s="6" t="str">
        <f t="shared" si="29"/>
        <v>insert into prioridad(codigo, fluidez,d_hecho, d_contexto, d_impacto, d_justicia, cierre, ponderacion, ahora_entiendo, cambio_perspectiva) values ('215-VI-00029', 1, 3, 3, 3, 3, 1, 68, '0', '0');</v>
      </c>
      <c r="X145" s="6"/>
    </row>
    <row r="146" spans="2:24" ht="16" x14ac:dyDescent="0.2">
      <c r="B146" t="s">
        <v>171</v>
      </c>
      <c r="C146" t="s">
        <v>9</v>
      </c>
      <c r="D146" t="s">
        <v>13</v>
      </c>
      <c r="E146" t="s">
        <v>13</v>
      </c>
      <c r="F146" t="s">
        <v>13</v>
      </c>
      <c r="G146" t="s">
        <v>13</v>
      </c>
      <c r="H146" t="s">
        <v>12</v>
      </c>
      <c r="I146">
        <v>0</v>
      </c>
      <c r="J146">
        <v>0</v>
      </c>
      <c r="K146" s="5">
        <f t="shared" si="21"/>
        <v>12</v>
      </c>
      <c r="L146" s="5" t="str">
        <f t="shared" si="22"/>
        <v>215-VI-00004</v>
      </c>
      <c r="O146" s="5">
        <f t="shared" si="23"/>
        <v>1</v>
      </c>
      <c r="P146" s="5" t="str">
        <f t="shared" si="24"/>
        <v>3</v>
      </c>
      <c r="Q146" s="5" t="str">
        <f t="shared" si="25"/>
        <v>3</v>
      </c>
      <c r="R146" s="5" t="str">
        <f t="shared" si="26"/>
        <v>3</v>
      </c>
      <c r="S146" s="5" t="str">
        <f t="shared" si="27"/>
        <v>3</v>
      </c>
      <c r="T146" s="5">
        <f t="shared" si="28"/>
        <v>1</v>
      </c>
      <c r="U146" s="5">
        <f t="shared" si="20"/>
        <v>68</v>
      </c>
      <c r="W146" s="6" t="str">
        <f t="shared" si="29"/>
        <v>insert into prioridad(codigo, fluidez,d_hecho, d_contexto, d_impacto, d_justicia, cierre, ponderacion, ahora_entiendo, cambio_perspectiva) values ('215-VI-00004', 1, 3, 3, 3, 3, 1, 68, '0', '0');</v>
      </c>
      <c r="X146" s="6"/>
    </row>
    <row r="147" spans="2:24" ht="16" x14ac:dyDescent="0.2">
      <c r="B147" t="s">
        <v>172</v>
      </c>
      <c r="C147" t="s">
        <v>9</v>
      </c>
      <c r="D147" t="s">
        <v>13</v>
      </c>
      <c r="E147" t="s">
        <v>13</v>
      </c>
      <c r="F147" t="s">
        <v>13</v>
      </c>
      <c r="G147" t="s">
        <v>13</v>
      </c>
      <c r="H147" t="s">
        <v>12</v>
      </c>
      <c r="I147">
        <v>0</v>
      </c>
      <c r="J147">
        <v>0</v>
      </c>
      <c r="K147" s="5">
        <f t="shared" si="21"/>
        <v>12</v>
      </c>
      <c r="L147" s="5" t="str">
        <f t="shared" si="22"/>
        <v>227-VI-00053</v>
      </c>
      <c r="O147" s="5">
        <f t="shared" si="23"/>
        <v>1</v>
      </c>
      <c r="P147" s="5" t="str">
        <f t="shared" si="24"/>
        <v>3</v>
      </c>
      <c r="Q147" s="5" t="str">
        <f t="shared" si="25"/>
        <v>3</v>
      </c>
      <c r="R147" s="5" t="str">
        <f t="shared" si="26"/>
        <v>3</v>
      </c>
      <c r="S147" s="5" t="str">
        <f t="shared" si="27"/>
        <v>3</v>
      </c>
      <c r="T147" s="5">
        <f t="shared" si="28"/>
        <v>1</v>
      </c>
      <c r="U147" s="5">
        <f t="shared" si="20"/>
        <v>68</v>
      </c>
      <c r="W147" s="6" t="str">
        <f t="shared" si="29"/>
        <v>insert into prioridad(codigo, fluidez,d_hecho, d_contexto, d_impacto, d_justicia, cierre, ponderacion, ahora_entiendo, cambio_perspectiva) values ('227-VI-00053', 1, 3, 3, 3, 3, 1, 68, '0', '0');</v>
      </c>
      <c r="X147" s="6"/>
    </row>
    <row r="148" spans="2:24" ht="16" x14ac:dyDescent="0.2">
      <c r="B148" t="s">
        <v>173</v>
      </c>
      <c r="C148" t="s">
        <v>9</v>
      </c>
      <c r="D148" t="s">
        <v>13</v>
      </c>
      <c r="E148" t="s">
        <v>13</v>
      </c>
      <c r="F148" t="s">
        <v>13</v>
      </c>
      <c r="G148" t="s">
        <v>13</v>
      </c>
      <c r="H148" t="s">
        <v>12</v>
      </c>
      <c r="I148" t="s">
        <v>396</v>
      </c>
      <c r="J148">
        <v>0</v>
      </c>
      <c r="K148" s="5">
        <f t="shared" si="21"/>
        <v>12</v>
      </c>
      <c r="L148" s="5" t="str">
        <f t="shared" si="22"/>
        <v>227-VI-00046</v>
      </c>
      <c r="O148" s="5">
        <f t="shared" si="23"/>
        <v>1</v>
      </c>
      <c r="P148" s="5" t="str">
        <f t="shared" si="24"/>
        <v>3</v>
      </c>
      <c r="Q148" s="5" t="str">
        <f t="shared" si="25"/>
        <v>3</v>
      </c>
      <c r="R148" s="5" t="str">
        <f t="shared" si="26"/>
        <v>3</v>
      </c>
      <c r="S148" s="5" t="str">
        <f t="shared" si="27"/>
        <v>3</v>
      </c>
      <c r="T148" s="5">
        <f t="shared" si="28"/>
        <v>1</v>
      </c>
      <c r="U148" s="5">
        <f t="shared" si="20"/>
        <v>68</v>
      </c>
      <c r="W148" s="6" t="str">
        <f t="shared" si="29"/>
        <v>insert into prioridad(codigo, fluidez,d_hecho, d_contexto, d_impacto, d_justicia, cierre, ponderacion, ahora_entiendo, cambio_perspectiva) values ('227-VI-00046', 1, 3, 3, 3, 3, 1, 68, 'Dinamica político social del pueblo Pijao, conformación del cabildo del sur del Tolima.', '0');</v>
      </c>
      <c r="X148" s="6"/>
    </row>
    <row r="149" spans="2:24" ht="16" x14ac:dyDescent="0.2">
      <c r="B149" t="s">
        <v>174</v>
      </c>
      <c r="C149" t="s">
        <v>9</v>
      </c>
      <c r="D149" t="s">
        <v>13</v>
      </c>
      <c r="E149" t="s">
        <v>13</v>
      </c>
      <c r="F149" t="s">
        <v>10</v>
      </c>
      <c r="G149" t="s">
        <v>14</v>
      </c>
      <c r="H149" t="s">
        <v>12</v>
      </c>
      <c r="I149">
        <v>0</v>
      </c>
      <c r="J149">
        <v>0</v>
      </c>
      <c r="K149" s="5">
        <f t="shared" si="21"/>
        <v>12</v>
      </c>
      <c r="L149" s="5" t="str">
        <f t="shared" si="22"/>
        <v>227-VI-00032</v>
      </c>
      <c r="O149" s="5">
        <f t="shared" si="23"/>
        <v>1</v>
      </c>
      <c r="P149" s="5" t="str">
        <f t="shared" si="24"/>
        <v>3</v>
      </c>
      <c r="Q149" s="5" t="str">
        <f t="shared" si="25"/>
        <v>3</v>
      </c>
      <c r="R149" s="5" t="str">
        <f t="shared" si="26"/>
        <v>4</v>
      </c>
      <c r="S149" s="5" t="str">
        <f t="shared" si="27"/>
        <v>2</v>
      </c>
      <c r="T149" s="5">
        <f t="shared" si="28"/>
        <v>1</v>
      </c>
      <c r="U149" s="5">
        <f t="shared" si="20"/>
        <v>68</v>
      </c>
      <c r="W149" s="6" t="str">
        <f t="shared" si="29"/>
        <v>insert into prioridad(codigo, fluidez,d_hecho, d_contexto, d_impacto, d_justicia, cierre, ponderacion, ahora_entiendo, cambio_perspectiva) values ('227-VI-00032', 1, 3, 3, 4, 2, 1, 68, '0', '0');</v>
      </c>
      <c r="X149" s="6"/>
    </row>
    <row r="150" spans="2:24" ht="16" x14ac:dyDescent="0.2">
      <c r="B150" t="s">
        <v>175</v>
      </c>
      <c r="C150" t="s">
        <v>9</v>
      </c>
      <c r="D150" t="s">
        <v>13</v>
      </c>
      <c r="E150" t="s">
        <v>14</v>
      </c>
      <c r="F150" t="s">
        <v>10</v>
      </c>
      <c r="G150" t="s">
        <v>13</v>
      </c>
      <c r="H150" t="s">
        <v>12</v>
      </c>
      <c r="I150">
        <v>0</v>
      </c>
      <c r="J150">
        <v>0</v>
      </c>
      <c r="K150" s="5">
        <f t="shared" si="21"/>
        <v>12</v>
      </c>
      <c r="L150" s="5" t="str">
        <f t="shared" si="22"/>
        <v>227-VI-00031</v>
      </c>
      <c r="O150" s="5">
        <f t="shared" si="23"/>
        <v>1</v>
      </c>
      <c r="P150" s="5" t="str">
        <f t="shared" si="24"/>
        <v>3</v>
      </c>
      <c r="Q150" s="5" t="str">
        <f t="shared" si="25"/>
        <v>2</v>
      </c>
      <c r="R150" s="5" t="str">
        <f t="shared" si="26"/>
        <v>4</v>
      </c>
      <c r="S150" s="5" t="str">
        <f t="shared" si="27"/>
        <v>3</v>
      </c>
      <c r="T150" s="5">
        <f t="shared" si="28"/>
        <v>1</v>
      </c>
      <c r="U150" s="5">
        <f t="shared" si="20"/>
        <v>68</v>
      </c>
      <c r="W150" s="6" t="str">
        <f t="shared" si="29"/>
        <v>insert into prioridad(codigo, fluidez,d_hecho, d_contexto, d_impacto, d_justicia, cierre, ponderacion, ahora_entiendo, cambio_perspectiva) values ('227-VI-00031', 1, 3, 2, 4, 3, 1, 68, '0', '0');</v>
      </c>
      <c r="X150" s="6"/>
    </row>
    <row r="151" spans="2:24" ht="16" x14ac:dyDescent="0.2">
      <c r="B151" t="s">
        <v>176</v>
      </c>
      <c r="C151" t="s">
        <v>9</v>
      </c>
      <c r="D151" t="s">
        <v>13</v>
      </c>
      <c r="E151" t="s">
        <v>13</v>
      </c>
      <c r="F151" t="s">
        <v>10</v>
      </c>
      <c r="G151" t="s">
        <v>14</v>
      </c>
      <c r="H151" t="s">
        <v>12</v>
      </c>
      <c r="I151">
        <v>0</v>
      </c>
      <c r="J151">
        <v>0</v>
      </c>
      <c r="K151" s="5">
        <f t="shared" si="21"/>
        <v>12</v>
      </c>
      <c r="L151" s="5" t="str">
        <f t="shared" si="22"/>
        <v>227-VI-00012</v>
      </c>
      <c r="O151" s="5">
        <f t="shared" si="23"/>
        <v>1</v>
      </c>
      <c r="P151" s="5" t="str">
        <f t="shared" si="24"/>
        <v>3</v>
      </c>
      <c r="Q151" s="5" t="str">
        <f t="shared" si="25"/>
        <v>3</v>
      </c>
      <c r="R151" s="5" t="str">
        <f t="shared" si="26"/>
        <v>4</v>
      </c>
      <c r="S151" s="5" t="str">
        <f t="shared" si="27"/>
        <v>2</v>
      </c>
      <c r="T151" s="5">
        <f t="shared" si="28"/>
        <v>1</v>
      </c>
      <c r="U151" s="5">
        <f t="shared" si="20"/>
        <v>68</v>
      </c>
      <c r="W151" s="6" t="str">
        <f t="shared" si="29"/>
        <v>insert into prioridad(codigo, fluidez,d_hecho, d_contexto, d_impacto, d_justicia, cierre, ponderacion, ahora_entiendo, cambio_perspectiva) values ('227-VI-00012', 1, 3, 3, 4, 2, 1, 68, '0', '0');</v>
      </c>
      <c r="X151" s="6"/>
    </row>
    <row r="152" spans="2:24" ht="16" x14ac:dyDescent="0.2">
      <c r="B152" t="s">
        <v>177</v>
      </c>
      <c r="C152" t="s">
        <v>9</v>
      </c>
      <c r="D152" t="s">
        <v>10</v>
      </c>
      <c r="E152" t="s">
        <v>10</v>
      </c>
      <c r="F152" t="s">
        <v>13</v>
      </c>
      <c r="G152" t="s">
        <v>11</v>
      </c>
      <c r="H152" t="s">
        <v>12</v>
      </c>
      <c r="I152" t="s">
        <v>397</v>
      </c>
      <c r="J152">
        <v>0</v>
      </c>
      <c r="K152" s="5">
        <f t="shared" si="21"/>
        <v>12</v>
      </c>
      <c r="L152" s="5" t="str">
        <f t="shared" si="22"/>
        <v>139-VI-00081</v>
      </c>
      <c r="O152" s="5">
        <f t="shared" si="23"/>
        <v>1</v>
      </c>
      <c r="P152" s="5" t="str">
        <f t="shared" si="24"/>
        <v>4</v>
      </c>
      <c r="Q152" s="5" t="str">
        <f t="shared" si="25"/>
        <v>4</v>
      </c>
      <c r="R152" s="5" t="str">
        <f t="shared" si="26"/>
        <v>3</v>
      </c>
      <c r="S152" s="5" t="str">
        <f t="shared" si="27"/>
        <v>1</v>
      </c>
      <c r="T152" s="5">
        <f t="shared" si="28"/>
        <v>1</v>
      </c>
      <c r="U152" s="5">
        <f t="shared" si="20"/>
        <v>68</v>
      </c>
      <c r="W152" s="6" t="str">
        <f t="shared" si="29"/>
        <v>insert into prioridad(codigo, fluidez,d_hecho, d_contexto, d_impacto, d_justicia, cierre, ponderacion, ahora_entiendo, cambio_perspectiva) values ('139-VI-00081', 1, 4, 4, 3, 1, 1, 68, 'Se entiende la actuación de la Fuerza Pública en el desarrollo de las detenciones masivas y arbitrarias, como también el actuar del Estado para responsabilizar personas inocentes y hacerlos ver como guerrilleros o milicianos.', '0');</v>
      </c>
      <c r="X152" s="6"/>
    </row>
    <row r="153" spans="2:24" ht="16" x14ac:dyDescent="0.2">
      <c r="B153" t="s">
        <v>178</v>
      </c>
      <c r="C153" t="s">
        <v>16</v>
      </c>
      <c r="D153" t="s">
        <v>10</v>
      </c>
      <c r="E153" t="s">
        <v>10</v>
      </c>
      <c r="F153" t="s">
        <v>13</v>
      </c>
      <c r="G153" t="s">
        <v>13</v>
      </c>
      <c r="H153" t="s">
        <v>12</v>
      </c>
      <c r="I153" t="s">
        <v>398</v>
      </c>
      <c r="J153">
        <v>0</v>
      </c>
      <c r="K153" s="5">
        <f t="shared" si="21"/>
        <v>12</v>
      </c>
      <c r="L153" s="5" t="str">
        <f t="shared" si="22"/>
        <v>215-VI-00072</v>
      </c>
      <c r="O153" s="5">
        <f t="shared" si="23"/>
        <v>0</v>
      </c>
      <c r="P153" s="5" t="str">
        <f t="shared" si="24"/>
        <v>4</v>
      </c>
      <c r="Q153" s="5" t="str">
        <f t="shared" si="25"/>
        <v>4</v>
      </c>
      <c r="R153" s="5" t="str">
        <f t="shared" si="26"/>
        <v>3</v>
      </c>
      <c r="S153" s="5" t="str">
        <f t="shared" si="27"/>
        <v>3</v>
      </c>
      <c r="T153" s="5">
        <f t="shared" si="28"/>
        <v>1</v>
      </c>
      <c r="U153" s="5">
        <f t="shared" si="20"/>
        <v>66</v>
      </c>
      <c r="W153" s="6" t="str">
        <f t="shared" si="29"/>
        <v>insert into prioridad(codigo, fluidez,d_hecho, d_contexto, d_impacto, d_justicia, cierre, ponderacion, ahora_entiendo, cambio_perspectiva) values ('215-VI-00072', 0, 4, 4, 3, 3, 1, 66, 'Dinamicas de relacionamiento con comunidades indigenas y FARC-EP en el resguardo Pueblo Viejo Santa Rita', '0');</v>
      </c>
      <c r="X153" s="6"/>
    </row>
    <row r="154" spans="2:24" ht="16" x14ac:dyDescent="0.2">
      <c r="B154" t="s">
        <v>179</v>
      </c>
      <c r="C154" t="s">
        <v>16</v>
      </c>
      <c r="D154" t="s">
        <v>10</v>
      </c>
      <c r="E154" t="s">
        <v>13</v>
      </c>
      <c r="F154" t="s">
        <v>10</v>
      </c>
      <c r="G154" t="s">
        <v>13</v>
      </c>
      <c r="H154" t="s">
        <v>12</v>
      </c>
      <c r="I154">
        <v>0</v>
      </c>
      <c r="J154">
        <v>0</v>
      </c>
      <c r="K154" s="5">
        <f t="shared" si="21"/>
        <v>12</v>
      </c>
      <c r="L154" s="5" t="str">
        <f t="shared" si="22"/>
        <v>215-VI-00042</v>
      </c>
      <c r="O154" s="5">
        <f t="shared" si="23"/>
        <v>0</v>
      </c>
      <c r="P154" s="5" t="str">
        <f t="shared" si="24"/>
        <v>4</v>
      </c>
      <c r="Q154" s="5" t="str">
        <f t="shared" si="25"/>
        <v>3</v>
      </c>
      <c r="R154" s="5" t="str">
        <f t="shared" si="26"/>
        <v>4</v>
      </c>
      <c r="S154" s="5" t="str">
        <f t="shared" si="27"/>
        <v>3</v>
      </c>
      <c r="T154" s="5">
        <f t="shared" si="28"/>
        <v>1</v>
      </c>
      <c r="U154" s="5">
        <f t="shared" si="20"/>
        <v>66</v>
      </c>
      <c r="W154" s="6" t="str">
        <f t="shared" si="29"/>
        <v>insert into prioridad(codigo, fluidez,d_hecho, d_contexto, d_impacto, d_justicia, cierre, ponderacion, ahora_entiendo, cambio_perspectiva) values ('215-VI-00042', 0, 4, 3, 4, 3, 1, 66, '0', '0');</v>
      </c>
      <c r="X154" s="6"/>
    </row>
    <row r="155" spans="2:24" ht="16" x14ac:dyDescent="0.2">
      <c r="B155" t="s">
        <v>180</v>
      </c>
      <c r="C155" t="s">
        <v>16</v>
      </c>
      <c r="D155" t="s">
        <v>10</v>
      </c>
      <c r="E155" t="s">
        <v>13</v>
      </c>
      <c r="F155" t="s">
        <v>10</v>
      </c>
      <c r="G155" t="s">
        <v>13</v>
      </c>
      <c r="H155" t="s">
        <v>12</v>
      </c>
      <c r="I155" t="s">
        <v>399</v>
      </c>
      <c r="J155">
        <v>0</v>
      </c>
      <c r="K155" s="5">
        <f t="shared" si="21"/>
        <v>12</v>
      </c>
      <c r="L155" s="5" t="str">
        <f t="shared" si="22"/>
        <v>215-VI-00026</v>
      </c>
      <c r="O155" s="5">
        <f t="shared" si="23"/>
        <v>0</v>
      </c>
      <c r="P155" s="5" t="str">
        <f t="shared" si="24"/>
        <v>4</v>
      </c>
      <c r="Q155" s="5" t="str">
        <f t="shared" si="25"/>
        <v>3</v>
      </c>
      <c r="R155" s="5" t="str">
        <f t="shared" si="26"/>
        <v>4</v>
      </c>
      <c r="S155" s="5" t="str">
        <f t="shared" si="27"/>
        <v>3</v>
      </c>
      <c r="T155" s="5">
        <f t="shared" si="28"/>
        <v>1</v>
      </c>
      <c r="U155" s="5">
        <f t="shared" si="20"/>
        <v>66</v>
      </c>
      <c r="W155" s="6" t="str">
        <f t="shared" si="29"/>
        <v>insert into prioridad(codigo, fluidez,d_hecho, d_contexto, d_impacto, d_justicia, cierre, ponderacion, ahora_entiendo, cambio_perspectiva) values ('215-VI-00026', 0, 4, 3, 4, 3, 1, 66, 'Dinamicas de reclutamiento en la vereda el Limón de Chaparral', '0');</v>
      </c>
      <c r="X155" s="6"/>
    </row>
    <row r="156" spans="2:24" ht="16" x14ac:dyDescent="0.2">
      <c r="B156" t="s">
        <v>181</v>
      </c>
      <c r="C156" t="s">
        <v>16</v>
      </c>
      <c r="D156" t="s">
        <v>10</v>
      </c>
      <c r="E156" t="s">
        <v>13</v>
      </c>
      <c r="F156" t="s">
        <v>10</v>
      </c>
      <c r="G156" t="s">
        <v>13</v>
      </c>
      <c r="H156" t="s">
        <v>12</v>
      </c>
      <c r="I156">
        <v>0</v>
      </c>
      <c r="J156">
        <v>0</v>
      </c>
      <c r="K156" s="5">
        <f t="shared" si="21"/>
        <v>12</v>
      </c>
      <c r="L156" s="5" t="str">
        <f t="shared" si="22"/>
        <v>215-VI-00017</v>
      </c>
      <c r="O156" s="5">
        <f t="shared" si="23"/>
        <v>0</v>
      </c>
      <c r="P156" s="5" t="str">
        <f t="shared" si="24"/>
        <v>4</v>
      </c>
      <c r="Q156" s="5" t="str">
        <f t="shared" si="25"/>
        <v>3</v>
      </c>
      <c r="R156" s="5" t="str">
        <f t="shared" si="26"/>
        <v>4</v>
      </c>
      <c r="S156" s="5" t="str">
        <f t="shared" si="27"/>
        <v>3</v>
      </c>
      <c r="T156" s="5">
        <f t="shared" si="28"/>
        <v>1</v>
      </c>
      <c r="U156" s="5">
        <f t="shared" si="20"/>
        <v>66</v>
      </c>
      <c r="W156" s="6" t="str">
        <f t="shared" si="29"/>
        <v>insert into prioridad(codigo, fluidez,d_hecho, d_contexto, d_impacto, d_justicia, cierre, ponderacion, ahora_entiendo, cambio_perspectiva) values ('215-VI-00017', 0, 4, 3, 4, 3, 1, 66, '0', '0');</v>
      </c>
      <c r="X156" s="6"/>
    </row>
    <row r="157" spans="2:24" ht="16" x14ac:dyDescent="0.2">
      <c r="B157" t="s">
        <v>182</v>
      </c>
      <c r="C157" t="s">
        <v>16</v>
      </c>
      <c r="D157" t="s">
        <v>10</v>
      </c>
      <c r="E157" t="s">
        <v>13</v>
      </c>
      <c r="F157" t="s">
        <v>10</v>
      </c>
      <c r="G157" t="s">
        <v>13</v>
      </c>
      <c r="H157" t="s">
        <v>12</v>
      </c>
      <c r="I157">
        <v>0</v>
      </c>
      <c r="J157">
        <v>0</v>
      </c>
      <c r="K157" s="5">
        <f t="shared" si="21"/>
        <v>12</v>
      </c>
      <c r="L157" s="5" t="str">
        <f t="shared" si="22"/>
        <v>215-VI-00002</v>
      </c>
      <c r="O157" s="5">
        <f t="shared" si="23"/>
        <v>0</v>
      </c>
      <c r="P157" s="5" t="str">
        <f t="shared" si="24"/>
        <v>4</v>
      </c>
      <c r="Q157" s="5" t="str">
        <f t="shared" si="25"/>
        <v>3</v>
      </c>
      <c r="R157" s="5" t="str">
        <f t="shared" si="26"/>
        <v>4</v>
      </c>
      <c r="S157" s="5" t="str">
        <f t="shared" si="27"/>
        <v>3</v>
      </c>
      <c r="T157" s="5">
        <f t="shared" si="28"/>
        <v>1</v>
      </c>
      <c r="U157" s="5">
        <f t="shared" si="20"/>
        <v>66</v>
      </c>
      <c r="W157" s="6" t="str">
        <f t="shared" si="29"/>
        <v>insert into prioridad(codigo, fluidez,d_hecho, d_contexto, d_impacto, d_justicia, cierre, ponderacion, ahora_entiendo, cambio_perspectiva) values ('215-VI-00002', 0, 4, 3, 4, 3, 1, 66, '0', '0');</v>
      </c>
      <c r="X157" s="6"/>
    </row>
    <row r="158" spans="2:24" ht="16" x14ac:dyDescent="0.2">
      <c r="B158" t="s">
        <v>183</v>
      </c>
      <c r="C158" t="s">
        <v>16</v>
      </c>
      <c r="D158" t="s">
        <v>10</v>
      </c>
      <c r="E158" t="s">
        <v>10</v>
      </c>
      <c r="F158" t="s">
        <v>10</v>
      </c>
      <c r="G158" t="s">
        <v>14</v>
      </c>
      <c r="H158" t="s">
        <v>12</v>
      </c>
      <c r="I158" t="s">
        <v>400</v>
      </c>
      <c r="J158">
        <v>0</v>
      </c>
      <c r="K158" s="5">
        <f t="shared" si="21"/>
        <v>12</v>
      </c>
      <c r="L158" s="5" t="str">
        <f t="shared" si="22"/>
        <v>139-VI-00079</v>
      </c>
      <c r="O158" s="5">
        <f t="shared" si="23"/>
        <v>0</v>
      </c>
      <c r="P158" s="5" t="str">
        <f t="shared" si="24"/>
        <v>4</v>
      </c>
      <c r="Q158" s="5" t="str">
        <f t="shared" si="25"/>
        <v>4</v>
      </c>
      <c r="R158" s="5" t="str">
        <f t="shared" si="26"/>
        <v>4</v>
      </c>
      <c r="S158" s="5" t="str">
        <f t="shared" si="27"/>
        <v>2</v>
      </c>
      <c r="T158" s="5">
        <f t="shared" si="28"/>
        <v>1</v>
      </c>
      <c r="U158" s="5">
        <f t="shared" si="20"/>
        <v>66</v>
      </c>
      <c r="W158" s="6" t="str">
        <f t="shared" si="29"/>
        <v>insert into prioridad(codigo, fluidez,d_hecho, d_contexto, d_impacto, d_justicia, cierre, ponderacion, ahora_entiendo, cambio_perspectiva) values ('139-VI-00079', 0, 4, 4, 4, 2, 1, 66, 'Dio abordaje sobre el actuar y desarrollo de las milicias en las zonas rurales, las competencias de estos para resolver casos y determinar castigos en la comunidad.', '0');</v>
      </c>
      <c r="X158" s="6"/>
    </row>
    <row r="159" spans="2:24" ht="16" x14ac:dyDescent="0.2">
      <c r="B159" t="s">
        <v>184</v>
      </c>
      <c r="C159" t="s">
        <v>9</v>
      </c>
      <c r="D159" t="s">
        <v>15</v>
      </c>
      <c r="E159" t="s">
        <v>10</v>
      </c>
      <c r="F159" t="s">
        <v>10</v>
      </c>
      <c r="G159" t="s">
        <v>11</v>
      </c>
      <c r="H159" t="s">
        <v>17</v>
      </c>
      <c r="I159" t="s">
        <v>401</v>
      </c>
      <c r="J159">
        <v>0</v>
      </c>
      <c r="K159" s="5">
        <f t="shared" si="21"/>
        <v>12</v>
      </c>
      <c r="L159" s="5" t="str">
        <f t="shared" si="22"/>
        <v>234-VI-00001</v>
      </c>
      <c r="O159" s="5">
        <f t="shared" si="23"/>
        <v>1</v>
      </c>
      <c r="P159" s="5" t="str">
        <f t="shared" si="24"/>
        <v>5</v>
      </c>
      <c r="Q159" s="5" t="str">
        <f t="shared" si="25"/>
        <v>4</v>
      </c>
      <c r="R159" s="5" t="str">
        <f t="shared" si="26"/>
        <v>4</v>
      </c>
      <c r="S159" s="5" t="str">
        <f t="shared" si="27"/>
        <v>1</v>
      </c>
      <c r="T159" s="5">
        <f t="shared" si="28"/>
        <v>0</v>
      </c>
      <c r="U159" s="5">
        <f t="shared" si="20"/>
        <v>66</v>
      </c>
      <c r="W159" s="6" t="str">
        <f t="shared" si="29"/>
        <v>insert into prioridad(codigo, fluidez,d_hecho, d_contexto, d_impacto, d_justicia, cierre, ponderacion, ahora_entiendo, cambio_perspectiva) values ('234-VI-00001', 1, 5, 4, 4, 1, 0, 66, 'Secuestros a politicos liberales del Huila por parte de las FARC por motivos de canje humanitario, influencia y beneficio de opositores políticos.', '0');</v>
      </c>
      <c r="X159" s="6"/>
    </row>
    <row r="160" spans="2:24" ht="16" x14ac:dyDescent="0.2">
      <c r="B160" t="s">
        <v>185</v>
      </c>
      <c r="C160" t="s">
        <v>16</v>
      </c>
      <c r="D160" t="s">
        <v>10</v>
      </c>
      <c r="E160" t="s">
        <v>10</v>
      </c>
      <c r="F160" t="s">
        <v>13</v>
      </c>
      <c r="G160" t="s">
        <v>13</v>
      </c>
      <c r="H160" t="s">
        <v>12</v>
      </c>
      <c r="I160">
        <v>0</v>
      </c>
      <c r="J160" t="s">
        <v>402</v>
      </c>
      <c r="K160" s="5">
        <f t="shared" si="21"/>
        <v>12</v>
      </c>
      <c r="L160" s="5" t="str">
        <f t="shared" si="22"/>
        <v>139-VI-00089</v>
      </c>
      <c r="O160" s="5">
        <f t="shared" si="23"/>
        <v>0</v>
      </c>
      <c r="P160" s="5" t="str">
        <f t="shared" si="24"/>
        <v>4</v>
      </c>
      <c r="Q160" s="5" t="str">
        <f t="shared" si="25"/>
        <v>4</v>
      </c>
      <c r="R160" s="5" t="str">
        <f t="shared" si="26"/>
        <v>3</v>
      </c>
      <c r="S160" s="5" t="str">
        <f t="shared" si="27"/>
        <v>3</v>
      </c>
      <c r="T160" s="5">
        <f t="shared" si="28"/>
        <v>1</v>
      </c>
      <c r="U160" s="5">
        <f t="shared" si="20"/>
        <v>66</v>
      </c>
      <c r="W160" s="6" t="str">
        <f t="shared" si="29"/>
        <v>insert into prioridad(codigo, fluidez,d_hecho, d_contexto, d_impacto, d_justicia, cierre, ponderacion, ahora_entiendo, cambio_perspectiva) values ('139-VI-00089', 0, 4, 4, 3, 3, 1, 66, '0', 'El rol y los peligros por oficio que tiene una inspectora en un territorio señalado como zona roja, ');</v>
      </c>
      <c r="X160" s="6"/>
    </row>
    <row r="161" spans="2:24" ht="16" x14ac:dyDescent="0.2">
      <c r="B161" t="s">
        <v>186</v>
      </c>
      <c r="C161" t="s">
        <v>9</v>
      </c>
      <c r="D161" t="s">
        <v>14</v>
      </c>
      <c r="E161" t="s">
        <v>14</v>
      </c>
      <c r="F161" t="s">
        <v>10</v>
      </c>
      <c r="G161" t="s">
        <v>13</v>
      </c>
      <c r="H161" t="s">
        <v>12</v>
      </c>
      <c r="I161">
        <v>0</v>
      </c>
      <c r="J161">
        <v>0</v>
      </c>
      <c r="K161" s="5">
        <f t="shared" si="21"/>
        <v>12</v>
      </c>
      <c r="L161" s="5" t="str">
        <f t="shared" si="22"/>
        <v>215-VI-00075</v>
      </c>
      <c r="O161" s="5">
        <f t="shared" si="23"/>
        <v>1</v>
      </c>
      <c r="P161" s="5" t="str">
        <f t="shared" si="24"/>
        <v>2</v>
      </c>
      <c r="Q161" s="5" t="str">
        <f t="shared" si="25"/>
        <v>2</v>
      </c>
      <c r="R161" s="5" t="str">
        <f t="shared" si="26"/>
        <v>4</v>
      </c>
      <c r="S161" s="5" t="str">
        <f t="shared" si="27"/>
        <v>3</v>
      </c>
      <c r="T161" s="5">
        <f t="shared" si="28"/>
        <v>1</v>
      </c>
      <c r="U161" s="5">
        <f t="shared" si="20"/>
        <v>64</v>
      </c>
      <c r="W161" s="6" t="str">
        <f t="shared" si="29"/>
        <v>insert into prioridad(codigo, fluidez,d_hecho, d_contexto, d_impacto, d_justicia, cierre, ponderacion, ahora_entiendo, cambio_perspectiva) values ('215-VI-00075', 1, 2, 2, 4, 3, 1, 64, '0', '0');</v>
      </c>
      <c r="X161" s="6"/>
    </row>
    <row r="162" spans="2:24" ht="16" x14ac:dyDescent="0.2">
      <c r="B162" t="s">
        <v>187</v>
      </c>
      <c r="C162" t="s">
        <v>9</v>
      </c>
      <c r="D162" t="s">
        <v>14</v>
      </c>
      <c r="E162" t="s">
        <v>14</v>
      </c>
      <c r="F162" t="s">
        <v>13</v>
      </c>
      <c r="G162" t="s">
        <v>10</v>
      </c>
      <c r="H162" t="s">
        <v>12</v>
      </c>
      <c r="I162">
        <v>0</v>
      </c>
      <c r="J162">
        <v>0</v>
      </c>
      <c r="K162" s="5">
        <f t="shared" si="21"/>
        <v>12</v>
      </c>
      <c r="L162" s="5" t="str">
        <f t="shared" si="22"/>
        <v>215-VI-00073</v>
      </c>
      <c r="O162" s="5">
        <f t="shared" si="23"/>
        <v>1</v>
      </c>
      <c r="P162" s="5" t="str">
        <f t="shared" si="24"/>
        <v>2</v>
      </c>
      <c r="Q162" s="5" t="str">
        <f t="shared" si="25"/>
        <v>2</v>
      </c>
      <c r="R162" s="5" t="str">
        <f t="shared" si="26"/>
        <v>3</v>
      </c>
      <c r="S162" s="5" t="str">
        <f t="shared" si="27"/>
        <v>4</v>
      </c>
      <c r="T162" s="5">
        <f t="shared" si="28"/>
        <v>1</v>
      </c>
      <c r="U162" s="5">
        <f t="shared" si="20"/>
        <v>64</v>
      </c>
      <c r="W162" s="6" t="str">
        <f t="shared" si="29"/>
        <v>insert into prioridad(codigo, fluidez,d_hecho, d_contexto, d_impacto, d_justicia, cierre, ponderacion, ahora_entiendo, cambio_perspectiva) values ('215-VI-00073', 1, 2, 2, 3, 4, 1, 64, '0', '0');</v>
      </c>
      <c r="X162" s="6"/>
    </row>
    <row r="163" spans="2:24" ht="16" x14ac:dyDescent="0.2">
      <c r="B163" t="s">
        <v>188</v>
      </c>
      <c r="C163" t="s">
        <v>9</v>
      </c>
      <c r="D163" t="s">
        <v>13</v>
      </c>
      <c r="E163" t="s">
        <v>14</v>
      </c>
      <c r="F163" t="s">
        <v>13</v>
      </c>
      <c r="G163" t="s">
        <v>13</v>
      </c>
      <c r="H163" t="s">
        <v>12</v>
      </c>
      <c r="I163">
        <v>0</v>
      </c>
      <c r="J163">
        <v>0</v>
      </c>
      <c r="K163" s="5">
        <f t="shared" si="21"/>
        <v>12</v>
      </c>
      <c r="L163" s="5" t="str">
        <f t="shared" si="22"/>
        <v>215-VI-00040</v>
      </c>
      <c r="O163" s="5">
        <f t="shared" si="23"/>
        <v>1</v>
      </c>
      <c r="P163" s="5" t="str">
        <f t="shared" si="24"/>
        <v>3</v>
      </c>
      <c r="Q163" s="5" t="str">
        <f t="shared" si="25"/>
        <v>2</v>
      </c>
      <c r="R163" s="5" t="str">
        <f t="shared" si="26"/>
        <v>3</v>
      </c>
      <c r="S163" s="5" t="str">
        <f t="shared" si="27"/>
        <v>3</v>
      </c>
      <c r="T163" s="5">
        <f t="shared" si="28"/>
        <v>1</v>
      </c>
      <c r="U163" s="5">
        <f t="shared" si="20"/>
        <v>64</v>
      </c>
      <c r="W163" s="6" t="str">
        <f t="shared" si="29"/>
        <v>insert into prioridad(codigo, fluidez,d_hecho, d_contexto, d_impacto, d_justicia, cierre, ponderacion, ahora_entiendo, cambio_perspectiva) values ('215-VI-00040', 1, 3, 2, 3, 3, 1, 64, '0', '0');</v>
      </c>
      <c r="X163" s="6"/>
    </row>
    <row r="164" spans="2:24" ht="16" x14ac:dyDescent="0.2">
      <c r="B164" t="s">
        <v>189</v>
      </c>
      <c r="C164" t="s">
        <v>9</v>
      </c>
      <c r="D164" t="s">
        <v>13</v>
      </c>
      <c r="E164" t="s">
        <v>14</v>
      </c>
      <c r="F164" t="s">
        <v>13</v>
      </c>
      <c r="G164" t="s">
        <v>13</v>
      </c>
      <c r="H164" t="s">
        <v>12</v>
      </c>
      <c r="I164">
        <v>0</v>
      </c>
      <c r="J164">
        <v>0</v>
      </c>
      <c r="K164" s="5">
        <f t="shared" si="21"/>
        <v>12</v>
      </c>
      <c r="L164" s="5" t="str">
        <f t="shared" si="22"/>
        <v>215-VI-00023</v>
      </c>
      <c r="O164" s="5">
        <f t="shared" si="23"/>
        <v>1</v>
      </c>
      <c r="P164" s="5" t="str">
        <f t="shared" si="24"/>
        <v>3</v>
      </c>
      <c r="Q164" s="5" t="str">
        <f t="shared" si="25"/>
        <v>2</v>
      </c>
      <c r="R164" s="5" t="str">
        <f t="shared" si="26"/>
        <v>3</v>
      </c>
      <c r="S164" s="5" t="str">
        <f t="shared" si="27"/>
        <v>3</v>
      </c>
      <c r="T164" s="5">
        <f t="shared" si="28"/>
        <v>1</v>
      </c>
      <c r="U164" s="5">
        <f t="shared" si="20"/>
        <v>64</v>
      </c>
      <c r="W164" s="6" t="str">
        <f t="shared" si="29"/>
        <v>insert into prioridad(codigo, fluidez,d_hecho, d_contexto, d_impacto, d_justicia, cierre, ponderacion, ahora_entiendo, cambio_perspectiva) values ('215-VI-00023', 1, 3, 2, 3, 3, 1, 64, '0', '0');</v>
      </c>
      <c r="X164" s="6"/>
    </row>
    <row r="165" spans="2:24" ht="16" x14ac:dyDescent="0.2">
      <c r="B165" t="s">
        <v>190</v>
      </c>
      <c r="C165" t="s">
        <v>9</v>
      </c>
      <c r="D165" t="s">
        <v>13</v>
      </c>
      <c r="E165" t="s">
        <v>14</v>
      </c>
      <c r="F165" t="s">
        <v>13</v>
      </c>
      <c r="G165" t="s">
        <v>13</v>
      </c>
      <c r="H165" t="s">
        <v>12</v>
      </c>
      <c r="I165">
        <v>0</v>
      </c>
      <c r="J165">
        <v>0</v>
      </c>
      <c r="K165" s="5">
        <f t="shared" si="21"/>
        <v>12</v>
      </c>
      <c r="L165" s="5" t="str">
        <f t="shared" si="22"/>
        <v>227-VI-00051</v>
      </c>
      <c r="O165" s="5">
        <f t="shared" si="23"/>
        <v>1</v>
      </c>
      <c r="P165" s="5" t="str">
        <f t="shared" si="24"/>
        <v>3</v>
      </c>
      <c r="Q165" s="5" t="str">
        <f t="shared" si="25"/>
        <v>2</v>
      </c>
      <c r="R165" s="5" t="str">
        <f t="shared" si="26"/>
        <v>3</v>
      </c>
      <c r="S165" s="5" t="str">
        <f t="shared" si="27"/>
        <v>3</v>
      </c>
      <c r="T165" s="5">
        <f t="shared" si="28"/>
        <v>1</v>
      </c>
      <c r="U165" s="5">
        <f t="shared" si="20"/>
        <v>64</v>
      </c>
      <c r="W165" s="6" t="str">
        <f t="shared" si="29"/>
        <v>insert into prioridad(codigo, fluidez,d_hecho, d_contexto, d_impacto, d_justicia, cierre, ponderacion, ahora_entiendo, cambio_perspectiva) values ('227-VI-00051', 1, 3, 2, 3, 3, 1, 64, '0', '0');</v>
      </c>
      <c r="X165" s="6"/>
    </row>
    <row r="166" spans="2:24" ht="16" x14ac:dyDescent="0.2">
      <c r="B166" t="s">
        <v>191</v>
      </c>
      <c r="C166" t="s">
        <v>9</v>
      </c>
      <c r="D166" t="s">
        <v>13</v>
      </c>
      <c r="E166" t="s">
        <v>13</v>
      </c>
      <c r="F166" t="s">
        <v>13</v>
      </c>
      <c r="G166" t="s">
        <v>14</v>
      </c>
      <c r="H166" t="s">
        <v>12</v>
      </c>
      <c r="I166">
        <v>0</v>
      </c>
      <c r="J166">
        <v>0</v>
      </c>
      <c r="K166" s="5">
        <f t="shared" si="21"/>
        <v>12</v>
      </c>
      <c r="L166" s="5" t="str">
        <f t="shared" si="22"/>
        <v>227-VI-00039</v>
      </c>
      <c r="O166" s="5">
        <f t="shared" si="23"/>
        <v>1</v>
      </c>
      <c r="P166" s="5" t="str">
        <f t="shared" si="24"/>
        <v>3</v>
      </c>
      <c r="Q166" s="5" t="str">
        <f t="shared" si="25"/>
        <v>3</v>
      </c>
      <c r="R166" s="5" t="str">
        <f t="shared" si="26"/>
        <v>3</v>
      </c>
      <c r="S166" s="5" t="str">
        <f t="shared" si="27"/>
        <v>2</v>
      </c>
      <c r="T166" s="5">
        <f t="shared" si="28"/>
        <v>1</v>
      </c>
      <c r="U166" s="5">
        <f t="shared" si="20"/>
        <v>64</v>
      </c>
      <c r="W166" s="6" t="str">
        <f t="shared" si="29"/>
        <v>insert into prioridad(codigo, fluidez,d_hecho, d_contexto, d_impacto, d_justicia, cierre, ponderacion, ahora_entiendo, cambio_perspectiva) values ('227-VI-00039', 1, 3, 3, 3, 2, 1, 64, '0', '0');</v>
      </c>
      <c r="X166" s="6"/>
    </row>
    <row r="167" spans="2:24" ht="16" x14ac:dyDescent="0.2">
      <c r="B167" t="s">
        <v>192</v>
      </c>
      <c r="C167" t="s">
        <v>9</v>
      </c>
      <c r="D167" t="s">
        <v>13</v>
      </c>
      <c r="E167" t="s">
        <v>14</v>
      </c>
      <c r="F167" t="s">
        <v>10</v>
      </c>
      <c r="G167" t="s">
        <v>14</v>
      </c>
      <c r="H167" t="s">
        <v>12</v>
      </c>
      <c r="I167">
        <v>0</v>
      </c>
      <c r="J167">
        <v>0</v>
      </c>
      <c r="K167" s="5">
        <f t="shared" si="21"/>
        <v>12</v>
      </c>
      <c r="L167" s="5" t="str">
        <f t="shared" si="22"/>
        <v>227-VI-00036</v>
      </c>
      <c r="O167" s="5">
        <f t="shared" si="23"/>
        <v>1</v>
      </c>
      <c r="P167" s="5" t="str">
        <f t="shared" si="24"/>
        <v>3</v>
      </c>
      <c r="Q167" s="5" t="str">
        <f t="shared" si="25"/>
        <v>2</v>
      </c>
      <c r="R167" s="5" t="str">
        <f t="shared" si="26"/>
        <v>4</v>
      </c>
      <c r="S167" s="5" t="str">
        <f t="shared" si="27"/>
        <v>2</v>
      </c>
      <c r="T167" s="5">
        <f t="shared" si="28"/>
        <v>1</v>
      </c>
      <c r="U167" s="5">
        <f t="shared" si="20"/>
        <v>64</v>
      </c>
      <c r="W167" s="6" t="str">
        <f t="shared" si="29"/>
        <v>insert into prioridad(codigo, fluidez,d_hecho, d_contexto, d_impacto, d_justicia, cierre, ponderacion, ahora_entiendo, cambio_perspectiva) values ('227-VI-00036', 1, 3, 2, 4, 2, 1, 64, '0', '0');</v>
      </c>
      <c r="X167" s="6"/>
    </row>
    <row r="168" spans="2:24" ht="16" x14ac:dyDescent="0.2">
      <c r="B168" t="s">
        <v>193</v>
      </c>
      <c r="C168" t="s">
        <v>9</v>
      </c>
      <c r="D168" t="s">
        <v>13</v>
      </c>
      <c r="E168" t="s">
        <v>14</v>
      </c>
      <c r="F168" t="s">
        <v>10</v>
      </c>
      <c r="G168" t="s">
        <v>14</v>
      </c>
      <c r="H168" t="s">
        <v>12</v>
      </c>
      <c r="I168">
        <v>0</v>
      </c>
      <c r="J168">
        <v>0</v>
      </c>
      <c r="K168" s="5">
        <f t="shared" si="21"/>
        <v>12</v>
      </c>
      <c r="L168" s="5" t="str">
        <f t="shared" si="22"/>
        <v>227-VI-00030</v>
      </c>
      <c r="O168" s="5">
        <f t="shared" si="23"/>
        <v>1</v>
      </c>
      <c r="P168" s="5" t="str">
        <f t="shared" si="24"/>
        <v>3</v>
      </c>
      <c r="Q168" s="5" t="str">
        <f t="shared" si="25"/>
        <v>2</v>
      </c>
      <c r="R168" s="5" t="str">
        <f t="shared" si="26"/>
        <v>4</v>
      </c>
      <c r="S168" s="5" t="str">
        <f t="shared" si="27"/>
        <v>2</v>
      </c>
      <c r="T168" s="5">
        <f t="shared" si="28"/>
        <v>1</v>
      </c>
      <c r="U168" s="5">
        <f t="shared" si="20"/>
        <v>64</v>
      </c>
      <c r="W168" s="6" t="str">
        <f t="shared" si="29"/>
        <v>insert into prioridad(codigo, fluidez,d_hecho, d_contexto, d_impacto, d_justicia, cierre, ponderacion, ahora_entiendo, cambio_perspectiva) values ('227-VI-00030', 1, 3, 2, 4, 2, 1, 64, '0', '0');</v>
      </c>
      <c r="X168" s="6"/>
    </row>
    <row r="169" spans="2:24" ht="16" x14ac:dyDescent="0.2">
      <c r="B169" t="s">
        <v>194</v>
      </c>
      <c r="C169" t="s">
        <v>9</v>
      </c>
      <c r="D169" t="s">
        <v>13</v>
      </c>
      <c r="E169" t="s">
        <v>13</v>
      </c>
      <c r="F169" t="s">
        <v>13</v>
      </c>
      <c r="G169" t="s">
        <v>14</v>
      </c>
      <c r="H169" t="s">
        <v>12</v>
      </c>
      <c r="I169">
        <v>0</v>
      </c>
      <c r="J169">
        <v>0</v>
      </c>
      <c r="K169" s="5">
        <f t="shared" si="21"/>
        <v>12</v>
      </c>
      <c r="L169" s="5" t="str">
        <f t="shared" si="22"/>
        <v>227-VI-00020</v>
      </c>
      <c r="O169" s="5">
        <f t="shared" si="23"/>
        <v>1</v>
      </c>
      <c r="P169" s="5" t="str">
        <f t="shared" si="24"/>
        <v>3</v>
      </c>
      <c r="Q169" s="5" t="str">
        <f t="shared" si="25"/>
        <v>3</v>
      </c>
      <c r="R169" s="5" t="str">
        <f t="shared" si="26"/>
        <v>3</v>
      </c>
      <c r="S169" s="5" t="str">
        <f t="shared" si="27"/>
        <v>2</v>
      </c>
      <c r="T169" s="5">
        <f t="shared" si="28"/>
        <v>1</v>
      </c>
      <c r="U169" s="5">
        <f t="shared" si="20"/>
        <v>64</v>
      </c>
      <c r="W169" s="6" t="str">
        <f t="shared" si="29"/>
        <v>insert into prioridad(codigo, fluidez,d_hecho, d_contexto, d_impacto, d_justicia, cierre, ponderacion, ahora_entiendo, cambio_perspectiva) values ('227-VI-00020', 1, 3, 3, 3, 2, 1, 64, '0', '0');</v>
      </c>
      <c r="X169" s="6"/>
    </row>
    <row r="170" spans="2:24" ht="16" x14ac:dyDescent="0.2">
      <c r="B170" t="s">
        <v>195</v>
      </c>
      <c r="C170" t="s">
        <v>9</v>
      </c>
      <c r="D170" t="s">
        <v>10</v>
      </c>
      <c r="E170" t="s">
        <v>13</v>
      </c>
      <c r="F170" t="s">
        <v>11</v>
      </c>
      <c r="G170" t="s">
        <v>13</v>
      </c>
      <c r="H170" t="s">
        <v>12</v>
      </c>
      <c r="I170" t="s">
        <v>403</v>
      </c>
      <c r="J170">
        <v>0</v>
      </c>
      <c r="K170" s="5">
        <f t="shared" si="21"/>
        <v>12</v>
      </c>
      <c r="L170" s="5" t="str">
        <f t="shared" si="22"/>
        <v>227-VI-00004</v>
      </c>
      <c r="O170" s="5">
        <f t="shared" si="23"/>
        <v>1</v>
      </c>
      <c r="P170" s="5" t="str">
        <f t="shared" si="24"/>
        <v>4</v>
      </c>
      <c r="Q170" s="5" t="str">
        <f t="shared" si="25"/>
        <v>3</v>
      </c>
      <c r="R170" s="5" t="str">
        <f t="shared" si="26"/>
        <v>1</v>
      </c>
      <c r="S170" s="5" t="str">
        <f t="shared" si="27"/>
        <v>3</v>
      </c>
      <c r="T170" s="5">
        <f t="shared" si="28"/>
        <v>1</v>
      </c>
      <c r="U170" s="5">
        <f t="shared" si="20"/>
        <v>64</v>
      </c>
      <c r="W170" s="6" t="str">
        <f t="shared" si="29"/>
        <v>insert into prioridad(codigo, fluidez,d_hecho, d_contexto, d_impacto, d_justicia, cierre, ponderacion, ahora_entiendo, cambio_perspectiva) values ('227-VI-00004', 1, 4, 3, 1, 3, 1, 64, 'Se percibe un poco la dinamica interna de un grupo elite del DAS.', '0');</v>
      </c>
      <c r="X170" s="6"/>
    </row>
    <row r="171" spans="2:24" ht="16" x14ac:dyDescent="0.2">
      <c r="B171" t="s">
        <v>196</v>
      </c>
      <c r="C171" t="s">
        <v>9</v>
      </c>
      <c r="D171" t="s">
        <v>14</v>
      </c>
      <c r="E171" t="s">
        <v>13</v>
      </c>
      <c r="F171" t="s">
        <v>13</v>
      </c>
      <c r="G171" t="s">
        <v>13</v>
      </c>
      <c r="H171" t="s">
        <v>12</v>
      </c>
      <c r="I171">
        <v>0</v>
      </c>
      <c r="J171">
        <v>0</v>
      </c>
      <c r="K171" s="5">
        <f t="shared" si="21"/>
        <v>12</v>
      </c>
      <c r="L171" s="5" t="str">
        <f t="shared" si="22"/>
        <v>227-VI-00002</v>
      </c>
      <c r="O171" s="5">
        <f t="shared" si="23"/>
        <v>1</v>
      </c>
      <c r="P171" s="5" t="str">
        <f t="shared" si="24"/>
        <v>2</v>
      </c>
      <c r="Q171" s="5" t="str">
        <f t="shared" si="25"/>
        <v>3</v>
      </c>
      <c r="R171" s="5" t="str">
        <f t="shared" si="26"/>
        <v>3</v>
      </c>
      <c r="S171" s="5" t="str">
        <f t="shared" si="27"/>
        <v>3</v>
      </c>
      <c r="T171" s="5">
        <f t="shared" si="28"/>
        <v>1</v>
      </c>
      <c r="U171" s="5">
        <f t="shared" si="20"/>
        <v>64</v>
      </c>
      <c r="W171" s="6" t="str">
        <f t="shared" si="29"/>
        <v>insert into prioridad(codigo, fluidez,d_hecho, d_contexto, d_impacto, d_justicia, cierre, ponderacion, ahora_entiendo, cambio_perspectiva) values ('227-VI-00002', 1, 2, 3, 3, 3, 1, 64, '0', '0');</v>
      </c>
      <c r="X171" s="6"/>
    </row>
    <row r="172" spans="2:24" ht="16" x14ac:dyDescent="0.2">
      <c r="B172" t="s">
        <v>197</v>
      </c>
      <c r="C172" t="s">
        <v>9</v>
      </c>
      <c r="D172" t="s">
        <v>14</v>
      </c>
      <c r="E172" t="s">
        <v>10</v>
      </c>
      <c r="F172" t="s">
        <v>10</v>
      </c>
      <c r="G172" t="s">
        <v>11</v>
      </c>
      <c r="H172" t="s">
        <v>12</v>
      </c>
      <c r="I172" t="s">
        <v>404</v>
      </c>
      <c r="J172">
        <v>0</v>
      </c>
      <c r="K172" s="5">
        <f t="shared" si="21"/>
        <v>12</v>
      </c>
      <c r="L172" s="5" t="str">
        <f t="shared" si="22"/>
        <v>139-VI-00083</v>
      </c>
      <c r="O172" s="5">
        <f t="shared" si="23"/>
        <v>1</v>
      </c>
      <c r="P172" s="5" t="str">
        <f t="shared" si="24"/>
        <v>2</v>
      </c>
      <c r="Q172" s="5" t="str">
        <f t="shared" si="25"/>
        <v>4</v>
      </c>
      <c r="R172" s="5" t="str">
        <f t="shared" si="26"/>
        <v>4</v>
      </c>
      <c r="S172" s="5" t="str">
        <f t="shared" si="27"/>
        <v>1</v>
      </c>
      <c r="T172" s="5">
        <f t="shared" si="28"/>
        <v>1</v>
      </c>
      <c r="U172" s="5">
        <f t="shared" si="20"/>
        <v>64</v>
      </c>
      <c r="W172" s="6" t="str">
        <f t="shared" si="29"/>
        <v>insert into prioridad(codigo, fluidez,d_hecho, d_contexto, d_impacto, d_justicia, cierre, ponderacion, ahora_entiendo, cambio_perspectiva) values ('139-VI-00083', 1, 2, 4, 4, 1, 1, 64, 'Vda. La Ilusión como un establecimiento por parte de las FARC, zona estrategica para sus corredores y llegada hacia el Caquetá a través de Belén de los Andaquíes.', '0');</v>
      </c>
      <c r="X172" s="6"/>
    </row>
    <row r="173" spans="2:24" ht="16" x14ac:dyDescent="0.2">
      <c r="B173" t="s">
        <v>198</v>
      </c>
      <c r="C173" t="s">
        <v>9</v>
      </c>
      <c r="D173" t="s">
        <v>13</v>
      </c>
      <c r="E173" t="s">
        <v>13</v>
      </c>
      <c r="F173" t="s">
        <v>10</v>
      </c>
      <c r="G173" t="s">
        <v>11</v>
      </c>
      <c r="H173" t="s">
        <v>12</v>
      </c>
      <c r="I173" t="s">
        <v>405</v>
      </c>
      <c r="J173">
        <v>0</v>
      </c>
      <c r="K173" s="5">
        <f t="shared" si="21"/>
        <v>12</v>
      </c>
      <c r="L173" s="5" t="str">
        <f t="shared" si="22"/>
        <v>139-VI-00085</v>
      </c>
      <c r="O173" s="5">
        <f t="shared" si="23"/>
        <v>1</v>
      </c>
      <c r="P173" s="5" t="str">
        <f t="shared" si="24"/>
        <v>3</v>
      </c>
      <c r="Q173" s="5" t="str">
        <f t="shared" si="25"/>
        <v>3</v>
      </c>
      <c r="R173" s="5" t="str">
        <f t="shared" si="26"/>
        <v>4</v>
      </c>
      <c r="S173" s="5" t="str">
        <f t="shared" si="27"/>
        <v>1</v>
      </c>
      <c r="T173" s="5">
        <f t="shared" si="28"/>
        <v>1</v>
      </c>
      <c r="U173" s="5">
        <f t="shared" si="20"/>
        <v>64</v>
      </c>
      <c r="W173" s="6" t="str">
        <f t="shared" si="29"/>
        <v>insert into prioridad(codigo, fluidez,d_hecho, d_contexto, d_impacto, d_justicia, cierre, ponderacion, ahora_entiendo, cambio_perspectiva) values ('139-VI-00085', 1, 3, 3, 4, 1, 1, 64, 'El contexto general de San Adolfo en el marco de la violencia, dado que la persona entrevistada nunca abandonó o decidió desplarzarse, sino que decidió resistir en su hogar.', '0');</v>
      </c>
      <c r="X173" s="6"/>
    </row>
    <row r="174" spans="2:24" ht="16" x14ac:dyDescent="0.2">
      <c r="B174" t="s">
        <v>199</v>
      </c>
      <c r="C174" t="s">
        <v>9</v>
      </c>
      <c r="D174" t="s">
        <v>13</v>
      </c>
      <c r="E174" t="s">
        <v>10</v>
      </c>
      <c r="F174" t="s">
        <v>13</v>
      </c>
      <c r="G174" t="s">
        <v>11</v>
      </c>
      <c r="H174" t="s">
        <v>12</v>
      </c>
      <c r="I174" t="s">
        <v>406</v>
      </c>
      <c r="J174">
        <v>0</v>
      </c>
      <c r="K174" s="5">
        <f t="shared" si="21"/>
        <v>12</v>
      </c>
      <c r="L174" s="5" t="str">
        <f t="shared" si="22"/>
        <v>139-VI-00087</v>
      </c>
      <c r="O174" s="5">
        <f t="shared" si="23"/>
        <v>1</v>
      </c>
      <c r="P174" s="5" t="str">
        <f t="shared" si="24"/>
        <v>3</v>
      </c>
      <c r="Q174" s="5" t="str">
        <f t="shared" si="25"/>
        <v>4</v>
      </c>
      <c r="R174" s="5" t="str">
        <f t="shared" si="26"/>
        <v>3</v>
      </c>
      <c r="S174" s="5" t="str">
        <f t="shared" si="27"/>
        <v>1</v>
      </c>
      <c r="T174" s="5">
        <f t="shared" si="28"/>
        <v>1</v>
      </c>
      <c r="U174" s="5">
        <f t="shared" si="20"/>
        <v>64</v>
      </c>
      <c r="W174" s="6" t="str">
        <f t="shared" si="29"/>
        <v>insert into prioridad(codigo, fluidez,d_hecho, d_contexto, d_impacto, d_justicia, cierre, ponderacion, ahora_entiendo, cambio_perspectiva) values ('139-VI-00087', 1, 3, 4, 3, 1, 1, 64, 'Los origenes del conflicto armado, como el desarrollo de las milicias y su nivel de injerencia en los homicidios selectivos de san adolfo.', '0');</v>
      </c>
      <c r="X174" s="6"/>
    </row>
    <row r="175" spans="2:24" ht="16" x14ac:dyDescent="0.2">
      <c r="B175" t="s">
        <v>200</v>
      </c>
      <c r="C175" t="s">
        <v>16</v>
      </c>
      <c r="D175" t="s">
        <v>10</v>
      </c>
      <c r="E175" t="s">
        <v>13</v>
      </c>
      <c r="F175" t="s">
        <v>10</v>
      </c>
      <c r="G175" t="s">
        <v>14</v>
      </c>
      <c r="H175" t="s">
        <v>12</v>
      </c>
      <c r="I175">
        <v>0</v>
      </c>
      <c r="J175">
        <v>0</v>
      </c>
      <c r="K175" s="5">
        <f t="shared" si="21"/>
        <v>12</v>
      </c>
      <c r="L175" s="5" t="str">
        <f t="shared" si="22"/>
        <v>215-VI-00045</v>
      </c>
      <c r="O175" s="5">
        <f t="shared" si="23"/>
        <v>0</v>
      </c>
      <c r="P175" s="5" t="str">
        <f t="shared" si="24"/>
        <v>4</v>
      </c>
      <c r="Q175" s="5" t="str">
        <f t="shared" si="25"/>
        <v>3</v>
      </c>
      <c r="R175" s="5" t="str">
        <f t="shared" si="26"/>
        <v>4</v>
      </c>
      <c r="S175" s="5" t="str">
        <f t="shared" si="27"/>
        <v>2</v>
      </c>
      <c r="T175" s="5">
        <f t="shared" si="28"/>
        <v>1</v>
      </c>
      <c r="U175" s="5">
        <f t="shared" si="20"/>
        <v>62</v>
      </c>
      <c r="W175" s="6" t="str">
        <f t="shared" si="29"/>
        <v>insert into prioridad(codigo, fluidez,d_hecho, d_contexto, d_impacto, d_justicia, cierre, ponderacion, ahora_entiendo, cambio_perspectiva) values ('215-VI-00045', 0, 4, 3, 4, 2, 1, 62, '0', '0');</v>
      </c>
      <c r="X175" s="6"/>
    </row>
    <row r="176" spans="2:24" ht="16" x14ac:dyDescent="0.2">
      <c r="B176" t="s">
        <v>201</v>
      </c>
      <c r="C176" t="s">
        <v>16</v>
      </c>
      <c r="D176" t="s">
        <v>10</v>
      </c>
      <c r="E176" t="s">
        <v>13</v>
      </c>
      <c r="F176" t="s">
        <v>13</v>
      </c>
      <c r="G176" t="s">
        <v>13</v>
      </c>
      <c r="H176" t="s">
        <v>12</v>
      </c>
      <c r="I176">
        <v>0</v>
      </c>
      <c r="J176">
        <v>0</v>
      </c>
      <c r="K176" s="5">
        <f t="shared" si="21"/>
        <v>12</v>
      </c>
      <c r="L176" s="5" t="str">
        <f t="shared" si="22"/>
        <v>215-VI-00035</v>
      </c>
      <c r="O176" s="5">
        <f t="shared" si="23"/>
        <v>0</v>
      </c>
      <c r="P176" s="5" t="str">
        <f t="shared" si="24"/>
        <v>4</v>
      </c>
      <c r="Q176" s="5" t="str">
        <f t="shared" si="25"/>
        <v>3</v>
      </c>
      <c r="R176" s="5" t="str">
        <f t="shared" si="26"/>
        <v>3</v>
      </c>
      <c r="S176" s="5" t="str">
        <f t="shared" si="27"/>
        <v>3</v>
      </c>
      <c r="T176" s="5">
        <f t="shared" si="28"/>
        <v>1</v>
      </c>
      <c r="U176" s="5">
        <f t="shared" si="20"/>
        <v>62</v>
      </c>
      <c r="W176" s="6" t="str">
        <f t="shared" si="29"/>
        <v>insert into prioridad(codigo, fluidez,d_hecho, d_contexto, d_impacto, d_justicia, cierre, ponderacion, ahora_entiendo, cambio_perspectiva) values ('215-VI-00035', 0, 4, 3, 3, 3, 1, 62, '0', '0');</v>
      </c>
      <c r="X176" s="6"/>
    </row>
    <row r="177" spans="2:24" ht="16" x14ac:dyDescent="0.2">
      <c r="B177" t="s">
        <v>202</v>
      </c>
      <c r="C177" t="s">
        <v>9</v>
      </c>
      <c r="D177" t="s">
        <v>13</v>
      </c>
      <c r="E177" t="s">
        <v>14</v>
      </c>
      <c r="F177" t="s">
        <v>13</v>
      </c>
      <c r="G177" t="s">
        <v>14</v>
      </c>
      <c r="H177" t="s">
        <v>12</v>
      </c>
      <c r="I177">
        <v>0</v>
      </c>
      <c r="J177">
        <v>0</v>
      </c>
      <c r="K177" s="5">
        <f t="shared" si="21"/>
        <v>12</v>
      </c>
      <c r="L177" s="5" t="str">
        <f t="shared" si="22"/>
        <v>227-VI-00028</v>
      </c>
      <c r="O177" s="5">
        <f t="shared" si="23"/>
        <v>1</v>
      </c>
      <c r="P177" s="5" t="str">
        <f t="shared" si="24"/>
        <v>3</v>
      </c>
      <c r="Q177" s="5" t="str">
        <f t="shared" si="25"/>
        <v>2</v>
      </c>
      <c r="R177" s="5" t="str">
        <f t="shared" si="26"/>
        <v>3</v>
      </c>
      <c r="S177" s="5" t="str">
        <f t="shared" si="27"/>
        <v>2</v>
      </c>
      <c r="T177" s="5">
        <f t="shared" si="28"/>
        <v>1</v>
      </c>
      <c r="U177" s="5">
        <f t="shared" si="20"/>
        <v>60</v>
      </c>
      <c r="W177" s="6" t="str">
        <f t="shared" si="29"/>
        <v>insert into prioridad(codigo, fluidez,d_hecho, d_contexto, d_impacto, d_justicia, cierre, ponderacion, ahora_entiendo, cambio_perspectiva) values ('227-VI-00028', 1, 3, 2, 3, 2, 1, 60, '0', '0');</v>
      </c>
      <c r="X177" s="6"/>
    </row>
    <row r="178" spans="2:24" ht="16" x14ac:dyDescent="0.2">
      <c r="B178" t="s">
        <v>203</v>
      </c>
      <c r="C178" t="s">
        <v>9</v>
      </c>
      <c r="D178" t="s">
        <v>13</v>
      </c>
      <c r="E178" t="s">
        <v>13</v>
      </c>
      <c r="F178" t="s">
        <v>13</v>
      </c>
      <c r="G178" t="s">
        <v>11</v>
      </c>
      <c r="H178" t="s">
        <v>12</v>
      </c>
      <c r="I178">
        <v>0</v>
      </c>
      <c r="J178">
        <v>0</v>
      </c>
      <c r="K178" s="5">
        <f t="shared" si="21"/>
        <v>12</v>
      </c>
      <c r="L178" s="5" t="str">
        <f t="shared" si="22"/>
        <v>227-VI-00019</v>
      </c>
      <c r="O178" s="5">
        <f t="shared" si="23"/>
        <v>1</v>
      </c>
      <c r="P178" s="5" t="str">
        <f t="shared" si="24"/>
        <v>3</v>
      </c>
      <c r="Q178" s="5" t="str">
        <f t="shared" si="25"/>
        <v>3</v>
      </c>
      <c r="R178" s="5" t="str">
        <f t="shared" si="26"/>
        <v>3</v>
      </c>
      <c r="S178" s="5" t="str">
        <f t="shared" si="27"/>
        <v>1</v>
      </c>
      <c r="T178" s="5">
        <f t="shared" si="28"/>
        <v>1</v>
      </c>
      <c r="U178" s="5">
        <f t="shared" si="20"/>
        <v>60</v>
      </c>
      <c r="W178" s="6" t="str">
        <f t="shared" si="29"/>
        <v>insert into prioridad(codigo, fluidez,d_hecho, d_contexto, d_impacto, d_justicia, cierre, ponderacion, ahora_entiendo, cambio_perspectiva) values ('227-VI-00019', 1, 3, 3, 3, 1, 1, 60, '0', '0');</v>
      </c>
      <c r="X178" s="6"/>
    </row>
    <row r="179" spans="2:24" ht="16" x14ac:dyDescent="0.2">
      <c r="B179" t="s">
        <v>204</v>
      </c>
      <c r="C179" t="s">
        <v>9</v>
      </c>
      <c r="D179" t="s">
        <v>13</v>
      </c>
      <c r="E179" t="s">
        <v>11</v>
      </c>
      <c r="F179" t="s">
        <v>10</v>
      </c>
      <c r="G179" t="s">
        <v>14</v>
      </c>
      <c r="H179" t="s">
        <v>12</v>
      </c>
      <c r="I179">
        <v>0</v>
      </c>
      <c r="J179">
        <v>0</v>
      </c>
      <c r="K179" s="5">
        <f t="shared" si="21"/>
        <v>12</v>
      </c>
      <c r="L179" s="5" t="str">
        <f t="shared" si="22"/>
        <v>227-VI-00007</v>
      </c>
      <c r="O179" s="5">
        <f t="shared" si="23"/>
        <v>1</v>
      </c>
      <c r="P179" s="5" t="str">
        <f t="shared" si="24"/>
        <v>3</v>
      </c>
      <c r="Q179" s="5" t="str">
        <f t="shared" si="25"/>
        <v>1</v>
      </c>
      <c r="R179" s="5" t="str">
        <f t="shared" si="26"/>
        <v>4</v>
      </c>
      <c r="S179" s="5" t="str">
        <f t="shared" si="27"/>
        <v>2</v>
      </c>
      <c r="T179" s="5">
        <f t="shared" si="28"/>
        <v>1</v>
      </c>
      <c r="U179" s="5">
        <f t="shared" si="20"/>
        <v>60</v>
      </c>
      <c r="W179" s="6" t="str">
        <f t="shared" si="29"/>
        <v>insert into prioridad(codigo, fluidez,d_hecho, d_contexto, d_impacto, d_justicia, cierre, ponderacion, ahora_entiendo, cambio_perspectiva) values ('227-VI-00007', 1, 3, 1, 4, 2, 1, 60, '0', '0');</v>
      </c>
      <c r="X179" s="6"/>
    </row>
    <row r="180" spans="2:24" ht="16" x14ac:dyDescent="0.2">
      <c r="B180" t="s">
        <v>205</v>
      </c>
      <c r="C180" t="s">
        <v>9</v>
      </c>
      <c r="D180" t="s">
        <v>13</v>
      </c>
      <c r="E180" t="s">
        <v>15</v>
      </c>
      <c r="F180" t="s">
        <v>11</v>
      </c>
      <c r="G180" t="s">
        <v>11</v>
      </c>
      <c r="H180" t="s">
        <v>12</v>
      </c>
      <c r="I180" t="s">
        <v>407</v>
      </c>
      <c r="J180">
        <v>0</v>
      </c>
      <c r="K180" s="5">
        <f t="shared" si="21"/>
        <v>12</v>
      </c>
      <c r="L180" s="5" t="str">
        <f t="shared" si="22"/>
        <v>228-VI-00068</v>
      </c>
      <c r="O180" s="5">
        <f t="shared" si="23"/>
        <v>1</v>
      </c>
      <c r="P180" s="5" t="str">
        <f t="shared" si="24"/>
        <v>3</v>
      </c>
      <c r="Q180" s="5" t="str">
        <f t="shared" si="25"/>
        <v>5</v>
      </c>
      <c r="R180" s="5" t="str">
        <f t="shared" si="26"/>
        <v>1</v>
      </c>
      <c r="S180" s="5" t="str">
        <f t="shared" si="27"/>
        <v>1</v>
      </c>
      <c r="T180" s="5">
        <f t="shared" si="28"/>
        <v>1</v>
      </c>
      <c r="U180" s="5">
        <f t="shared" si="20"/>
        <v>60</v>
      </c>
      <c r="W180" s="6" t="str">
        <f t="shared" si="29"/>
        <v>insert into prioridad(codigo, fluidez,d_hecho, d_contexto, d_impacto, d_justicia, cierre, ponderacion, ahora_entiendo, cambio_perspectiva) values ('228-VI-00068', 1, 3, 5, 1, 1, 1, 60, 'el entrevistado describe los hechos a los cuales las personas de sexualidad diversa tuvieron que enfrentar en el marco del conflicto armado desde su experiencia,  ya que fueron señalados estigmatizados discriminados  y expulsados de sus hogares por sus inclinaciones sexuales, de igual forma se habla de las dinámicas ejercidas en el municipio de chaparral directamente en el corregimiento del limón, zona en la cual el frente 21 de la guerrilla de las FARC hacia presencia ejerciendo control social en el territorio', '0');</v>
      </c>
      <c r="X180" s="6"/>
    </row>
    <row r="181" spans="2:24" ht="16" x14ac:dyDescent="0.2">
      <c r="B181" t="s">
        <v>206</v>
      </c>
      <c r="C181" t="s">
        <v>16</v>
      </c>
      <c r="D181" t="s">
        <v>13</v>
      </c>
      <c r="E181" t="s">
        <v>14</v>
      </c>
      <c r="F181" t="s">
        <v>10</v>
      </c>
      <c r="G181" t="s">
        <v>13</v>
      </c>
      <c r="H181" t="s">
        <v>12</v>
      </c>
      <c r="I181" t="s">
        <v>408</v>
      </c>
      <c r="J181">
        <v>0</v>
      </c>
      <c r="K181" s="5">
        <f t="shared" si="21"/>
        <v>12</v>
      </c>
      <c r="L181" s="5" t="str">
        <f t="shared" si="22"/>
        <v>215-VI-00068</v>
      </c>
      <c r="O181" s="5">
        <f t="shared" si="23"/>
        <v>0</v>
      </c>
      <c r="P181" s="5" t="str">
        <f t="shared" si="24"/>
        <v>3</v>
      </c>
      <c r="Q181" s="5" t="str">
        <f t="shared" si="25"/>
        <v>2</v>
      </c>
      <c r="R181" s="5" t="str">
        <f t="shared" si="26"/>
        <v>4</v>
      </c>
      <c r="S181" s="5" t="str">
        <f t="shared" si="27"/>
        <v>3</v>
      </c>
      <c r="T181" s="5">
        <f t="shared" si="28"/>
        <v>1</v>
      </c>
      <c r="U181" s="5">
        <f t="shared" si="20"/>
        <v>58</v>
      </c>
      <c r="W181" s="6" t="str">
        <f t="shared" si="29"/>
        <v>insert into prioridad(codigo, fluidez,d_hecho, d_contexto, d_impacto, d_justicia, cierre, ponderacion, ahora_entiendo, cambio_perspectiva) values ('215-VI-00068', 0, 3, 2, 4, 3, 1, 58, 'Impactos colectivos a comunidades indigenas', '0');</v>
      </c>
      <c r="X181" s="6"/>
    </row>
    <row r="182" spans="2:24" ht="16" x14ac:dyDescent="0.2">
      <c r="B182" t="s">
        <v>207</v>
      </c>
      <c r="C182" t="s">
        <v>16</v>
      </c>
      <c r="D182" t="s">
        <v>13</v>
      </c>
      <c r="E182" t="s">
        <v>13</v>
      </c>
      <c r="F182" t="s">
        <v>13</v>
      </c>
      <c r="G182" t="s">
        <v>13</v>
      </c>
      <c r="H182" t="s">
        <v>12</v>
      </c>
      <c r="I182">
        <v>0</v>
      </c>
      <c r="J182">
        <v>0</v>
      </c>
      <c r="K182" s="5">
        <f t="shared" si="21"/>
        <v>12</v>
      </c>
      <c r="L182" s="5" t="str">
        <f t="shared" si="22"/>
        <v>215-VI-00012</v>
      </c>
      <c r="O182" s="5">
        <f t="shared" si="23"/>
        <v>0</v>
      </c>
      <c r="P182" s="5" t="str">
        <f t="shared" si="24"/>
        <v>3</v>
      </c>
      <c r="Q182" s="5" t="str">
        <f t="shared" si="25"/>
        <v>3</v>
      </c>
      <c r="R182" s="5" t="str">
        <f t="shared" si="26"/>
        <v>3</v>
      </c>
      <c r="S182" s="5" t="str">
        <f t="shared" si="27"/>
        <v>3</v>
      </c>
      <c r="T182" s="5">
        <f t="shared" si="28"/>
        <v>1</v>
      </c>
      <c r="U182" s="5">
        <f t="shared" si="20"/>
        <v>58</v>
      </c>
      <c r="W182" s="6" t="str">
        <f t="shared" si="29"/>
        <v>insert into prioridad(codigo, fluidez,d_hecho, d_contexto, d_impacto, d_justicia, cierre, ponderacion, ahora_entiendo, cambio_perspectiva) values ('215-VI-00012', 0, 3, 3, 3, 3, 1, 58, '0', '0');</v>
      </c>
      <c r="X182" s="6"/>
    </row>
    <row r="183" spans="2:24" ht="16" x14ac:dyDescent="0.2">
      <c r="B183" t="s">
        <v>208</v>
      </c>
      <c r="C183" t="s">
        <v>9</v>
      </c>
      <c r="D183" t="s">
        <v>14</v>
      </c>
      <c r="E183" t="s">
        <v>11</v>
      </c>
      <c r="F183" t="s">
        <v>13</v>
      </c>
      <c r="G183" t="s">
        <v>13</v>
      </c>
      <c r="H183" t="s">
        <v>12</v>
      </c>
      <c r="I183">
        <v>0</v>
      </c>
      <c r="J183">
        <v>0</v>
      </c>
      <c r="K183" s="5">
        <f t="shared" si="21"/>
        <v>12</v>
      </c>
      <c r="L183" s="5" t="str">
        <f t="shared" si="22"/>
        <v>215-VI-00038</v>
      </c>
      <c r="O183" s="5">
        <f t="shared" si="23"/>
        <v>1</v>
      </c>
      <c r="P183" s="5" t="str">
        <f t="shared" si="24"/>
        <v>2</v>
      </c>
      <c r="Q183" s="5" t="str">
        <f t="shared" si="25"/>
        <v>1</v>
      </c>
      <c r="R183" s="5" t="str">
        <f t="shared" si="26"/>
        <v>3</v>
      </c>
      <c r="S183" s="5" t="str">
        <f t="shared" si="27"/>
        <v>3</v>
      </c>
      <c r="T183" s="5">
        <f t="shared" si="28"/>
        <v>1</v>
      </c>
      <c r="U183" s="5">
        <f t="shared" si="20"/>
        <v>56</v>
      </c>
      <c r="W183" s="6" t="str">
        <f t="shared" si="29"/>
        <v>insert into prioridad(codigo, fluidez,d_hecho, d_contexto, d_impacto, d_justicia, cierre, ponderacion, ahora_entiendo, cambio_perspectiva) values ('215-VI-00038', 1, 2, 1, 3, 3, 1, 56, '0', '0');</v>
      </c>
      <c r="X183" s="6"/>
    </row>
    <row r="184" spans="2:24" ht="16" x14ac:dyDescent="0.2">
      <c r="B184" t="s">
        <v>209</v>
      </c>
      <c r="C184" t="s">
        <v>9</v>
      </c>
      <c r="D184" t="s">
        <v>13</v>
      </c>
      <c r="E184" t="s">
        <v>14</v>
      </c>
      <c r="F184" t="s">
        <v>13</v>
      </c>
      <c r="G184" t="s">
        <v>11</v>
      </c>
      <c r="H184" t="s">
        <v>12</v>
      </c>
      <c r="I184" t="s">
        <v>409</v>
      </c>
      <c r="J184">
        <v>0</v>
      </c>
      <c r="K184" s="5">
        <f t="shared" si="21"/>
        <v>12</v>
      </c>
      <c r="L184" s="5" t="str">
        <f t="shared" si="22"/>
        <v>600-VI-00005</v>
      </c>
      <c r="O184" s="5">
        <f t="shared" si="23"/>
        <v>1</v>
      </c>
      <c r="P184" s="5" t="str">
        <f t="shared" si="24"/>
        <v>3</v>
      </c>
      <c r="Q184" s="5" t="str">
        <f t="shared" si="25"/>
        <v>2</v>
      </c>
      <c r="R184" s="5" t="str">
        <f t="shared" si="26"/>
        <v>3</v>
      </c>
      <c r="S184" s="5" t="str">
        <f t="shared" si="27"/>
        <v>1</v>
      </c>
      <c r="T184" s="5">
        <f t="shared" si="28"/>
        <v>1</v>
      </c>
      <c r="U184" s="5">
        <f t="shared" si="20"/>
        <v>56</v>
      </c>
      <c r="W184" s="6" t="str">
        <f t="shared" si="29"/>
        <v>insert into prioridad(codigo, fluidez,d_hecho, d_contexto, d_impacto, d_justicia, cierre, ponderacion, ahora_entiendo, cambio_perspectiva) values ('600-VI-00005', 1, 3, 2, 3, 1, 1, 56, 'las dinámicas socio-culturales de San Adolfo Huila y sus cambios a raíz del conflicto armado y la presencia de los actores armados.', '0');</v>
      </c>
      <c r="X184" s="6"/>
    </row>
    <row r="185" spans="2:24" ht="16" x14ac:dyDescent="0.2">
      <c r="B185" t="s">
        <v>210</v>
      </c>
      <c r="C185" t="s">
        <v>16</v>
      </c>
      <c r="D185" t="s">
        <v>13</v>
      </c>
      <c r="E185" t="s">
        <v>14</v>
      </c>
      <c r="F185" t="s">
        <v>13</v>
      </c>
      <c r="G185" t="s">
        <v>13</v>
      </c>
      <c r="H185" t="s">
        <v>12</v>
      </c>
      <c r="I185">
        <v>0</v>
      </c>
      <c r="J185">
        <v>0</v>
      </c>
      <c r="K185" s="5">
        <f t="shared" si="21"/>
        <v>12</v>
      </c>
      <c r="L185" s="5" t="str">
        <f t="shared" si="22"/>
        <v>215-VI-00020</v>
      </c>
      <c r="O185" s="5">
        <f t="shared" si="23"/>
        <v>0</v>
      </c>
      <c r="P185" s="5" t="str">
        <f t="shared" si="24"/>
        <v>3</v>
      </c>
      <c r="Q185" s="5" t="str">
        <f t="shared" si="25"/>
        <v>2</v>
      </c>
      <c r="R185" s="5" t="str">
        <f t="shared" si="26"/>
        <v>3</v>
      </c>
      <c r="S185" s="5" t="str">
        <f t="shared" si="27"/>
        <v>3</v>
      </c>
      <c r="T185" s="5">
        <f t="shared" si="28"/>
        <v>1</v>
      </c>
      <c r="U185" s="5">
        <f t="shared" si="20"/>
        <v>54</v>
      </c>
      <c r="W185" s="6" t="str">
        <f t="shared" si="29"/>
        <v>insert into prioridad(codigo, fluidez,d_hecho, d_contexto, d_impacto, d_justicia, cierre, ponderacion, ahora_entiendo, cambio_perspectiva) values ('215-VI-00020', 0, 3, 2, 3, 3, 1, 54, '0', '0');</v>
      </c>
      <c r="X185" s="6"/>
    </row>
    <row r="186" spans="2:24" ht="16" x14ac:dyDescent="0.2">
      <c r="B186" t="s">
        <v>211</v>
      </c>
      <c r="C186" t="s">
        <v>9</v>
      </c>
      <c r="D186" t="s">
        <v>14</v>
      </c>
      <c r="E186" t="s">
        <v>11</v>
      </c>
      <c r="F186" t="s">
        <v>13</v>
      </c>
      <c r="G186" t="s">
        <v>14</v>
      </c>
      <c r="H186" t="s">
        <v>12</v>
      </c>
      <c r="I186">
        <v>0</v>
      </c>
      <c r="J186">
        <v>0</v>
      </c>
      <c r="K186" s="5">
        <f t="shared" si="21"/>
        <v>12</v>
      </c>
      <c r="L186" s="5" t="str">
        <f t="shared" si="22"/>
        <v>215-VI-00056</v>
      </c>
      <c r="O186" s="5">
        <f t="shared" si="23"/>
        <v>1</v>
      </c>
      <c r="P186" s="5" t="str">
        <f t="shared" si="24"/>
        <v>2</v>
      </c>
      <c r="Q186" s="5" t="str">
        <f t="shared" si="25"/>
        <v>1</v>
      </c>
      <c r="R186" s="5" t="str">
        <f t="shared" si="26"/>
        <v>3</v>
      </c>
      <c r="S186" s="5" t="str">
        <f t="shared" si="27"/>
        <v>2</v>
      </c>
      <c r="T186" s="5">
        <f t="shared" si="28"/>
        <v>1</v>
      </c>
      <c r="U186" s="5">
        <f t="shared" si="20"/>
        <v>52</v>
      </c>
      <c r="W186" s="6" t="str">
        <f t="shared" si="29"/>
        <v>insert into prioridad(codigo, fluidez,d_hecho, d_contexto, d_impacto, d_justicia, cierre, ponderacion, ahora_entiendo, cambio_perspectiva) values ('215-VI-00056', 1, 2, 1, 3, 2, 1, 52, '0', '0');</v>
      </c>
      <c r="X186" s="6"/>
    </row>
    <row r="187" spans="2:24" ht="16" x14ac:dyDescent="0.2">
      <c r="B187" t="s">
        <v>212</v>
      </c>
      <c r="C187" t="s">
        <v>9</v>
      </c>
      <c r="D187" t="s">
        <v>14</v>
      </c>
      <c r="E187" t="s">
        <v>14</v>
      </c>
      <c r="F187" t="s">
        <v>14</v>
      </c>
      <c r="G187" t="s">
        <v>14</v>
      </c>
      <c r="H187" t="s">
        <v>12</v>
      </c>
      <c r="I187">
        <v>0</v>
      </c>
      <c r="J187">
        <v>0</v>
      </c>
      <c r="K187" s="5">
        <f t="shared" si="21"/>
        <v>12</v>
      </c>
      <c r="L187" s="5" t="str">
        <f t="shared" si="22"/>
        <v>215-VI-00024</v>
      </c>
      <c r="O187" s="5">
        <f t="shared" si="23"/>
        <v>1</v>
      </c>
      <c r="P187" s="5" t="str">
        <f t="shared" si="24"/>
        <v>2</v>
      </c>
      <c r="Q187" s="5" t="str">
        <f t="shared" si="25"/>
        <v>2</v>
      </c>
      <c r="R187" s="5" t="str">
        <f t="shared" si="26"/>
        <v>2</v>
      </c>
      <c r="S187" s="5" t="str">
        <f t="shared" si="27"/>
        <v>2</v>
      </c>
      <c r="T187" s="5">
        <f t="shared" si="28"/>
        <v>1</v>
      </c>
      <c r="U187" s="5">
        <f t="shared" si="20"/>
        <v>52</v>
      </c>
      <c r="W187" s="6" t="str">
        <f t="shared" si="29"/>
        <v>insert into prioridad(codigo, fluidez,d_hecho, d_contexto, d_impacto, d_justicia, cierre, ponderacion, ahora_entiendo, cambio_perspectiva) values ('215-VI-00024', 1, 2, 2, 2, 2, 1, 52, '0', '0');</v>
      </c>
      <c r="X187" s="6"/>
    </row>
    <row r="188" spans="2:24" ht="16" x14ac:dyDescent="0.2">
      <c r="B188" t="s">
        <v>213</v>
      </c>
      <c r="C188" t="s">
        <v>9</v>
      </c>
      <c r="D188" t="s">
        <v>14</v>
      </c>
      <c r="E188" t="s">
        <v>13</v>
      </c>
      <c r="F188" t="s">
        <v>11</v>
      </c>
      <c r="G188" t="s">
        <v>14</v>
      </c>
      <c r="H188" t="s">
        <v>12</v>
      </c>
      <c r="I188">
        <v>0</v>
      </c>
      <c r="J188">
        <v>0</v>
      </c>
      <c r="K188" s="5">
        <f t="shared" si="21"/>
        <v>12</v>
      </c>
      <c r="L188" s="5" t="str">
        <f t="shared" si="22"/>
        <v>227-VI-00037</v>
      </c>
      <c r="O188" s="5">
        <f t="shared" si="23"/>
        <v>1</v>
      </c>
      <c r="P188" s="5" t="str">
        <f t="shared" si="24"/>
        <v>2</v>
      </c>
      <c r="Q188" s="5" t="str">
        <f t="shared" si="25"/>
        <v>3</v>
      </c>
      <c r="R188" s="5" t="str">
        <f t="shared" si="26"/>
        <v>1</v>
      </c>
      <c r="S188" s="5" t="str">
        <f t="shared" si="27"/>
        <v>2</v>
      </c>
      <c r="T188" s="5">
        <f t="shared" si="28"/>
        <v>1</v>
      </c>
      <c r="U188" s="5">
        <f t="shared" si="20"/>
        <v>52</v>
      </c>
      <c r="W188" s="6" t="str">
        <f t="shared" si="29"/>
        <v>insert into prioridad(codigo, fluidez,d_hecho, d_contexto, d_impacto, d_justicia, cierre, ponderacion, ahora_entiendo, cambio_perspectiva) values ('227-VI-00037', 1, 2, 3, 1, 2, 1, 52, '0', '0');</v>
      </c>
      <c r="X188" s="6"/>
    </row>
    <row r="189" spans="2:24" ht="16" x14ac:dyDescent="0.2">
      <c r="B189" t="s">
        <v>214</v>
      </c>
      <c r="C189" t="s">
        <v>9</v>
      </c>
      <c r="D189" t="s">
        <v>14</v>
      </c>
      <c r="E189" t="s">
        <v>11</v>
      </c>
      <c r="F189" t="s">
        <v>13</v>
      </c>
      <c r="G189" t="s">
        <v>14</v>
      </c>
      <c r="H189" t="s">
        <v>12</v>
      </c>
      <c r="I189">
        <v>0</v>
      </c>
      <c r="J189">
        <v>0</v>
      </c>
      <c r="K189" s="5">
        <f t="shared" si="21"/>
        <v>12</v>
      </c>
      <c r="L189" s="5" t="str">
        <f t="shared" si="22"/>
        <v>227-VI-00034</v>
      </c>
      <c r="O189" s="5">
        <f t="shared" si="23"/>
        <v>1</v>
      </c>
      <c r="P189" s="5" t="str">
        <f t="shared" si="24"/>
        <v>2</v>
      </c>
      <c r="Q189" s="5" t="str">
        <f t="shared" si="25"/>
        <v>1</v>
      </c>
      <c r="R189" s="5" t="str">
        <f t="shared" si="26"/>
        <v>3</v>
      </c>
      <c r="S189" s="5" t="str">
        <f t="shared" si="27"/>
        <v>2</v>
      </c>
      <c r="T189" s="5">
        <f t="shared" si="28"/>
        <v>1</v>
      </c>
      <c r="U189" s="5">
        <f t="shared" si="20"/>
        <v>52</v>
      </c>
      <c r="W189" s="6" t="str">
        <f t="shared" si="29"/>
        <v>insert into prioridad(codigo, fluidez,d_hecho, d_contexto, d_impacto, d_justicia, cierre, ponderacion, ahora_entiendo, cambio_perspectiva) values ('227-VI-00034', 1, 2, 1, 3, 2, 1, 52, '0', '0');</v>
      </c>
      <c r="X189" s="6"/>
    </row>
    <row r="190" spans="2:24" ht="16" x14ac:dyDescent="0.2">
      <c r="B190" t="s">
        <v>215</v>
      </c>
      <c r="C190" t="s">
        <v>16</v>
      </c>
      <c r="D190" t="s">
        <v>13</v>
      </c>
      <c r="E190" t="s">
        <v>13</v>
      </c>
      <c r="F190" t="s">
        <v>13</v>
      </c>
      <c r="G190" t="s">
        <v>11</v>
      </c>
      <c r="H190" t="s">
        <v>12</v>
      </c>
      <c r="I190">
        <v>0</v>
      </c>
      <c r="J190">
        <v>0</v>
      </c>
      <c r="K190" s="5">
        <f t="shared" si="21"/>
        <v>12</v>
      </c>
      <c r="L190" s="5" t="str">
        <f t="shared" si="22"/>
        <v>215-VI-00050</v>
      </c>
      <c r="O190" s="5">
        <f t="shared" si="23"/>
        <v>0</v>
      </c>
      <c r="P190" s="5" t="str">
        <f t="shared" si="24"/>
        <v>3</v>
      </c>
      <c r="Q190" s="5" t="str">
        <f t="shared" si="25"/>
        <v>3</v>
      </c>
      <c r="R190" s="5" t="str">
        <f t="shared" si="26"/>
        <v>3</v>
      </c>
      <c r="S190" s="5" t="str">
        <f t="shared" si="27"/>
        <v>1</v>
      </c>
      <c r="T190" s="5">
        <f t="shared" si="28"/>
        <v>1</v>
      </c>
      <c r="U190" s="5">
        <f t="shared" si="20"/>
        <v>50</v>
      </c>
      <c r="W190" s="6" t="str">
        <f t="shared" si="29"/>
        <v>insert into prioridad(codigo, fluidez,d_hecho, d_contexto, d_impacto, d_justicia, cierre, ponderacion, ahora_entiendo, cambio_perspectiva) values ('215-VI-00050', 0, 3, 3, 3, 1, 1, 50, '0', '0');</v>
      </c>
      <c r="X190" s="6"/>
    </row>
    <row r="191" spans="2:24" ht="16" x14ac:dyDescent="0.2">
      <c r="B191" t="s">
        <v>216</v>
      </c>
      <c r="C191" t="s">
        <v>16</v>
      </c>
      <c r="D191" t="s">
        <v>13</v>
      </c>
      <c r="E191" t="s">
        <v>14</v>
      </c>
      <c r="F191" t="s">
        <v>13</v>
      </c>
      <c r="G191" t="s">
        <v>14</v>
      </c>
      <c r="H191" t="s">
        <v>12</v>
      </c>
      <c r="I191">
        <v>0</v>
      </c>
      <c r="J191">
        <v>0</v>
      </c>
      <c r="K191" s="5">
        <f t="shared" si="21"/>
        <v>12</v>
      </c>
      <c r="L191" s="5" t="str">
        <f t="shared" si="22"/>
        <v>215-VI-00011</v>
      </c>
      <c r="O191" s="5">
        <f t="shared" si="23"/>
        <v>0</v>
      </c>
      <c r="P191" s="5" t="str">
        <f t="shared" si="24"/>
        <v>3</v>
      </c>
      <c r="Q191" s="5" t="str">
        <f t="shared" si="25"/>
        <v>2</v>
      </c>
      <c r="R191" s="5" t="str">
        <f t="shared" si="26"/>
        <v>3</v>
      </c>
      <c r="S191" s="5" t="str">
        <f t="shared" si="27"/>
        <v>2</v>
      </c>
      <c r="T191" s="5">
        <f t="shared" si="28"/>
        <v>1</v>
      </c>
      <c r="U191" s="5">
        <f t="shared" si="20"/>
        <v>50</v>
      </c>
      <c r="W191" s="6" t="str">
        <f t="shared" si="29"/>
        <v>insert into prioridad(codigo, fluidez,d_hecho, d_contexto, d_impacto, d_justicia, cierre, ponderacion, ahora_entiendo, cambio_perspectiva) values ('215-VI-00011', 0, 3, 2, 3, 2, 1, 50, '0', '0');</v>
      </c>
      <c r="X191" s="6"/>
    </row>
    <row r="192" spans="2:24" ht="16" x14ac:dyDescent="0.2">
      <c r="B192" t="s">
        <v>217</v>
      </c>
      <c r="C192" t="s">
        <v>16</v>
      </c>
      <c r="D192" t="s">
        <v>13</v>
      </c>
      <c r="E192" t="s">
        <v>13</v>
      </c>
      <c r="F192" t="s">
        <v>14</v>
      </c>
      <c r="G192" t="s">
        <v>14</v>
      </c>
      <c r="H192" t="s">
        <v>12</v>
      </c>
      <c r="I192">
        <v>0</v>
      </c>
      <c r="J192">
        <v>0</v>
      </c>
      <c r="K192" s="5">
        <f t="shared" si="21"/>
        <v>12</v>
      </c>
      <c r="L192" s="5" t="str">
        <f t="shared" si="22"/>
        <v>227-VI-00024</v>
      </c>
      <c r="O192" s="5">
        <f t="shared" si="23"/>
        <v>0</v>
      </c>
      <c r="P192" s="5" t="str">
        <f t="shared" si="24"/>
        <v>3</v>
      </c>
      <c r="Q192" s="5" t="str">
        <f t="shared" si="25"/>
        <v>3</v>
      </c>
      <c r="R192" s="5" t="str">
        <f t="shared" si="26"/>
        <v>2</v>
      </c>
      <c r="S192" s="5" t="str">
        <f t="shared" si="27"/>
        <v>2</v>
      </c>
      <c r="T192" s="5">
        <f t="shared" si="28"/>
        <v>1</v>
      </c>
      <c r="U192" s="5">
        <f t="shared" ref="U192:U252" si="30">O192*10 + (VALUE(P192)*4) +(VALUE(Q192)*4) + (VALUE(R192)*4) + (VALUE(S192)*4) + (T192*10)</f>
        <v>50</v>
      </c>
      <c r="W192" s="6" t="str">
        <f t="shared" si="29"/>
        <v>insert into prioridad(codigo, fluidez,d_hecho, d_contexto, d_impacto, d_justicia, cierre, ponderacion, ahora_entiendo, cambio_perspectiva) values ('227-VI-00024', 0, 3, 3, 2, 2, 1, 50, '0', '0');</v>
      </c>
      <c r="X192" s="6"/>
    </row>
    <row r="193" spans="2:24" ht="16" x14ac:dyDescent="0.2">
      <c r="B193" t="s">
        <v>218</v>
      </c>
      <c r="C193" t="s">
        <v>9</v>
      </c>
      <c r="D193" t="s">
        <v>11</v>
      </c>
      <c r="E193" t="s">
        <v>11</v>
      </c>
      <c r="F193" t="s">
        <v>14</v>
      </c>
      <c r="G193" t="s">
        <v>13</v>
      </c>
      <c r="H193" t="s">
        <v>12</v>
      </c>
      <c r="I193">
        <v>0</v>
      </c>
      <c r="J193">
        <v>0</v>
      </c>
      <c r="K193" s="5">
        <f t="shared" si="21"/>
        <v>12</v>
      </c>
      <c r="L193" s="5" t="str">
        <f t="shared" si="22"/>
        <v>215-VI-00066</v>
      </c>
      <c r="O193" s="5">
        <f t="shared" si="23"/>
        <v>1</v>
      </c>
      <c r="P193" s="5" t="str">
        <f t="shared" si="24"/>
        <v>1</v>
      </c>
      <c r="Q193" s="5" t="str">
        <f t="shared" si="25"/>
        <v>1</v>
      </c>
      <c r="R193" s="5" t="str">
        <f t="shared" si="26"/>
        <v>2</v>
      </c>
      <c r="S193" s="5" t="str">
        <f t="shared" si="27"/>
        <v>3</v>
      </c>
      <c r="T193" s="5">
        <f t="shared" si="28"/>
        <v>1</v>
      </c>
      <c r="U193" s="5">
        <f t="shared" si="30"/>
        <v>48</v>
      </c>
      <c r="W193" s="6" t="str">
        <f t="shared" si="29"/>
        <v>insert into prioridad(codigo, fluidez,d_hecho, d_contexto, d_impacto, d_justicia, cierre, ponderacion, ahora_entiendo, cambio_perspectiva) values ('215-VI-00066', 1, 1, 1, 2, 3, 1, 48, '0', '0');</v>
      </c>
      <c r="X193" s="6"/>
    </row>
    <row r="194" spans="2:24" ht="16" x14ac:dyDescent="0.2">
      <c r="B194" t="s">
        <v>219</v>
      </c>
      <c r="C194" t="s">
        <v>9</v>
      </c>
      <c r="D194" t="s">
        <v>11</v>
      </c>
      <c r="E194" t="s">
        <v>11</v>
      </c>
      <c r="F194" t="s">
        <v>14</v>
      </c>
      <c r="G194" t="s">
        <v>14</v>
      </c>
      <c r="H194" t="s">
        <v>12</v>
      </c>
      <c r="I194">
        <v>0</v>
      </c>
      <c r="J194">
        <v>0</v>
      </c>
      <c r="K194" s="5">
        <f t="shared" ref="K194:K257" si="31">LEN(L194)</f>
        <v>12</v>
      </c>
      <c r="L194" s="5" t="str">
        <f t="shared" ref="L194:L257" si="32">SUBSTITUTE(B194," ","")</f>
        <v>215-VI-00046</v>
      </c>
      <c r="O194" s="5">
        <f t="shared" ref="O194:O257" si="33">IF(MID(C194,1,1)="P",1,0)</f>
        <v>1</v>
      </c>
      <c r="P194" s="5" t="str">
        <f t="shared" ref="P194:P257" si="34">MID(D194,1,1)</f>
        <v>1</v>
      </c>
      <c r="Q194" s="5" t="str">
        <f t="shared" ref="Q194:Q257" si="35">MID(E194,1,1)</f>
        <v>1</v>
      </c>
      <c r="R194" s="5" t="str">
        <f t="shared" ref="R194:R257" si="36">MID(F194,1,1)</f>
        <v>2</v>
      </c>
      <c r="S194" s="5" t="str">
        <f t="shared" ref="S194:S257" si="37">MID(G194,1,1)</f>
        <v>2</v>
      </c>
      <c r="T194" s="5">
        <f t="shared" ref="T194:T257" si="38">IF(MID(H194,1,1)="S",1,0)</f>
        <v>1</v>
      </c>
      <c r="U194" s="5">
        <f t="shared" si="30"/>
        <v>44</v>
      </c>
      <c r="W194" s="6" t="str">
        <f t="shared" ref="W194:W257" si="39">$W$1&amp;L194&amp;"', "&amp;O194&amp;", "&amp;P194&amp;", "&amp;Q194&amp;", "&amp;R194&amp;", "&amp;S194&amp;", "&amp;T194&amp;", "&amp;U194&amp;", '"&amp;SUBSTITUTE(I194,CHAR(10),"  ")&amp;"', '"&amp;SUBSTITUTE(J194,CHAR(10),"   ") &amp;"');"</f>
        <v>insert into prioridad(codigo, fluidez,d_hecho, d_contexto, d_impacto, d_justicia, cierre, ponderacion, ahora_entiendo, cambio_perspectiva) values ('215-VI-00046', 1, 1, 1, 2, 2, 1, 44, '0', '0');</v>
      </c>
      <c r="X194" s="6"/>
    </row>
    <row r="195" spans="2:24" ht="16" x14ac:dyDescent="0.2">
      <c r="B195" t="s">
        <v>220</v>
      </c>
      <c r="C195" t="s">
        <v>16</v>
      </c>
      <c r="D195" t="s">
        <v>14</v>
      </c>
      <c r="E195" t="s">
        <v>14</v>
      </c>
      <c r="F195" t="s">
        <v>14</v>
      </c>
      <c r="G195" t="s">
        <v>14</v>
      </c>
      <c r="H195" t="s">
        <v>12</v>
      </c>
      <c r="I195">
        <v>0</v>
      </c>
      <c r="J195">
        <v>0</v>
      </c>
      <c r="K195" s="5">
        <f t="shared" si="31"/>
        <v>12</v>
      </c>
      <c r="L195" s="5" t="str">
        <f t="shared" si="32"/>
        <v>215-VI-00009</v>
      </c>
      <c r="O195" s="5">
        <f t="shared" si="33"/>
        <v>0</v>
      </c>
      <c r="P195" s="5" t="str">
        <f t="shared" si="34"/>
        <v>2</v>
      </c>
      <c r="Q195" s="5" t="str">
        <f t="shared" si="35"/>
        <v>2</v>
      </c>
      <c r="R195" s="5" t="str">
        <f t="shared" si="36"/>
        <v>2</v>
      </c>
      <c r="S195" s="5" t="str">
        <f t="shared" si="37"/>
        <v>2</v>
      </c>
      <c r="T195" s="5">
        <f t="shared" si="38"/>
        <v>1</v>
      </c>
      <c r="U195" s="5">
        <f t="shared" si="30"/>
        <v>42</v>
      </c>
      <c r="W195" s="6" t="str">
        <f t="shared" si="39"/>
        <v>insert into prioridad(codigo, fluidez,d_hecho, d_contexto, d_impacto, d_justicia, cierre, ponderacion, ahora_entiendo, cambio_perspectiva) values ('215-VI-00009', 0, 2, 2, 2, 2, 1, 42, '0', '0');</v>
      </c>
      <c r="X195" s="6"/>
    </row>
    <row r="196" spans="2:24" ht="16" x14ac:dyDescent="0.2">
      <c r="B196" t="s">
        <v>221</v>
      </c>
      <c r="C196" t="s">
        <v>9</v>
      </c>
      <c r="D196" t="s">
        <v>11</v>
      </c>
      <c r="E196" t="s">
        <v>11</v>
      </c>
      <c r="F196" t="s">
        <v>14</v>
      </c>
      <c r="G196" t="s">
        <v>11</v>
      </c>
      <c r="H196" t="s">
        <v>12</v>
      </c>
      <c r="I196">
        <v>0</v>
      </c>
      <c r="J196">
        <v>0</v>
      </c>
      <c r="K196" s="5">
        <f t="shared" si="31"/>
        <v>12</v>
      </c>
      <c r="L196" s="5" t="str">
        <f t="shared" si="32"/>
        <v>227-VI-00045</v>
      </c>
      <c r="O196" s="5">
        <f t="shared" si="33"/>
        <v>1</v>
      </c>
      <c r="P196" s="5" t="str">
        <f t="shared" si="34"/>
        <v>1</v>
      </c>
      <c r="Q196" s="5" t="str">
        <f t="shared" si="35"/>
        <v>1</v>
      </c>
      <c r="R196" s="5" t="str">
        <f t="shared" si="36"/>
        <v>2</v>
      </c>
      <c r="S196" s="5" t="str">
        <f t="shared" si="37"/>
        <v>1</v>
      </c>
      <c r="T196" s="5">
        <f t="shared" si="38"/>
        <v>1</v>
      </c>
      <c r="U196" s="5">
        <f t="shared" si="30"/>
        <v>40</v>
      </c>
      <c r="W196" s="6" t="str">
        <f t="shared" si="39"/>
        <v>insert into prioridad(codigo, fluidez,d_hecho, d_contexto, d_impacto, d_justicia, cierre, ponderacion, ahora_entiendo, cambio_perspectiva) values ('227-VI-00045', 1, 1, 1, 2, 1, 1, 40, '0', '0');</v>
      </c>
      <c r="X196" s="6"/>
    </row>
    <row r="197" spans="2:24" ht="16" x14ac:dyDescent="0.2">
      <c r="B197" t="s">
        <v>222</v>
      </c>
      <c r="C197" t="s">
        <v>9</v>
      </c>
      <c r="D197" t="s">
        <v>11</v>
      </c>
      <c r="E197" t="s">
        <v>11</v>
      </c>
      <c r="F197" t="s">
        <v>11</v>
      </c>
      <c r="G197" t="s">
        <v>14</v>
      </c>
      <c r="H197" t="s">
        <v>12</v>
      </c>
      <c r="I197">
        <v>0</v>
      </c>
      <c r="J197">
        <v>0</v>
      </c>
      <c r="K197" s="5">
        <f t="shared" si="31"/>
        <v>12</v>
      </c>
      <c r="L197" s="5" t="str">
        <f t="shared" si="32"/>
        <v>227-VI-00041</v>
      </c>
      <c r="O197" s="5">
        <f t="shared" si="33"/>
        <v>1</v>
      </c>
      <c r="P197" s="5" t="str">
        <f t="shared" si="34"/>
        <v>1</v>
      </c>
      <c r="Q197" s="5" t="str">
        <f t="shared" si="35"/>
        <v>1</v>
      </c>
      <c r="R197" s="5" t="str">
        <f t="shared" si="36"/>
        <v>1</v>
      </c>
      <c r="S197" s="5" t="str">
        <f t="shared" si="37"/>
        <v>2</v>
      </c>
      <c r="T197" s="5">
        <f t="shared" si="38"/>
        <v>1</v>
      </c>
      <c r="U197" s="5">
        <f t="shared" si="30"/>
        <v>40</v>
      </c>
      <c r="W197" s="6" t="str">
        <f t="shared" si="39"/>
        <v>insert into prioridad(codigo, fluidez,d_hecho, d_contexto, d_impacto, d_justicia, cierre, ponderacion, ahora_entiendo, cambio_perspectiva) values ('227-VI-00041', 1, 1, 1, 1, 2, 1, 40, '0', '0');</v>
      </c>
      <c r="X197" s="6"/>
    </row>
    <row r="198" spans="2:24" ht="16" x14ac:dyDescent="0.2">
      <c r="B198" t="s">
        <v>223</v>
      </c>
      <c r="C198" t="s">
        <v>9</v>
      </c>
      <c r="D198" t="s">
        <v>11</v>
      </c>
      <c r="E198" t="s">
        <v>11</v>
      </c>
      <c r="F198" t="s">
        <v>11</v>
      </c>
      <c r="G198" t="s">
        <v>11</v>
      </c>
      <c r="H198" t="s">
        <v>12</v>
      </c>
      <c r="I198">
        <v>0</v>
      </c>
      <c r="J198">
        <v>0</v>
      </c>
      <c r="K198" s="5">
        <f t="shared" si="31"/>
        <v>12</v>
      </c>
      <c r="L198" s="5" t="str">
        <f t="shared" si="32"/>
        <v>215-VI-00049</v>
      </c>
      <c r="O198" s="5">
        <f t="shared" si="33"/>
        <v>1</v>
      </c>
      <c r="P198" s="5" t="str">
        <f t="shared" si="34"/>
        <v>1</v>
      </c>
      <c r="Q198" s="5" t="str">
        <f t="shared" si="35"/>
        <v>1</v>
      </c>
      <c r="R198" s="5" t="str">
        <f t="shared" si="36"/>
        <v>1</v>
      </c>
      <c r="S198" s="5" t="str">
        <f t="shared" si="37"/>
        <v>1</v>
      </c>
      <c r="T198" s="5">
        <f t="shared" si="38"/>
        <v>1</v>
      </c>
      <c r="U198" s="5">
        <f t="shared" si="30"/>
        <v>36</v>
      </c>
      <c r="W198" s="6" t="str">
        <f t="shared" si="39"/>
        <v>insert into prioridad(codigo, fluidez,d_hecho, d_contexto, d_impacto, d_justicia, cierre, ponderacion, ahora_entiendo, cambio_perspectiva) values ('215-VI-00049', 1, 1, 1, 1, 1, 1, 36, '0', '0');</v>
      </c>
      <c r="X198" s="6"/>
    </row>
    <row r="199" spans="2:24" ht="16" x14ac:dyDescent="0.2">
      <c r="B199" t="s">
        <v>224</v>
      </c>
      <c r="C199" t="s">
        <v>9</v>
      </c>
      <c r="D199" t="s">
        <v>225</v>
      </c>
      <c r="E199" t="s">
        <v>226</v>
      </c>
      <c r="F199" t="s">
        <v>227</v>
      </c>
      <c r="G199" t="s">
        <v>228</v>
      </c>
      <c r="H199" t="s">
        <v>12</v>
      </c>
      <c r="I199" t="s">
        <v>410</v>
      </c>
      <c r="J199">
        <v>0</v>
      </c>
      <c r="K199" s="5">
        <f t="shared" si="31"/>
        <v>12</v>
      </c>
      <c r="L199" s="5" t="str">
        <f t="shared" si="32"/>
        <v>196-VI-00004</v>
      </c>
      <c r="O199" s="5">
        <f t="shared" si="33"/>
        <v>1</v>
      </c>
      <c r="P199" s="5" t="str">
        <f t="shared" si="34"/>
        <v xml:space="preserve"> </v>
      </c>
      <c r="Q199" s="5" t="str">
        <f t="shared" si="35"/>
        <v xml:space="preserve"> </v>
      </c>
      <c r="R199" s="5" t="str">
        <f t="shared" si="36"/>
        <v>D</v>
      </c>
      <c r="S199" s="5" t="str">
        <f t="shared" si="37"/>
        <v>D</v>
      </c>
      <c r="T199" s="5">
        <f t="shared" si="38"/>
        <v>1</v>
      </c>
      <c r="U199" s="5" t="e">
        <f t="shared" si="30"/>
        <v>#VALUE!</v>
      </c>
      <c r="W199" s="6" t="e">
        <f t="shared" si="39"/>
        <v>#VALUE!</v>
      </c>
      <c r="X199" s="6"/>
    </row>
    <row r="200" spans="2:24" ht="16" x14ac:dyDescent="0.2">
      <c r="B200" t="s">
        <v>229</v>
      </c>
      <c r="C200" t="s">
        <v>9</v>
      </c>
      <c r="D200" t="s">
        <v>15</v>
      </c>
      <c r="E200" t="s">
        <v>15</v>
      </c>
      <c r="F200" t="s">
        <v>15</v>
      </c>
      <c r="G200" t="s">
        <v>15</v>
      </c>
      <c r="H200" t="s">
        <v>12</v>
      </c>
      <c r="I200" t="s">
        <v>412</v>
      </c>
      <c r="J200">
        <v>0</v>
      </c>
      <c r="K200" s="5">
        <f t="shared" si="31"/>
        <v>12</v>
      </c>
      <c r="L200" s="5" t="str">
        <f t="shared" si="32"/>
        <v>233-VI-00003</v>
      </c>
      <c r="O200" s="5">
        <f t="shared" si="33"/>
        <v>1</v>
      </c>
      <c r="P200" s="5" t="str">
        <f t="shared" si="34"/>
        <v>5</v>
      </c>
      <c r="Q200" s="5" t="str">
        <f t="shared" si="35"/>
        <v>5</v>
      </c>
      <c r="R200" s="5" t="str">
        <f t="shared" si="36"/>
        <v>5</v>
      </c>
      <c r="S200" s="5" t="str">
        <f t="shared" si="37"/>
        <v>5</v>
      </c>
      <c r="T200" s="5">
        <f t="shared" si="38"/>
        <v>1</v>
      </c>
      <c r="U200" s="5">
        <f t="shared" si="30"/>
        <v>100</v>
      </c>
      <c r="W200" s="6" t="str">
        <f t="shared" si="39"/>
        <v>insert into prioridad(codigo, fluidez,d_hecho, d_contexto, d_impacto, d_justicia, cierre, ponderacion, ahora_entiendo, cambio_perspectiva) values ('233-VI-00003', 1, 5, 5, 5, 5, 1, 100, 'Con esta entrevista se entiende explicitamente el conflicto armado en el municipio de Jurado, como los grupos guerrilleros y paramilitares, abusaron de los campesinos y asesinaron a grandes lideres y personas que aportaban soluciones amigables en el territorio, así mismo, los diferentes desplazamientos e intereses economicos por los cuales Juradó siempre ha sido un punto interesante para los grupos delincuenciales. ', '0');</v>
      </c>
      <c r="X200" s="6"/>
    </row>
    <row r="201" spans="2:24" ht="16" x14ac:dyDescent="0.2">
      <c r="B201" t="s">
        <v>230</v>
      </c>
      <c r="C201" t="s">
        <v>9</v>
      </c>
      <c r="D201" t="s">
        <v>15</v>
      </c>
      <c r="E201" t="s">
        <v>15</v>
      </c>
      <c r="F201" t="s">
        <v>15</v>
      </c>
      <c r="G201" t="s">
        <v>15</v>
      </c>
      <c r="H201" t="s">
        <v>12</v>
      </c>
      <c r="I201" t="s">
        <v>413</v>
      </c>
      <c r="J201">
        <v>0</v>
      </c>
      <c r="K201" s="5">
        <f t="shared" si="31"/>
        <v>12</v>
      </c>
      <c r="L201" s="5" t="str">
        <f t="shared" si="32"/>
        <v>233-VI-00005</v>
      </c>
      <c r="O201" s="5">
        <f t="shared" si="33"/>
        <v>1</v>
      </c>
      <c r="P201" s="5" t="str">
        <f t="shared" si="34"/>
        <v>5</v>
      </c>
      <c r="Q201" s="5" t="str">
        <f t="shared" si="35"/>
        <v>5</v>
      </c>
      <c r="R201" s="5" t="str">
        <f t="shared" si="36"/>
        <v>5</v>
      </c>
      <c r="S201" s="5" t="str">
        <f t="shared" si="37"/>
        <v>5</v>
      </c>
      <c r="T201" s="5">
        <f t="shared" si="38"/>
        <v>1</v>
      </c>
      <c r="U201" s="5">
        <f t="shared" si="30"/>
        <v>100</v>
      </c>
      <c r="W201" s="6" t="str">
        <f t="shared" si="39"/>
        <v>insert into prioridad(codigo, fluidez,d_hecho, d_contexto, d_impacto, d_justicia, cierre, ponderacion, ahora_entiendo, cambio_perspectiva) values ('233-VI-00005', 1, 5, 5, 5, 5, 1, 100, 'Esta entrevista permitio conocer la dinamica de los actores armados en cuanto a las afectaciones a la democracia y el autogobierno de los pueblos etnicos, debido a que imponian candidatos y quemaban urnas electorales a la hora de ejercer el derecho al voto. ', '0');</v>
      </c>
      <c r="X201" s="6"/>
    </row>
    <row r="202" spans="2:24" ht="16" x14ac:dyDescent="0.2">
      <c r="B202" t="s">
        <v>231</v>
      </c>
      <c r="C202" t="s">
        <v>9</v>
      </c>
      <c r="D202" t="s">
        <v>15</v>
      </c>
      <c r="E202" t="s">
        <v>15</v>
      </c>
      <c r="F202" t="s">
        <v>15</v>
      </c>
      <c r="G202" t="s">
        <v>15</v>
      </c>
      <c r="H202" t="s">
        <v>12</v>
      </c>
      <c r="I202" t="s">
        <v>414</v>
      </c>
      <c r="J202">
        <v>0</v>
      </c>
      <c r="K202" s="5">
        <f t="shared" si="31"/>
        <v>12</v>
      </c>
      <c r="L202" s="5" t="str">
        <f t="shared" si="32"/>
        <v>233-CO-00111</v>
      </c>
      <c r="O202" s="5">
        <f t="shared" si="33"/>
        <v>1</v>
      </c>
      <c r="P202" s="5" t="str">
        <f t="shared" si="34"/>
        <v>5</v>
      </c>
      <c r="Q202" s="5" t="str">
        <f t="shared" si="35"/>
        <v>5</v>
      </c>
      <c r="R202" s="5" t="str">
        <f t="shared" si="36"/>
        <v>5</v>
      </c>
      <c r="S202" s="5" t="str">
        <f t="shared" si="37"/>
        <v>5</v>
      </c>
      <c r="T202" s="5">
        <f t="shared" si="38"/>
        <v>1</v>
      </c>
      <c r="U202" s="5">
        <f t="shared" si="30"/>
        <v>100</v>
      </c>
      <c r="W202" s="6" t="str">
        <f t="shared" si="39"/>
        <v>insert into prioridad(codigo, fluidez,d_hecho, d_contexto, d_impacto, d_justicia, cierre, ponderacion, ahora_entiendo, cambio_perspectiva) values ('233-CO-00111', 1, 5, 5, 5, 5, 1, 100, 'La entrevista permitio conocer todas dificultades que enfrentan las mujeres en el conflicto armado, todos los maltratos, violaciones y crueldades por las que pasan en sus territorios, dejando claro cuales han sido las formas de afrontarlos y sobrevivir, con nuevas iniciativas que las han mantenido en la lucha por los derechos de las mujeres.', '0');</v>
      </c>
      <c r="X202" s="6"/>
    </row>
    <row r="203" spans="2:24" ht="16" x14ac:dyDescent="0.2">
      <c r="B203" t="s">
        <v>232</v>
      </c>
      <c r="C203" t="s">
        <v>9</v>
      </c>
      <c r="D203" t="s">
        <v>15</v>
      </c>
      <c r="E203" t="s">
        <v>15</v>
      </c>
      <c r="F203" t="s">
        <v>15</v>
      </c>
      <c r="G203" t="s">
        <v>15</v>
      </c>
      <c r="H203" t="s">
        <v>12</v>
      </c>
      <c r="I203">
        <v>0</v>
      </c>
      <c r="J203">
        <v>0</v>
      </c>
      <c r="K203" s="5">
        <f t="shared" si="31"/>
        <v>12</v>
      </c>
      <c r="L203" s="5" t="str">
        <f t="shared" si="32"/>
        <v>346-VI-00002</v>
      </c>
      <c r="O203" s="5">
        <f t="shared" si="33"/>
        <v>1</v>
      </c>
      <c r="P203" s="5" t="str">
        <f t="shared" si="34"/>
        <v>5</v>
      </c>
      <c r="Q203" s="5" t="str">
        <f t="shared" si="35"/>
        <v>5</v>
      </c>
      <c r="R203" s="5" t="str">
        <f t="shared" si="36"/>
        <v>5</v>
      </c>
      <c r="S203" s="5" t="str">
        <f t="shared" si="37"/>
        <v>5</v>
      </c>
      <c r="T203" s="5">
        <f t="shared" si="38"/>
        <v>1</v>
      </c>
      <c r="U203" s="5">
        <f t="shared" si="30"/>
        <v>100</v>
      </c>
      <c r="W203" s="6" t="str">
        <f t="shared" si="39"/>
        <v>insert into prioridad(codigo, fluidez,d_hecho, d_contexto, d_impacto, d_justicia, cierre, ponderacion, ahora_entiendo, cambio_perspectiva) values ('346-VI-00002', 1, 5, 5, 5, 5, 1, 100, '0', '0');</v>
      </c>
      <c r="X203" s="6"/>
    </row>
    <row r="204" spans="2:24" ht="16" x14ac:dyDescent="0.2">
      <c r="B204" t="s">
        <v>233</v>
      </c>
      <c r="C204" t="s">
        <v>9</v>
      </c>
      <c r="D204" t="s">
        <v>15</v>
      </c>
      <c r="E204" t="s">
        <v>15</v>
      </c>
      <c r="F204" t="s">
        <v>15</v>
      </c>
      <c r="G204" t="s">
        <v>15</v>
      </c>
      <c r="H204" t="s">
        <v>12</v>
      </c>
      <c r="I204" t="s">
        <v>415</v>
      </c>
      <c r="J204">
        <v>0</v>
      </c>
      <c r="K204" s="5">
        <f t="shared" si="31"/>
        <v>12</v>
      </c>
      <c r="L204" s="5" t="str">
        <f t="shared" si="32"/>
        <v>419-VI-00018</v>
      </c>
      <c r="O204" s="5">
        <f t="shared" si="33"/>
        <v>1</v>
      </c>
      <c r="P204" s="5" t="str">
        <f t="shared" si="34"/>
        <v>5</v>
      </c>
      <c r="Q204" s="5" t="str">
        <f t="shared" si="35"/>
        <v>5</v>
      </c>
      <c r="R204" s="5" t="str">
        <f t="shared" si="36"/>
        <v>5</v>
      </c>
      <c r="S204" s="5" t="str">
        <f t="shared" si="37"/>
        <v>5</v>
      </c>
      <c r="T204" s="5">
        <f t="shared" si="38"/>
        <v>1</v>
      </c>
      <c r="U204" s="5">
        <f t="shared" si="30"/>
        <v>100</v>
      </c>
      <c r="W204" s="6" t="str">
        <f t="shared" si="39"/>
        <v>insert into prioridad(codigo, fluidez,d_hecho, d_contexto, d_impacto, d_justicia, cierre, ponderacion, ahora_entiendo, cambio_perspectiva) values ('419-VI-00018', 1, 5, 5, 5, 5, 1, 100, 'Mujer afrodecendiente oriunda de zona rural del municipio de Tumaco que  narra su vinculación  sentimental con  comerciante  de hoja de coca  que es amenazado de muerte por  otros comerciantes,  hecho que le genera  al nucleo familiara la salida de la vereda hacia Puerto Gaitan, Meta.Tambien se visibiliza el asesinato de su hermano el 8 de Junio de 2016 cuando se encontraba  cumpliendo su labor de guardia de seguriadad  a cargo de la empresa segal en la finca llamada machojure ubicada en un corredor de paramilitares y de droga en Puerto Gaitan. Segun la informacion recibida por la hermana del asesinado  su hermano se nego a colaborarles para que transitaran sin inconvenientes por esa zona.  Otro hecho registrado en la entrevista es la amenaza y posterior abuso sexual  a la testimoniante el 26 de abril de 2017 por parte de los actores responsables del asesinato de su hermano ante la negacion de vincularse como voceros al grupo armado.Es evidente  en todo el relato una costante revictimizacion  que  muestra los impactos del conflicto en los pueblos etnicos  y la exacerbacion de modelos racistas especialmete con el hecho de desplzamiento forzado.', '0');</v>
      </c>
      <c r="X204" s="6"/>
    </row>
    <row r="205" spans="2:24" ht="16" x14ac:dyDescent="0.2">
      <c r="B205" t="s">
        <v>234</v>
      </c>
      <c r="C205" t="s">
        <v>9</v>
      </c>
      <c r="D205" t="s">
        <v>15</v>
      </c>
      <c r="E205" t="s">
        <v>15</v>
      </c>
      <c r="F205" t="s">
        <v>15</v>
      </c>
      <c r="G205" t="s">
        <v>15</v>
      </c>
      <c r="H205" t="s">
        <v>12</v>
      </c>
      <c r="I205">
        <v>0</v>
      </c>
      <c r="J205">
        <v>0</v>
      </c>
      <c r="K205" s="5">
        <f t="shared" si="31"/>
        <v>12</v>
      </c>
      <c r="L205" s="5" t="str">
        <f t="shared" si="32"/>
        <v>419-VI-00030</v>
      </c>
      <c r="O205" s="5">
        <f t="shared" si="33"/>
        <v>1</v>
      </c>
      <c r="P205" s="5" t="str">
        <f t="shared" si="34"/>
        <v>5</v>
      </c>
      <c r="Q205" s="5" t="str">
        <f t="shared" si="35"/>
        <v>5</v>
      </c>
      <c r="R205" s="5" t="str">
        <f t="shared" si="36"/>
        <v>5</v>
      </c>
      <c r="S205" s="5" t="str">
        <f t="shared" si="37"/>
        <v>5</v>
      </c>
      <c r="T205" s="5">
        <f t="shared" si="38"/>
        <v>1</v>
      </c>
      <c r="U205" s="5">
        <f t="shared" si="30"/>
        <v>100</v>
      </c>
      <c r="W205" s="6" t="str">
        <f t="shared" si="39"/>
        <v>insert into prioridad(codigo, fluidez,d_hecho, d_contexto, d_impacto, d_justicia, cierre, ponderacion, ahora_entiendo, cambio_perspectiva) values ('419-VI-00030', 1, 5, 5, 5, 5, 1, 100, '0', '0');</v>
      </c>
      <c r="X205" s="6"/>
    </row>
    <row r="206" spans="2:24" ht="16" x14ac:dyDescent="0.2">
      <c r="B206" t="s">
        <v>235</v>
      </c>
      <c r="C206" t="s">
        <v>9</v>
      </c>
      <c r="D206" t="s">
        <v>15</v>
      </c>
      <c r="E206" t="s">
        <v>15</v>
      </c>
      <c r="F206" t="s">
        <v>15</v>
      </c>
      <c r="G206" t="s">
        <v>15</v>
      </c>
      <c r="H206" t="s">
        <v>12</v>
      </c>
      <c r="I206">
        <v>0</v>
      </c>
      <c r="J206">
        <v>0</v>
      </c>
      <c r="K206" s="5">
        <f t="shared" si="31"/>
        <v>12</v>
      </c>
      <c r="L206" s="5" t="str">
        <f t="shared" si="32"/>
        <v>431-CO-00149</v>
      </c>
      <c r="O206" s="5">
        <f t="shared" si="33"/>
        <v>1</v>
      </c>
      <c r="P206" s="5" t="str">
        <f t="shared" si="34"/>
        <v>5</v>
      </c>
      <c r="Q206" s="5" t="str">
        <f t="shared" si="35"/>
        <v>5</v>
      </c>
      <c r="R206" s="5" t="str">
        <f t="shared" si="36"/>
        <v>5</v>
      </c>
      <c r="S206" s="5" t="str">
        <f t="shared" si="37"/>
        <v>5</v>
      </c>
      <c r="T206" s="5">
        <f t="shared" si="38"/>
        <v>1</v>
      </c>
      <c r="U206" s="5">
        <f t="shared" si="30"/>
        <v>100</v>
      </c>
      <c r="W206" s="6" t="str">
        <f t="shared" si="39"/>
        <v>insert into prioridad(codigo, fluidez,d_hecho, d_contexto, d_impacto, d_justicia, cierre, ponderacion, ahora_entiendo, cambio_perspectiva) values ('431-CO-00149', 1, 5, 5, 5, 5, 1, 100, '0', '0');</v>
      </c>
      <c r="X206" s="6"/>
    </row>
    <row r="207" spans="2:24" ht="16" x14ac:dyDescent="0.2">
      <c r="B207" t="s">
        <v>236</v>
      </c>
      <c r="C207" t="s">
        <v>9</v>
      </c>
      <c r="D207" t="s">
        <v>15</v>
      </c>
      <c r="E207" t="s">
        <v>15</v>
      </c>
      <c r="F207" t="s">
        <v>15</v>
      </c>
      <c r="G207" t="s">
        <v>15</v>
      </c>
      <c r="H207" t="s">
        <v>12</v>
      </c>
      <c r="I207">
        <v>0</v>
      </c>
      <c r="J207">
        <v>0</v>
      </c>
      <c r="K207" s="5">
        <f t="shared" si="31"/>
        <v>12</v>
      </c>
      <c r="L207" s="5" t="str">
        <f t="shared" si="32"/>
        <v>431-PR-00045</v>
      </c>
      <c r="O207" s="5">
        <f t="shared" si="33"/>
        <v>1</v>
      </c>
      <c r="P207" s="5" t="str">
        <f t="shared" si="34"/>
        <v>5</v>
      </c>
      <c r="Q207" s="5" t="str">
        <f t="shared" si="35"/>
        <v>5</v>
      </c>
      <c r="R207" s="5" t="str">
        <f t="shared" si="36"/>
        <v>5</v>
      </c>
      <c r="S207" s="5" t="str">
        <f t="shared" si="37"/>
        <v>5</v>
      </c>
      <c r="T207" s="5">
        <f t="shared" si="38"/>
        <v>1</v>
      </c>
      <c r="U207" s="5">
        <f t="shared" si="30"/>
        <v>100</v>
      </c>
      <c r="W207" s="6" t="str">
        <f t="shared" si="39"/>
        <v>insert into prioridad(codigo, fluidez,d_hecho, d_contexto, d_impacto, d_justicia, cierre, ponderacion, ahora_entiendo, cambio_perspectiva) values ('431-PR-00045', 1, 5, 5, 5, 5, 1, 100, '0', '0');</v>
      </c>
      <c r="X207" s="6"/>
    </row>
    <row r="208" spans="2:24" ht="16" x14ac:dyDescent="0.2">
      <c r="B208" t="s">
        <v>237</v>
      </c>
      <c r="C208" t="s">
        <v>9</v>
      </c>
      <c r="D208" t="s">
        <v>15</v>
      </c>
      <c r="E208" t="s">
        <v>15</v>
      </c>
      <c r="F208" t="s">
        <v>15</v>
      </c>
      <c r="G208" t="s">
        <v>15</v>
      </c>
      <c r="H208" t="s">
        <v>12</v>
      </c>
      <c r="I208">
        <v>0</v>
      </c>
      <c r="J208">
        <v>0</v>
      </c>
      <c r="K208" s="5">
        <f t="shared" si="31"/>
        <v>12</v>
      </c>
      <c r="L208" s="5" t="str">
        <f t="shared" si="32"/>
        <v>431-PR-00046</v>
      </c>
      <c r="O208" s="5">
        <f t="shared" si="33"/>
        <v>1</v>
      </c>
      <c r="P208" s="5" t="str">
        <f t="shared" si="34"/>
        <v>5</v>
      </c>
      <c r="Q208" s="5" t="str">
        <f t="shared" si="35"/>
        <v>5</v>
      </c>
      <c r="R208" s="5" t="str">
        <f t="shared" si="36"/>
        <v>5</v>
      </c>
      <c r="S208" s="5" t="str">
        <f t="shared" si="37"/>
        <v>5</v>
      </c>
      <c r="T208" s="5">
        <f t="shared" si="38"/>
        <v>1</v>
      </c>
      <c r="U208" s="5">
        <f t="shared" si="30"/>
        <v>100</v>
      </c>
      <c r="W208" s="6" t="str">
        <f t="shared" si="39"/>
        <v>insert into prioridad(codigo, fluidez,d_hecho, d_contexto, d_impacto, d_justicia, cierre, ponderacion, ahora_entiendo, cambio_perspectiva) values ('431-PR-00046', 1, 5, 5, 5, 5, 1, 100, '0', '0');</v>
      </c>
      <c r="X208" s="6"/>
    </row>
    <row r="209" spans="2:24" ht="16" x14ac:dyDescent="0.2">
      <c r="B209" t="s">
        <v>238</v>
      </c>
      <c r="C209" t="s">
        <v>9</v>
      </c>
      <c r="D209" t="s">
        <v>15</v>
      </c>
      <c r="E209" t="s">
        <v>15</v>
      </c>
      <c r="F209" t="s">
        <v>15</v>
      </c>
      <c r="G209" t="s">
        <v>15</v>
      </c>
      <c r="H209" t="s">
        <v>12</v>
      </c>
      <c r="I209">
        <v>0</v>
      </c>
      <c r="J209">
        <v>0</v>
      </c>
      <c r="K209" s="5">
        <f t="shared" si="31"/>
        <v>12</v>
      </c>
      <c r="L209" s="5" t="str">
        <f t="shared" si="32"/>
        <v>431-PR-00055</v>
      </c>
      <c r="O209" s="5">
        <f t="shared" si="33"/>
        <v>1</v>
      </c>
      <c r="P209" s="5" t="str">
        <f t="shared" si="34"/>
        <v>5</v>
      </c>
      <c r="Q209" s="5" t="str">
        <f t="shared" si="35"/>
        <v>5</v>
      </c>
      <c r="R209" s="5" t="str">
        <f t="shared" si="36"/>
        <v>5</v>
      </c>
      <c r="S209" s="5" t="str">
        <f t="shared" si="37"/>
        <v>5</v>
      </c>
      <c r="T209" s="5">
        <f t="shared" si="38"/>
        <v>1</v>
      </c>
      <c r="U209" s="5">
        <f t="shared" si="30"/>
        <v>100</v>
      </c>
      <c r="W209" s="6" t="str">
        <f t="shared" si="39"/>
        <v>insert into prioridad(codigo, fluidez,d_hecho, d_contexto, d_impacto, d_justicia, cierre, ponderacion, ahora_entiendo, cambio_perspectiva) values ('431-PR-00055', 1, 5, 5, 5, 5, 1, 100, '0', '0');</v>
      </c>
      <c r="X209" s="6"/>
    </row>
    <row r="210" spans="2:24" ht="16" x14ac:dyDescent="0.2">
      <c r="B210" t="s">
        <v>239</v>
      </c>
      <c r="C210" t="s">
        <v>9</v>
      </c>
      <c r="D210" t="s">
        <v>15</v>
      </c>
      <c r="E210" t="s">
        <v>15</v>
      </c>
      <c r="F210" t="s">
        <v>15</v>
      </c>
      <c r="G210" t="s">
        <v>15</v>
      </c>
      <c r="H210" t="s">
        <v>12</v>
      </c>
      <c r="I210">
        <v>0</v>
      </c>
      <c r="J210">
        <v>0</v>
      </c>
      <c r="K210" s="5">
        <f t="shared" si="31"/>
        <v>12</v>
      </c>
      <c r="L210" s="5" t="str">
        <f t="shared" si="32"/>
        <v>431-PR-00123</v>
      </c>
      <c r="O210" s="5">
        <f t="shared" si="33"/>
        <v>1</v>
      </c>
      <c r="P210" s="5" t="str">
        <f t="shared" si="34"/>
        <v>5</v>
      </c>
      <c r="Q210" s="5" t="str">
        <f t="shared" si="35"/>
        <v>5</v>
      </c>
      <c r="R210" s="5" t="str">
        <f t="shared" si="36"/>
        <v>5</v>
      </c>
      <c r="S210" s="5" t="str">
        <f t="shared" si="37"/>
        <v>5</v>
      </c>
      <c r="T210" s="5">
        <f t="shared" si="38"/>
        <v>1</v>
      </c>
      <c r="U210" s="5">
        <f t="shared" si="30"/>
        <v>100</v>
      </c>
      <c r="W210" s="6" t="str">
        <f t="shared" si="39"/>
        <v>insert into prioridad(codigo, fluidez,d_hecho, d_contexto, d_impacto, d_justicia, cierre, ponderacion, ahora_entiendo, cambio_perspectiva) values ('431-PR-00123', 1, 5, 5, 5, 5, 1, 100, '0', '0');</v>
      </c>
      <c r="X210" s="6"/>
    </row>
    <row r="211" spans="2:24" ht="16" x14ac:dyDescent="0.2">
      <c r="B211" t="s">
        <v>240</v>
      </c>
      <c r="C211" t="s">
        <v>9</v>
      </c>
      <c r="D211" t="s">
        <v>15</v>
      </c>
      <c r="E211" t="s">
        <v>15</v>
      </c>
      <c r="F211" t="s">
        <v>15</v>
      </c>
      <c r="G211" t="s">
        <v>15</v>
      </c>
      <c r="H211" t="s">
        <v>12</v>
      </c>
      <c r="I211">
        <v>0</v>
      </c>
      <c r="J211">
        <v>0</v>
      </c>
      <c r="K211" s="5">
        <f t="shared" si="31"/>
        <v>12</v>
      </c>
      <c r="L211" s="5" t="str">
        <f t="shared" si="32"/>
        <v>431-PR-00175</v>
      </c>
      <c r="O211" s="5">
        <f t="shared" si="33"/>
        <v>1</v>
      </c>
      <c r="P211" s="5" t="str">
        <f t="shared" si="34"/>
        <v>5</v>
      </c>
      <c r="Q211" s="5" t="str">
        <f t="shared" si="35"/>
        <v>5</v>
      </c>
      <c r="R211" s="5" t="str">
        <f t="shared" si="36"/>
        <v>5</v>
      </c>
      <c r="S211" s="5" t="str">
        <f t="shared" si="37"/>
        <v>5</v>
      </c>
      <c r="T211" s="5">
        <f t="shared" si="38"/>
        <v>1</v>
      </c>
      <c r="U211" s="5">
        <f t="shared" si="30"/>
        <v>100</v>
      </c>
      <c r="W211" s="6" t="str">
        <f t="shared" si="39"/>
        <v>insert into prioridad(codigo, fluidez,d_hecho, d_contexto, d_impacto, d_justicia, cierre, ponderacion, ahora_entiendo, cambio_perspectiva) values ('431-PR-00175', 1, 5, 5, 5, 5, 1, 100, '0', '0');</v>
      </c>
      <c r="X211" s="6"/>
    </row>
    <row r="212" spans="2:24" ht="16" x14ac:dyDescent="0.2">
      <c r="B212" t="s">
        <v>241</v>
      </c>
      <c r="C212" t="s">
        <v>9</v>
      </c>
      <c r="D212" t="s">
        <v>15</v>
      </c>
      <c r="E212" t="s">
        <v>15</v>
      </c>
      <c r="F212" t="s">
        <v>15</v>
      </c>
      <c r="G212" t="s">
        <v>15</v>
      </c>
      <c r="H212" t="s">
        <v>12</v>
      </c>
      <c r="I212">
        <v>0</v>
      </c>
      <c r="J212">
        <v>0</v>
      </c>
      <c r="K212" s="5">
        <f t="shared" si="31"/>
        <v>12</v>
      </c>
      <c r="L212" s="5" t="str">
        <f t="shared" si="32"/>
        <v>431-PR-00177</v>
      </c>
      <c r="O212" s="5">
        <f t="shared" si="33"/>
        <v>1</v>
      </c>
      <c r="P212" s="5" t="str">
        <f t="shared" si="34"/>
        <v>5</v>
      </c>
      <c r="Q212" s="5" t="str">
        <f t="shared" si="35"/>
        <v>5</v>
      </c>
      <c r="R212" s="5" t="str">
        <f t="shared" si="36"/>
        <v>5</v>
      </c>
      <c r="S212" s="5" t="str">
        <f t="shared" si="37"/>
        <v>5</v>
      </c>
      <c r="T212" s="5">
        <f t="shared" si="38"/>
        <v>1</v>
      </c>
      <c r="U212" s="5">
        <f t="shared" si="30"/>
        <v>100</v>
      </c>
      <c r="W212" s="6" t="str">
        <f t="shared" si="39"/>
        <v>insert into prioridad(codigo, fluidez,d_hecho, d_contexto, d_impacto, d_justicia, cierre, ponderacion, ahora_entiendo, cambio_perspectiva) values ('431-PR-00177', 1, 5, 5, 5, 5, 1, 100, '0', '0');</v>
      </c>
      <c r="X212" s="6"/>
    </row>
    <row r="213" spans="2:24" ht="16" x14ac:dyDescent="0.2">
      <c r="B213" t="s">
        <v>242</v>
      </c>
      <c r="C213" t="s">
        <v>9</v>
      </c>
      <c r="D213" t="s">
        <v>15</v>
      </c>
      <c r="E213" t="s">
        <v>15</v>
      </c>
      <c r="F213" t="s">
        <v>15</v>
      </c>
      <c r="G213" t="s">
        <v>15</v>
      </c>
      <c r="H213" t="s">
        <v>12</v>
      </c>
      <c r="I213">
        <v>0</v>
      </c>
      <c r="J213">
        <v>0</v>
      </c>
      <c r="K213" s="5">
        <f t="shared" si="31"/>
        <v>12</v>
      </c>
      <c r="L213" s="5" t="str">
        <f t="shared" si="32"/>
        <v>431-VI-00001</v>
      </c>
      <c r="O213" s="5">
        <f t="shared" si="33"/>
        <v>1</v>
      </c>
      <c r="P213" s="5" t="str">
        <f t="shared" si="34"/>
        <v>5</v>
      </c>
      <c r="Q213" s="5" t="str">
        <f t="shared" si="35"/>
        <v>5</v>
      </c>
      <c r="R213" s="5" t="str">
        <f t="shared" si="36"/>
        <v>5</v>
      </c>
      <c r="S213" s="5" t="str">
        <f t="shared" si="37"/>
        <v>5</v>
      </c>
      <c r="T213" s="5">
        <f t="shared" si="38"/>
        <v>1</v>
      </c>
      <c r="U213" s="5">
        <f t="shared" si="30"/>
        <v>100</v>
      </c>
      <c r="W213" s="6" t="str">
        <f t="shared" si="39"/>
        <v>insert into prioridad(codigo, fluidez,d_hecho, d_contexto, d_impacto, d_justicia, cierre, ponderacion, ahora_entiendo, cambio_perspectiva) values ('431-VI-00001', 1, 5, 5, 5, 5, 1, 100, '0', '0');</v>
      </c>
      <c r="X213" s="6"/>
    </row>
    <row r="214" spans="2:24" ht="16" x14ac:dyDescent="0.2">
      <c r="B214" t="s">
        <v>243</v>
      </c>
      <c r="C214" t="s">
        <v>9</v>
      </c>
      <c r="D214" t="s">
        <v>15</v>
      </c>
      <c r="E214" t="s">
        <v>15</v>
      </c>
      <c r="F214" t="s">
        <v>15</v>
      </c>
      <c r="G214" t="s">
        <v>15</v>
      </c>
      <c r="H214" t="s">
        <v>12</v>
      </c>
      <c r="I214" t="s">
        <v>416</v>
      </c>
      <c r="J214">
        <v>0</v>
      </c>
      <c r="K214" s="5">
        <f t="shared" si="31"/>
        <v>12</v>
      </c>
      <c r="L214" s="5" t="str">
        <f t="shared" si="32"/>
        <v>330-VI-00011</v>
      </c>
      <c r="O214" s="5">
        <f t="shared" si="33"/>
        <v>1</v>
      </c>
      <c r="P214" s="5" t="str">
        <f t="shared" si="34"/>
        <v>5</v>
      </c>
      <c r="Q214" s="5" t="str">
        <f t="shared" si="35"/>
        <v>5</v>
      </c>
      <c r="R214" s="5" t="str">
        <f t="shared" si="36"/>
        <v>5</v>
      </c>
      <c r="S214" s="5" t="str">
        <f t="shared" si="37"/>
        <v>5</v>
      </c>
      <c r="T214" s="5">
        <f t="shared" si="38"/>
        <v>1</v>
      </c>
      <c r="U214" s="5">
        <f t="shared" si="30"/>
        <v>100</v>
      </c>
      <c r="W214" s="6" t="str">
        <f t="shared" si="39"/>
        <v>insert into prioridad(codigo, fluidez,d_hecho, d_contexto, d_impacto, d_justicia, cierre, ponderacion, ahora_entiendo, cambio_perspectiva) values ('330-VI-00011', 1, 5, 5, 5, 5, 1, 100, 'Los hechos de violencia sufridos por las comunidades indígenas ubicadas en la cuenca del río San Juan limitrofe entre Buenaventura y el departamento del Chocó por diferentes actores armados como FARC-EP, Paramilitares, BACRIM y Ejercito Nacional. ', '0');</v>
      </c>
      <c r="X214" s="6"/>
    </row>
    <row r="215" spans="2:24" ht="16" x14ac:dyDescent="0.2">
      <c r="B215" t="s">
        <v>244</v>
      </c>
      <c r="C215" t="s">
        <v>9</v>
      </c>
      <c r="D215" t="s">
        <v>15</v>
      </c>
      <c r="E215" t="s">
        <v>15</v>
      </c>
      <c r="F215" t="s">
        <v>15</v>
      </c>
      <c r="G215" t="s">
        <v>15</v>
      </c>
      <c r="H215" t="s">
        <v>12</v>
      </c>
      <c r="I215" t="s">
        <v>417</v>
      </c>
      <c r="J215">
        <v>0</v>
      </c>
      <c r="K215" s="5">
        <f t="shared" si="31"/>
        <v>12</v>
      </c>
      <c r="L215" s="5" t="str">
        <f t="shared" si="32"/>
        <v>330-PR-00001</v>
      </c>
      <c r="O215" s="5">
        <f t="shared" si="33"/>
        <v>1</v>
      </c>
      <c r="P215" s="5" t="str">
        <f t="shared" si="34"/>
        <v>5</v>
      </c>
      <c r="Q215" s="5" t="str">
        <f t="shared" si="35"/>
        <v>5</v>
      </c>
      <c r="R215" s="5" t="str">
        <f t="shared" si="36"/>
        <v>5</v>
      </c>
      <c r="S215" s="5" t="str">
        <f t="shared" si="37"/>
        <v>5</v>
      </c>
      <c r="T215" s="5">
        <f t="shared" si="38"/>
        <v>1</v>
      </c>
      <c r="U215" s="5">
        <f t="shared" si="30"/>
        <v>100</v>
      </c>
      <c r="W215" s="6" t="str">
        <f t="shared" si="39"/>
        <v>insert into prioridad(codigo, fluidez,d_hecho, d_contexto, d_impacto, d_justicia, cierre, ponderacion, ahora_entiendo, cambio_perspectiva) values ('330-PR-00001', 1, 5, 5, 5, 5, 1, 100, 'Génesis del paramilitarismo en la zona rural de Buenaventura. ', '0');</v>
      </c>
      <c r="X215" s="6"/>
    </row>
    <row r="216" spans="2:24" ht="16" x14ac:dyDescent="0.2">
      <c r="B216" t="s">
        <v>245</v>
      </c>
      <c r="C216" t="s">
        <v>9</v>
      </c>
      <c r="D216" t="s">
        <v>15</v>
      </c>
      <c r="E216" t="s">
        <v>15</v>
      </c>
      <c r="F216" t="s">
        <v>15</v>
      </c>
      <c r="G216" t="s">
        <v>15</v>
      </c>
      <c r="H216" t="s">
        <v>12</v>
      </c>
      <c r="I216" t="s">
        <v>418</v>
      </c>
      <c r="J216">
        <v>0</v>
      </c>
      <c r="K216" s="5">
        <f t="shared" si="31"/>
        <v>12</v>
      </c>
      <c r="L216" s="5" t="str">
        <f t="shared" si="32"/>
        <v>330-VI-00014</v>
      </c>
      <c r="O216" s="5">
        <f t="shared" si="33"/>
        <v>1</v>
      </c>
      <c r="P216" s="5" t="str">
        <f t="shared" si="34"/>
        <v>5</v>
      </c>
      <c r="Q216" s="5" t="str">
        <f t="shared" si="35"/>
        <v>5</v>
      </c>
      <c r="R216" s="5" t="str">
        <f t="shared" si="36"/>
        <v>5</v>
      </c>
      <c r="S216" s="5" t="str">
        <f t="shared" si="37"/>
        <v>5</v>
      </c>
      <c r="T216" s="5">
        <f t="shared" si="38"/>
        <v>1</v>
      </c>
      <c r="U216" s="5">
        <f t="shared" si="30"/>
        <v>100</v>
      </c>
      <c r="W216" s="6" t="str">
        <f t="shared" si="39"/>
        <v>insert into prioridad(codigo, fluidez,d_hecho, d_contexto, d_impacto, d_justicia, cierre, ponderacion, ahora_entiendo, cambio_perspectiva) values ('330-VI-00014', 1, 5, 5, 5, 5, 1, 100, 'Relación entre los cultivos de drogras ilicitas, macroporyectos de desarrollo víal y los actores armados.', '0');</v>
      </c>
      <c r="X216" s="6"/>
    </row>
    <row r="217" spans="2:24" ht="16" x14ac:dyDescent="0.2">
      <c r="B217" t="s">
        <v>246</v>
      </c>
      <c r="C217" t="s">
        <v>9</v>
      </c>
      <c r="D217" t="s">
        <v>15</v>
      </c>
      <c r="E217" t="s">
        <v>15</v>
      </c>
      <c r="F217" t="s">
        <v>15</v>
      </c>
      <c r="G217" t="s">
        <v>10</v>
      </c>
      <c r="H217" t="s">
        <v>12</v>
      </c>
      <c r="I217" t="s">
        <v>419</v>
      </c>
      <c r="J217">
        <v>0</v>
      </c>
      <c r="K217" s="5">
        <f t="shared" si="31"/>
        <v>12</v>
      </c>
      <c r="L217" s="5" t="str">
        <f t="shared" si="32"/>
        <v>233-VI-00002</v>
      </c>
      <c r="O217" s="5">
        <f t="shared" si="33"/>
        <v>1</v>
      </c>
      <c r="P217" s="5" t="str">
        <f t="shared" si="34"/>
        <v>5</v>
      </c>
      <c r="Q217" s="5" t="str">
        <f t="shared" si="35"/>
        <v>5</v>
      </c>
      <c r="R217" s="5" t="str">
        <f t="shared" si="36"/>
        <v>5</v>
      </c>
      <c r="S217" s="5" t="str">
        <f t="shared" si="37"/>
        <v>4</v>
      </c>
      <c r="T217" s="5">
        <f t="shared" si="38"/>
        <v>1</v>
      </c>
      <c r="U217" s="5">
        <f t="shared" si="30"/>
        <v>96</v>
      </c>
      <c r="W217" s="6" t="str">
        <f t="shared" si="39"/>
        <v>insert into prioridad(codigo, fluidez,d_hecho, d_contexto, d_impacto, d_justicia, cierre, ponderacion, ahora_entiendo, cambio_perspectiva) values ('233-VI-00002', 1, 5, 5, 5, 4, 1, 96, 'Con esta entrevista se entiende explicitamente como el corredor entre Bahía Solano y Cupica, se comunicaba con Riosucio, especialmente el corregimiento de Cacarica, donde se presentaron muchos hechos de violencia, desaparciones a campesinos, que tomaban ese camino para aprovechar la abundancia maderera y trabajar por el sustento de sus familias, pero así mismo, este corredor se presto para movilziación de drogas y armas.', '0');</v>
      </c>
      <c r="X217" s="6"/>
    </row>
    <row r="218" spans="2:24" ht="16" x14ac:dyDescent="0.2">
      <c r="B218" t="s">
        <v>247</v>
      </c>
      <c r="C218" t="s">
        <v>9</v>
      </c>
      <c r="D218" t="s">
        <v>15</v>
      </c>
      <c r="E218" t="s">
        <v>15</v>
      </c>
      <c r="F218" t="s">
        <v>15</v>
      </c>
      <c r="G218" t="s">
        <v>10</v>
      </c>
      <c r="H218" t="s">
        <v>12</v>
      </c>
      <c r="I218">
        <v>0</v>
      </c>
      <c r="J218">
        <v>0</v>
      </c>
      <c r="K218" s="5">
        <f t="shared" si="31"/>
        <v>12</v>
      </c>
      <c r="L218" s="5" t="str">
        <f t="shared" si="32"/>
        <v>346-VI-00005</v>
      </c>
      <c r="O218" s="5">
        <f t="shared" si="33"/>
        <v>1</v>
      </c>
      <c r="P218" s="5" t="str">
        <f t="shared" si="34"/>
        <v>5</v>
      </c>
      <c r="Q218" s="5" t="str">
        <f t="shared" si="35"/>
        <v>5</v>
      </c>
      <c r="R218" s="5" t="str">
        <f t="shared" si="36"/>
        <v>5</v>
      </c>
      <c r="S218" s="5" t="str">
        <f t="shared" si="37"/>
        <v>4</v>
      </c>
      <c r="T218" s="5">
        <f t="shared" si="38"/>
        <v>1</v>
      </c>
      <c r="U218" s="5">
        <f t="shared" si="30"/>
        <v>96</v>
      </c>
      <c r="W218" s="6" t="str">
        <f t="shared" si="39"/>
        <v>insert into prioridad(codigo, fluidez,d_hecho, d_contexto, d_impacto, d_justicia, cierre, ponderacion, ahora_entiendo, cambio_perspectiva) values ('346-VI-00005', 1, 5, 5, 5, 4, 1, 96, '0', '0');</v>
      </c>
      <c r="X218" s="6"/>
    </row>
    <row r="219" spans="2:24" ht="16" x14ac:dyDescent="0.2">
      <c r="B219" t="s">
        <v>248</v>
      </c>
      <c r="C219" t="s">
        <v>9</v>
      </c>
      <c r="D219" t="s">
        <v>15</v>
      </c>
      <c r="E219" t="s">
        <v>15</v>
      </c>
      <c r="F219" t="s">
        <v>15</v>
      </c>
      <c r="G219" t="s">
        <v>10</v>
      </c>
      <c r="H219" t="s">
        <v>12</v>
      </c>
      <c r="I219">
        <v>0</v>
      </c>
      <c r="J219">
        <v>0</v>
      </c>
      <c r="K219" s="5">
        <f t="shared" si="31"/>
        <v>12</v>
      </c>
      <c r="L219" s="5" t="str">
        <f t="shared" si="32"/>
        <v>431-PR-00061</v>
      </c>
      <c r="O219" s="5">
        <f t="shared" si="33"/>
        <v>1</v>
      </c>
      <c r="P219" s="5" t="str">
        <f t="shared" si="34"/>
        <v>5</v>
      </c>
      <c r="Q219" s="5" t="str">
        <f t="shared" si="35"/>
        <v>5</v>
      </c>
      <c r="R219" s="5" t="str">
        <f t="shared" si="36"/>
        <v>5</v>
      </c>
      <c r="S219" s="5" t="str">
        <f t="shared" si="37"/>
        <v>4</v>
      </c>
      <c r="T219" s="5">
        <f t="shared" si="38"/>
        <v>1</v>
      </c>
      <c r="U219" s="5">
        <f t="shared" si="30"/>
        <v>96</v>
      </c>
      <c r="W219" s="6" t="str">
        <f t="shared" si="39"/>
        <v>insert into prioridad(codigo, fluidez,d_hecho, d_contexto, d_impacto, d_justicia, cierre, ponderacion, ahora_entiendo, cambio_perspectiva) values ('431-PR-00061', 1, 5, 5, 5, 4, 1, 96, '0', '0');</v>
      </c>
      <c r="X219" s="6"/>
    </row>
    <row r="220" spans="2:24" ht="16" x14ac:dyDescent="0.2">
      <c r="B220" t="s">
        <v>249</v>
      </c>
      <c r="C220" t="s">
        <v>9</v>
      </c>
      <c r="D220" t="s">
        <v>10</v>
      </c>
      <c r="E220" t="s">
        <v>15</v>
      </c>
      <c r="F220" t="s">
        <v>15</v>
      </c>
      <c r="G220" t="s">
        <v>15</v>
      </c>
      <c r="H220" t="s">
        <v>12</v>
      </c>
      <c r="I220">
        <v>0</v>
      </c>
      <c r="J220">
        <v>0</v>
      </c>
      <c r="K220" s="5">
        <f t="shared" si="31"/>
        <v>12</v>
      </c>
      <c r="L220" s="5" t="str">
        <f t="shared" si="32"/>
        <v>431-PR-00062</v>
      </c>
      <c r="O220" s="5">
        <f t="shared" si="33"/>
        <v>1</v>
      </c>
      <c r="P220" s="5" t="str">
        <f t="shared" si="34"/>
        <v>4</v>
      </c>
      <c r="Q220" s="5" t="str">
        <f t="shared" si="35"/>
        <v>5</v>
      </c>
      <c r="R220" s="5" t="str">
        <f t="shared" si="36"/>
        <v>5</v>
      </c>
      <c r="S220" s="5" t="str">
        <f t="shared" si="37"/>
        <v>5</v>
      </c>
      <c r="T220" s="5">
        <f t="shared" si="38"/>
        <v>1</v>
      </c>
      <c r="U220" s="5">
        <f t="shared" si="30"/>
        <v>96</v>
      </c>
      <c r="W220" s="6" t="str">
        <f t="shared" si="39"/>
        <v>insert into prioridad(codigo, fluidez,d_hecho, d_contexto, d_impacto, d_justicia, cierre, ponderacion, ahora_entiendo, cambio_perspectiva) values ('431-PR-00062', 1, 4, 5, 5, 5, 1, 96, '0', '0');</v>
      </c>
      <c r="X220" s="6"/>
    </row>
    <row r="221" spans="2:24" ht="16" x14ac:dyDescent="0.2">
      <c r="B221" t="s">
        <v>250</v>
      </c>
      <c r="C221" t="s">
        <v>9</v>
      </c>
      <c r="D221" t="s">
        <v>15</v>
      </c>
      <c r="E221" t="s">
        <v>15</v>
      </c>
      <c r="F221" t="s">
        <v>10</v>
      </c>
      <c r="G221" t="s">
        <v>15</v>
      </c>
      <c r="H221" t="s">
        <v>12</v>
      </c>
      <c r="I221">
        <v>0</v>
      </c>
      <c r="J221">
        <v>0</v>
      </c>
      <c r="K221" s="5">
        <f t="shared" si="31"/>
        <v>12</v>
      </c>
      <c r="L221" s="5" t="str">
        <f t="shared" si="32"/>
        <v>431-PR-00126</v>
      </c>
      <c r="O221" s="5">
        <f t="shared" si="33"/>
        <v>1</v>
      </c>
      <c r="P221" s="5" t="str">
        <f t="shared" si="34"/>
        <v>5</v>
      </c>
      <c r="Q221" s="5" t="str">
        <f t="shared" si="35"/>
        <v>5</v>
      </c>
      <c r="R221" s="5" t="str">
        <f t="shared" si="36"/>
        <v>4</v>
      </c>
      <c r="S221" s="5" t="str">
        <f t="shared" si="37"/>
        <v>5</v>
      </c>
      <c r="T221" s="5">
        <f t="shared" si="38"/>
        <v>1</v>
      </c>
      <c r="U221" s="5">
        <f t="shared" si="30"/>
        <v>96</v>
      </c>
      <c r="W221" s="6" t="str">
        <f t="shared" si="39"/>
        <v>insert into prioridad(codigo, fluidez,d_hecho, d_contexto, d_impacto, d_justicia, cierre, ponderacion, ahora_entiendo, cambio_perspectiva) values ('431-PR-00126', 1, 5, 5, 4, 5, 1, 96, '0', '0');</v>
      </c>
      <c r="X221" s="6"/>
    </row>
    <row r="222" spans="2:24" ht="16" x14ac:dyDescent="0.2">
      <c r="B222" t="s">
        <v>251</v>
      </c>
      <c r="C222" t="s">
        <v>9</v>
      </c>
      <c r="D222" t="s">
        <v>15</v>
      </c>
      <c r="E222" t="s">
        <v>15</v>
      </c>
      <c r="F222" t="s">
        <v>15</v>
      </c>
      <c r="G222" t="s">
        <v>10</v>
      </c>
      <c r="H222" t="s">
        <v>12</v>
      </c>
      <c r="I222">
        <v>0</v>
      </c>
      <c r="J222">
        <v>0</v>
      </c>
      <c r="K222" s="5">
        <f t="shared" si="31"/>
        <v>12</v>
      </c>
      <c r="L222" s="5" t="str">
        <f t="shared" si="32"/>
        <v>431-PR-00266</v>
      </c>
      <c r="O222" s="5">
        <f t="shared" si="33"/>
        <v>1</v>
      </c>
      <c r="P222" s="5" t="str">
        <f t="shared" si="34"/>
        <v>5</v>
      </c>
      <c r="Q222" s="5" t="str">
        <f t="shared" si="35"/>
        <v>5</v>
      </c>
      <c r="R222" s="5" t="str">
        <f t="shared" si="36"/>
        <v>5</v>
      </c>
      <c r="S222" s="5" t="str">
        <f t="shared" si="37"/>
        <v>4</v>
      </c>
      <c r="T222" s="5">
        <f t="shared" si="38"/>
        <v>1</v>
      </c>
      <c r="U222" s="5">
        <f t="shared" si="30"/>
        <v>96</v>
      </c>
      <c r="W222" s="6" t="str">
        <f t="shared" si="39"/>
        <v>insert into prioridad(codigo, fluidez,d_hecho, d_contexto, d_impacto, d_justicia, cierre, ponderacion, ahora_entiendo, cambio_perspectiva) values ('431-PR-00266', 1, 5, 5, 5, 4, 1, 96, '0', '0');</v>
      </c>
      <c r="X222" s="6"/>
    </row>
    <row r="223" spans="2:24" ht="16" x14ac:dyDescent="0.2">
      <c r="B223" t="s">
        <v>252</v>
      </c>
      <c r="C223" t="s">
        <v>9</v>
      </c>
      <c r="D223" t="s">
        <v>15</v>
      </c>
      <c r="E223" t="s">
        <v>10</v>
      </c>
      <c r="F223" t="s">
        <v>15</v>
      </c>
      <c r="G223" t="s">
        <v>15</v>
      </c>
      <c r="H223" t="s">
        <v>12</v>
      </c>
      <c r="I223">
        <v>0</v>
      </c>
      <c r="J223">
        <v>0</v>
      </c>
      <c r="K223" s="5">
        <f t="shared" si="31"/>
        <v>12</v>
      </c>
      <c r="L223" s="5" t="str">
        <f t="shared" si="32"/>
        <v>431-PR-00272</v>
      </c>
      <c r="O223" s="5">
        <f t="shared" si="33"/>
        <v>1</v>
      </c>
      <c r="P223" s="5" t="str">
        <f t="shared" si="34"/>
        <v>5</v>
      </c>
      <c r="Q223" s="5" t="str">
        <f t="shared" si="35"/>
        <v>4</v>
      </c>
      <c r="R223" s="5" t="str">
        <f t="shared" si="36"/>
        <v>5</v>
      </c>
      <c r="S223" s="5" t="str">
        <f t="shared" si="37"/>
        <v>5</v>
      </c>
      <c r="T223" s="5">
        <f t="shared" si="38"/>
        <v>1</v>
      </c>
      <c r="U223" s="5">
        <f t="shared" si="30"/>
        <v>96</v>
      </c>
      <c r="W223" s="6" t="str">
        <f t="shared" si="39"/>
        <v>insert into prioridad(codigo, fluidez,d_hecho, d_contexto, d_impacto, d_justicia, cierre, ponderacion, ahora_entiendo, cambio_perspectiva) values ('431-PR-00272', 1, 5, 4, 5, 5, 1, 96, '0', '0');</v>
      </c>
      <c r="X223" s="6"/>
    </row>
    <row r="224" spans="2:24" ht="16" x14ac:dyDescent="0.2">
      <c r="B224" t="s">
        <v>253</v>
      </c>
      <c r="C224" t="s">
        <v>9</v>
      </c>
      <c r="D224" t="s">
        <v>10</v>
      </c>
      <c r="E224" t="s">
        <v>15</v>
      </c>
      <c r="F224" t="s">
        <v>15</v>
      </c>
      <c r="G224" t="s">
        <v>15</v>
      </c>
      <c r="H224" t="s">
        <v>12</v>
      </c>
      <c r="I224" t="s">
        <v>420</v>
      </c>
      <c r="J224">
        <v>0</v>
      </c>
      <c r="K224" s="5">
        <f t="shared" si="31"/>
        <v>12</v>
      </c>
      <c r="L224" s="5" t="str">
        <f t="shared" si="32"/>
        <v>345-VI-00009</v>
      </c>
      <c r="O224" s="5">
        <f t="shared" si="33"/>
        <v>1</v>
      </c>
      <c r="P224" s="5" t="str">
        <f t="shared" si="34"/>
        <v>4</v>
      </c>
      <c r="Q224" s="5" t="str">
        <f t="shared" si="35"/>
        <v>5</v>
      </c>
      <c r="R224" s="5" t="str">
        <f t="shared" si="36"/>
        <v>5</v>
      </c>
      <c r="S224" s="5" t="str">
        <f t="shared" si="37"/>
        <v>5</v>
      </c>
      <c r="T224" s="5">
        <f t="shared" si="38"/>
        <v>1</v>
      </c>
      <c r="U224" s="5">
        <f t="shared" si="30"/>
        <v>96</v>
      </c>
      <c r="W224" s="6" t="str">
        <f t="shared" si="39"/>
        <v>insert into prioridad(codigo, fluidez,d_hecho, d_contexto, d_impacto, d_justicia, cierre, ponderacion, ahora_entiendo, cambio_perspectiva) values ('345-VI-00009', 1, 4, 5, 5, 5, 1, 96, 'Describe la erradicación de cultivos de uso ilicito de manera voluntaria por la comunidad del Consejo Comunitario del río Yurumangui.', '0');</v>
      </c>
      <c r="X224" s="6"/>
    </row>
    <row r="225" spans="2:24" ht="16" x14ac:dyDescent="0.2">
      <c r="B225" t="s">
        <v>254</v>
      </c>
      <c r="C225" t="s">
        <v>9</v>
      </c>
      <c r="D225" t="s">
        <v>15</v>
      </c>
      <c r="E225" t="s">
        <v>15</v>
      </c>
      <c r="F225" t="s">
        <v>15</v>
      </c>
      <c r="G225" t="s">
        <v>10</v>
      </c>
      <c r="H225" t="s">
        <v>12</v>
      </c>
      <c r="I225" t="s">
        <v>421</v>
      </c>
      <c r="J225">
        <v>0</v>
      </c>
      <c r="K225" s="5">
        <f t="shared" si="31"/>
        <v>12</v>
      </c>
      <c r="L225" s="5" t="str">
        <f t="shared" si="32"/>
        <v>592-PR-00001</v>
      </c>
      <c r="O225" s="5">
        <f t="shared" si="33"/>
        <v>1</v>
      </c>
      <c r="P225" s="5" t="str">
        <f t="shared" si="34"/>
        <v>5</v>
      </c>
      <c r="Q225" s="5" t="str">
        <f t="shared" si="35"/>
        <v>5</v>
      </c>
      <c r="R225" s="5" t="str">
        <f t="shared" si="36"/>
        <v>5</v>
      </c>
      <c r="S225" s="5" t="str">
        <f t="shared" si="37"/>
        <v>4</v>
      </c>
      <c r="T225" s="5">
        <f t="shared" si="38"/>
        <v>1</v>
      </c>
      <c r="U225" s="5">
        <f t="shared" si="30"/>
        <v>96</v>
      </c>
      <c r="W225" s="6" t="str">
        <f t="shared" si="39"/>
        <v>insert into prioridad(codigo, fluidez,d_hecho, d_contexto, d_impacto, d_justicia, cierre, ponderacion, ahora_entiendo, cambio_perspectiva) values ('592-PR-00001', 1, 5, 5, 5, 4, 1, 96, 'La entrevista muestra de manera general los distintos aspectos que configuraron la oleada de violencia instaurada por parte de los grupos armados ilegales en connivencia con las distintas fuerzas armadas del Estado. En ella, se marca la recurrencia en la violación de los derechos humanos de los pobladores del municipio de Guapi y las afectaciones al tejido social-comunitario realizadas por estos actores.', '0');</v>
      </c>
      <c r="X225" s="6"/>
    </row>
    <row r="226" spans="2:24" ht="16" x14ac:dyDescent="0.2">
      <c r="B226" t="s">
        <v>255</v>
      </c>
      <c r="C226" t="s">
        <v>9</v>
      </c>
      <c r="D226" t="s">
        <v>15</v>
      </c>
      <c r="E226" t="s">
        <v>15</v>
      </c>
      <c r="F226" t="s">
        <v>15</v>
      </c>
      <c r="G226" t="s">
        <v>13</v>
      </c>
      <c r="H226" t="s">
        <v>12</v>
      </c>
      <c r="I226" t="s">
        <v>419</v>
      </c>
      <c r="J226">
        <v>0</v>
      </c>
      <c r="K226" s="5">
        <f t="shared" si="31"/>
        <v>12</v>
      </c>
      <c r="L226" s="5" t="str">
        <f t="shared" si="32"/>
        <v>233-VI-00001</v>
      </c>
      <c r="O226" s="5">
        <f t="shared" si="33"/>
        <v>1</v>
      </c>
      <c r="P226" s="5" t="str">
        <f t="shared" si="34"/>
        <v>5</v>
      </c>
      <c r="Q226" s="5" t="str">
        <f t="shared" si="35"/>
        <v>5</v>
      </c>
      <c r="R226" s="5" t="str">
        <f t="shared" si="36"/>
        <v>5</v>
      </c>
      <c r="S226" s="5" t="str">
        <f t="shared" si="37"/>
        <v>3</v>
      </c>
      <c r="T226" s="5">
        <f t="shared" si="38"/>
        <v>1</v>
      </c>
      <c r="U226" s="5">
        <f t="shared" si="30"/>
        <v>92</v>
      </c>
      <c r="W226" s="6" t="str">
        <f t="shared" si="39"/>
        <v>insert into prioridad(codigo, fluidez,d_hecho, d_contexto, d_impacto, d_justicia, cierre, ponderacion, ahora_entiendo, cambio_perspectiva) values ('233-VI-00001', 1, 5, 5, 5, 3, 1, 92, 'Con esta entrevista se entiende explicitamente como el corredor entre Bahía Solano y Cupica, se comunicaba con Riosucio, especialmente el corregimiento de Cacarica, donde se presentaron muchos hechos de violencia, desaparciones a campesinos, que tomaban ese camino para aprovechar la abundancia maderera y trabajar por el sustento de sus familias, pero así mismo, este corredor se presto para movilziación de drogas y armas.', '0');</v>
      </c>
      <c r="X226" s="6"/>
    </row>
    <row r="227" spans="2:24" ht="16" x14ac:dyDescent="0.2">
      <c r="B227" t="s">
        <v>256</v>
      </c>
      <c r="C227" t="s">
        <v>9</v>
      </c>
      <c r="D227" t="s">
        <v>10</v>
      </c>
      <c r="E227" t="s">
        <v>15</v>
      </c>
      <c r="F227" t="s">
        <v>10</v>
      </c>
      <c r="G227" t="s">
        <v>15</v>
      </c>
      <c r="H227" t="s">
        <v>12</v>
      </c>
      <c r="I227" t="s">
        <v>422</v>
      </c>
      <c r="J227">
        <v>0</v>
      </c>
      <c r="K227" s="5">
        <f t="shared" si="31"/>
        <v>12</v>
      </c>
      <c r="L227" s="5" t="str">
        <f t="shared" si="32"/>
        <v>233-EE-00001</v>
      </c>
      <c r="O227" s="5">
        <f t="shared" si="33"/>
        <v>1</v>
      </c>
      <c r="P227" s="5" t="str">
        <f t="shared" si="34"/>
        <v>4</v>
      </c>
      <c r="Q227" s="5" t="str">
        <f t="shared" si="35"/>
        <v>5</v>
      </c>
      <c r="R227" s="5" t="str">
        <f t="shared" si="36"/>
        <v>4</v>
      </c>
      <c r="S227" s="5" t="str">
        <f t="shared" si="37"/>
        <v>5</v>
      </c>
      <c r="T227" s="5">
        <f t="shared" si="38"/>
        <v>1</v>
      </c>
      <c r="U227" s="5">
        <f t="shared" si="30"/>
        <v>92</v>
      </c>
      <c r="W227" s="6" t="str">
        <f t="shared" si="39"/>
        <v>insert into prioridad(codigo, fluidez,d_hecho, d_contexto, d_impacto, d_justicia, cierre, ponderacion, ahora_entiendo, cambio_perspectiva) values ('233-EE-00001', 1, 4, 5, 4, 5, 1, 92, 'Esta entrevista a sujeto colectivo étnico permitio conocer las afectaciones al consejo comunitario de COCOMAUPA, durante los ultimos 30 años, los cuales han sido dominados por los grupos paramilitares en su zona, con poca presencia guerrillera, pero siendo atropellados violentamente por los grupos paramilitares.', '0');</v>
      </c>
      <c r="X227" s="6"/>
    </row>
    <row r="228" spans="2:24" ht="16" x14ac:dyDescent="0.2">
      <c r="B228" t="s">
        <v>257</v>
      </c>
      <c r="C228" t="s">
        <v>9</v>
      </c>
      <c r="D228" t="s">
        <v>10</v>
      </c>
      <c r="E228" t="s">
        <v>10</v>
      </c>
      <c r="F228" t="s">
        <v>15</v>
      </c>
      <c r="G228" t="s">
        <v>15</v>
      </c>
      <c r="H228" t="s">
        <v>12</v>
      </c>
      <c r="I228" t="s">
        <v>423</v>
      </c>
      <c r="J228">
        <v>0</v>
      </c>
      <c r="K228" s="5">
        <f t="shared" si="31"/>
        <v>12</v>
      </c>
      <c r="L228" s="5" t="str">
        <f t="shared" si="32"/>
        <v>208-CO-00225</v>
      </c>
      <c r="O228" s="5">
        <f t="shared" si="33"/>
        <v>1</v>
      </c>
      <c r="P228" s="5" t="str">
        <f t="shared" si="34"/>
        <v>4</v>
      </c>
      <c r="Q228" s="5" t="str">
        <f t="shared" si="35"/>
        <v>4</v>
      </c>
      <c r="R228" s="5" t="str">
        <f t="shared" si="36"/>
        <v>5</v>
      </c>
      <c r="S228" s="5" t="str">
        <f t="shared" si="37"/>
        <v>5</v>
      </c>
      <c r="T228" s="5">
        <f t="shared" si="38"/>
        <v>1</v>
      </c>
      <c r="U228" s="5">
        <f t="shared" si="30"/>
        <v>92</v>
      </c>
      <c r="W228" s="6" t="str">
        <f t="shared" si="39"/>
        <v>insert into prioridad(codigo, fluidez,d_hecho, d_contexto, d_impacto, d_justicia, cierre, ponderacion, ahora_entiendo, cambio_perspectiva) values ('208-CO-00225', 1, 4, 4, 5, 5, 1, 92, 'Procesos de resistencia y afrontamiento de la población en situación de desplazamiento en el departamento del Chocó, en especial la asentada en la ciudad de Quibdó, la cual se ha organizado para la defensa, reconocimiento y reivindicación de sus derechos.', '0');</v>
      </c>
      <c r="X228" s="6"/>
    </row>
    <row r="229" spans="2:24" ht="16" x14ac:dyDescent="0.2">
      <c r="B229" t="s">
        <v>258</v>
      </c>
      <c r="C229" t="s">
        <v>9</v>
      </c>
      <c r="D229" t="s">
        <v>15</v>
      </c>
      <c r="E229" t="s">
        <v>15</v>
      </c>
      <c r="F229" t="s">
        <v>10</v>
      </c>
      <c r="G229" t="s">
        <v>10</v>
      </c>
      <c r="H229" t="s">
        <v>12</v>
      </c>
      <c r="I229">
        <v>0</v>
      </c>
      <c r="J229">
        <v>0</v>
      </c>
      <c r="K229" s="5">
        <f t="shared" si="31"/>
        <v>12</v>
      </c>
      <c r="L229" s="5" t="str">
        <f t="shared" si="32"/>
        <v>346-CO-00275</v>
      </c>
      <c r="O229" s="5">
        <f t="shared" si="33"/>
        <v>1</v>
      </c>
      <c r="P229" s="5" t="str">
        <f t="shared" si="34"/>
        <v>5</v>
      </c>
      <c r="Q229" s="5" t="str">
        <f t="shared" si="35"/>
        <v>5</v>
      </c>
      <c r="R229" s="5" t="str">
        <f t="shared" si="36"/>
        <v>4</v>
      </c>
      <c r="S229" s="5" t="str">
        <f t="shared" si="37"/>
        <v>4</v>
      </c>
      <c r="T229" s="5">
        <f t="shared" si="38"/>
        <v>1</v>
      </c>
      <c r="U229" s="5">
        <f t="shared" si="30"/>
        <v>92</v>
      </c>
      <c r="W229" s="6" t="str">
        <f t="shared" si="39"/>
        <v>insert into prioridad(codigo, fluidez,d_hecho, d_contexto, d_impacto, d_justicia, cierre, ponderacion, ahora_entiendo, cambio_perspectiva) values ('346-CO-00275', 1, 5, 5, 4, 4, 1, 92, '0', '0');</v>
      </c>
      <c r="X229" s="6"/>
    </row>
    <row r="230" spans="2:24" ht="16" x14ac:dyDescent="0.2">
      <c r="B230" t="s">
        <v>259</v>
      </c>
      <c r="C230" t="s">
        <v>9</v>
      </c>
      <c r="D230" t="s">
        <v>15</v>
      </c>
      <c r="E230" t="s">
        <v>15</v>
      </c>
      <c r="F230" t="s">
        <v>10</v>
      </c>
      <c r="G230" t="s">
        <v>10</v>
      </c>
      <c r="H230" t="s">
        <v>12</v>
      </c>
      <c r="I230">
        <v>0</v>
      </c>
      <c r="J230">
        <v>0</v>
      </c>
      <c r="K230" s="5">
        <f t="shared" si="31"/>
        <v>12</v>
      </c>
      <c r="L230" s="5" t="str">
        <f t="shared" si="32"/>
        <v>346-VI-00001</v>
      </c>
      <c r="O230" s="5">
        <f t="shared" si="33"/>
        <v>1</v>
      </c>
      <c r="P230" s="5" t="str">
        <f t="shared" si="34"/>
        <v>5</v>
      </c>
      <c r="Q230" s="5" t="str">
        <f t="shared" si="35"/>
        <v>5</v>
      </c>
      <c r="R230" s="5" t="str">
        <f t="shared" si="36"/>
        <v>4</v>
      </c>
      <c r="S230" s="5" t="str">
        <f t="shared" si="37"/>
        <v>4</v>
      </c>
      <c r="T230" s="5">
        <f t="shared" si="38"/>
        <v>1</v>
      </c>
      <c r="U230" s="5">
        <f t="shared" si="30"/>
        <v>92</v>
      </c>
      <c r="W230" s="6" t="str">
        <f t="shared" si="39"/>
        <v>insert into prioridad(codigo, fluidez,d_hecho, d_contexto, d_impacto, d_justicia, cierre, ponderacion, ahora_entiendo, cambio_perspectiva) values ('346-VI-00001', 1, 5, 5, 4, 4, 1, 92, '0', '0');</v>
      </c>
      <c r="X230" s="6"/>
    </row>
    <row r="231" spans="2:24" ht="16" x14ac:dyDescent="0.2">
      <c r="B231" t="s">
        <v>260</v>
      </c>
      <c r="C231" t="s">
        <v>9</v>
      </c>
      <c r="D231" t="s">
        <v>15</v>
      </c>
      <c r="E231" t="s">
        <v>15</v>
      </c>
      <c r="F231" t="s">
        <v>10</v>
      </c>
      <c r="G231" t="s">
        <v>10</v>
      </c>
      <c r="H231" t="s">
        <v>12</v>
      </c>
      <c r="I231">
        <v>0</v>
      </c>
      <c r="J231">
        <v>0</v>
      </c>
      <c r="K231" s="5">
        <f t="shared" si="31"/>
        <v>12</v>
      </c>
      <c r="L231" s="5" t="str">
        <f t="shared" si="32"/>
        <v>346-VI-00003</v>
      </c>
      <c r="O231" s="5">
        <f t="shared" si="33"/>
        <v>1</v>
      </c>
      <c r="P231" s="5" t="str">
        <f t="shared" si="34"/>
        <v>5</v>
      </c>
      <c r="Q231" s="5" t="str">
        <f t="shared" si="35"/>
        <v>5</v>
      </c>
      <c r="R231" s="5" t="str">
        <f t="shared" si="36"/>
        <v>4</v>
      </c>
      <c r="S231" s="5" t="str">
        <f t="shared" si="37"/>
        <v>4</v>
      </c>
      <c r="T231" s="5">
        <f t="shared" si="38"/>
        <v>1</v>
      </c>
      <c r="U231" s="5">
        <f t="shared" si="30"/>
        <v>92</v>
      </c>
      <c r="W231" s="6" t="str">
        <f t="shared" si="39"/>
        <v>insert into prioridad(codigo, fluidez,d_hecho, d_contexto, d_impacto, d_justicia, cierre, ponderacion, ahora_entiendo, cambio_perspectiva) values ('346-VI-00003', 1, 5, 5, 4, 4, 1, 92, '0', '0');</v>
      </c>
      <c r="X231" s="6"/>
    </row>
    <row r="232" spans="2:24" ht="16" x14ac:dyDescent="0.2">
      <c r="B232" t="s">
        <v>261</v>
      </c>
      <c r="C232" t="s">
        <v>9</v>
      </c>
      <c r="D232" t="s">
        <v>15</v>
      </c>
      <c r="E232" t="s">
        <v>15</v>
      </c>
      <c r="F232" t="s">
        <v>10</v>
      </c>
      <c r="G232" t="s">
        <v>10</v>
      </c>
      <c r="H232" t="s">
        <v>12</v>
      </c>
      <c r="I232">
        <v>0</v>
      </c>
      <c r="J232">
        <v>0</v>
      </c>
      <c r="K232" s="5">
        <f t="shared" si="31"/>
        <v>12</v>
      </c>
      <c r="L232" s="5" t="str">
        <f t="shared" si="32"/>
        <v>346-VI-00006</v>
      </c>
      <c r="O232" s="5">
        <f t="shared" si="33"/>
        <v>1</v>
      </c>
      <c r="P232" s="5" t="str">
        <f t="shared" si="34"/>
        <v>5</v>
      </c>
      <c r="Q232" s="5" t="str">
        <f t="shared" si="35"/>
        <v>5</v>
      </c>
      <c r="R232" s="5" t="str">
        <f t="shared" si="36"/>
        <v>4</v>
      </c>
      <c r="S232" s="5" t="str">
        <f t="shared" si="37"/>
        <v>4</v>
      </c>
      <c r="T232" s="5">
        <f t="shared" si="38"/>
        <v>1</v>
      </c>
      <c r="U232" s="5">
        <f t="shared" si="30"/>
        <v>92</v>
      </c>
      <c r="W232" s="6" t="str">
        <f t="shared" si="39"/>
        <v>insert into prioridad(codigo, fluidez,d_hecho, d_contexto, d_impacto, d_justicia, cierre, ponderacion, ahora_entiendo, cambio_perspectiva) values ('346-VI-00006', 1, 5, 5, 4, 4, 1, 92, '0', '0');</v>
      </c>
      <c r="X232" s="6"/>
    </row>
    <row r="233" spans="2:24" ht="16" x14ac:dyDescent="0.2">
      <c r="B233" t="s">
        <v>262</v>
      </c>
      <c r="C233" t="s">
        <v>9</v>
      </c>
      <c r="D233" t="s">
        <v>15</v>
      </c>
      <c r="E233" t="s">
        <v>15</v>
      </c>
      <c r="F233" t="s">
        <v>10</v>
      </c>
      <c r="G233" t="s">
        <v>10</v>
      </c>
      <c r="H233" t="s">
        <v>12</v>
      </c>
      <c r="I233">
        <v>0</v>
      </c>
      <c r="J233">
        <v>0</v>
      </c>
      <c r="K233" s="5">
        <f t="shared" si="31"/>
        <v>12</v>
      </c>
      <c r="L233" s="5" t="str">
        <f t="shared" si="32"/>
        <v>346-VI-00008</v>
      </c>
      <c r="O233" s="5">
        <f t="shared" si="33"/>
        <v>1</v>
      </c>
      <c r="P233" s="5" t="str">
        <f t="shared" si="34"/>
        <v>5</v>
      </c>
      <c r="Q233" s="5" t="str">
        <f t="shared" si="35"/>
        <v>5</v>
      </c>
      <c r="R233" s="5" t="str">
        <f t="shared" si="36"/>
        <v>4</v>
      </c>
      <c r="S233" s="5" t="str">
        <f t="shared" si="37"/>
        <v>4</v>
      </c>
      <c r="T233" s="5">
        <f t="shared" si="38"/>
        <v>1</v>
      </c>
      <c r="U233" s="5">
        <f t="shared" si="30"/>
        <v>92</v>
      </c>
      <c r="W233" s="6" t="str">
        <f t="shared" si="39"/>
        <v>insert into prioridad(codigo, fluidez,d_hecho, d_contexto, d_impacto, d_justicia, cierre, ponderacion, ahora_entiendo, cambio_perspectiva) values ('346-VI-00008', 1, 5, 5, 4, 4, 1, 92, '0', '0');</v>
      </c>
      <c r="X233" s="6"/>
    </row>
    <row r="234" spans="2:24" ht="16" x14ac:dyDescent="0.2">
      <c r="B234" t="s">
        <v>263</v>
      </c>
      <c r="C234" t="s">
        <v>9</v>
      </c>
      <c r="D234" t="s">
        <v>15</v>
      </c>
      <c r="E234" t="s">
        <v>10</v>
      </c>
      <c r="F234" t="s">
        <v>15</v>
      </c>
      <c r="G234" t="s">
        <v>10</v>
      </c>
      <c r="H234" t="s">
        <v>12</v>
      </c>
      <c r="I234" t="s">
        <v>424</v>
      </c>
      <c r="J234">
        <v>0</v>
      </c>
      <c r="K234" s="5">
        <f t="shared" si="31"/>
        <v>12</v>
      </c>
      <c r="L234" s="5" t="str">
        <f t="shared" si="32"/>
        <v>419-VI-00027</v>
      </c>
      <c r="O234" s="5">
        <f t="shared" si="33"/>
        <v>1</v>
      </c>
      <c r="P234" s="5" t="str">
        <f t="shared" si="34"/>
        <v>5</v>
      </c>
      <c r="Q234" s="5" t="str">
        <f t="shared" si="35"/>
        <v>4</v>
      </c>
      <c r="R234" s="5" t="str">
        <f t="shared" si="36"/>
        <v>5</v>
      </c>
      <c r="S234" s="5" t="str">
        <f t="shared" si="37"/>
        <v>4</v>
      </c>
      <c r="T234" s="5">
        <f t="shared" si="38"/>
        <v>1</v>
      </c>
      <c r="U234" s="5">
        <f t="shared" si="30"/>
        <v>92</v>
      </c>
      <c r="W234" s="6" t="str">
        <f t="shared" si="39"/>
        <v>insert into prioridad(codigo, fluidez,d_hecho, d_contexto, d_impacto, d_justicia, cierre, ponderacion, ahora_entiendo, cambio_perspectiva) values ('419-VI-00027', 1, 5, 4, 5, 4, 1, 92, 'En este testimonio se expresan  las precticas sociales, economicas y cultuarales del pueblo Tumaqueño y su alteración con el ingrso del conflicto al territorio. El reclutamiento de adolecentes y jovenes es uno de las dinamicas implentedas por los actores armados para el fortalecimiento de sus estructuras.  El hecho especifico registrado es la afectación con un artefato explosivo al hijo del entrevistada en una playa del municipio de Tumaco en el año 2007 cuando el menor se encontraba jugando con 5 compañeritos. De los 6 afectados uno muere de forma instantanea, otro en el hospital y los cuatro quedaron gravemente heridos, las secuelas o afectaciones visibilizadas por la madre de la victima es un transtorno mental sufrido por el menor, el distanciamiento familiar, la separacion de su pareja sentimental y en genral el impacto del conflicto en el territorio.  Complemetar la informacion del caso con fuentes secundarias publicadas por diarios de la region.', '0');</v>
      </c>
      <c r="X234" s="6"/>
    </row>
    <row r="235" spans="2:24" ht="16" x14ac:dyDescent="0.2">
      <c r="B235" t="s">
        <v>264</v>
      </c>
      <c r="C235" t="s">
        <v>9</v>
      </c>
      <c r="D235" t="s">
        <v>10</v>
      </c>
      <c r="E235" t="s">
        <v>15</v>
      </c>
      <c r="F235" t="s">
        <v>15</v>
      </c>
      <c r="G235" t="s">
        <v>10</v>
      </c>
      <c r="H235" t="s">
        <v>12</v>
      </c>
      <c r="I235">
        <v>0</v>
      </c>
      <c r="J235">
        <v>0</v>
      </c>
      <c r="K235" s="5">
        <f t="shared" si="31"/>
        <v>12</v>
      </c>
      <c r="L235" s="5" t="str">
        <f t="shared" si="32"/>
        <v>419-VI-00029</v>
      </c>
      <c r="O235" s="5">
        <f t="shared" si="33"/>
        <v>1</v>
      </c>
      <c r="P235" s="5" t="str">
        <f t="shared" si="34"/>
        <v>4</v>
      </c>
      <c r="Q235" s="5" t="str">
        <f t="shared" si="35"/>
        <v>5</v>
      </c>
      <c r="R235" s="5" t="str">
        <f t="shared" si="36"/>
        <v>5</v>
      </c>
      <c r="S235" s="5" t="str">
        <f t="shared" si="37"/>
        <v>4</v>
      </c>
      <c r="T235" s="5">
        <f t="shared" si="38"/>
        <v>1</v>
      </c>
      <c r="U235" s="5">
        <f t="shared" si="30"/>
        <v>92</v>
      </c>
      <c r="W235" s="6" t="str">
        <f t="shared" si="39"/>
        <v>insert into prioridad(codigo, fluidez,d_hecho, d_contexto, d_impacto, d_justicia, cierre, ponderacion, ahora_entiendo, cambio_perspectiva) values ('419-VI-00029', 1, 4, 5, 5, 4, 1, 92, '0', '0');</v>
      </c>
      <c r="X235" s="6"/>
    </row>
    <row r="236" spans="2:24" ht="16" x14ac:dyDescent="0.2">
      <c r="B236" t="s">
        <v>265</v>
      </c>
      <c r="C236" t="s">
        <v>9</v>
      </c>
      <c r="D236" t="s">
        <v>10</v>
      </c>
      <c r="E236" t="s">
        <v>15</v>
      </c>
      <c r="F236" t="s">
        <v>10</v>
      </c>
      <c r="G236" t="s">
        <v>15</v>
      </c>
      <c r="H236" t="s">
        <v>12</v>
      </c>
      <c r="I236">
        <v>0</v>
      </c>
      <c r="J236">
        <v>0</v>
      </c>
      <c r="K236" s="5">
        <f t="shared" si="31"/>
        <v>12</v>
      </c>
      <c r="L236" s="5" t="str">
        <f t="shared" si="32"/>
        <v>431-PR-00176</v>
      </c>
      <c r="O236" s="5">
        <f t="shared" si="33"/>
        <v>1</v>
      </c>
      <c r="P236" s="5" t="str">
        <f t="shared" si="34"/>
        <v>4</v>
      </c>
      <c r="Q236" s="5" t="str">
        <f t="shared" si="35"/>
        <v>5</v>
      </c>
      <c r="R236" s="5" t="str">
        <f t="shared" si="36"/>
        <v>4</v>
      </c>
      <c r="S236" s="5" t="str">
        <f t="shared" si="37"/>
        <v>5</v>
      </c>
      <c r="T236" s="5">
        <f t="shared" si="38"/>
        <v>1</v>
      </c>
      <c r="U236" s="5">
        <f t="shared" si="30"/>
        <v>92</v>
      </c>
      <c r="W236" s="6" t="str">
        <f t="shared" si="39"/>
        <v>insert into prioridad(codigo, fluidez,d_hecho, d_contexto, d_impacto, d_justicia, cierre, ponderacion, ahora_entiendo, cambio_perspectiva) values ('431-PR-00176', 1, 4, 5, 4, 5, 1, 92, '0', '0');</v>
      </c>
      <c r="X236" s="6"/>
    </row>
    <row r="237" spans="2:24" ht="16" x14ac:dyDescent="0.2">
      <c r="B237" t="s">
        <v>266</v>
      </c>
      <c r="C237" t="s">
        <v>9</v>
      </c>
      <c r="D237" t="s">
        <v>15</v>
      </c>
      <c r="E237" t="s">
        <v>15</v>
      </c>
      <c r="F237" t="s">
        <v>10</v>
      </c>
      <c r="G237" t="s">
        <v>10</v>
      </c>
      <c r="H237" t="s">
        <v>12</v>
      </c>
      <c r="I237" t="s">
        <v>425</v>
      </c>
      <c r="J237">
        <v>0</v>
      </c>
      <c r="K237" s="5">
        <f t="shared" si="31"/>
        <v>12</v>
      </c>
      <c r="L237" s="5" t="str">
        <f t="shared" si="32"/>
        <v>417-VI-00002</v>
      </c>
      <c r="O237" s="5">
        <f t="shared" si="33"/>
        <v>1</v>
      </c>
      <c r="P237" s="5" t="str">
        <f t="shared" si="34"/>
        <v>5</v>
      </c>
      <c r="Q237" s="5" t="str">
        <f t="shared" si="35"/>
        <v>5</v>
      </c>
      <c r="R237" s="5" t="str">
        <f t="shared" si="36"/>
        <v>4</v>
      </c>
      <c r="S237" s="5" t="str">
        <f t="shared" si="37"/>
        <v>4</v>
      </c>
      <c r="T237" s="5">
        <f t="shared" si="38"/>
        <v>1</v>
      </c>
      <c r="U237" s="5">
        <f t="shared" si="30"/>
        <v>92</v>
      </c>
      <c r="W237" s="6" t="str">
        <f t="shared" si="39"/>
        <v>insert into prioridad(codigo, fluidez,d_hecho, d_contexto, d_impacto, d_justicia, cierre, ponderacion, ahora_entiendo, cambio_perspectiva) values ('417-VI-00002', 1, 5, 5, 4, 4, 1, 92, 'Las dinámicas del CAI y la disputa territorial en el casco urbano de Buenaventura, las dinámicas del CAI en los territrorios ganados al mar.', '0');</v>
      </c>
      <c r="X237" s="6"/>
    </row>
    <row r="238" spans="2:24" ht="16" x14ac:dyDescent="0.2">
      <c r="B238" t="s">
        <v>267</v>
      </c>
      <c r="C238" t="s">
        <v>9</v>
      </c>
      <c r="D238" t="s">
        <v>10</v>
      </c>
      <c r="E238" t="s">
        <v>10</v>
      </c>
      <c r="F238" t="s">
        <v>15</v>
      </c>
      <c r="G238" t="s">
        <v>15</v>
      </c>
      <c r="H238" t="s">
        <v>12</v>
      </c>
      <c r="I238" t="s">
        <v>426</v>
      </c>
      <c r="J238">
        <v>0</v>
      </c>
      <c r="K238" s="5">
        <f t="shared" si="31"/>
        <v>12</v>
      </c>
      <c r="L238" s="5" t="str">
        <f t="shared" si="32"/>
        <v>326-VI-00012</v>
      </c>
      <c r="O238" s="5">
        <f t="shared" si="33"/>
        <v>1</v>
      </c>
      <c r="P238" s="5" t="str">
        <f t="shared" si="34"/>
        <v>4</v>
      </c>
      <c r="Q238" s="5" t="str">
        <f t="shared" si="35"/>
        <v>4</v>
      </c>
      <c r="R238" s="5" t="str">
        <f t="shared" si="36"/>
        <v>5</v>
      </c>
      <c r="S238" s="5" t="str">
        <f t="shared" si="37"/>
        <v>5</v>
      </c>
      <c r="T238" s="5">
        <f t="shared" si="38"/>
        <v>1</v>
      </c>
      <c r="U238" s="5">
        <f t="shared" si="30"/>
        <v>92</v>
      </c>
      <c r="W238" s="6" t="str">
        <f t="shared" si="39"/>
        <v>insert into prioridad(codigo, fluidez,d_hecho, d_contexto, d_impacto, d_justicia, cierre, ponderacion, ahora_entiendo, cambio_perspectiva) values ('326-VI-00012', 1, 4, 4, 5, 5, 1, 92, 'Es importante para entender las mutaciones del paramilitarismo en la zona urbana de Buenaventura', '0');</v>
      </c>
      <c r="X238" s="6"/>
    </row>
    <row r="239" spans="2:24" ht="16" x14ac:dyDescent="0.2">
      <c r="B239" t="s">
        <v>268</v>
      </c>
      <c r="C239" t="s">
        <v>9</v>
      </c>
      <c r="D239" t="s">
        <v>10</v>
      </c>
      <c r="E239" t="s">
        <v>10</v>
      </c>
      <c r="F239" t="s">
        <v>15</v>
      </c>
      <c r="G239" t="s">
        <v>15</v>
      </c>
      <c r="H239" t="s">
        <v>12</v>
      </c>
      <c r="I239" t="s">
        <v>427</v>
      </c>
      <c r="J239">
        <v>0</v>
      </c>
      <c r="K239" s="5">
        <f t="shared" si="31"/>
        <v>12</v>
      </c>
      <c r="L239" s="5" t="str">
        <f t="shared" si="32"/>
        <v>326-VI-00011</v>
      </c>
      <c r="O239" s="5">
        <f t="shared" si="33"/>
        <v>1</v>
      </c>
      <c r="P239" s="5" t="str">
        <f t="shared" si="34"/>
        <v>4</v>
      </c>
      <c r="Q239" s="5" t="str">
        <f t="shared" si="35"/>
        <v>4</v>
      </c>
      <c r="R239" s="5" t="str">
        <f t="shared" si="36"/>
        <v>5</v>
      </c>
      <c r="S239" s="5" t="str">
        <f t="shared" si="37"/>
        <v>5</v>
      </c>
      <c r="T239" s="5">
        <f t="shared" si="38"/>
        <v>1</v>
      </c>
      <c r="U239" s="5">
        <f t="shared" si="30"/>
        <v>92</v>
      </c>
      <c r="W239" s="6" t="str">
        <f t="shared" si="39"/>
        <v>insert into prioridad(codigo, fluidez,d_hecho, d_contexto, d_impacto, d_justicia, cierre, ponderacion, ahora_entiendo, cambio_perspectiva) values ('326-VI-00011', 1, 4, 4, 5, 5, 1, 92, 'Ilustra la revictimización y el ciclo de violencias que vive una niña violentada sexualmente y su familia  en la zona urbana de Buenaventura.', '0');</v>
      </c>
      <c r="X239" s="6"/>
    </row>
    <row r="240" spans="2:24" ht="16" x14ac:dyDescent="0.2">
      <c r="B240" s="7" t="s">
        <v>269</v>
      </c>
      <c r="C240" t="s">
        <v>9</v>
      </c>
      <c r="D240" t="s">
        <v>10</v>
      </c>
      <c r="E240" t="s">
        <v>10</v>
      </c>
      <c r="F240" t="s">
        <v>15</v>
      </c>
      <c r="G240" t="s">
        <v>15</v>
      </c>
      <c r="H240" t="s">
        <v>12</v>
      </c>
      <c r="I240" t="s">
        <v>428</v>
      </c>
      <c r="J240">
        <v>0</v>
      </c>
      <c r="K240" s="5">
        <f t="shared" si="31"/>
        <v>8</v>
      </c>
      <c r="L240" s="5" t="str">
        <f t="shared" si="32"/>
        <v>EE-00001</v>
      </c>
      <c r="O240" s="5">
        <f t="shared" si="33"/>
        <v>1</v>
      </c>
      <c r="P240" s="5" t="str">
        <f t="shared" si="34"/>
        <v>4</v>
      </c>
      <c r="Q240" s="5" t="str">
        <f t="shared" si="35"/>
        <v>4</v>
      </c>
      <c r="R240" s="5" t="str">
        <f t="shared" si="36"/>
        <v>5</v>
      </c>
      <c r="S240" s="5" t="str">
        <f t="shared" si="37"/>
        <v>5</v>
      </c>
      <c r="T240" s="5">
        <f t="shared" si="38"/>
        <v>1</v>
      </c>
      <c r="U240" s="5">
        <f t="shared" si="30"/>
        <v>92</v>
      </c>
      <c r="W240" s="6" t="str">
        <f t="shared" si="39"/>
        <v>insert into prioridad(codigo, fluidez,d_hecho, d_contexto, d_impacto, d_justicia, cierre, ponderacion, ahora_entiendo, cambio_perspectiva) values ('EE-00001', 1, 4, 4, 5, 5, 1, 92, 'Permite entender los impactos  del CAI sobre la integridad cultural de los pueblos indígenas, asi como las entrategias de resistencia y afrontamiento que desarrollan en los territorios.', '0');</v>
      </c>
      <c r="X240" s="6"/>
    </row>
    <row r="241" spans="2:24" ht="16" x14ac:dyDescent="0.2">
      <c r="B241" s="7" t="s">
        <v>270</v>
      </c>
      <c r="C241" t="s">
        <v>9</v>
      </c>
      <c r="D241" t="s">
        <v>10</v>
      </c>
      <c r="E241" t="s">
        <v>10</v>
      </c>
      <c r="F241" t="s">
        <v>15</v>
      </c>
      <c r="G241" t="s">
        <v>15</v>
      </c>
      <c r="H241" t="s">
        <v>12</v>
      </c>
      <c r="I241" t="s">
        <v>429</v>
      </c>
      <c r="J241">
        <v>0</v>
      </c>
      <c r="K241" s="5">
        <f t="shared" si="31"/>
        <v>8</v>
      </c>
      <c r="L241" s="5" t="str">
        <f t="shared" si="32"/>
        <v>DC-00001</v>
      </c>
      <c r="O241" s="5">
        <f t="shared" si="33"/>
        <v>1</v>
      </c>
      <c r="P241" s="5" t="str">
        <f t="shared" si="34"/>
        <v>4</v>
      </c>
      <c r="Q241" s="5" t="str">
        <f t="shared" si="35"/>
        <v>4</v>
      </c>
      <c r="R241" s="5" t="str">
        <f t="shared" si="36"/>
        <v>5</v>
      </c>
      <c r="S241" s="5" t="str">
        <f t="shared" si="37"/>
        <v>5</v>
      </c>
      <c r="T241" s="5">
        <f t="shared" si="38"/>
        <v>1</v>
      </c>
      <c r="U241" s="5">
        <f t="shared" si="30"/>
        <v>92</v>
      </c>
      <c r="W241" s="6" t="str">
        <f t="shared" si="39"/>
        <v>insert into prioridad(codigo, fluidez,d_hecho, d_contexto, d_impacto, d_justicia, cierre, ponderacion, ahora_entiendo, cambio_perspectiva) values ('DC-00001', 1, 4, 4, 5, 5, 1, 92, 'Es importante porque muestra la magnitud de los hechos de desplazamiento y despojo, asi como las afectaciones sobre la integridad cultural de las comunidades de la costa caucana.', '0');</v>
      </c>
      <c r="X241" s="6"/>
    </row>
    <row r="242" spans="2:24" ht="16" x14ac:dyDescent="0.2">
      <c r="B242" t="s">
        <v>271</v>
      </c>
      <c r="C242" t="s">
        <v>9</v>
      </c>
      <c r="D242" t="s">
        <v>10</v>
      </c>
      <c r="E242" t="s">
        <v>15</v>
      </c>
      <c r="F242" t="s">
        <v>10</v>
      </c>
      <c r="G242" t="s">
        <v>15</v>
      </c>
      <c r="H242" t="s">
        <v>12</v>
      </c>
      <c r="I242" t="s">
        <v>430</v>
      </c>
      <c r="J242">
        <v>0</v>
      </c>
      <c r="K242" s="5">
        <f t="shared" si="31"/>
        <v>12</v>
      </c>
      <c r="L242" s="5" t="str">
        <f t="shared" si="32"/>
        <v>345-VI-00008</v>
      </c>
      <c r="O242" s="5">
        <f t="shared" si="33"/>
        <v>1</v>
      </c>
      <c r="P242" s="5" t="str">
        <f t="shared" si="34"/>
        <v>4</v>
      </c>
      <c r="Q242" s="5" t="str">
        <f t="shared" si="35"/>
        <v>5</v>
      </c>
      <c r="R242" s="5" t="str">
        <f t="shared" si="36"/>
        <v>4</v>
      </c>
      <c r="S242" s="5" t="str">
        <f t="shared" si="37"/>
        <v>5</v>
      </c>
      <c r="T242" s="5">
        <f t="shared" si="38"/>
        <v>1</v>
      </c>
      <c r="U242" s="5">
        <f t="shared" si="30"/>
        <v>92</v>
      </c>
      <c r="W242" s="6" t="str">
        <f t="shared" si="39"/>
        <v>insert into prioridad(codigo, fluidez,d_hecho, d_contexto, d_impacto, d_justicia, cierre, ponderacion, ahora_entiendo, cambio_perspectiva) values ('345-VI-00008', 1, 4, 5, 4, 5, 1, 92, 'Reflexiona sobre la relación directa de la violencia y los proyectos de desarrollo de infraestructura portuaria en Buenaventura.', '0');</v>
      </c>
      <c r="X242" s="6"/>
    </row>
    <row r="243" spans="2:24" ht="16" x14ac:dyDescent="0.2">
      <c r="B243" t="s">
        <v>272</v>
      </c>
      <c r="C243" t="s">
        <v>9</v>
      </c>
      <c r="D243" t="s">
        <v>15</v>
      </c>
      <c r="E243" t="s">
        <v>15</v>
      </c>
      <c r="F243" t="s">
        <v>15</v>
      </c>
      <c r="G243" t="s">
        <v>15</v>
      </c>
      <c r="H243" t="s">
        <v>17</v>
      </c>
      <c r="I243">
        <v>0</v>
      </c>
      <c r="J243">
        <v>0</v>
      </c>
      <c r="K243" s="5">
        <f t="shared" si="31"/>
        <v>12</v>
      </c>
      <c r="L243" s="5" t="str">
        <f t="shared" si="32"/>
        <v>431-PR-00004</v>
      </c>
      <c r="O243" s="5">
        <f t="shared" si="33"/>
        <v>1</v>
      </c>
      <c r="P243" s="5" t="str">
        <f t="shared" si="34"/>
        <v>5</v>
      </c>
      <c r="Q243" s="5" t="str">
        <f t="shared" si="35"/>
        <v>5</v>
      </c>
      <c r="R243" s="5" t="str">
        <f t="shared" si="36"/>
        <v>5</v>
      </c>
      <c r="S243" s="5" t="str">
        <f t="shared" si="37"/>
        <v>5</v>
      </c>
      <c r="T243" s="5">
        <f t="shared" si="38"/>
        <v>0</v>
      </c>
      <c r="U243" s="5">
        <f t="shared" si="30"/>
        <v>90</v>
      </c>
      <c r="W243" s="6" t="str">
        <f t="shared" si="39"/>
        <v>insert into prioridad(codigo, fluidez,d_hecho, d_contexto, d_impacto, d_justicia, cierre, ponderacion, ahora_entiendo, cambio_perspectiva) values ('431-PR-00004', 1, 5, 5, 5, 5, 0, 90, '0', '0');</v>
      </c>
      <c r="X243" s="6"/>
    </row>
    <row r="244" spans="2:24" ht="16" x14ac:dyDescent="0.2">
      <c r="B244" t="s">
        <v>273</v>
      </c>
      <c r="C244" t="s">
        <v>9</v>
      </c>
      <c r="D244" t="s">
        <v>15</v>
      </c>
      <c r="E244" t="s">
        <v>15</v>
      </c>
      <c r="F244" t="s">
        <v>15</v>
      </c>
      <c r="G244" t="s">
        <v>15</v>
      </c>
      <c r="H244" t="s">
        <v>17</v>
      </c>
      <c r="I244">
        <v>0</v>
      </c>
      <c r="J244">
        <v>0</v>
      </c>
      <c r="K244" s="5">
        <f t="shared" si="31"/>
        <v>12</v>
      </c>
      <c r="L244" s="5" t="str">
        <f t="shared" si="32"/>
        <v>431-PR-00066</v>
      </c>
      <c r="O244" s="5">
        <f t="shared" si="33"/>
        <v>1</v>
      </c>
      <c r="P244" s="5" t="str">
        <f t="shared" si="34"/>
        <v>5</v>
      </c>
      <c r="Q244" s="5" t="str">
        <f t="shared" si="35"/>
        <v>5</v>
      </c>
      <c r="R244" s="5" t="str">
        <f t="shared" si="36"/>
        <v>5</v>
      </c>
      <c r="S244" s="5" t="str">
        <f t="shared" si="37"/>
        <v>5</v>
      </c>
      <c r="T244" s="5">
        <f t="shared" si="38"/>
        <v>0</v>
      </c>
      <c r="U244" s="5">
        <f t="shared" si="30"/>
        <v>90</v>
      </c>
      <c r="W244" s="6" t="str">
        <f t="shared" si="39"/>
        <v>insert into prioridad(codigo, fluidez,d_hecho, d_contexto, d_impacto, d_justicia, cierre, ponderacion, ahora_entiendo, cambio_perspectiva) values ('431-PR-00066', 1, 5, 5, 5, 5, 0, 90, '0', '0');</v>
      </c>
      <c r="X244" s="6"/>
    </row>
    <row r="245" spans="2:24" ht="16" x14ac:dyDescent="0.2">
      <c r="B245" t="s">
        <v>274</v>
      </c>
      <c r="C245" t="s">
        <v>9</v>
      </c>
      <c r="D245" t="s">
        <v>10</v>
      </c>
      <c r="E245" t="s">
        <v>15</v>
      </c>
      <c r="F245" t="s">
        <v>15</v>
      </c>
      <c r="G245" t="s">
        <v>13</v>
      </c>
      <c r="H245" t="s">
        <v>12</v>
      </c>
      <c r="I245" t="s">
        <v>431</v>
      </c>
      <c r="J245">
        <v>0</v>
      </c>
      <c r="K245" s="5">
        <f t="shared" si="31"/>
        <v>12</v>
      </c>
      <c r="L245" s="5" t="str">
        <f t="shared" si="32"/>
        <v>208-VI-00002</v>
      </c>
      <c r="O245" s="5">
        <f t="shared" si="33"/>
        <v>1</v>
      </c>
      <c r="P245" s="5" t="str">
        <f t="shared" si="34"/>
        <v>4</v>
      </c>
      <c r="Q245" s="5" t="str">
        <f t="shared" si="35"/>
        <v>5</v>
      </c>
      <c r="R245" s="5" t="str">
        <f t="shared" si="36"/>
        <v>5</v>
      </c>
      <c r="S245" s="5" t="str">
        <f t="shared" si="37"/>
        <v>3</v>
      </c>
      <c r="T245" s="5">
        <f t="shared" si="38"/>
        <v>1</v>
      </c>
      <c r="U245" s="5">
        <f t="shared" si="30"/>
        <v>88</v>
      </c>
      <c r="W245" s="6" t="str">
        <f t="shared" si="39"/>
        <v>insert into prioridad(codigo, fluidez,d_hecho, d_contexto, d_impacto, d_justicia, cierre, ponderacion, ahora_entiendo, cambio_perspectiva) values ('208-VI-00002', 1, 4, 5, 5, 3, 1, 88, 'El presente testimonio permite reconocer formas de resistencia y afrontamiento que surgen en el marco del conflicto armado, en particular la lucha de las mujeres víctimas del conflicto, que mediante sus procesos organizativos afrontan y transforman lo vivido en el marco del conflicto. igualmente, permite conocer la violencia sexual contra las mujeres atribuidas a la FARC, hecho que en el Departamento del Chocó presenta un subregistro. ', '0');</v>
      </c>
      <c r="X245" s="6"/>
    </row>
    <row r="246" spans="2:24" ht="16" x14ac:dyDescent="0.2">
      <c r="B246" t="s">
        <v>275</v>
      </c>
      <c r="C246" t="s">
        <v>9</v>
      </c>
      <c r="D246" t="s">
        <v>15</v>
      </c>
      <c r="E246" t="s">
        <v>15</v>
      </c>
      <c r="F246" t="s">
        <v>10</v>
      </c>
      <c r="G246" t="s">
        <v>13</v>
      </c>
      <c r="H246" t="s">
        <v>12</v>
      </c>
      <c r="I246" t="s">
        <v>432</v>
      </c>
      <c r="J246" t="s">
        <v>433</v>
      </c>
      <c r="K246" s="5">
        <f t="shared" si="31"/>
        <v>12</v>
      </c>
      <c r="L246" s="5" t="str">
        <f t="shared" si="32"/>
        <v>208-VI-00003</v>
      </c>
      <c r="O246" s="5">
        <f t="shared" si="33"/>
        <v>1</v>
      </c>
      <c r="P246" s="5" t="str">
        <f t="shared" si="34"/>
        <v>5</v>
      </c>
      <c r="Q246" s="5" t="str">
        <f t="shared" si="35"/>
        <v>5</v>
      </c>
      <c r="R246" s="5" t="str">
        <f t="shared" si="36"/>
        <v>4</v>
      </c>
      <c r="S246" s="5" t="str">
        <f t="shared" si="37"/>
        <v>3</v>
      </c>
      <c r="T246" s="5">
        <f t="shared" si="38"/>
        <v>1</v>
      </c>
      <c r="U246" s="5">
        <f t="shared" si="30"/>
        <v>88</v>
      </c>
      <c r="W246" s="6" t="str">
        <f t="shared" si="39"/>
        <v>insert into prioridad(codigo, fluidez,d_hecho, d_contexto, d_impacto, d_justicia, cierre, ponderacion, ahora_entiendo, cambio_perspectiva) values ('208-VI-00003', 1, 5, 5, 4, 3, 1, 88, 'Los hechos de violencia sexual sufridos por las mujeres del municipio del Alto Baudó, especialmente en la comunidad de Chachajo, donde según el testimonio se han presentado varios hechos de violación contra mujeres a manos de grupos armados. De manera, que ofrece explicación de cómo los actores armados utilizan el cuerpo de la mujer como una arma de guerra. Igualmente, se identifican las formas como los actores armados intentaban obtener o mantener el control social y territorial en el municipio del Alto Baudó (homicidios públicos, tortura, ), el cual cuenta con uno de los registros de victimas más alto del departamento del Chocó. ', 'Aunque este testimonio no cambia la forma de como se explica este tema, si se considera trascendental por que relata hechos y contextos poco conocidos y expuestos en el Departamento del Chocó, pues, este testimonio relata múltiples infracciones al Derecho Internacional Humanitario (DIH) por parte de distintos actores armados (Fuerza pública, ELN, Paramilitares). En el caso particular de la fuerza pública se relacionan con: 1. Utilizar civiles para operaciones militares, 2. Poner en riesgo a civiles en el marco de operaciones militares, 3. Hacer objeto de ataque a una persona a sabiendas de que está fuera de combate, 4. Matar, herir o capturar a un adversario valiéndose de medios pérfidos. ');</v>
      </c>
      <c r="X246" s="6"/>
    </row>
    <row r="247" spans="2:24" ht="16" x14ac:dyDescent="0.2">
      <c r="B247" t="s">
        <v>276</v>
      </c>
      <c r="C247" t="s">
        <v>9</v>
      </c>
      <c r="D247" t="s">
        <v>15</v>
      </c>
      <c r="E247" t="s">
        <v>10</v>
      </c>
      <c r="F247" t="s">
        <v>15</v>
      </c>
      <c r="G247" t="s">
        <v>13</v>
      </c>
      <c r="H247" t="s">
        <v>12</v>
      </c>
      <c r="I247" t="s">
        <v>434</v>
      </c>
      <c r="J247">
        <v>0</v>
      </c>
      <c r="K247" s="5">
        <f t="shared" si="31"/>
        <v>12</v>
      </c>
      <c r="L247" s="5" t="str">
        <f t="shared" si="32"/>
        <v>337-VI-00001</v>
      </c>
      <c r="O247" s="5">
        <f t="shared" si="33"/>
        <v>1</v>
      </c>
      <c r="P247" s="5" t="str">
        <f t="shared" si="34"/>
        <v>5</v>
      </c>
      <c r="Q247" s="5" t="str">
        <f t="shared" si="35"/>
        <v>4</v>
      </c>
      <c r="R247" s="5" t="str">
        <f t="shared" si="36"/>
        <v>5</v>
      </c>
      <c r="S247" s="5" t="str">
        <f t="shared" si="37"/>
        <v>3</v>
      </c>
      <c r="T247" s="5">
        <f t="shared" si="38"/>
        <v>1</v>
      </c>
      <c r="U247" s="5">
        <f t="shared" si="30"/>
        <v>88</v>
      </c>
      <c r="W247" s="6" t="str">
        <f t="shared" si="39"/>
        <v>insert into prioridad(codigo, fluidez,d_hecho, d_contexto, d_impacto, d_justicia, cierre, ponderacion, ahora_entiendo, cambio_perspectiva) values ('337-VI-00001', 1, 5, 4, 5, 3, 1, 88, 'Entrevista colectiva realizada a niños, niñas y adolescentes de la Institución Educativa en la que cuentan sobre cambios, afectaciones y afrontamientos De situaciones violentas vividas en la verada de Chilví, narran el paso de los diferentes grupos armados, los atentados cometidos a la estación de policia con afectaciones a la escuela y afectaciones por esplosivos a niños de la vereda.; además manifiestan que muchas familias por temor a los actos violentos se desplazaron hacia tumaco y otros municipios de la costa pacifica nariñense.     Es necesario profundizar con información primaria y secundaria sobre la muerte de niños  por activación de explosivos en la vereda de Chilví. ', '0');</v>
      </c>
      <c r="X247" s="6"/>
    </row>
    <row r="248" spans="2:24" ht="16" x14ac:dyDescent="0.2">
      <c r="B248" t="s">
        <v>277</v>
      </c>
      <c r="C248" t="s">
        <v>9</v>
      </c>
      <c r="D248" t="s">
        <v>10</v>
      </c>
      <c r="E248" t="s">
        <v>15</v>
      </c>
      <c r="F248" t="s">
        <v>15</v>
      </c>
      <c r="G248" t="s">
        <v>13</v>
      </c>
      <c r="H248" t="s">
        <v>12</v>
      </c>
      <c r="I248" t="s">
        <v>435</v>
      </c>
      <c r="J248">
        <v>0</v>
      </c>
      <c r="K248" s="5">
        <f t="shared" si="31"/>
        <v>12</v>
      </c>
      <c r="L248" s="5" t="str">
        <f t="shared" si="32"/>
        <v>337-CO-00155</v>
      </c>
      <c r="O248" s="5">
        <f t="shared" si="33"/>
        <v>1</v>
      </c>
      <c r="P248" s="5" t="str">
        <f t="shared" si="34"/>
        <v>4</v>
      </c>
      <c r="Q248" s="5" t="str">
        <f t="shared" si="35"/>
        <v>5</v>
      </c>
      <c r="R248" s="5" t="str">
        <f t="shared" si="36"/>
        <v>5</v>
      </c>
      <c r="S248" s="5" t="str">
        <f t="shared" si="37"/>
        <v>3</v>
      </c>
      <c r="T248" s="5">
        <f t="shared" si="38"/>
        <v>1</v>
      </c>
      <c r="U248" s="5">
        <f t="shared" si="30"/>
        <v>88</v>
      </c>
      <c r="W248" s="6" t="str">
        <f t="shared" si="39"/>
        <v>insert into prioridad(codigo, fluidez,d_hecho, d_contexto, d_impacto, d_justicia, cierre, ponderacion, ahora_entiendo, cambio_perspectiva) values ('337-CO-00155', 1, 4, 5, 5, 3, 1, 88, 'Entrevistada realizada a estudiantes de la institución Educativa Imbilí Carretera, en la que narran las dinamicas y hechos víctimizantes de los actores armados que han hecho incidencia en la zona, además cuentan ssobre los cambios, afectaciones y afrontamientos desde el hogar, la comunidad y la institución educativa.  entre los hechos se evidencian amenzas, asesinatos a militares, civiles y comerciantes, torturas y desmembramiento a familiares, impsición de normas y control del territorio, implantación de artefactos explosivos y daños al medio ambiente por dearramaniento de crudo al Rio. ', '0');</v>
      </c>
      <c r="X248" s="6"/>
    </row>
    <row r="249" spans="2:24" ht="16" x14ac:dyDescent="0.2">
      <c r="B249" t="s">
        <v>278</v>
      </c>
      <c r="C249" t="s">
        <v>9</v>
      </c>
      <c r="D249" t="s">
        <v>10</v>
      </c>
      <c r="E249" t="s">
        <v>10</v>
      </c>
      <c r="F249" t="s">
        <v>15</v>
      </c>
      <c r="G249" t="s">
        <v>10</v>
      </c>
      <c r="H249" t="s">
        <v>12</v>
      </c>
      <c r="I249">
        <v>0</v>
      </c>
      <c r="J249">
        <v>0</v>
      </c>
      <c r="K249" s="5">
        <f t="shared" si="31"/>
        <v>12</v>
      </c>
      <c r="L249" s="5" t="str">
        <f t="shared" si="32"/>
        <v>377-CO-00001</v>
      </c>
      <c r="O249" s="5">
        <f t="shared" si="33"/>
        <v>1</v>
      </c>
      <c r="P249" s="5" t="str">
        <f t="shared" si="34"/>
        <v>4</v>
      </c>
      <c r="Q249" s="5" t="str">
        <f t="shared" si="35"/>
        <v>4</v>
      </c>
      <c r="R249" s="5" t="str">
        <f t="shared" si="36"/>
        <v>5</v>
      </c>
      <c r="S249" s="5" t="str">
        <f t="shared" si="37"/>
        <v>4</v>
      </c>
      <c r="T249" s="5">
        <f t="shared" si="38"/>
        <v>1</v>
      </c>
      <c r="U249" s="5">
        <f t="shared" si="30"/>
        <v>88</v>
      </c>
      <c r="W249" s="6" t="str">
        <f t="shared" si="39"/>
        <v>insert into prioridad(codigo, fluidez,d_hecho, d_contexto, d_impacto, d_justicia, cierre, ponderacion, ahora_entiendo, cambio_perspectiva) values ('377-CO-00001', 1, 4, 4, 5, 4, 1, 88, '0', '0');</v>
      </c>
      <c r="X249" s="6"/>
    </row>
    <row r="250" spans="2:24" ht="16" x14ac:dyDescent="0.2">
      <c r="B250" t="s">
        <v>279</v>
      </c>
      <c r="C250" t="s">
        <v>9</v>
      </c>
      <c r="D250" t="s">
        <v>10</v>
      </c>
      <c r="E250" t="s">
        <v>15</v>
      </c>
      <c r="F250" t="s">
        <v>10</v>
      </c>
      <c r="G250" t="s">
        <v>10</v>
      </c>
      <c r="H250" t="s">
        <v>12</v>
      </c>
      <c r="I250" t="s">
        <v>436</v>
      </c>
      <c r="J250">
        <v>0</v>
      </c>
      <c r="K250" s="5">
        <f t="shared" si="31"/>
        <v>12</v>
      </c>
      <c r="L250" s="5" t="str">
        <f t="shared" si="32"/>
        <v>419-VI-00024</v>
      </c>
      <c r="O250" s="5">
        <f t="shared" si="33"/>
        <v>1</v>
      </c>
      <c r="P250" s="5" t="str">
        <f t="shared" si="34"/>
        <v>4</v>
      </c>
      <c r="Q250" s="5" t="str">
        <f t="shared" si="35"/>
        <v>5</v>
      </c>
      <c r="R250" s="5" t="str">
        <f t="shared" si="36"/>
        <v>4</v>
      </c>
      <c r="S250" s="5" t="str">
        <f t="shared" si="37"/>
        <v>4</v>
      </c>
      <c r="T250" s="5">
        <f t="shared" si="38"/>
        <v>1</v>
      </c>
      <c r="U250" s="5">
        <f t="shared" si="30"/>
        <v>88</v>
      </c>
      <c r="W250" s="6" t="str">
        <f t="shared" si="39"/>
        <v>insert into prioridad(codigo, fluidez,d_hecho, d_contexto, d_impacto, d_justicia, cierre, ponderacion, ahora_entiendo, cambio_perspectiva) values ('419-VI-00024', 1, 4, 5, 4, 4, 1, 88, 'Desplazamiento familiar desde Pital de la costa hacia la ciuadad de Buenaventura en el año 2009 por la presencia y presión  de actores paramilitares en el territorio  y desaparición de joven dedicado a la actividad de la pesca en Buenaventura con presunta responsabilida  de la guerrilla a cargo de alias " Don Y".Segun el testimoniante el segundo hecho esta relacionado con el retorno de su hijo desaparcido a pital de la costa en años posteriores al desplazamiento  ya que el desaparecido fue amenazado y tildado de informante por actores del frente oliver sinisterra.En el relato tambien se registran festividades religiosas como  la celebracion de la virgen del carmen y de  san antonio con balsadas que permitian unir a veredas aledañas en una misma  celebracion, con la manifestación del conflicto se evidencia que  estas celebraciones cambian.', '0');</v>
      </c>
      <c r="X250" s="6"/>
    </row>
    <row r="251" spans="2:24" ht="16" x14ac:dyDescent="0.2">
      <c r="B251" t="s">
        <v>472</v>
      </c>
      <c r="C251" t="s">
        <v>9</v>
      </c>
      <c r="D251" t="s">
        <v>10</v>
      </c>
      <c r="E251" t="s">
        <v>10</v>
      </c>
      <c r="F251" t="s">
        <v>15</v>
      </c>
      <c r="G251" t="s">
        <v>10</v>
      </c>
      <c r="H251" t="s">
        <v>12</v>
      </c>
      <c r="I251" t="s">
        <v>437</v>
      </c>
      <c r="J251">
        <v>0</v>
      </c>
      <c r="K251" s="5">
        <f t="shared" si="31"/>
        <v>12</v>
      </c>
      <c r="L251" s="5" t="str">
        <f t="shared" si="32"/>
        <v>417-VI-00003</v>
      </c>
      <c r="O251" s="5">
        <f t="shared" si="33"/>
        <v>1</v>
      </c>
      <c r="P251" s="5" t="str">
        <f t="shared" si="34"/>
        <v>4</v>
      </c>
      <c r="Q251" s="5" t="str">
        <f t="shared" si="35"/>
        <v>4</v>
      </c>
      <c r="R251" s="5" t="str">
        <f t="shared" si="36"/>
        <v>5</v>
      </c>
      <c r="S251" s="5" t="str">
        <f t="shared" si="37"/>
        <v>4</v>
      </c>
      <c r="T251" s="5">
        <f t="shared" si="38"/>
        <v>1</v>
      </c>
      <c r="U251" s="5">
        <f t="shared" si="30"/>
        <v>88</v>
      </c>
      <c r="W251" s="6" t="str">
        <f t="shared" si="39"/>
        <v>insert into prioridad(codigo, fluidez,d_hecho, d_contexto, d_impacto, d_justicia, cierre, ponderacion, ahora_entiendo, cambio_perspectiva) values ('417-VI-00003', 1, 4, 4, 5, 4, 1, 88, 'El impacto del CAI en las prácticas  tradicionales de las comunidades negras en el corregimiento # 8 de Buenaventura. ', '0');</v>
      </c>
      <c r="X251" s="6"/>
    </row>
    <row r="252" spans="2:24" ht="16" x14ac:dyDescent="0.2">
      <c r="B252" t="s">
        <v>280</v>
      </c>
      <c r="C252" t="s">
        <v>9</v>
      </c>
      <c r="D252" t="s">
        <v>10</v>
      </c>
      <c r="E252" t="s">
        <v>15</v>
      </c>
      <c r="F252" t="s">
        <v>10</v>
      </c>
      <c r="G252" t="s">
        <v>10</v>
      </c>
      <c r="H252" t="s">
        <v>12</v>
      </c>
      <c r="I252" t="s">
        <v>438</v>
      </c>
      <c r="J252">
        <v>0</v>
      </c>
      <c r="K252" s="5">
        <f t="shared" si="31"/>
        <v>12</v>
      </c>
      <c r="L252" s="5" t="str">
        <f t="shared" si="32"/>
        <v>326-VI-00007</v>
      </c>
      <c r="O252" s="5">
        <f t="shared" si="33"/>
        <v>1</v>
      </c>
      <c r="P252" s="5" t="str">
        <f t="shared" si="34"/>
        <v>4</v>
      </c>
      <c r="Q252" s="5" t="str">
        <f t="shared" si="35"/>
        <v>5</v>
      </c>
      <c r="R252" s="5" t="str">
        <f t="shared" si="36"/>
        <v>4</v>
      </c>
      <c r="S252" s="5" t="str">
        <f t="shared" si="37"/>
        <v>4</v>
      </c>
      <c r="T252" s="5">
        <f t="shared" si="38"/>
        <v>1</v>
      </c>
      <c r="U252" s="5">
        <f t="shared" si="30"/>
        <v>88</v>
      </c>
      <c r="W252" s="6" t="str">
        <f t="shared" si="39"/>
        <v>insert into prioridad(codigo, fluidez,d_hecho, d_contexto, d_impacto, d_justicia, cierre, ponderacion, ahora_entiendo, cambio_perspectiva) values ('326-VI-00007', 1, 4, 5, 4, 4, 1, 88, 'es útil para dimensionar la violencia sexual como forma de control en la zona urbana de Buenventura.', '0');</v>
      </c>
      <c r="X252" s="6"/>
    </row>
    <row r="253" spans="2:24" ht="16" x14ac:dyDescent="0.2">
      <c r="B253" t="s">
        <v>281</v>
      </c>
      <c r="C253" t="s">
        <v>9</v>
      </c>
      <c r="D253" t="s">
        <v>10</v>
      </c>
      <c r="E253" t="s">
        <v>10</v>
      </c>
      <c r="F253" t="s">
        <v>10</v>
      </c>
      <c r="G253" t="s">
        <v>15</v>
      </c>
      <c r="H253" t="s">
        <v>12</v>
      </c>
      <c r="I253" t="s">
        <v>439</v>
      </c>
      <c r="J253">
        <v>0</v>
      </c>
      <c r="K253" s="5">
        <f t="shared" si="31"/>
        <v>12</v>
      </c>
      <c r="L253" s="5" t="str">
        <f t="shared" si="32"/>
        <v>326-VI-00013</v>
      </c>
      <c r="O253" s="5">
        <f t="shared" si="33"/>
        <v>1</v>
      </c>
      <c r="P253" s="5" t="str">
        <f t="shared" si="34"/>
        <v>4</v>
      </c>
      <c r="Q253" s="5" t="str">
        <f t="shared" si="35"/>
        <v>4</v>
      </c>
      <c r="R253" s="5" t="str">
        <f t="shared" si="36"/>
        <v>4</v>
      </c>
      <c r="S253" s="5" t="str">
        <f t="shared" si="37"/>
        <v>5</v>
      </c>
      <c r="T253" s="5">
        <f t="shared" si="38"/>
        <v>1</v>
      </c>
      <c r="U253" s="5">
        <f t="shared" ref="U253:U293" si="40">O253*10 + (VALUE(P253)*4) +(VALUE(Q253)*4) + (VALUE(R253)*4) + (VALUE(S253)*4) + (T253*10)</f>
        <v>88</v>
      </c>
      <c r="W253" s="6" t="str">
        <f t="shared" si="39"/>
        <v>insert into prioridad(codigo, fluidez,d_hecho, d_contexto, d_impacto, d_justicia, cierre, ponderacion, ahora_entiendo, cambio_perspectiva) values ('326-VI-00013', 1, 4, 4, 4, 5, 1, 88, 'Ofrece una interpretación sobre la vulnerabilidad de los jóvenes en contextos de CAI. Así mismo hace recomendaciones para prevenir el reclutamiento de jóvenes en los GAI.', '0');</v>
      </c>
      <c r="X253" s="6"/>
    </row>
    <row r="254" spans="2:24" ht="16" x14ac:dyDescent="0.2">
      <c r="B254" s="7" t="s">
        <v>282</v>
      </c>
      <c r="C254" t="s">
        <v>9</v>
      </c>
      <c r="D254" t="s">
        <v>10</v>
      </c>
      <c r="E254" t="s">
        <v>10</v>
      </c>
      <c r="F254" t="s">
        <v>10</v>
      </c>
      <c r="G254" t="s">
        <v>15</v>
      </c>
      <c r="H254" t="s">
        <v>12</v>
      </c>
      <c r="I254" t="s">
        <v>440</v>
      </c>
      <c r="J254">
        <v>0</v>
      </c>
      <c r="K254" s="5">
        <f t="shared" si="31"/>
        <v>8</v>
      </c>
      <c r="L254" s="5" t="str">
        <f t="shared" si="32"/>
        <v>AA-00001</v>
      </c>
      <c r="O254" s="5">
        <f t="shared" si="33"/>
        <v>1</v>
      </c>
      <c r="P254" s="5" t="str">
        <f t="shared" si="34"/>
        <v>4</v>
      </c>
      <c r="Q254" s="5" t="str">
        <f t="shared" si="35"/>
        <v>4</v>
      </c>
      <c r="R254" s="5" t="str">
        <f t="shared" si="36"/>
        <v>4</v>
      </c>
      <c r="S254" s="5" t="str">
        <f t="shared" si="37"/>
        <v>5</v>
      </c>
      <c r="T254" s="5">
        <f t="shared" si="38"/>
        <v>1</v>
      </c>
      <c r="U254" s="5">
        <f t="shared" si="40"/>
        <v>88</v>
      </c>
      <c r="W254" s="6" t="str">
        <f t="shared" si="39"/>
        <v>insert into prioridad(codigo, fluidez,d_hecho, d_contexto, d_impacto, d_justicia, cierre, ponderacion, ahora_entiendo, cambio_perspectiva) values ('AA-00001', 1, 4, 4, 4, 5, 1, 88, 'es útil para comprender las responbailidades de los actores armados y el Estado en la vinculación de NNA en el CAI.', '0');</v>
      </c>
      <c r="X254" s="6"/>
    </row>
    <row r="255" spans="2:24" ht="16" x14ac:dyDescent="0.2">
      <c r="B255" t="s">
        <v>283</v>
      </c>
      <c r="C255" t="s">
        <v>9</v>
      </c>
      <c r="D255" t="s">
        <v>15</v>
      </c>
      <c r="E255" t="s">
        <v>10</v>
      </c>
      <c r="F255" t="s">
        <v>15</v>
      </c>
      <c r="G255" t="s">
        <v>13</v>
      </c>
      <c r="H255" t="s">
        <v>12</v>
      </c>
      <c r="I255" t="s">
        <v>441</v>
      </c>
      <c r="J255">
        <v>0</v>
      </c>
      <c r="K255" s="5">
        <f t="shared" si="31"/>
        <v>12</v>
      </c>
      <c r="L255" s="5" t="str">
        <f t="shared" si="32"/>
        <v>345-EE-00028</v>
      </c>
      <c r="O255" s="5">
        <f t="shared" si="33"/>
        <v>1</v>
      </c>
      <c r="P255" s="5" t="str">
        <f t="shared" si="34"/>
        <v>5</v>
      </c>
      <c r="Q255" s="5" t="str">
        <f t="shared" si="35"/>
        <v>4</v>
      </c>
      <c r="R255" s="5" t="str">
        <f t="shared" si="36"/>
        <v>5</v>
      </c>
      <c r="S255" s="5" t="str">
        <f t="shared" si="37"/>
        <v>3</v>
      </c>
      <c r="T255" s="5">
        <f t="shared" si="38"/>
        <v>1</v>
      </c>
      <c r="U255" s="5">
        <f t="shared" si="40"/>
        <v>88</v>
      </c>
      <c r="W255" s="6" t="str">
        <f t="shared" si="39"/>
        <v>insert into prioridad(codigo, fluidez,d_hecho, d_contexto, d_impacto, d_justicia, cierre, ponderacion, ahora_entiendo, cambio_perspectiva) values ('345-EE-00028', 1, 5, 4, 5, 3, 1, 88, 'La comunidad del Consejo Comunitario, señalo varios hechos que constituyen graves violaciones a los derechos humanos, com tambien la responsabilidad de las fuerzas armadas en los hechos de conflicto armado en el territorio.                                                                 Ademas, se recomienda indagar sobre las masacres en las comunidades de Chacón Playa y Corozal del municipio de Timbiqui. Y los intentos de abuso sexual a las mujeres del Consejo Comunitario El Cuerval.', '0');</v>
      </c>
      <c r="X255" s="6"/>
    </row>
    <row r="256" spans="2:24" ht="16" x14ac:dyDescent="0.2">
      <c r="B256" t="s">
        <v>284</v>
      </c>
      <c r="C256" t="s">
        <v>9</v>
      </c>
      <c r="D256" t="s">
        <v>15</v>
      </c>
      <c r="E256" t="s">
        <v>10</v>
      </c>
      <c r="F256" t="s">
        <v>15</v>
      </c>
      <c r="G256" t="s">
        <v>15</v>
      </c>
      <c r="H256" t="s">
        <v>17</v>
      </c>
      <c r="I256">
        <v>0</v>
      </c>
      <c r="J256">
        <v>0</v>
      </c>
      <c r="K256" s="5">
        <f t="shared" si="31"/>
        <v>12</v>
      </c>
      <c r="L256" s="5" t="str">
        <f t="shared" si="32"/>
        <v>431-PR-00067</v>
      </c>
      <c r="O256" s="5">
        <f t="shared" si="33"/>
        <v>1</v>
      </c>
      <c r="P256" s="5" t="str">
        <f t="shared" si="34"/>
        <v>5</v>
      </c>
      <c r="Q256" s="5" t="str">
        <f t="shared" si="35"/>
        <v>4</v>
      </c>
      <c r="R256" s="5" t="str">
        <f t="shared" si="36"/>
        <v>5</v>
      </c>
      <c r="S256" s="5" t="str">
        <f t="shared" si="37"/>
        <v>5</v>
      </c>
      <c r="T256" s="5">
        <f t="shared" si="38"/>
        <v>0</v>
      </c>
      <c r="U256" s="5">
        <f t="shared" si="40"/>
        <v>86</v>
      </c>
      <c r="W256" s="6" t="str">
        <f t="shared" si="39"/>
        <v>insert into prioridad(codigo, fluidez,d_hecho, d_contexto, d_impacto, d_justicia, cierre, ponderacion, ahora_entiendo, cambio_perspectiva) values ('431-PR-00067', 1, 5, 4, 5, 5, 0, 86, '0', '0');</v>
      </c>
      <c r="X256" s="6"/>
    </row>
    <row r="257" spans="2:24" ht="16" x14ac:dyDescent="0.2">
      <c r="B257" t="s">
        <v>285</v>
      </c>
      <c r="C257" t="s">
        <v>9</v>
      </c>
      <c r="D257" t="s">
        <v>10</v>
      </c>
      <c r="E257" t="s">
        <v>10</v>
      </c>
      <c r="F257" t="s">
        <v>10</v>
      </c>
      <c r="G257" t="s">
        <v>10</v>
      </c>
      <c r="H257" t="s">
        <v>12</v>
      </c>
      <c r="I257" t="s">
        <v>442</v>
      </c>
      <c r="J257">
        <v>0</v>
      </c>
      <c r="K257" s="5">
        <f t="shared" si="31"/>
        <v>12</v>
      </c>
      <c r="L257" s="5" t="str">
        <f t="shared" si="32"/>
        <v>337-CO-00200</v>
      </c>
      <c r="O257" s="5">
        <f t="shared" si="33"/>
        <v>1</v>
      </c>
      <c r="P257" s="5" t="str">
        <f t="shared" si="34"/>
        <v>4</v>
      </c>
      <c r="Q257" s="5" t="str">
        <f t="shared" si="35"/>
        <v>4</v>
      </c>
      <c r="R257" s="5" t="str">
        <f t="shared" si="36"/>
        <v>4</v>
      </c>
      <c r="S257" s="5" t="str">
        <f t="shared" si="37"/>
        <v>4</v>
      </c>
      <c r="T257" s="5">
        <f t="shared" si="38"/>
        <v>1</v>
      </c>
      <c r="U257" s="5">
        <f t="shared" si="40"/>
        <v>84</v>
      </c>
      <c r="W257" s="6" t="str">
        <f t="shared" si="39"/>
        <v>insert into prioridad(codigo, fluidez,d_hecho, d_contexto, d_impacto, d_justicia, cierre, ponderacion, ahora_entiendo, cambio_perspectiva) values ('337-CO-00200', 1, 4, 4, 4, 4, 1, 84, 'Entrevista colectiva a familiares víctimas de desaparición forzada durante el conflicto armado, narran la desaparición de hijos, sobrinos, esposos... en la costa pacifica nariñense y el putumayo; manifiestan que les ha tocado soportar la angustia del no saber el paradero de sus familiares desaparecidos,  a consecuencia de este hecho han padecido diferentes enfermedades, deterioro en el nucleo familiar y  el proyecto de vida.  Algunas de ellas manifiestan que pertenecen a organizaciones sociales de base, grupos de cantadoras como forma de resistencia y persistencia en la busqueda. ', '0');</v>
      </c>
      <c r="X257" s="6"/>
    </row>
    <row r="258" spans="2:24" ht="16" x14ac:dyDescent="0.2">
      <c r="B258" t="s">
        <v>286</v>
      </c>
      <c r="C258" t="s">
        <v>9</v>
      </c>
      <c r="D258" t="s">
        <v>15</v>
      </c>
      <c r="E258" t="s">
        <v>14</v>
      </c>
      <c r="F258" t="s">
        <v>15</v>
      </c>
      <c r="G258" t="s">
        <v>10</v>
      </c>
      <c r="H258" t="s">
        <v>12</v>
      </c>
      <c r="I258" t="s">
        <v>443</v>
      </c>
      <c r="J258">
        <v>0</v>
      </c>
      <c r="K258" s="5">
        <f t="shared" ref="K258:K321" si="41">LEN(L258)</f>
        <v>12</v>
      </c>
      <c r="L258" s="5" t="str">
        <f t="shared" ref="L258:L271" si="42">SUBSTITUTE(B258," ","")</f>
        <v>337-VI-00020</v>
      </c>
      <c r="O258" s="5">
        <f t="shared" ref="O258:O321" si="43">IF(MID(C258,1,1)="P",1,0)</f>
        <v>1</v>
      </c>
      <c r="P258" s="5" t="str">
        <f t="shared" ref="P258:P321" si="44">MID(D258,1,1)</f>
        <v>5</v>
      </c>
      <c r="Q258" s="5" t="str">
        <f t="shared" ref="Q258:Q321" si="45">MID(E258,1,1)</f>
        <v>2</v>
      </c>
      <c r="R258" s="5" t="str">
        <f t="shared" ref="R258:R321" si="46">MID(F258,1,1)</f>
        <v>5</v>
      </c>
      <c r="S258" s="5" t="str">
        <f t="shared" ref="S258:S321" si="47">MID(G258,1,1)</f>
        <v>4</v>
      </c>
      <c r="T258" s="5">
        <f t="shared" ref="T258:T321" si="48">IF(MID(H258,1,1)="S",1,0)</f>
        <v>1</v>
      </c>
      <c r="U258" s="5">
        <f t="shared" si="40"/>
        <v>84</v>
      </c>
      <c r="W258" s="6" t="str">
        <f t="shared" ref="W258:W321" si="49">$W$1&amp;L258&amp;"', "&amp;O258&amp;", "&amp;P258&amp;", "&amp;Q258&amp;", "&amp;R258&amp;", "&amp;S258&amp;", "&amp;T258&amp;", "&amp;U258&amp;", '"&amp;SUBSTITUTE(I258,CHAR(10),"  ")&amp;"', '"&amp;SUBSTITUTE(J258,CHAR(10),"   ") &amp;"');"</f>
        <v>insert into prioridad(codigo, fluidez,d_hecho, d_contexto, d_impacto, d_justicia, cierre, ponderacion, ahora_entiendo, cambio_perspectiva) values ('337-VI-00020', 1, 5, 2, 5, 4, 1, 84, 'La entrevistada narra que su familia fue víctima de atentado a su vivienda por parte del Batallon de selva numero 53 vereda del Gualtal - Tumaco, mientras la familia dormia el ejercito atacaba, por información falsa de que en el lugar se encontraban guerrileros, de este hecho resulta herida  por proyectil su hija de 16  años de edad y la misma pierde su bebe que estaba en proceso de gestación. Hasta el momento el estado no ha reconocido las resposabiliades de hecho y no ha brindado aproyo a la familia.', '0');</v>
      </c>
      <c r="X258" s="6"/>
    </row>
    <row r="259" spans="2:24" ht="16" x14ac:dyDescent="0.2">
      <c r="B259" t="s">
        <v>287</v>
      </c>
      <c r="C259" t="s">
        <v>9</v>
      </c>
      <c r="D259" t="s">
        <v>10</v>
      </c>
      <c r="E259" t="s">
        <v>10</v>
      </c>
      <c r="F259" t="s">
        <v>10</v>
      </c>
      <c r="G259" t="s">
        <v>10</v>
      </c>
      <c r="H259" t="s">
        <v>12</v>
      </c>
      <c r="I259">
        <v>0</v>
      </c>
      <c r="J259">
        <v>0</v>
      </c>
      <c r="K259" s="5">
        <f t="shared" si="41"/>
        <v>12</v>
      </c>
      <c r="L259" s="5" t="str">
        <f t="shared" si="42"/>
        <v>419-VI-00016</v>
      </c>
      <c r="O259" s="5">
        <f t="shared" si="43"/>
        <v>1</v>
      </c>
      <c r="P259" s="5" t="str">
        <f t="shared" si="44"/>
        <v>4</v>
      </c>
      <c r="Q259" s="5" t="str">
        <f t="shared" si="45"/>
        <v>4</v>
      </c>
      <c r="R259" s="5" t="str">
        <f t="shared" si="46"/>
        <v>4</v>
      </c>
      <c r="S259" s="5" t="str">
        <f t="shared" si="47"/>
        <v>4</v>
      </c>
      <c r="T259" s="5">
        <f t="shared" si="48"/>
        <v>1</v>
      </c>
      <c r="U259" s="5">
        <f t="shared" si="40"/>
        <v>84</v>
      </c>
      <c r="W259" s="6" t="str">
        <f t="shared" si="49"/>
        <v>insert into prioridad(codigo, fluidez,d_hecho, d_contexto, d_impacto, d_justicia, cierre, ponderacion, ahora_entiendo, cambio_perspectiva) values ('419-VI-00016', 1, 4, 4, 4, 4, 1, 84, '0', '0');</v>
      </c>
      <c r="X259" s="6"/>
    </row>
    <row r="260" spans="2:24" ht="16" x14ac:dyDescent="0.2">
      <c r="B260" t="s">
        <v>288</v>
      </c>
      <c r="C260" t="s">
        <v>9</v>
      </c>
      <c r="D260" t="s">
        <v>10</v>
      </c>
      <c r="E260" t="s">
        <v>15</v>
      </c>
      <c r="F260" t="s">
        <v>15</v>
      </c>
      <c r="G260" t="s">
        <v>14</v>
      </c>
      <c r="H260" t="s">
        <v>12</v>
      </c>
      <c r="I260">
        <v>0</v>
      </c>
      <c r="J260">
        <v>0</v>
      </c>
      <c r="K260" s="5">
        <f t="shared" si="41"/>
        <v>12</v>
      </c>
      <c r="L260" s="5" t="str">
        <f t="shared" si="42"/>
        <v>419-VI-00031</v>
      </c>
      <c r="O260" s="5">
        <f t="shared" si="43"/>
        <v>1</v>
      </c>
      <c r="P260" s="5" t="str">
        <f t="shared" si="44"/>
        <v>4</v>
      </c>
      <c r="Q260" s="5" t="str">
        <f t="shared" si="45"/>
        <v>5</v>
      </c>
      <c r="R260" s="5" t="str">
        <f t="shared" si="46"/>
        <v>5</v>
      </c>
      <c r="S260" s="5" t="str">
        <f t="shared" si="47"/>
        <v>2</v>
      </c>
      <c r="T260" s="5">
        <f t="shared" si="48"/>
        <v>1</v>
      </c>
      <c r="U260" s="5">
        <f t="shared" si="40"/>
        <v>84</v>
      </c>
      <c r="W260" s="6" t="str">
        <f t="shared" si="49"/>
        <v>insert into prioridad(codigo, fluidez,d_hecho, d_contexto, d_impacto, d_justicia, cierre, ponderacion, ahora_entiendo, cambio_perspectiva) values ('419-VI-00031', 1, 4, 5, 5, 2, 1, 84, '0', '0');</v>
      </c>
      <c r="X260" s="6"/>
    </row>
    <row r="261" spans="2:24" ht="16" x14ac:dyDescent="0.2">
      <c r="B261" s="7" t="s">
        <v>289</v>
      </c>
      <c r="C261" t="s">
        <v>9</v>
      </c>
      <c r="D261" t="s">
        <v>13</v>
      </c>
      <c r="E261" t="s">
        <v>10</v>
      </c>
      <c r="F261" t="s">
        <v>10</v>
      </c>
      <c r="G261" t="s">
        <v>15</v>
      </c>
      <c r="H261" t="s">
        <v>12</v>
      </c>
      <c r="I261" t="s">
        <v>444</v>
      </c>
      <c r="J261">
        <v>0</v>
      </c>
      <c r="K261" s="5">
        <f t="shared" si="41"/>
        <v>8</v>
      </c>
      <c r="L261" s="5" t="str">
        <f t="shared" si="42"/>
        <v>DC-00002</v>
      </c>
      <c r="O261" s="5">
        <f t="shared" si="43"/>
        <v>1</v>
      </c>
      <c r="P261" s="5" t="str">
        <f t="shared" si="44"/>
        <v>3</v>
      </c>
      <c r="Q261" s="5" t="str">
        <f t="shared" si="45"/>
        <v>4</v>
      </c>
      <c r="R261" s="5" t="str">
        <f t="shared" si="46"/>
        <v>4</v>
      </c>
      <c r="S261" s="5" t="str">
        <f t="shared" si="47"/>
        <v>5</v>
      </c>
      <c r="T261" s="5">
        <f t="shared" si="48"/>
        <v>1</v>
      </c>
      <c r="U261" s="5">
        <f t="shared" si="40"/>
        <v>84</v>
      </c>
      <c r="W261" s="6" t="str">
        <f t="shared" si="49"/>
        <v>insert into prioridad(codigo, fluidez,d_hecho, d_contexto, d_impacto, d_justicia, cierre, ponderacion, ahora_entiendo, cambio_perspectiva) values ('DC-00002', 1, 3, 4, 4, 5, 1, 84, 'Describe la experiencia de resistencia de un organización de mujeres frente al CAI en la cuenca del rio Naya.', '0');</v>
      </c>
      <c r="X261" s="6"/>
    </row>
    <row r="262" spans="2:24" ht="16" x14ac:dyDescent="0.2">
      <c r="B262" t="s">
        <v>290</v>
      </c>
      <c r="C262" t="s">
        <v>9</v>
      </c>
      <c r="D262" t="s">
        <v>13</v>
      </c>
      <c r="E262" t="s">
        <v>10</v>
      </c>
      <c r="F262" t="s">
        <v>10</v>
      </c>
      <c r="G262" t="s">
        <v>10</v>
      </c>
      <c r="H262" t="s">
        <v>12</v>
      </c>
      <c r="I262" t="s">
        <v>445</v>
      </c>
      <c r="J262">
        <v>0</v>
      </c>
      <c r="K262" s="5">
        <f t="shared" si="41"/>
        <v>12</v>
      </c>
      <c r="L262" s="5" t="str">
        <f t="shared" si="42"/>
        <v>208-VI-00004</v>
      </c>
      <c r="O262" s="5">
        <f t="shared" si="43"/>
        <v>1</v>
      </c>
      <c r="P262" s="5" t="str">
        <f t="shared" si="44"/>
        <v>3</v>
      </c>
      <c r="Q262" s="5" t="str">
        <f t="shared" si="45"/>
        <v>4</v>
      </c>
      <c r="R262" s="5" t="str">
        <f t="shared" si="46"/>
        <v>4</v>
      </c>
      <c r="S262" s="5" t="str">
        <f t="shared" si="47"/>
        <v>4</v>
      </c>
      <c r="T262" s="5">
        <f t="shared" si="48"/>
        <v>1</v>
      </c>
      <c r="U262" s="5">
        <f t="shared" si="40"/>
        <v>80</v>
      </c>
      <c r="W262" s="6" t="str">
        <f t="shared" si="49"/>
        <v>insert into prioridad(codigo, fluidez,d_hecho, d_contexto, d_impacto, d_justicia, cierre, ponderacion, ahora_entiendo, cambio_perspectiva) values ('208-VI-00004', 1, 3, 4, 4, 4, 1, 80, 'Situación de vulnerabilidad en la que se encuentran las mujeres negras desplazadas y víctimas de otros hechos violentos (violación sexual) por el conflicto armado en el departamento del Chocó, a las cuales se les ha vulnerado sistemáticamente sus derechos humanos tanto en el territorio como en el contexto urbano. Igualmente, se identifican los actores armados y las formas como estos intentaban obtener o mantener el control social y territorial en el municipio del Alto Baudó. ', '0');</v>
      </c>
      <c r="X262" s="6"/>
    </row>
    <row r="263" spans="2:24" ht="16" x14ac:dyDescent="0.2">
      <c r="B263" t="s">
        <v>291</v>
      </c>
      <c r="C263" t="s">
        <v>9</v>
      </c>
      <c r="D263" t="s">
        <v>10</v>
      </c>
      <c r="E263" t="s">
        <v>10</v>
      </c>
      <c r="F263" t="s">
        <v>10</v>
      </c>
      <c r="G263" t="s">
        <v>13</v>
      </c>
      <c r="H263" t="s">
        <v>12</v>
      </c>
      <c r="I263">
        <v>0</v>
      </c>
      <c r="J263">
        <v>0</v>
      </c>
      <c r="K263" s="5">
        <f t="shared" si="41"/>
        <v>12</v>
      </c>
      <c r="L263" s="5" t="str">
        <f t="shared" si="42"/>
        <v>419-VI-00023</v>
      </c>
      <c r="O263" s="5">
        <f t="shared" si="43"/>
        <v>1</v>
      </c>
      <c r="P263" s="5" t="str">
        <f t="shared" si="44"/>
        <v>4</v>
      </c>
      <c r="Q263" s="5" t="str">
        <f t="shared" si="45"/>
        <v>4</v>
      </c>
      <c r="R263" s="5" t="str">
        <f t="shared" si="46"/>
        <v>4</v>
      </c>
      <c r="S263" s="5" t="str">
        <f t="shared" si="47"/>
        <v>3</v>
      </c>
      <c r="T263" s="5">
        <f t="shared" si="48"/>
        <v>1</v>
      </c>
      <c r="U263" s="5">
        <f t="shared" si="40"/>
        <v>80</v>
      </c>
      <c r="W263" s="6" t="str">
        <f t="shared" si="49"/>
        <v>insert into prioridad(codigo, fluidez,d_hecho, d_contexto, d_impacto, d_justicia, cierre, ponderacion, ahora_entiendo, cambio_perspectiva) values ('419-VI-00023', 1, 4, 4, 4, 3, 1, 80, '0', '0');</v>
      </c>
      <c r="X263" s="6"/>
    </row>
    <row r="264" spans="2:24" ht="16" x14ac:dyDescent="0.2">
      <c r="B264" t="s">
        <v>292</v>
      </c>
      <c r="C264" t="s">
        <v>9</v>
      </c>
      <c r="D264" t="s">
        <v>10</v>
      </c>
      <c r="E264" t="s">
        <v>10</v>
      </c>
      <c r="F264" t="s">
        <v>10</v>
      </c>
      <c r="G264" t="s">
        <v>13</v>
      </c>
      <c r="H264" t="s">
        <v>12</v>
      </c>
      <c r="I264">
        <v>0</v>
      </c>
      <c r="J264">
        <v>0</v>
      </c>
      <c r="K264" s="5">
        <f t="shared" si="41"/>
        <v>12</v>
      </c>
      <c r="L264" s="5" t="str">
        <f t="shared" si="42"/>
        <v>419-VI-00028</v>
      </c>
      <c r="O264" s="5">
        <f t="shared" si="43"/>
        <v>1</v>
      </c>
      <c r="P264" s="5" t="str">
        <f t="shared" si="44"/>
        <v>4</v>
      </c>
      <c r="Q264" s="5" t="str">
        <f t="shared" si="45"/>
        <v>4</v>
      </c>
      <c r="R264" s="5" t="str">
        <f t="shared" si="46"/>
        <v>4</v>
      </c>
      <c r="S264" s="5" t="str">
        <f t="shared" si="47"/>
        <v>3</v>
      </c>
      <c r="T264" s="5">
        <f t="shared" si="48"/>
        <v>1</v>
      </c>
      <c r="U264" s="5">
        <f t="shared" si="40"/>
        <v>80</v>
      </c>
      <c r="W264" s="6" t="str">
        <f t="shared" si="49"/>
        <v>insert into prioridad(codigo, fluidez,d_hecho, d_contexto, d_impacto, d_justicia, cierre, ponderacion, ahora_entiendo, cambio_perspectiva) values ('419-VI-00028', 1, 4, 4, 4, 3, 1, 80, '0', '0');</v>
      </c>
      <c r="X264" s="6"/>
    </row>
    <row r="265" spans="2:24" ht="16" x14ac:dyDescent="0.2">
      <c r="B265" t="s">
        <v>293</v>
      </c>
      <c r="C265" t="s">
        <v>9</v>
      </c>
      <c r="D265" t="s">
        <v>10</v>
      </c>
      <c r="E265" t="s">
        <v>15</v>
      </c>
      <c r="F265" t="s">
        <v>11</v>
      </c>
      <c r="G265" t="s">
        <v>15</v>
      </c>
      <c r="H265" t="s">
        <v>12</v>
      </c>
      <c r="I265" t="s">
        <v>446</v>
      </c>
      <c r="J265">
        <v>0</v>
      </c>
      <c r="K265" s="5">
        <f t="shared" si="41"/>
        <v>12</v>
      </c>
      <c r="L265" s="5" t="str">
        <f t="shared" si="42"/>
        <v>326-VI-00001</v>
      </c>
      <c r="O265" s="5">
        <f t="shared" si="43"/>
        <v>1</v>
      </c>
      <c r="P265" s="5" t="str">
        <f t="shared" si="44"/>
        <v>4</v>
      </c>
      <c r="Q265" s="5" t="str">
        <f t="shared" si="45"/>
        <v>5</v>
      </c>
      <c r="R265" s="5" t="str">
        <f t="shared" si="46"/>
        <v>1</v>
      </c>
      <c r="S265" s="5" t="str">
        <f t="shared" si="47"/>
        <v>5</v>
      </c>
      <c r="T265" s="5">
        <f t="shared" si="48"/>
        <v>1</v>
      </c>
      <c r="U265" s="5">
        <f t="shared" si="40"/>
        <v>80</v>
      </c>
      <c r="W265" s="6" t="str">
        <f t="shared" si="49"/>
        <v>insert into prioridad(codigo, fluidez,d_hecho, d_contexto, d_impacto, d_justicia, cierre, ponderacion, ahora_entiendo, cambio_perspectiva) values ('326-VI-00001', 1, 4, 5, 1, 5, 1, 80, 'La estigmatización y la espiral de violencias generadas en las zonas rurales donde han tenido presencia los GAI:', '0');</v>
      </c>
      <c r="X265" s="6"/>
    </row>
    <row r="266" spans="2:24" ht="16" x14ac:dyDescent="0.2">
      <c r="B266" s="7" t="s">
        <v>294</v>
      </c>
      <c r="C266" t="s">
        <v>9</v>
      </c>
      <c r="D266" t="s">
        <v>10</v>
      </c>
      <c r="E266" t="s">
        <v>13</v>
      </c>
      <c r="F266" t="s">
        <v>10</v>
      </c>
      <c r="G266" t="s">
        <v>10</v>
      </c>
      <c r="H266" t="s">
        <v>12</v>
      </c>
      <c r="I266" t="s">
        <v>447</v>
      </c>
      <c r="J266">
        <v>0</v>
      </c>
      <c r="K266" s="5">
        <f t="shared" si="41"/>
        <v>8</v>
      </c>
      <c r="L266" s="5" t="str">
        <f t="shared" si="42"/>
        <v>AA-00002</v>
      </c>
      <c r="O266" s="5">
        <f t="shared" si="43"/>
        <v>1</v>
      </c>
      <c r="P266" s="5" t="str">
        <f t="shared" si="44"/>
        <v>4</v>
      </c>
      <c r="Q266" s="5" t="str">
        <f t="shared" si="45"/>
        <v>3</v>
      </c>
      <c r="R266" s="5" t="str">
        <f t="shared" si="46"/>
        <v>4</v>
      </c>
      <c r="S266" s="5" t="str">
        <f t="shared" si="47"/>
        <v>4</v>
      </c>
      <c r="T266" s="5">
        <f t="shared" si="48"/>
        <v>1</v>
      </c>
      <c r="U266" s="5">
        <f t="shared" si="40"/>
        <v>80</v>
      </c>
      <c r="W266" s="6" t="str">
        <f t="shared" si="49"/>
        <v>insert into prioridad(codigo, fluidez,d_hecho, d_contexto, d_impacto, d_justicia, cierre, ponderacion, ahora_entiendo, cambio_perspectiva) values ('AA-00002', 1, 4, 3, 4, 4, 1, 80, 'Ilustra la violencia sexual y la discriminación de las mujeres en la vida intrafilas de los grupos armados', '0');</v>
      </c>
      <c r="X266" s="6"/>
    </row>
    <row r="267" spans="2:24" ht="16" x14ac:dyDescent="0.2">
      <c r="B267" t="s">
        <v>295</v>
      </c>
      <c r="C267" t="s">
        <v>9</v>
      </c>
      <c r="D267" t="s">
        <v>10</v>
      </c>
      <c r="E267" t="s">
        <v>10</v>
      </c>
      <c r="F267" t="s">
        <v>13</v>
      </c>
      <c r="G267" t="s">
        <v>13</v>
      </c>
      <c r="H267" t="s">
        <v>12</v>
      </c>
      <c r="I267" t="s">
        <v>448</v>
      </c>
      <c r="J267">
        <v>0</v>
      </c>
      <c r="K267" s="5">
        <f t="shared" si="41"/>
        <v>12</v>
      </c>
      <c r="L267" s="5" t="str">
        <f t="shared" si="42"/>
        <v>233-VI-00004</v>
      </c>
      <c r="O267" s="5">
        <f t="shared" si="43"/>
        <v>1</v>
      </c>
      <c r="P267" s="5" t="str">
        <f t="shared" si="44"/>
        <v>4</v>
      </c>
      <c r="Q267" s="5" t="str">
        <f t="shared" si="45"/>
        <v>4</v>
      </c>
      <c r="R267" s="5" t="str">
        <f t="shared" si="46"/>
        <v>3</v>
      </c>
      <c r="S267" s="5" t="str">
        <f t="shared" si="47"/>
        <v>3</v>
      </c>
      <c r="T267" s="5">
        <f t="shared" si="48"/>
        <v>1</v>
      </c>
      <c r="U267" s="5">
        <f t="shared" si="40"/>
        <v>76</v>
      </c>
      <c r="W267" s="6" t="str">
        <f t="shared" si="49"/>
        <v>insert into prioridad(codigo, fluidez,d_hecho, d_contexto, d_impacto, d_justicia, cierre, ponderacion, ahora_entiendo, cambio_perspectiva) values ('233-VI-00004', 1, 4, 4, 3, 3, 1, 76, 'Con esta entrevista se entiende explicitamente el conflicto armado en la zona del Alto Baudó, donde se presentaron muchos crimenes  que han sido invisibilizados, aun no se conocen a la luz de toda Colombia, pero han sido documentados muy pocos por las instituciones Estatales.', '0');</v>
      </c>
      <c r="X267" s="6"/>
    </row>
    <row r="268" spans="2:24" ht="16" x14ac:dyDescent="0.2">
      <c r="B268" t="s">
        <v>296</v>
      </c>
      <c r="C268" t="s">
        <v>9</v>
      </c>
      <c r="D268" t="s">
        <v>10</v>
      </c>
      <c r="E268" t="s">
        <v>10</v>
      </c>
      <c r="F268" t="s">
        <v>13</v>
      </c>
      <c r="G268" t="s">
        <v>13</v>
      </c>
      <c r="H268" t="s">
        <v>12</v>
      </c>
      <c r="I268" t="s">
        <v>449</v>
      </c>
      <c r="J268">
        <v>0</v>
      </c>
      <c r="K268" s="5">
        <f t="shared" si="41"/>
        <v>12</v>
      </c>
      <c r="L268" s="5" t="str">
        <f t="shared" si="42"/>
        <v>208-CO-00249</v>
      </c>
      <c r="O268" s="5">
        <f t="shared" si="43"/>
        <v>1</v>
      </c>
      <c r="P268" s="5" t="str">
        <f t="shared" si="44"/>
        <v>4</v>
      </c>
      <c r="Q268" s="5" t="str">
        <f t="shared" si="45"/>
        <v>4</v>
      </c>
      <c r="R268" s="5" t="str">
        <f t="shared" si="46"/>
        <v>3</v>
      </c>
      <c r="S268" s="5" t="str">
        <f t="shared" si="47"/>
        <v>3</v>
      </c>
      <c r="T268" s="5">
        <f t="shared" si="48"/>
        <v>1</v>
      </c>
      <c r="U268" s="5">
        <f t="shared" si="40"/>
        <v>76</v>
      </c>
      <c r="W268" s="6" t="str">
        <f t="shared" si="49"/>
        <v>insert into prioridad(codigo, fluidez,d_hecho, d_contexto, d_impacto, d_justicia, cierre, ponderacion, ahora_entiendo, cambio_perspectiva) values ('208-CO-00249', 1, 4, 4, 3, 3, 1, 76, 'Restricción a los procesos organizativos y la autonomía del Pueblo Indígena Wounaan por el accionar de grupos armados que se disputan el control social y territorial en la subregión del San Juan. La relación que existe entre los grupos armados y la clase política del departamento del Chocó, que ha afectado los procesos de liderazgo de las organizaciones indígenas del pueblo Wounaan.', '0');</v>
      </c>
      <c r="X268" s="6"/>
    </row>
    <row r="269" spans="2:24" ht="16" x14ac:dyDescent="0.2">
      <c r="B269" t="s">
        <v>473</v>
      </c>
      <c r="C269" t="s">
        <v>9</v>
      </c>
      <c r="D269" t="s">
        <v>10</v>
      </c>
      <c r="E269" t="s">
        <v>13</v>
      </c>
      <c r="F269" t="s">
        <v>10</v>
      </c>
      <c r="G269" t="s">
        <v>13</v>
      </c>
      <c r="H269" t="s">
        <v>12</v>
      </c>
      <c r="I269" t="s">
        <v>450</v>
      </c>
      <c r="J269">
        <v>0</v>
      </c>
      <c r="K269" s="5">
        <f t="shared" si="41"/>
        <v>12</v>
      </c>
      <c r="L269" s="5" t="str">
        <f t="shared" si="42"/>
        <v>420-VI-00020</v>
      </c>
      <c r="O269" s="5">
        <f t="shared" si="43"/>
        <v>1</v>
      </c>
      <c r="P269" s="5" t="str">
        <f t="shared" si="44"/>
        <v>4</v>
      </c>
      <c r="Q269" s="5" t="str">
        <f t="shared" si="45"/>
        <v>3</v>
      </c>
      <c r="R269" s="5" t="str">
        <f t="shared" si="46"/>
        <v>4</v>
      </c>
      <c r="S269" s="5" t="str">
        <f t="shared" si="47"/>
        <v>3</v>
      </c>
      <c r="T269" s="5">
        <f t="shared" si="48"/>
        <v>1</v>
      </c>
      <c r="U269" s="5">
        <f t="shared" si="40"/>
        <v>76</v>
      </c>
      <c r="W269" s="6" t="str">
        <f t="shared" si="49"/>
        <v>insert into prioridad(codigo, fluidez,d_hecho, d_contexto, d_impacto, d_justicia, cierre, ponderacion, ahora_entiendo, cambio_perspectiva) values ('420-VI-00020', 1, 4, 3, 4, 3, 1, 76, 'Mujer afro de 60 año relata que ha vivido varios hechos victimizante desplazamiento forzado y violencia sexual, cada hecho ocurrio en epocas diferente, el desplazamiento forzado sucedió en El Azucar el 9 de diciembre del 2007 por la Farc-Ep y el  hecho de violencia sexual ocurrio en Juan Domingo el 21 de marzo del 2017 por la Farc-Ep, este hecho le sucedio junto con su sobrina, ambas decidieron callar por amenaza y por temor al rechazo de sus familias y  la sociedad. ', '0');</v>
      </c>
      <c r="X269" s="6"/>
    </row>
    <row r="270" spans="2:24" ht="16" x14ac:dyDescent="0.2">
      <c r="B270" t="s">
        <v>297</v>
      </c>
      <c r="C270" t="s">
        <v>9</v>
      </c>
      <c r="D270" t="s">
        <v>10</v>
      </c>
      <c r="E270" t="s">
        <v>10</v>
      </c>
      <c r="F270" t="s">
        <v>10</v>
      </c>
      <c r="G270" t="s">
        <v>10</v>
      </c>
      <c r="H270" t="s">
        <v>17</v>
      </c>
      <c r="I270">
        <v>0</v>
      </c>
      <c r="J270">
        <v>0</v>
      </c>
      <c r="K270" s="5">
        <f t="shared" si="41"/>
        <v>12</v>
      </c>
      <c r="L270" s="5" t="str">
        <f t="shared" si="42"/>
        <v>346-CO-00186</v>
      </c>
      <c r="O270" s="5">
        <f t="shared" si="43"/>
        <v>1</v>
      </c>
      <c r="P270" s="5" t="str">
        <f t="shared" si="44"/>
        <v>4</v>
      </c>
      <c r="Q270" s="5" t="str">
        <f t="shared" si="45"/>
        <v>4</v>
      </c>
      <c r="R270" s="5" t="str">
        <f t="shared" si="46"/>
        <v>4</v>
      </c>
      <c r="S270" s="5" t="str">
        <f t="shared" si="47"/>
        <v>4</v>
      </c>
      <c r="T270" s="5">
        <f t="shared" si="48"/>
        <v>0</v>
      </c>
      <c r="U270" s="5">
        <f t="shared" si="40"/>
        <v>74</v>
      </c>
      <c r="W270" s="6" t="str">
        <f t="shared" si="49"/>
        <v>insert into prioridad(codigo, fluidez,d_hecho, d_contexto, d_impacto, d_justicia, cierre, ponderacion, ahora_entiendo, cambio_perspectiva) values ('346-CO-00186', 1, 4, 4, 4, 4, 0, 74, '0', '0');</v>
      </c>
      <c r="X270" s="6"/>
    </row>
    <row r="271" spans="2:24" ht="16" x14ac:dyDescent="0.2">
      <c r="B271" t="s">
        <v>298</v>
      </c>
      <c r="C271" t="s">
        <v>9</v>
      </c>
      <c r="D271" t="s">
        <v>13</v>
      </c>
      <c r="E271" t="s">
        <v>13</v>
      </c>
      <c r="F271" t="s">
        <v>13</v>
      </c>
      <c r="G271" t="s">
        <v>10</v>
      </c>
      <c r="H271" t="s">
        <v>12</v>
      </c>
      <c r="I271" t="s">
        <v>451</v>
      </c>
      <c r="J271">
        <v>0</v>
      </c>
      <c r="K271" s="5">
        <f t="shared" si="41"/>
        <v>12</v>
      </c>
      <c r="L271" s="5" t="str">
        <f t="shared" si="42"/>
        <v>208-VI-00001</v>
      </c>
      <c r="O271" s="5">
        <f t="shared" si="43"/>
        <v>1</v>
      </c>
      <c r="P271" s="5" t="str">
        <f t="shared" si="44"/>
        <v>3</v>
      </c>
      <c r="Q271" s="5" t="str">
        <f t="shared" si="45"/>
        <v>3</v>
      </c>
      <c r="R271" s="5" t="str">
        <f t="shared" si="46"/>
        <v>3</v>
      </c>
      <c r="S271" s="5" t="str">
        <f t="shared" si="47"/>
        <v>4</v>
      </c>
      <c r="T271" s="5">
        <f t="shared" si="48"/>
        <v>1</v>
      </c>
      <c r="U271" s="5">
        <f t="shared" si="40"/>
        <v>72</v>
      </c>
      <c r="W271" s="6" t="str">
        <f t="shared" si="49"/>
        <v>insert into prioridad(codigo, fluidez,d_hecho, d_contexto, d_impacto, d_justicia, cierre, ponderacion, ahora_entiendo, cambio_perspectiva) values ('208-VI-00001', 1, 3, 3, 3, 4, 1, 72, 'Aporta información sobre el contexto de los desplazamientos ocurridos en la costa pacífica chocoana, que provocaron el vaciamiento total de comunidades, por ejemplo: La comunidad de Chicocora sufrió dos desplazamientos masivos, el primero es el relatado en este testimonio producto de enfrentamientos entre FARC y Fuerza Pública, generó el desplazamiento de 11 familias. El segundo, entre el 2001 y 2002 por enfrentamientos entre la FARC y las AUC generó el desplazamiento de toda la comunidad que hasta la fecha continúa abandonada.', '0');</v>
      </c>
      <c r="X271" s="6"/>
    </row>
    <row r="272" spans="2:24" ht="16" x14ac:dyDescent="0.2">
      <c r="B272" s="7" t="s">
        <v>411</v>
      </c>
      <c r="C272" t="s">
        <v>9</v>
      </c>
      <c r="D272" t="s">
        <v>13</v>
      </c>
      <c r="E272" t="s">
        <v>10</v>
      </c>
      <c r="F272" t="s">
        <v>13</v>
      </c>
      <c r="G272" t="s">
        <v>13</v>
      </c>
      <c r="H272" t="s">
        <v>12</v>
      </c>
      <c r="I272" t="s">
        <v>452</v>
      </c>
      <c r="J272">
        <v>0</v>
      </c>
      <c r="K272" s="5">
        <f t="shared" si="41"/>
        <v>2</v>
      </c>
      <c r="L272" s="5" t="s">
        <v>307</v>
      </c>
      <c r="O272" s="5">
        <f t="shared" si="43"/>
        <v>1</v>
      </c>
      <c r="P272" s="5" t="str">
        <f t="shared" si="44"/>
        <v>3</v>
      </c>
      <c r="Q272" s="5" t="str">
        <f t="shared" si="45"/>
        <v>4</v>
      </c>
      <c r="R272" s="5" t="str">
        <f t="shared" si="46"/>
        <v>3</v>
      </c>
      <c r="S272" s="5" t="str">
        <f t="shared" si="47"/>
        <v>3</v>
      </c>
      <c r="T272" s="5">
        <f t="shared" si="48"/>
        <v>1</v>
      </c>
      <c r="U272" s="5">
        <f t="shared" si="40"/>
        <v>72</v>
      </c>
      <c r="W272" s="6" t="str">
        <f t="shared" si="49"/>
        <v>insert into prioridad(codigo, fluidez,d_hecho, d_contexto, d_impacto, d_justicia, cierre, ponderacion, ahora_entiendo, cambio_perspectiva) values ('XX', 1, 3, 4, 3, 3, 1, 72, 'La relación entre los grupos paramilitares y los mineros foráneos (oro y platino) en la subregión del San Juan.  ', '0');</v>
      </c>
      <c r="X272" s="6"/>
    </row>
    <row r="273" spans="2:24" ht="16" x14ac:dyDescent="0.2">
      <c r="B273" t="s">
        <v>299</v>
      </c>
      <c r="C273" t="s">
        <v>9</v>
      </c>
      <c r="D273" t="s">
        <v>10</v>
      </c>
      <c r="E273" t="s">
        <v>11</v>
      </c>
      <c r="F273" t="s">
        <v>15</v>
      </c>
      <c r="G273" t="s">
        <v>13</v>
      </c>
      <c r="H273" t="s">
        <v>12</v>
      </c>
      <c r="I273" t="s">
        <v>453</v>
      </c>
      <c r="J273">
        <v>0</v>
      </c>
      <c r="K273" s="5">
        <f t="shared" si="41"/>
        <v>12</v>
      </c>
      <c r="L273" s="5" t="str">
        <f t="shared" ref="L273:L336" si="50">SUBSTITUTE(B273," ","")</f>
        <v>337-VI-00002</v>
      </c>
      <c r="O273" s="5">
        <f t="shared" si="43"/>
        <v>1</v>
      </c>
      <c r="P273" s="5" t="str">
        <f t="shared" si="44"/>
        <v>4</v>
      </c>
      <c r="Q273" s="5" t="str">
        <f t="shared" si="45"/>
        <v>1</v>
      </c>
      <c r="R273" s="5" t="str">
        <f t="shared" si="46"/>
        <v>5</v>
      </c>
      <c r="S273" s="5" t="str">
        <f t="shared" si="47"/>
        <v>3</v>
      </c>
      <c r="T273" s="5">
        <f t="shared" si="48"/>
        <v>1</v>
      </c>
      <c r="U273" s="5">
        <f t="shared" si="40"/>
        <v>72</v>
      </c>
      <c r="W273" s="6" t="str">
        <f t="shared" si="49"/>
        <v>insert into prioridad(codigo, fluidez,d_hecho, d_contexto, d_impacto, d_justicia, cierre, ponderacion, ahora_entiendo, cambio_perspectiva) values ('337-VI-00002', 1, 4, 1, 5, 3, 1, 72, 'Testimonio de familiares de l niño víctima del conflicto armado a causa de utilización por parte de las FARC -EP (comandante en la fecha Alias Javier) como mensajero para el transporte de artefactos explosivos en el año 2010, en el municipio de El Charco - Nariño; cuentan sobre los cambios, afectaciones e impactos que dejó este hecho víctimizante. Los familiares manifiestan que hasta la fecha no se han reconocido responsabilidades colectivas e individuales, no hacen parte de ningun proceso de reparación por parte de las instituciones del estado.  Para ampliar información del testimonio se recomienda recolectar información a traves de entrevista con el presunto responsable del hecho. ', '0');</v>
      </c>
      <c r="X273" s="6"/>
    </row>
    <row r="274" spans="2:24" ht="16" x14ac:dyDescent="0.2">
      <c r="B274" s="7" t="s">
        <v>474</v>
      </c>
      <c r="C274" t="s">
        <v>9</v>
      </c>
      <c r="D274" t="s">
        <v>10</v>
      </c>
      <c r="E274" t="s">
        <v>10</v>
      </c>
      <c r="F274" t="s">
        <v>13</v>
      </c>
      <c r="G274" t="s">
        <v>14</v>
      </c>
      <c r="H274" t="s">
        <v>12</v>
      </c>
      <c r="I274" t="s">
        <v>454</v>
      </c>
      <c r="J274">
        <v>0</v>
      </c>
      <c r="K274" s="5">
        <f t="shared" si="41"/>
        <v>10</v>
      </c>
      <c r="L274" s="5" t="str">
        <f t="shared" si="50"/>
        <v>420-VI-000</v>
      </c>
      <c r="O274" s="5">
        <f t="shared" si="43"/>
        <v>1</v>
      </c>
      <c r="P274" s="5" t="str">
        <f t="shared" si="44"/>
        <v>4</v>
      </c>
      <c r="Q274" s="5" t="str">
        <f t="shared" si="45"/>
        <v>4</v>
      </c>
      <c r="R274" s="5" t="str">
        <f t="shared" si="46"/>
        <v>3</v>
      </c>
      <c r="S274" s="5" t="str">
        <f t="shared" si="47"/>
        <v>2</v>
      </c>
      <c r="T274" s="5">
        <f t="shared" si="48"/>
        <v>1</v>
      </c>
      <c r="U274" s="5">
        <f t="shared" si="40"/>
        <v>72</v>
      </c>
      <c r="W274" s="6" t="str">
        <f t="shared" si="49"/>
        <v>insert into prioridad(codigo, fluidez,d_hecho, d_contexto, d_impacto, d_justicia, cierre, ponderacion, ahora_entiendo, cambio_perspectiva) values ('420-VI-000', 1, 4, 4, 3, 2, 1, 72, 'El caso idenficado  es desplazamiento forzado a familia afrocolimbiana de la comunidad de Santabarbara de Iscuande, se desplazaron de su Municipio por el conflicto que se presentaba en la zona , entre esto esta la llegada de la Guerrilla y los Paramilitares quienes llegaron a posicionarse y tomar control total del territorio, la disputa de ambos grupos logró que la gente se atemorizaran y se confinaran en su propio vereda y no basto con eso si no que tambien se apropiaran de los recursos que la comunidad producia.Al ver la situación que tenian algunas  personas vieron la opción de dejar todo y salir a salvaguardar su vida y la de su familias.', '0');</v>
      </c>
      <c r="X274" s="6"/>
    </row>
    <row r="275" spans="2:24" ht="16" x14ac:dyDescent="0.2">
      <c r="B275" s="7" t="s">
        <v>475</v>
      </c>
      <c r="C275" t="s">
        <v>9</v>
      </c>
      <c r="D275" t="s">
        <v>10</v>
      </c>
      <c r="E275" t="s">
        <v>10</v>
      </c>
      <c r="F275" t="s">
        <v>13</v>
      </c>
      <c r="G275" t="s">
        <v>14</v>
      </c>
      <c r="H275" t="s">
        <v>12</v>
      </c>
      <c r="I275" t="s">
        <v>455</v>
      </c>
      <c r="J275">
        <v>0</v>
      </c>
      <c r="K275" s="5">
        <f t="shared" si="41"/>
        <v>11</v>
      </c>
      <c r="L275" s="5" t="str">
        <f t="shared" si="50"/>
        <v>420-VI-0001</v>
      </c>
      <c r="O275" s="5">
        <f t="shared" si="43"/>
        <v>1</v>
      </c>
      <c r="P275" s="5" t="str">
        <f t="shared" si="44"/>
        <v>4</v>
      </c>
      <c r="Q275" s="5" t="str">
        <f t="shared" si="45"/>
        <v>4</v>
      </c>
      <c r="R275" s="5" t="str">
        <f t="shared" si="46"/>
        <v>3</v>
      </c>
      <c r="S275" s="5" t="str">
        <f t="shared" si="47"/>
        <v>2</v>
      </c>
      <c r="T275" s="5">
        <f t="shared" si="48"/>
        <v>1</v>
      </c>
      <c r="U275" s="5">
        <f t="shared" si="40"/>
        <v>72</v>
      </c>
      <c r="W275" s="6" t="str">
        <f t="shared" si="49"/>
        <v>insert into prioridad(codigo, fluidez,d_hecho, d_contexto, d_impacto, d_justicia, cierre, ponderacion, ahora_entiendo, cambio_perspectiva) values ('420-VI-0001', 1, 4, 4, 3, 2, 1, 72, 'De acuerdo a la información proporcinada se evidencia que el hecho victimizante cometido es violencia sexual y desplazamiento forzado  a dos mujers afro de 12 y 49 año, este suceso  ocurrrio en  Miguel Nulpi  el 20 de agosto del 2007,  los responsable fueron tres integrantes de la Guerrilla, ellos llegaron a la residencia  y tomaron por la fuerza a la menor y la madre. la testimoniante cuenta que tuvo que salir el mismo dia de su vereda para tratar  de olvidar lo sucedido y para evitar que volvieran a cometer actos violento contra ellas.    Teniendo en cuenta la información se puede ver que el conflicto armado ha  acabo  con la contranqulidad de la comunidades, la gente hoy ya no se identifica como un pueblo luchador  y resistente, si no como un pueblo  que prefiere salir para evitar ser blanco de los grupos armado.   ', '0');</v>
      </c>
      <c r="X275" s="6"/>
    </row>
    <row r="276" spans="2:24" ht="16" x14ac:dyDescent="0.2">
      <c r="B276" t="s">
        <v>476</v>
      </c>
      <c r="C276" t="s">
        <v>9</v>
      </c>
      <c r="D276" t="s">
        <v>10</v>
      </c>
      <c r="E276" t="s">
        <v>10</v>
      </c>
      <c r="F276" t="s">
        <v>13</v>
      </c>
      <c r="G276" t="s">
        <v>14</v>
      </c>
      <c r="H276" t="s">
        <v>12</v>
      </c>
      <c r="I276" t="s">
        <v>456</v>
      </c>
      <c r="J276">
        <v>0</v>
      </c>
      <c r="K276" s="5">
        <f t="shared" si="41"/>
        <v>12</v>
      </c>
      <c r="L276" s="5" t="str">
        <f t="shared" si="50"/>
        <v>420-VI-00014</v>
      </c>
      <c r="O276" s="5">
        <f t="shared" si="43"/>
        <v>1</v>
      </c>
      <c r="P276" s="5" t="str">
        <f t="shared" si="44"/>
        <v>4</v>
      </c>
      <c r="Q276" s="5" t="str">
        <f t="shared" si="45"/>
        <v>4</v>
      </c>
      <c r="R276" s="5" t="str">
        <f t="shared" si="46"/>
        <v>3</v>
      </c>
      <c r="S276" s="5" t="str">
        <f t="shared" si="47"/>
        <v>2</v>
      </c>
      <c r="T276" s="5">
        <f t="shared" si="48"/>
        <v>1</v>
      </c>
      <c r="U276" s="5">
        <f t="shared" si="40"/>
        <v>72</v>
      </c>
      <c r="W276" s="6" t="str">
        <f t="shared" si="49"/>
        <v>insert into prioridad(codigo, fluidez,d_hecho, d_contexto, d_impacto, d_justicia, cierre, ponderacion, ahora_entiendo, cambio_perspectiva) values ('420-VI-00014', 1, 4, 4, 3, 2, 1, 72, 'La comunidad de la costa Pacifica se ha visto afecta por multiples hechos que han ocurrido durante el conflicto armado, en este caso el hecho encontrado es desplazamiento forzada a joven afrocolombiano pertenciente a la comunidad de Barbacoas Nariño, el hecho ocurrio el  año 2014, en esta epoca el joven tuvo que salir de su lugar de origen para evitar ser reclutado o asesinado por los grupos armado, a raiz del desplasamiento tuvo que migra a Pasto y desde ese entoce se encuentra viviendo en la cuidad , cuenta que no ha sido facil el nuevo cambio pero ha tratado de sobre vivir a la albersidad y a esa nueva cultura.   Teniendo en cuenta la problematica se recomienda que se les brinde oportunidad de empleo para se enfoque en este y no   tenga opción de encaminarse a tomar las armas, si no mas bien desde sus conocimiento ayuden a construir un mejor colombia.', '0');</v>
      </c>
      <c r="X276" s="6"/>
    </row>
    <row r="277" spans="2:24" ht="16" x14ac:dyDescent="0.2">
      <c r="B277" t="s">
        <v>477</v>
      </c>
      <c r="C277" t="s">
        <v>9</v>
      </c>
      <c r="D277" t="s">
        <v>10</v>
      </c>
      <c r="E277" t="s">
        <v>10</v>
      </c>
      <c r="F277" t="s">
        <v>13</v>
      </c>
      <c r="G277" t="s">
        <v>14</v>
      </c>
      <c r="H277" t="s">
        <v>12</v>
      </c>
      <c r="I277">
        <v>0</v>
      </c>
      <c r="J277">
        <v>0</v>
      </c>
      <c r="K277" s="5">
        <f t="shared" si="41"/>
        <v>12</v>
      </c>
      <c r="L277" s="5" t="str">
        <f t="shared" si="50"/>
        <v>420-VI-00022</v>
      </c>
      <c r="O277" s="5">
        <f t="shared" si="43"/>
        <v>1</v>
      </c>
      <c r="P277" s="5" t="str">
        <f t="shared" si="44"/>
        <v>4</v>
      </c>
      <c r="Q277" s="5" t="str">
        <f t="shared" si="45"/>
        <v>4</v>
      </c>
      <c r="R277" s="5" t="str">
        <f t="shared" si="46"/>
        <v>3</v>
      </c>
      <c r="S277" s="5" t="str">
        <f t="shared" si="47"/>
        <v>2</v>
      </c>
      <c r="T277" s="5">
        <f t="shared" si="48"/>
        <v>1</v>
      </c>
      <c r="U277" s="5">
        <f t="shared" si="40"/>
        <v>72</v>
      </c>
      <c r="W277" s="6" t="str">
        <f t="shared" si="49"/>
        <v>insert into prioridad(codigo, fluidez,d_hecho, d_contexto, d_impacto, d_justicia, cierre, ponderacion, ahora_entiendo, cambio_perspectiva) values ('420-VI-00022', 1, 4, 4, 3, 2, 1, 72, '0', '0');</v>
      </c>
      <c r="X277" s="6"/>
    </row>
    <row r="278" spans="2:24" ht="16" x14ac:dyDescent="0.2">
      <c r="B278" t="s">
        <v>478</v>
      </c>
      <c r="C278" t="s">
        <v>9</v>
      </c>
      <c r="D278" t="s">
        <v>13</v>
      </c>
      <c r="E278" t="s">
        <v>10</v>
      </c>
      <c r="F278" t="s">
        <v>13</v>
      </c>
      <c r="G278" t="s">
        <v>13</v>
      </c>
      <c r="H278" t="s">
        <v>12</v>
      </c>
      <c r="I278">
        <v>0</v>
      </c>
      <c r="J278">
        <v>0</v>
      </c>
      <c r="K278" s="5">
        <f t="shared" si="41"/>
        <v>12</v>
      </c>
      <c r="L278" s="5" t="str">
        <f t="shared" si="50"/>
        <v>420-VI-00023</v>
      </c>
      <c r="O278" s="5">
        <f t="shared" si="43"/>
        <v>1</v>
      </c>
      <c r="P278" s="5" t="str">
        <f t="shared" si="44"/>
        <v>3</v>
      </c>
      <c r="Q278" s="5" t="str">
        <f t="shared" si="45"/>
        <v>4</v>
      </c>
      <c r="R278" s="5" t="str">
        <f t="shared" si="46"/>
        <v>3</v>
      </c>
      <c r="S278" s="5" t="str">
        <f t="shared" si="47"/>
        <v>3</v>
      </c>
      <c r="T278" s="5">
        <f t="shared" si="48"/>
        <v>1</v>
      </c>
      <c r="U278" s="5">
        <f t="shared" si="40"/>
        <v>72</v>
      </c>
      <c r="W278" s="6" t="str">
        <f t="shared" si="49"/>
        <v>insert into prioridad(codigo, fluidez,d_hecho, d_contexto, d_impacto, d_justicia, cierre, ponderacion, ahora_entiendo, cambio_perspectiva) values ('420-VI-00023', 1, 3, 4, 3, 3, 1, 72, '0', '0');</v>
      </c>
      <c r="X278" s="6"/>
    </row>
    <row r="279" spans="2:24" ht="16" x14ac:dyDescent="0.2">
      <c r="B279" t="s">
        <v>300</v>
      </c>
      <c r="C279" t="s">
        <v>9</v>
      </c>
      <c r="D279" t="s">
        <v>15</v>
      </c>
      <c r="E279" t="s">
        <v>13</v>
      </c>
      <c r="F279" t="s">
        <v>13</v>
      </c>
      <c r="G279" t="s">
        <v>11</v>
      </c>
      <c r="H279" t="s">
        <v>12</v>
      </c>
      <c r="I279" t="s">
        <v>457</v>
      </c>
      <c r="J279">
        <v>0</v>
      </c>
      <c r="K279" s="5">
        <f t="shared" si="41"/>
        <v>12</v>
      </c>
      <c r="L279" s="5" t="str">
        <f t="shared" si="50"/>
        <v>419-VI-00025</v>
      </c>
      <c r="O279" s="5">
        <f t="shared" si="43"/>
        <v>1</v>
      </c>
      <c r="P279" s="5" t="str">
        <f t="shared" si="44"/>
        <v>5</v>
      </c>
      <c r="Q279" s="5" t="str">
        <f t="shared" si="45"/>
        <v>3</v>
      </c>
      <c r="R279" s="5" t="str">
        <f t="shared" si="46"/>
        <v>3</v>
      </c>
      <c r="S279" s="5" t="str">
        <f t="shared" si="47"/>
        <v>1</v>
      </c>
      <c r="T279" s="5">
        <f t="shared" si="48"/>
        <v>1</v>
      </c>
      <c r="U279" s="5">
        <f t="shared" si="40"/>
        <v>68</v>
      </c>
      <c r="W279" s="6" t="str">
        <f t="shared" si="49"/>
        <v>insert into prioridad(codigo, fluidez,d_hecho, d_contexto, d_impacto, d_justicia, cierre, ponderacion, ahora_entiendo, cambio_perspectiva) values ('419-VI-00025', 1, 5, 3, 3, 1, 1, 68, 'Hijo de la entrevistada dedicado al trabajo de mototaxis  es desaparecido en zono urbana del municipio de Tumaco en el mes de febrero del año 2018. El desaparecido en sus tiempos libre tambien se dedicaba a la pesca, segun comentario de la gente la entrevistada menciona que a su hijo   lo enteraron en la zona de manglar.Se recomienda contrastar la informacion con una entrevista realizada por la documentadora 420 el dia 12 de Noviembre de 2019.', '0');</v>
      </c>
      <c r="X279" s="6"/>
    </row>
    <row r="280" spans="2:24" ht="16" x14ac:dyDescent="0.2">
      <c r="B280" s="7" t="s">
        <v>474</v>
      </c>
      <c r="C280" t="s">
        <v>9</v>
      </c>
      <c r="D280" t="s">
        <v>13</v>
      </c>
      <c r="E280" t="s">
        <v>10</v>
      </c>
      <c r="F280" t="s">
        <v>13</v>
      </c>
      <c r="G280" t="s">
        <v>14</v>
      </c>
      <c r="H280" t="s">
        <v>12</v>
      </c>
      <c r="I280" t="s">
        <v>458</v>
      </c>
      <c r="J280">
        <v>0</v>
      </c>
      <c r="K280" s="5">
        <f t="shared" si="41"/>
        <v>10</v>
      </c>
      <c r="L280" s="5" t="str">
        <f t="shared" si="50"/>
        <v>420-VI-000</v>
      </c>
      <c r="O280" s="5">
        <f t="shared" si="43"/>
        <v>1</v>
      </c>
      <c r="P280" s="5" t="str">
        <f t="shared" si="44"/>
        <v>3</v>
      </c>
      <c r="Q280" s="5" t="str">
        <f t="shared" si="45"/>
        <v>4</v>
      </c>
      <c r="R280" s="5" t="str">
        <f t="shared" si="46"/>
        <v>3</v>
      </c>
      <c r="S280" s="5" t="str">
        <f t="shared" si="47"/>
        <v>2</v>
      </c>
      <c r="T280" s="5">
        <f t="shared" si="48"/>
        <v>1</v>
      </c>
      <c r="U280" s="5">
        <f t="shared" si="40"/>
        <v>68</v>
      </c>
      <c r="W280" s="6" t="str">
        <f t="shared" si="49"/>
        <v>insert into prioridad(codigo, fluidez,d_hecho, d_contexto, d_impacto, d_justicia, cierre, ponderacion, ahora_entiendo, cambio_perspectiva) values ('420-VI-000', 1, 3, 4, 3, 2, 1, 68, 'La llegada de la Farc-Ep y los Paramilitares a los diferentes lugares de la Costa Pacifica cambio la dinamica de la comunidad, ya que llegaron a modificar la forma de vida de los pueblos etnicos, los grupos llegaron a imponer y tomar control total de los territorios, en la epoca del 2000 hasta la fecha  se vio la gente obligada a salir de sus comunidades por el conflicto armardo  y muchos decidieron reubicarse  en la zona rural y en el casco urbano de Tumaco con el  fin de no sentirse perseguido y confinados, algunos que se habian desplazados  desidieron volver y otros vierón que ya no podiian regresar,  uno por que ya habian hecho su vida el lugar donde llegaron y segundo por temor a que los grupos les hiecieran daño a ellos a su familias.', '0');</v>
      </c>
      <c r="X280" s="6"/>
    </row>
    <row r="281" spans="2:24" ht="16" x14ac:dyDescent="0.2">
      <c r="B281" t="s">
        <v>479</v>
      </c>
      <c r="C281" t="s">
        <v>9</v>
      </c>
      <c r="D281" t="s">
        <v>14</v>
      </c>
      <c r="E281" t="s">
        <v>13</v>
      </c>
      <c r="F281" t="s">
        <v>10</v>
      </c>
      <c r="G281" t="s">
        <v>13</v>
      </c>
      <c r="H281" t="s">
        <v>12</v>
      </c>
      <c r="I281" t="s">
        <v>459</v>
      </c>
      <c r="J281">
        <v>0</v>
      </c>
      <c r="K281" s="5">
        <f t="shared" si="41"/>
        <v>12</v>
      </c>
      <c r="L281" s="5" t="str">
        <f t="shared" si="50"/>
        <v>420-VI-00019</v>
      </c>
      <c r="O281" s="5">
        <f t="shared" si="43"/>
        <v>1</v>
      </c>
      <c r="P281" s="5" t="str">
        <f t="shared" si="44"/>
        <v>2</v>
      </c>
      <c r="Q281" s="5" t="str">
        <f t="shared" si="45"/>
        <v>3</v>
      </c>
      <c r="R281" s="5" t="str">
        <f t="shared" si="46"/>
        <v>4</v>
      </c>
      <c r="S281" s="5" t="str">
        <f t="shared" si="47"/>
        <v>3</v>
      </c>
      <c r="T281" s="5">
        <f t="shared" si="48"/>
        <v>1</v>
      </c>
      <c r="U281" s="5">
        <f t="shared" si="40"/>
        <v>68</v>
      </c>
      <c r="W281" s="6" t="str">
        <f t="shared" si="49"/>
        <v>insert into prioridad(codigo, fluidez,d_hecho, d_contexto, d_impacto, d_justicia, cierre, ponderacion, ahora_entiendo, cambio_perspectiva) values ('420-VI-00019', 1, 2, 3, 4, 3, 1, 68, 'Una de la estrategia que tiene los grupos armados en colombia es utilizar como arma de guerra artefacto explosivo como manera de controlar el terrirtorio, hoy se han visto involucrados en uan guerra miles de personas que han participados indirectamente en un conflicto que no les pertenece, pero, como saben que por medio de la  población civil pueden cumplir sus objetivos, hoy siguen utilizando genete inocente para debilitar a quellos que consideran fuerte como el estado o otras personas que se interpongan en su camino.   Teniendo en cuenta  la observación se puede mencionar que el caso encontrado en la entrevista es asesinato de un señor  de 40 año quien fue victima de MAP-MUSE en la Corcha-Patia en el año 2006 por actor armado, se desconoce la causa del hecho, solo menciona que la victima salia de sus labores de campo cuando fue solprendido por este artefato.', '0');</v>
      </c>
      <c r="X281" s="6"/>
    </row>
    <row r="282" spans="2:24" ht="16" x14ac:dyDescent="0.2">
      <c r="B282" t="s">
        <v>301</v>
      </c>
      <c r="C282" t="s">
        <v>9</v>
      </c>
      <c r="D282" t="s">
        <v>14</v>
      </c>
      <c r="E282" t="s">
        <v>14</v>
      </c>
      <c r="F282" t="s">
        <v>10</v>
      </c>
      <c r="G282" t="s">
        <v>13</v>
      </c>
      <c r="H282" t="s">
        <v>12</v>
      </c>
      <c r="I282">
        <v>0</v>
      </c>
      <c r="J282">
        <v>0</v>
      </c>
      <c r="K282" s="5">
        <f t="shared" si="41"/>
        <v>12</v>
      </c>
      <c r="L282" s="5" t="str">
        <f t="shared" si="50"/>
        <v>419-VI-00026</v>
      </c>
      <c r="O282" s="5">
        <f t="shared" si="43"/>
        <v>1</v>
      </c>
      <c r="P282" s="5" t="str">
        <f t="shared" si="44"/>
        <v>2</v>
      </c>
      <c r="Q282" s="5" t="str">
        <f t="shared" si="45"/>
        <v>2</v>
      </c>
      <c r="R282" s="5" t="str">
        <f t="shared" si="46"/>
        <v>4</v>
      </c>
      <c r="S282" s="5" t="str">
        <f t="shared" si="47"/>
        <v>3</v>
      </c>
      <c r="T282" s="5">
        <f t="shared" si="48"/>
        <v>1</v>
      </c>
      <c r="U282" s="5">
        <f t="shared" si="40"/>
        <v>64</v>
      </c>
      <c r="W282" s="6" t="str">
        <f t="shared" si="49"/>
        <v>insert into prioridad(codigo, fluidez,d_hecho, d_contexto, d_impacto, d_justicia, cierre, ponderacion, ahora_entiendo, cambio_perspectiva) values ('419-VI-00026', 1, 2, 2, 4, 3, 1, 64, '0', '0');</v>
      </c>
      <c r="X282" s="6"/>
    </row>
    <row r="283" spans="2:24" ht="16" x14ac:dyDescent="0.2">
      <c r="B283" t="s">
        <v>480</v>
      </c>
      <c r="C283" t="s">
        <v>9</v>
      </c>
      <c r="D283" t="s">
        <v>13</v>
      </c>
      <c r="E283" t="s">
        <v>13</v>
      </c>
      <c r="F283" t="s">
        <v>13</v>
      </c>
      <c r="G283" t="s">
        <v>14</v>
      </c>
      <c r="H283" t="s">
        <v>12</v>
      </c>
      <c r="I283" t="s">
        <v>460</v>
      </c>
      <c r="J283">
        <v>0</v>
      </c>
      <c r="K283" s="5">
        <f t="shared" si="41"/>
        <v>12</v>
      </c>
      <c r="L283" s="5" t="str">
        <f t="shared" si="50"/>
        <v>420-VI-00015</v>
      </c>
      <c r="O283" s="5">
        <f t="shared" si="43"/>
        <v>1</v>
      </c>
      <c r="P283" s="5" t="str">
        <f t="shared" si="44"/>
        <v>3</v>
      </c>
      <c r="Q283" s="5" t="str">
        <f t="shared" si="45"/>
        <v>3</v>
      </c>
      <c r="R283" s="5" t="str">
        <f t="shared" si="46"/>
        <v>3</v>
      </c>
      <c r="S283" s="5" t="str">
        <f t="shared" si="47"/>
        <v>2</v>
      </c>
      <c r="T283" s="5">
        <f t="shared" si="48"/>
        <v>1</v>
      </c>
      <c r="U283" s="5">
        <f t="shared" si="40"/>
        <v>64</v>
      </c>
      <c r="W283" s="6" t="str">
        <f t="shared" si="49"/>
        <v>insert into prioridad(codigo, fluidez,d_hecho, d_contexto, d_impacto, d_justicia, cierre, ponderacion, ahora_entiendo, cambio_perspectiva) values ('420-VI-00015', 1, 3, 3, 3, 2, 1, 64, 'Mujer de 59 años cuenta que ha sido victima de varios hechos entre esto estan: asesinato, desaparicón forzada y violencia sexual, cada hecho sucedió en epocas diferentes, pero no se idenfican responsables, solo menciona que fueron cometidos por actores armados, el primer hecho ocurrio en el 2001, el segundo en el 2010 y el tercero en el 2016, sin embago se evidencia que  de todo los sucesos mencionados el que mas le afecta es la desaparición de su tió por el hecho de vivir con la isertudumbre de no saber que paso realmente con  su familiar, en cambio los otros hechos lo ha ido asimilando con el pasar del tiempo.', '0');</v>
      </c>
      <c r="X283" s="6"/>
    </row>
    <row r="284" spans="2:24" ht="16" x14ac:dyDescent="0.2">
      <c r="B284" t="s">
        <v>481</v>
      </c>
      <c r="C284" t="s">
        <v>9</v>
      </c>
      <c r="D284" t="s">
        <v>13</v>
      </c>
      <c r="E284" t="s">
        <v>14</v>
      </c>
      <c r="F284" t="s">
        <v>13</v>
      </c>
      <c r="G284" t="s">
        <v>14</v>
      </c>
      <c r="H284" t="s">
        <v>12</v>
      </c>
      <c r="I284" t="s">
        <v>461</v>
      </c>
      <c r="J284">
        <v>0</v>
      </c>
      <c r="K284" s="5">
        <f t="shared" si="41"/>
        <v>12</v>
      </c>
      <c r="L284" s="5" t="str">
        <f t="shared" si="50"/>
        <v>420-VI-00017</v>
      </c>
      <c r="O284" s="5">
        <f t="shared" si="43"/>
        <v>1</v>
      </c>
      <c r="P284" s="5" t="str">
        <f t="shared" si="44"/>
        <v>3</v>
      </c>
      <c r="Q284" s="5" t="str">
        <f t="shared" si="45"/>
        <v>2</v>
      </c>
      <c r="R284" s="5" t="str">
        <f t="shared" si="46"/>
        <v>3</v>
      </c>
      <c r="S284" s="5" t="str">
        <f t="shared" si="47"/>
        <v>2</v>
      </c>
      <c r="T284" s="5">
        <f t="shared" si="48"/>
        <v>1</v>
      </c>
      <c r="U284" s="5">
        <f t="shared" si="40"/>
        <v>60</v>
      </c>
      <c r="W284" s="6" t="str">
        <f t="shared" si="49"/>
        <v>insert into prioridad(codigo, fluidez,d_hecho, d_contexto, d_impacto, d_justicia, cierre, ponderacion, ahora_entiendo, cambio_perspectiva) values ('420-VI-00017', 1, 3, 2, 3, 2, 1, 60, 'El hecho  que se menciona en la entrevista  es desplazamiento forzado e intento de homiciodio  a joven de 18 años, este suceso segun la victima ocurrio en el año 2009, en cuanto al intento de asesinato  refiere al principio del dialogo que al joven  lo mando a matar un señor de nombre Vacilio perteneciente al grupo de los paramilitares, según, lo mando a asesinar con dos personas que hacen o hacian parte de la guerrilla , refente al caso se desconoce las causas del hecho, como tambien se desconoce el  lugar,   primero cuenta que el caso ocurrio en Roble y luego en Tablan Salado, en fin no se sabe con presición el dato correcto del sitio del hecho. Teneiendo en cuenta la información  no se recomienda utlizar esta entrevista para la construción del informe ya que no aporta datos precisos para la elaboracion del mismo.', '0');</v>
      </c>
      <c r="X284" s="6"/>
    </row>
    <row r="285" spans="2:24" ht="16" x14ac:dyDescent="0.2">
      <c r="B285" t="s">
        <v>482</v>
      </c>
      <c r="C285" t="s">
        <v>9</v>
      </c>
      <c r="D285" t="s">
        <v>14</v>
      </c>
      <c r="E285" t="s">
        <v>14</v>
      </c>
      <c r="F285" t="s">
        <v>13</v>
      </c>
      <c r="G285" t="s">
        <v>13</v>
      </c>
      <c r="H285" t="s">
        <v>12</v>
      </c>
      <c r="I285" t="s">
        <v>462</v>
      </c>
      <c r="J285">
        <v>0</v>
      </c>
      <c r="K285" s="5">
        <f t="shared" si="41"/>
        <v>12</v>
      </c>
      <c r="L285" s="5" t="str">
        <f t="shared" si="50"/>
        <v>420-VI-00021</v>
      </c>
      <c r="O285" s="5">
        <f t="shared" si="43"/>
        <v>1</v>
      </c>
      <c r="P285" s="5" t="str">
        <f t="shared" si="44"/>
        <v>2</v>
      </c>
      <c r="Q285" s="5" t="str">
        <f t="shared" si="45"/>
        <v>2</v>
      </c>
      <c r="R285" s="5" t="str">
        <f t="shared" si="46"/>
        <v>3</v>
      </c>
      <c r="S285" s="5" t="str">
        <f t="shared" si="47"/>
        <v>3</v>
      </c>
      <c r="T285" s="5">
        <f t="shared" si="48"/>
        <v>1</v>
      </c>
      <c r="U285" s="5">
        <f t="shared" si="40"/>
        <v>60</v>
      </c>
      <c r="W285" s="6" t="str">
        <f t="shared" si="49"/>
        <v>insert into prioridad(codigo, fluidez,d_hecho, d_contexto, d_impacto, d_justicia, cierre, ponderacion, ahora_entiendo, cambio_perspectiva) values ('420-VI-00021', 1, 2, 2, 3, 3, 1, 60, 'El hecho mencionado durante la entrevista es atentado al dercho a la vida,  el testimoniante refiere que fue victima de artefato explosivo en Retrepo-Alto Mira en el año 2012,  este hecho según la victima le impide realizar su funciones normalmente, debido que tuvo leciones que le dejo secuela y eso genero que no se pueda desempeñar en los oficios de campo, sim embargo dutante el dialogo la victima solo manifiesta  que deben ser reparados por el daño causado. Aunque menciona responsable del hecho aun asi no los culpa de lo sucesido solo menciona que fue cosa del destino y pues a él les toco vivirlo.sin embargo,  cuando se le pregunta de las afectaciones no respondie si no que  se desviaba al tema de la repacion,  en pocas palabras solo esta enfocado en que lo reparen economicamente ya sea instituciones del Estado o ONG. en si no hablo mucho del tema central que es el esclarecimiento.', '0');</v>
      </c>
      <c r="X285" s="6"/>
    </row>
    <row r="286" spans="2:24" ht="16" x14ac:dyDescent="0.2">
      <c r="B286" t="s">
        <v>483</v>
      </c>
      <c r="C286" t="s">
        <v>9</v>
      </c>
      <c r="D286" t="s">
        <v>14</v>
      </c>
      <c r="E286" t="s">
        <v>13</v>
      </c>
      <c r="F286" t="s">
        <v>13</v>
      </c>
      <c r="G286" t="s">
        <v>14</v>
      </c>
      <c r="H286" t="s">
        <v>12</v>
      </c>
      <c r="I286">
        <v>0</v>
      </c>
      <c r="J286">
        <v>0</v>
      </c>
      <c r="K286" s="5">
        <f t="shared" si="41"/>
        <v>12</v>
      </c>
      <c r="L286" s="5" t="str">
        <f t="shared" si="50"/>
        <v>420-VI-00024</v>
      </c>
      <c r="O286" s="5">
        <f t="shared" si="43"/>
        <v>1</v>
      </c>
      <c r="P286" s="5" t="str">
        <f t="shared" si="44"/>
        <v>2</v>
      </c>
      <c r="Q286" s="5" t="str">
        <f t="shared" si="45"/>
        <v>3</v>
      </c>
      <c r="R286" s="5" t="str">
        <f t="shared" si="46"/>
        <v>3</v>
      </c>
      <c r="S286" s="5" t="str">
        <f t="shared" si="47"/>
        <v>2</v>
      </c>
      <c r="T286" s="5">
        <f t="shared" si="48"/>
        <v>1</v>
      </c>
      <c r="U286" s="5">
        <f t="shared" si="40"/>
        <v>60</v>
      </c>
      <c r="W286" s="6" t="str">
        <f t="shared" si="49"/>
        <v>insert into prioridad(codigo, fluidez,d_hecho, d_contexto, d_impacto, d_justicia, cierre, ponderacion, ahora_entiendo, cambio_perspectiva) values ('420-VI-00024', 1, 2, 3, 3, 2, 1, 60, '0', '0');</v>
      </c>
      <c r="X286" s="6"/>
    </row>
    <row r="287" spans="2:24" ht="16" x14ac:dyDescent="0.2">
      <c r="B287" t="s">
        <v>484</v>
      </c>
      <c r="C287" t="s">
        <v>9</v>
      </c>
      <c r="D287" t="s">
        <v>14</v>
      </c>
      <c r="E287" t="s">
        <v>13</v>
      </c>
      <c r="F287" t="s">
        <v>13</v>
      </c>
      <c r="G287" t="s">
        <v>14</v>
      </c>
      <c r="H287" t="s">
        <v>12</v>
      </c>
      <c r="I287">
        <v>0</v>
      </c>
      <c r="J287">
        <v>0</v>
      </c>
      <c r="K287" s="5">
        <f t="shared" si="41"/>
        <v>12</v>
      </c>
      <c r="L287" s="5" t="str">
        <f t="shared" si="50"/>
        <v>420-VI-00025</v>
      </c>
      <c r="O287" s="5">
        <f t="shared" si="43"/>
        <v>1</v>
      </c>
      <c r="P287" s="5" t="str">
        <f t="shared" si="44"/>
        <v>2</v>
      </c>
      <c r="Q287" s="5" t="str">
        <f t="shared" si="45"/>
        <v>3</v>
      </c>
      <c r="R287" s="5" t="str">
        <f t="shared" si="46"/>
        <v>3</v>
      </c>
      <c r="S287" s="5" t="str">
        <f t="shared" si="47"/>
        <v>2</v>
      </c>
      <c r="T287" s="5">
        <f t="shared" si="48"/>
        <v>1</v>
      </c>
      <c r="U287" s="5">
        <f t="shared" si="40"/>
        <v>60</v>
      </c>
      <c r="W287" s="6" t="str">
        <f t="shared" si="49"/>
        <v>insert into prioridad(codigo, fluidez,d_hecho, d_contexto, d_impacto, d_justicia, cierre, ponderacion, ahora_entiendo, cambio_perspectiva) values ('420-VI-00025', 1, 2, 3, 3, 2, 1, 60, '0', '0');</v>
      </c>
      <c r="X287" s="6"/>
    </row>
    <row r="288" spans="2:24" ht="16" x14ac:dyDescent="0.2">
      <c r="B288" t="s">
        <v>302</v>
      </c>
      <c r="C288" t="s">
        <v>9</v>
      </c>
      <c r="D288" t="s">
        <v>14</v>
      </c>
      <c r="E288" t="s">
        <v>13</v>
      </c>
      <c r="F288" t="s">
        <v>13</v>
      </c>
      <c r="G288" t="s">
        <v>11</v>
      </c>
      <c r="H288" t="s">
        <v>12</v>
      </c>
      <c r="I288" t="s">
        <v>463</v>
      </c>
      <c r="J288">
        <v>0</v>
      </c>
      <c r="K288" s="5">
        <f t="shared" si="41"/>
        <v>12</v>
      </c>
      <c r="L288" s="5" t="str">
        <f t="shared" si="50"/>
        <v>419-VI-00015</v>
      </c>
      <c r="O288" s="5">
        <f t="shared" si="43"/>
        <v>1</v>
      </c>
      <c r="P288" s="5" t="str">
        <f t="shared" si="44"/>
        <v>2</v>
      </c>
      <c r="Q288" s="5" t="str">
        <f t="shared" si="45"/>
        <v>3</v>
      </c>
      <c r="R288" s="5" t="str">
        <f t="shared" si="46"/>
        <v>3</v>
      </c>
      <c r="S288" s="5" t="str">
        <f t="shared" si="47"/>
        <v>1</v>
      </c>
      <c r="T288" s="5">
        <f t="shared" si="48"/>
        <v>1</v>
      </c>
      <c r="U288" s="5">
        <f t="shared" si="40"/>
        <v>56</v>
      </c>
      <c r="W288" s="6" t="str">
        <f t="shared" si="49"/>
        <v>insert into prioridad(codigo, fluidez,d_hecho, d_contexto, d_impacto, d_justicia, cierre, ponderacion, ahora_entiendo, cambio_perspectiva) values ('419-VI-00015', 1, 2, 3, 3, 1, 1, 56, 'La entrevistada se evidencio nerviosa al momento de la realización de la entrevista  y con respuestas limitadas ademas, manifesto no querer enfatizar en las dinamicas de los actores armado en Betania,Hormiga, Putumayo.', '0');</v>
      </c>
      <c r="X288" s="6"/>
    </row>
    <row r="289" spans="2:24" ht="16" x14ac:dyDescent="0.2">
      <c r="B289" t="s">
        <v>485</v>
      </c>
      <c r="C289" t="s">
        <v>9</v>
      </c>
      <c r="D289" t="s">
        <v>14</v>
      </c>
      <c r="E289" t="s">
        <v>14</v>
      </c>
      <c r="F289" t="s">
        <v>14</v>
      </c>
      <c r="G289" t="s">
        <v>14</v>
      </c>
      <c r="H289" t="s">
        <v>12</v>
      </c>
      <c r="I289" t="s">
        <v>464</v>
      </c>
      <c r="J289">
        <v>0</v>
      </c>
      <c r="K289" s="5">
        <f t="shared" si="41"/>
        <v>12</v>
      </c>
      <c r="L289" s="5" t="str">
        <f t="shared" si="50"/>
        <v>420-VI-00018</v>
      </c>
      <c r="O289" s="5">
        <f t="shared" si="43"/>
        <v>1</v>
      </c>
      <c r="P289" s="5" t="str">
        <f t="shared" si="44"/>
        <v>2</v>
      </c>
      <c r="Q289" s="5" t="str">
        <f t="shared" si="45"/>
        <v>2</v>
      </c>
      <c r="R289" s="5" t="str">
        <f t="shared" si="46"/>
        <v>2</v>
      </c>
      <c r="S289" s="5" t="str">
        <f t="shared" si="47"/>
        <v>2</v>
      </c>
      <c r="T289" s="5">
        <f t="shared" si="48"/>
        <v>1</v>
      </c>
      <c r="U289" s="5">
        <f t="shared" si="40"/>
        <v>52</v>
      </c>
      <c r="W289" s="6" t="str">
        <f t="shared" si="49"/>
        <v>insert into prioridad(codigo, fluidez,d_hecho, d_contexto, d_impacto, d_justicia, cierre, ponderacion, ahora_entiendo, cambio_perspectiva) values ('420-VI-00018', 1, 2, 2, 2, 2, 1, 52, 'El suceso mencionado en la entrevista es desaparición forzada, el hecho oecurrio en Putumayo  el  24 de febrero de 1989, la testimoniante manifiesta que la victima  selio de Tumaco en busca de mejores oportunidades, pero no corrio con la suerte debido que desaparecio junto con otras persona que tambien habian viajado a Putumayo en busca de trabajo, hasta la fecha no se  conoce la causas ni los  responsables del hecho, la familia opto por darlo por perdido, pero nunca fueron hasta el lugar  para tratar de encontrarlo, segun, no lo hiceron por miedo, por desconocimiento y por encontrarse  lejos de su tierra natal.  ', '0');</v>
      </c>
      <c r="X289" s="6"/>
    </row>
    <row r="290" spans="2:24" ht="16" x14ac:dyDescent="0.2">
      <c r="B290" t="s">
        <v>303</v>
      </c>
      <c r="C290" t="s">
        <v>16</v>
      </c>
      <c r="D290" t="s">
        <v>14</v>
      </c>
      <c r="E290" t="s">
        <v>13</v>
      </c>
      <c r="F290" t="s">
        <v>11</v>
      </c>
      <c r="G290" t="s">
        <v>10</v>
      </c>
      <c r="H290" t="s">
        <v>12</v>
      </c>
      <c r="I290" t="s">
        <v>465</v>
      </c>
      <c r="J290">
        <v>0</v>
      </c>
      <c r="K290" s="5">
        <f t="shared" si="41"/>
        <v>12</v>
      </c>
      <c r="L290" s="5" t="str">
        <f t="shared" si="50"/>
        <v>337-VI-00019</v>
      </c>
      <c r="O290" s="5">
        <f t="shared" si="43"/>
        <v>0</v>
      </c>
      <c r="P290" s="5" t="str">
        <f t="shared" si="44"/>
        <v>2</v>
      </c>
      <c r="Q290" s="5" t="str">
        <f t="shared" si="45"/>
        <v>3</v>
      </c>
      <c r="R290" s="5" t="str">
        <f t="shared" si="46"/>
        <v>1</v>
      </c>
      <c r="S290" s="5" t="str">
        <f t="shared" si="47"/>
        <v>4</v>
      </c>
      <c r="T290" s="5">
        <f t="shared" si="48"/>
        <v>1</v>
      </c>
      <c r="U290" s="5">
        <f t="shared" si="40"/>
        <v>50</v>
      </c>
      <c r="W290" s="6" t="str">
        <f t="shared" si="49"/>
        <v>insert into prioridad(codigo, fluidez,d_hecho, d_contexto, d_impacto, d_justicia, cierre, ponderacion, ahora_entiendo, cambio_perspectiva) values ('337-VI-00019', 0, 2, 3, 1, 4, 1, 50, 'Mujer afrodescendiente manifiesta que fue abusada sexualmente  a sus quince años en repetidas ocasiones por un pabellon de soldados en Tamaco, no identifica responsabilidades individuales y el lugar de los hechos, reconoce que este hecho se daba siempre por hombres diferente aprovechandose de su condición mental y vulnerabilidad.  Por otro lado, cuenta que su hijo fue reclutado de la vereda Chagüi en el año 2016 por un grupo guerrilero, para el ingreso a las filas armadas en el Rio Rosario, tiempo despues fue asesinado posiblemente por colocar resistencia a su permanencia dentro del grupo. la testimoniante cuenta que padese de una patologia psiquiatrica y ésta se incrementó luego del asesinato de su hijo. ', '0');</v>
      </c>
      <c r="X290" s="6"/>
    </row>
    <row r="291" spans="2:24" ht="16" x14ac:dyDescent="0.2">
      <c r="B291" t="s">
        <v>304</v>
      </c>
      <c r="C291" t="s">
        <v>9</v>
      </c>
      <c r="D291" t="s">
        <v>11</v>
      </c>
      <c r="E291" t="s">
        <v>11</v>
      </c>
      <c r="F291" t="s">
        <v>13</v>
      </c>
      <c r="G291" t="s">
        <v>14</v>
      </c>
      <c r="H291" t="s">
        <v>12</v>
      </c>
      <c r="I291" t="s">
        <v>466</v>
      </c>
      <c r="J291">
        <v>0</v>
      </c>
      <c r="K291" s="5">
        <f t="shared" si="41"/>
        <v>12</v>
      </c>
      <c r="L291" s="5" t="str">
        <f t="shared" si="50"/>
        <v>337-VI-00018</v>
      </c>
      <c r="O291" s="5">
        <f t="shared" si="43"/>
        <v>1</v>
      </c>
      <c r="P291" s="5" t="str">
        <f t="shared" si="44"/>
        <v>1</v>
      </c>
      <c r="Q291" s="5" t="str">
        <f t="shared" si="45"/>
        <v>1</v>
      </c>
      <c r="R291" s="5" t="str">
        <f t="shared" si="46"/>
        <v>3</v>
      </c>
      <c r="S291" s="5" t="str">
        <f t="shared" si="47"/>
        <v>2</v>
      </c>
      <c r="T291" s="5">
        <f t="shared" si="48"/>
        <v>1</v>
      </c>
      <c r="U291" s="5">
        <f t="shared" si="40"/>
        <v>48</v>
      </c>
      <c r="W291" s="6" t="str">
        <f t="shared" si="49"/>
        <v>insert into prioridad(codigo, fluidez,d_hecho, d_contexto, d_impacto, d_justicia, cierre, ponderacion, ahora_entiendo, cambio_perspectiva) values ('337-VI-00018', 1, 1, 1, 3, 2, 1, 48, 'Desaparición forzada de hombre afrodescendiente del municipio de Tumaco en el año 2018, posiblemente por robarle sus pertenecias, desde la fecha no saben sobre los resposables y el paradero de la víctima. ', '0');</v>
      </c>
      <c r="X291" s="6"/>
    </row>
    <row r="292" spans="2:24" ht="16" x14ac:dyDescent="0.2">
      <c r="B292" t="s">
        <v>305</v>
      </c>
      <c r="C292" t="s">
        <v>16</v>
      </c>
      <c r="D292" t="s">
        <v>13</v>
      </c>
      <c r="E292" t="s">
        <v>14</v>
      </c>
      <c r="F292" t="s">
        <v>13</v>
      </c>
      <c r="G292" t="s">
        <v>14</v>
      </c>
      <c r="H292" t="s">
        <v>17</v>
      </c>
      <c r="I292">
        <v>0</v>
      </c>
      <c r="J292">
        <v>0</v>
      </c>
      <c r="K292" s="5">
        <f t="shared" si="41"/>
        <v>12</v>
      </c>
      <c r="L292" s="5" t="str">
        <f t="shared" si="50"/>
        <v>377-VI-00003</v>
      </c>
      <c r="O292" s="5">
        <f t="shared" si="43"/>
        <v>0</v>
      </c>
      <c r="P292" s="5" t="str">
        <f t="shared" si="44"/>
        <v>3</v>
      </c>
      <c r="Q292" s="5" t="str">
        <f t="shared" si="45"/>
        <v>2</v>
      </c>
      <c r="R292" s="5" t="str">
        <f t="shared" si="46"/>
        <v>3</v>
      </c>
      <c r="S292" s="5" t="str">
        <f t="shared" si="47"/>
        <v>2</v>
      </c>
      <c r="T292" s="5">
        <f t="shared" si="48"/>
        <v>0</v>
      </c>
      <c r="U292" s="5">
        <f t="shared" si="40"/>
        <v>40</v>
      </c>
      <c r="W292" s="6" t="str">
        <f t="shared" si="49"/>
        <v>insert into prioridad(codigo, fluidez,d_hecho, d_contexto, d_impacto, d_justicia, cierre, ponderacion, ahora_entiendo, cambio_perspectiva) values ('377-VI-00003', 0, 3, 2, 3, 2, 0, 40, '0', '0');</v>
      </c>
      <c r="X292" s="6"/>
    </row>
    <row r="293" spans="2:24" s="9" customFormat="1" ht="16" x14ac:dyDescent="0.2">
      <c r="B293" s="8" t="s">
        <v>306</v>
      </c>
      <c r="C293" s="8" t="s">
        <v>16</v>
      </c>
      <c r="D293" s="8" t="s">
        <v>13</v>
      </c>
      <c r="E293" s="8" t="s">
        <v>14</v>
      </c>
      <c r="F293" s="8" t="s">
        <v>13</v>
      </c>
      <c r="G293" s="8" t="s">
        <v>14</v>
      </c>
      <c r="H293" s="8" t="s">
        <v>17</v>
      </c>
      <c r="I293" s="8">
        <v>0</v>
      </c>
      <c r="J293" s="8">
        <v>0</v>
      </c>
      <c r="K293" s="5">
        <f t="shared" si="41"/>
        <v>12</v>
      </c>
      <c r="L293" s="13" t="str">
        <f t="shared" si="50"/>
        <v>377-VI-00005</v>
      </c>
      <c r="M293" s="5"/>
      <c r="N293" s="13"/>
      <c r="O293" s="13">
        <f t="shared" si="43"/>
        <v>0</v>
      </c>
      <c r="P293" s="13" t="str">
        <f t="shared" si="44"/>
        <v>3</v>
      </c>
      <c r="Q293" s="13" t="str">
        <f t="shared" si="45"/>
        <v>2</v>
      </c>
      <c r="R293" s="13" t="str">
        <f t="shared" si="46"/>
        <v>3</v>
      </c>
      <c r="S293" s="13" t="str">
        <f t="shared" si="47"/>
        <v>2</v>
      </c>
      <c r="T293" s="13">
        <f t="shared" si="48"/>
        <v>0</v>
      </c>
      <c r="U293" s="13">
        <f t="shared" si="40"/>
        <v>40</v>
      </c>
      <c r="V293" s="13"/>
      <c r="W293" s="14" t="str">
        <f t="shared" si="49"/>
        <v>insert into prioridad(codigo, fluidez,d_hecho, d_contexto, d_impacto, d_justicia, cierre, ponderacion, ahora_entiendo, cambio_perspectiva) values ('377-VI-00005', 0, 3, 2, 3, 2, 0, 40, '0', '0');</v>
      </c>
      <c r="X293" s="14"/>
    </row>
    <row r="294" spans="2:24" ht="16" x14ac:dyDescent="0.2">
      <c r="B294" t="s">
        <v>229</v>
      </c>
      <c r="C294" t="s">
        <v>9</v>
      </c>
      <c r="D294" t="s">
        <v>15</v>
      </c>
      <c r="E294" t="s">
        <v>15</v>
      </c>
      <c r="F294" t="s">
        <v>15</v>
      </c>
      <c r="G294" t="s">
        <v>15</v>
      </c>
      <c r="H294" t="s">
        <v>12</v>
      </c>
      <c r="I294" t="s">
        <v>412</v>
      </c>
      <c r="J294">
        <v>0</v>
      </c>
      <c r="K294" s="5">
        <f t="shared" si="41"/>
        <v>12</v>
      </c>
      <c r="L294" s="13" t="str">
        <f t="shared" si="50"/>
        <v>233-VI-00003</v>
      </c>
      <c r="N294" s="13"/>
      <c r="O294" s="13">
        <f t="shared" si="43"/>
        <v>1</v>
      </c>
      <c r="P294" s="13" t="str">
        <f t="shared" si="44"/>
        <v>5</v>
      </c>
      <c r="Q294" s="13" t="str">
        <f t="shared" si="45"/>
        <v>5</v>
      </c>
      <c r="R294" s="13" t="str">
        <f t="shared" si="46"/>
        <v>5</v>
      </c>
      <c r="S294" s="13" t="str">
        <f t="shared" si="47"/>
        <v>5</v>
      </c>
      <c r="T294" s="13">
        <f t="shared" si="48"/>
        <v>1</v>
      </c>
      <c r="U294" s="13">
        <f t="shared" ref="U294:U357" si="51">O294*10 + (VALUE(P294)*4) +(VALUE(Q294)*4) + (VALUE(R294)*4) + (VALUE(S294)*4) + (T294*10)</f>
        <v>100</v>
      </c>
      <c r="V294" s="13"/>
      <c r="W294" s="14" t="str">
        <f t="shared" si="49"/>
        <v>insert into prioridad(codigo, fluidez,d_hecho, d_contexto, d_impacto, d_justicia, cierre, ponderacion, ahora_entiendo, cambio_perspectiva) values ('233-VI-00003', 1, 5, 5, 5, 5, 1, 100, 'Con esta entrevista se entiende explicitamente el conflicto armado en el municipio de Jurado, como los grupos guerrilleros y paramilitares, abusaron de los campesinos y asesinaron a grandes lideres y personas que aportaban soluciones amigables en el territorio, así mismo, los diferentes desplazamientos e intereses economicos por los cuales Juradó siempre ha sido un punto interesante para los grupos delincuenciales. ', '0');</v>
      </c>
      <c r="X294" s="14"/>
    </row>
    <row r="295" spans="2:24" ht="16" x14ac:dyDescent="0.2">
      <c r="B295" t="s">
        <v>230</v>
      </c>
      <c r="C295" t="s">
        <v>9</v>
      </c>
      <c r="D295" t="s">
        <v>15</v>
      </c>
      <c r="E295" t="s">
        <v>15</v>
      </c>
      <c r="F295" t="s">
        <v>15</v>
      </c>
      <c r="G295" t="s">
        <v>15</v>
      </c>
      <c r="H295" t="s">
        <v>12</v>
      </c>
      <c r="I295" t="s">
        <v>413</v>
      </c>
      <c r="J295">
        <v>0</v>
      </c>
      <c r="K295" s="5">
        <f t="shared" si="41"/>
        <v>12</v>
      </c>
      <c r="L295" s="13" t="str">
        <f t="shared" si="50"/>
        <v>233-VI-00005</v>
      </c>
      <c r="N295" s="13"/>
      <c r="O295" s="13">
        <f t="shared" si="43"/>
        <v>1</v>
      </c>
      <c r="P295" s="13" t="str">
        <f t="shared" si="44"/>
        <v>5</v>
      </c>
      <c r="Q295" s="13" t="str">
        <f t="shared" si="45"/>
        <v>5</v>
      </c>
      <c r="R295" s="13" t="str">
        <f t="shared" si="46"/>
        <v>5</v>
      </c>
      <c r="S295" s="13" t="str">
        <f t="shared" si="47"/>
        <v>5</v>
      </c>
      <c r="T295" s="13">
        <f t="shared" si="48"/>
        <v>1</v>
      </c>
      <c r="U295" s="13">
        <f t="shared" si="51"/>
        <v>100</v>
      </c>
      <c r="V295" s="13"/>
      <c r="W295" s="14" t="str">
        <f t="shared" si="49"/>
        <v>insert into prioridad(codigo, fluidez,d_hecho, d_contexto, d_impacto, d_justicia, cierre, ponderacion, ahora_entiendo, cambio_perspectiva) values ('233-VI-00005', 1, 5, 5, 5, 5, 1, 100, 'Esta entrevista permitio conocer la dinamica de los actores armados en cuanto a las afectaciones a la democracia y el autogobierno de los pueblos etnicos, debido a que imponian candidatos y quemaban urnas electorales a la hora de ejercer el derecho al voto. ', '0');</v>
      </c>
      <c r="X295" s="14"/>
    </row>
    <row r="296" spans="2:24" ht="16" x14ac:dyDescent="0.2">
      <c r="B296" t="s">
        <v>231</v>
      </c>
      <c r="C296" t="s">
        <v>9</v>
      </c>
      <c r="D296" t="s">
        <v>15</v>
      </c>
      <c r="E296" t="s">
        <v>15</v>
      </c>
      <c r="F296" t="s">
        <v>15</v>
      </c>
      <c r="G296" t="s">
        <v>15</v>
      </c>
      <c r="H296" t="s">
        <v>12</v>
      </c>
      <c r="I296" t="s">
        <v>414</v>
      </c>
      <c r="J296">
        <v>0</v>
      </c>
      <c r="K296" s="5">
        <f t="shared" si="41"/>
        <v>12</v>
      </c>
      <c r="L296" s="13" t="str">
        <f t="shared" si="50"/>
        <v>233-CO-00111</v>
      </c>
      <c r="N296" s="13"/>
      <c r="O296" s="13">
        <f t="shared" si="43"/>
        <v>1</v>
      </c>
      <c r="P296" s="13" t="str">
        <f t="shared" si="44"/>
        <v>5</v>
      </c>
      <c r="Q296" s="13" t="str">
        <f t="shared" si="45"/>
        <v>5</v>
      </c>
      <c r="R296" s="13" t="str">
        <f t="shared" si="46"/>
        <v>5</v>
      </c>
      <c r="S296" s="13" t="str">
        <f t="shared" si="47"/>
        <v>5</v>
      </c>
      <c r="T296" s="13">
        <f t="shared" si="48"/>
        <v>1</v>
      </c>
      <c r="U296" s="13">
        <f t="shared" si="51"/>
        <v>100</v>
      </c>
      <c r="V296" s="13"/>
      <c r="W296" s="14" t="str">
        <f t="shared" si="49"/>
        <v>insert into prioridad(codigo, fluidez,d_hecho, d_contexto, d_impacto, d_justicia, cierre, ponderacion, ahora_entiendo, cambio_perspectiva) values ('233-CO-00111', 1, 5, 5, 5, 5, 1, 100, 'La entrevista permitio conocer todas dificultades que enfrentan las mujeres en el conflicto armado, todos los maltratos, violaciones y crueldades por las que pasan en sus territorios, dejando claro cuales han sido las formas de afrontarlos y sobrevivir, con nuevas iniciativas que las han mantenido en la lucha por los derechos de las mujeres.', '0');</v>
      </c>
      <c r="X296" s="14"/>
    </row>
    <row r="297" spans="2:24" ht="16" x14ac:dyDescent="0.2">
      <c r="B297" t="s">
        <v>232</v>
      </c>
      <c r="C297" t="s">
        <v>9</v>
      </c>
      <c r="D297" t="s">
        <v>15</v>
      </c>
      <c r="E297" t="s">
        <v>15</v>
      </c>
      <c r="F297" t="s">
        <v>15</v>
      </c>
      <c r="G297" t="s">
        <v>15</v>
      </c>
      <c r="H297" t="s">
        <v>12</v>
      </c>
      <c r="I297">
        <v>0</v>
      </c>
      <c r="J297">
        <v>0</v>
      </c>
      <c r="K297" s="5">
        <f t="shared" si="41"/>
        <v>12</v>
      </c>
      <c r="L297" s="13" t="str">
        <f t="shared" si="50"/>
        <v>346-VI-00002</v>
      </c>
      <c r="N297" s="13"/>
      <c r="O297" s="13">
        <f t="shared" si="43"/>
        <v>1</v>
      </c>
      <c r="P297" s="13" t="str">
        <f t="shared" si="44"/>
        <v>5</v>
      </c>
      <c r="Q297" s="13" t="str">
        <f t="shared" si="45"/>
        <v>5</v>
      </c>
      <c r="R297" s="13" t="str">
        <f t="shared" si="46"/>
        <v>5</v>
      </c>
      <c r="S297" s="13" t="str">
        <f t="shared" si="47"/>
        <v>5</v>
      </c>
      <c r="T297" s="13">
        <f t="shared" si="48"/>
        <v>1</v>
      </c>
      <c r="U297" s="13">
        <f t="shared" si="51"/>
        <v>100</v>
      </c>
      <c r="V297" s="13"/>
      <c r="W297" s="14" t="str">
        <f t="shared" si="49"/>
        <v>insert into prioridad(codigo, fluidez,d_hecho, d_contexto, d_impacto, d_justicia, cierre, ponderacion, ahora_entiendo, cambio_perspectiva) values ('346-VI-00002', 1, 5, 5, 5, 5, 1, 100, '0', '0');</v>
      </c>
      <c r="X297" s="14"/>
    </row>
    <row r="298" spans="2:24" ht="16" x14ac:dyDescent="0.2">
      <c r="B298" t="s">
        <v>233</v>
      </c>
      <c r="C298" t="s">
        <v>9</v>
      </c>
      <c r="D298" t="s">
        <v>15</v>
      </c>
      <c r="E298" t="s">
        <v>15</v>
      </c>
      <c r="F298" t="s">
        <v>15</v>
      </c>
      <c r="G298" t="s">
        <v>15</v>
      </c>
      <c r="H298" t="s">
        <v>12</v>
      </c>
      <c r="I298" t="s">
        <v>415</v>
      </c>
      <c r="J298">
        <v>0</v>
      </c>
      <c r="K298" s="5">
        <f t="shared" si="41"/>
        <v>12</v>
      </c>
      <c r="L298" s="13" t="str">
        <f t="shared" si="50"/>
        <v>419-VI-00018</v>
      </c>
      <c r="N298" s="13"/>
      <c r="O298" s="13">
        <f t="shared" si="43"/>
        <v>1</v>
      </c>
      <c r="P298" s="13" t="str">
        <f t="shared" si="44"/>
        <v>5</v>
      </c>
      <c r="Q298" s="13" t="str">
        <f t="shared" si="45"/>
        <v>5</v>
      </c>
      <c r="R298" s="13" t="str">
        <f t="shared" si="46"/>
        <v>5</v>
      </c>
      <c r="S298" s="13" t="str">
        <f t="shared" si="47"/>
        <v>5</v>
      </c>
      <c r="T298" s="13">
        <f t="shared" si="48"/>
        <v>1</v>
      </c>
      <c r="U298" s="13">
        <f t="shared" si="51"/>
        <v>100</v>
      </c>
      <c r="V298" s="13"/>
      <c r="W298" s="14" t="str">
        <f t="shared" si="49"/>
        <v>insert into prioridad(codigo, fluidez,d_hecho, d_contexto, d_impacto, d_justicia, cierre, ponderacion, ahora_entiendo, cambio_perspectiva) values ('419-VI-00018', 1, 5, 5, 5, 5, 1, 100, 'Mujer afrodecendiente oriunda de zona rural del municipio de Tumaco que  narra su vinculación  sentimental con  comerciante  de hoja de coca  que es amenazado de muerte por  otros comerciantes,  hecho que le genera  al nucleo familiara la salida de la vereda hacia Puerto Gaitan, Meta.Tambien se visibiliza el asesinato de su hermano el 8 de Junio de 2016 cuando se encontraba  cumpliendo su labor de guardia de seguriadad  a cargo de la empresa segal en la finca llamada machojure ubicada en un corredor de paramilitares y de droga en Puerto Gaitan. Segun la informacion recibida por la hermana del asesinado  su hermano se nego a colaborarles para que transitaran sin inconvenientes por esa zona.  Otro hecho registrado en la entrevista es la amenaza y posterior abuso sexual  a la testimoniante el 26 de abril de 2017 por parte de los actores responsables del asesinato de su hermano ante la negacion de vincularse como voceros al grupo armado.Es evidente  en todo el relato una costante revictimizacion  que  muestra los impactos del conflicto en los pueblos etnicos  y la exacerbacion de modelos racistas especialmete con el hecho de desplzamiento forzado.', '0');</v>
      </c>
      <c r="X298" s="14"/>
    </row>
    <row r="299" spans="2:24" ht="16" x14ac:dyDescent="0.2">
      <c r="B299" t="s">
        <v>234</v>
      </c>
      <c r="C299" t="s">
        <v>9</v>
      </c>
      <c r="D299" t="s">
        <v>15</v>
      </c>
      <c r="E299" t="s">
        <v>15</v>
      </c>
      <c r="F299" t="s">
        <v>15</v>
      </c>
      <c r="G299" t="s">
        <v>15</v>
      </c>
      <c r="H299" t="s">
        <v>12</v>
      </c>
      <c r="I299">
        <v>0</v>
      </c>
      <c r="J299">
        <v>0</v>
      </c>
      <c r="K299" s="5">
        <f t="shared" si="41"/>
        <v>12</v>
      </c>
      <c r="L299" s="13" t="str">
        <f t="shared" si="50"/>
        <v>419-VI-00030</v>
      </c>
      <c r="N299" s="13"/>
      <c r="O299" s="13">
        <f t="shared" si="43"/>
        <v>1</v>
      </c>
      <c r="P299" s="13" t="str">
        <f t="shared" si="44"/>
        <v>5</v>
      </c>
      <c r="Q299" s="13" t="str">
        <f t="shared" si="45"/>
        <v>5</v>
      </c>
      <c r="R299" s="13" t="str">
        <f t="shared" si="46"/>
        <v>5</v>
      </c>
      <c r="S299" s="13" t="str">
        <f t="shared" si="47"/>
        <v>5</v>
      </c>
      <c r="T299" s="13">
        <f t="shared" si="48"/>
        <v>1</v>
      </c>
      <c r="U299" s="13">
        <f t="shared" si="51"/>
        <v>100</v>
      </c>
      <c r="V299" s="13"/>
      <c r="W299" s="14" t="str">
        <f t="shared" si="49"/>
        <v>insert into prioridad(codigo, fluidez,d_hecho, d_contexto, d_impacto, d_justicia, cierre, ponderacion, ahora_entiendo, cambio_perspectiva) values ('419-VI-00030', 1, 5, 5, 5, 5, 1, 100, '0', '0');</v>
      </c>
      <c r="X299" s="14"/>
    </row>
    <row r="300" spans="2:24" ht="16" x14ac:dyDescent="0.2">
      <c r="B300" t="s">
        <v>235</v>
      </c>
      <c r="C300" t="s">
        <v>9</v>
      </c>
      <c r="D300" t="s">
        <v>15</v>
      </c>
      <c r="E300" t="s">
        <v>15</v>
      </c>
      <c r="F300" t="s">
        <v>15</v>
      </c>
      <c r="G300" t="s">
        <v>15</v>
      </c>
      <c r="H300" t="s">
        <v>12</v>
      </c>
      <c r="I300">
        <v>0</v>
      </c>
      <c r="J300">
        <v>0</v>
      </c>
      <c r="K300" s="5">
        <f t="shared" si="41"/>
        <v>12</v>
      </c>
      <c r="L300" s="13" t="str">
        <f t="shared" si="50"/>
        <v>431-CO-00149</v>
      </c>
      <c r="N300" s="13"/>
      <c r="O300" s="13">
        <f t="shared" si="43"/>
        <v>1</v>
      </c>
      <c r="P300" s="13" t="str">
        <f t="shared" si="44"/>
        <v>5</v>
      </c>
      <c r="Q300" s="13" t="str">
        <f t="shared" si="45"/>
        <v>5</v>
      </c>
      <c r="R300" s="13" t="str">
        <f t="shared" si="46"/>
        <v>5</v>
      </c>
      <c r="S300" s="13" t="str">
        <f t="shared" si="47"/>
        <v>5</v>
      </c>
      <c r="T300" s="13">
        <f t="shared" si="48"/>
        <v>1</v>
      </c>
      <c r="U300" s="13">
        <f t="shared" si="51"/>
        <v>100</v>
      </c>
      <c r="V300" s="13"/>
      <c r="W300" s="14" t="str">
        <f t="shared" si="49"/>
        <v>insert into prioridad(codigo, fluidez,d_hecho, d_contexto, d_impacto, d_justicia, cierre, ponderacion, ahora_entiendo, cambio_perspectiva) values ('431-CO-00149', 1, 5, 5, 5, 5, 1, 100, '0', '0');</v>
      </c>
      <c r="X300" s="14"/>
    </row>
    <row r="301" spans="2:24" ht="16" x14ac:dyDescent="0.2">
      <c r="B301" t="s">
        <v>236</v>
      </c>
      <c r="C301" t="s">
        <v>9</v>
      </c>
      <c r="D301" t="s">
        <v>15</v>
      </c>
      <c r="E301" t="s">
        <v>15</v>
      </c>
      <c r="F301" t="s">
        <v>15</v>
      </c>
      <c r="G301" t="s">
        <v>15</v>
      </c>
      <c r="H301" t="s">
        <v>12</v>
      </c>
      <c r="I301">
        <v>0</v>
      </c>
      <c r="J301">
        <v>0</v>
      </c>
      <c r="K301" s="5">
        <f t="shared" si="41"/>
        <v>12</v>
      </c>
      <c r="L301" s="13" t="str">
        <f t="shared" si="50"/>
        <v>431-PR-00045</v>
      </c>
      <c r="N301" s="13"/>
      <c r="O301" s="13">
        <f t="shared" si="43"/>
        <v>1</v>
      </c>
      <c r="P301" s="13" t="str">
        <f t="shared" si="44"/>
        <v>5</v>
      </c>
      <c r="Q301" s="13" t="str">
        <f t="shared" si="45"/>
        <v>5</v>
      </c>
      <c r="R301" s="13" t="str">
        <f t="shared" si="46"/>
        <v>5</v>
      </c>
      <c r="S301" s="13" t="str">
        <f t="shared" si="47"/>
        <v>5</v>
      </c>
      <c r="T301" s="13">
        <f t="shared" si="48"/>
        <v>1</v>
      </c>
      <c r="U301" s="13">
        <f t="shared" si="51"/>
        <v>100</v>
      </c>
      <c r="V301" s="13"/>
      <c r="W301" s="14" t="str">
        <f t="shared" si="49"/>
        <v>insert into prioridad(codigo, fluidez,d_hecho, d_contexto, d_impacto, d_justicia, cierre, ponderacion, ahora_entiendo, cambio_perspectiva) values ('431-PR-00045', 1, 5, 5, 5, 5, 1, 100, '0', '0');</v>
      </c>
      <c r="X301" s="14"/>
    </row>
    <row r="302" spans="2:24" ht="16" x14ac:dyDescent="0.2">
      <c r="B302" t="s">
        <v>237</v>
      </c>
      <c r="C302" t="s">
        <v>9</v>
      </c>
      <c r="D302" t="s">
        <v>15</v>
      </c>
      <c r="E302" t="s">
        <v>15</v>
      </c>
      <c r="F302" t="s">
        <v>15</v>
      </c>
      <c r="G302" t="s">
        <v>15</v>
      </c>
      <c r="H302" t="s">
        <v>12</v>
      </c>
      <c r="I302">
        <v>0</v>
      </c>
      <c r="J302">
        <v>0</v>
      </c>
      <c r="K302" s="5">
        <f t="shared" si="41"/>
        <v>12</v>
      </c>
      <c r="L302" s="13" t="str">
        <f t="shared" si="50"/>
        <v>431-PR-00046</v>
      </c>
      <c r="N302" s="13"/>
      <c r="O302" s="13">
        <f t="shared" si="43"/>
        <v>1</v>
      </c>
      <c r="P302" s="13" t="str">
        <f t="shared" si="44"/>
        <v>5</v>
      </c>
      <c r="Q302" s="13" t="str">
        <f t="shared" si="45"/>
        <v>5</v>
      </c>
      <c r="R302" s="13" t="str">
        <f t="shared" si="46"/>
        <v>5</v>
      </c>
      <c r="S302" s="13" t="str">
        <f t="shared" si="47"/>
        <v>5</v>
      </c>
      <c r="T302" s="13">
        <f t="shared" si="48"/>
        <v>1</v>
      </c>
      <c r="U302" s="13">
        <f t="shared" si="51"/>
        <v>100</v>
      </c>
      <c r="V302" s="13"/>
      <c r="W302" s="14" t="str">
        <f t="shared" si="49"/>
        <v>insert into prioridad(codigo, fluidez,d_hecho, d_contexto, d_impacto, d_justicia, cierre, ponderacion, ahora_entiendo, cambio_perspectiva) values ('431-PR-00046', 1, 5, 5, 5, 5, 1, 100, '0', '0');</v>
      </c>
      <c r="X302" s="14"/>
    </row>
    <row r="303" spans="2:24" ht="16" x14ac:dyDescent="0.2">
      <c r="B303" t="s">
        <v>238</v>
      </c>
      <c r="C303" t="s">
        <v>9</v>
      </c>
      <c r="D303" t="s">
        <v>15</v>
      </c>
      <c r="E303" t="s">
        <v>15</v>
      </c>
      <c r="F303" t="s">
        <v>15</v>
      </c>
      <c r="G303" t="s">
        <v>15</v>
      </c>
      <c r="H303" t="s">
        <v>12</v>
      </c>
      <c r="I303">
        <v>0</v>
      </c>
      <c r="J303">
        <v>0</v>
      </c>
      <c r="K303" s="5">
        <f t="shared" si="41"/>
        <v>12</v>
      </c>
      <c r="L303" s="13" t="str">
        <f t="shared" si="50"/>
        <v>431-PR-00055</v>
      </c>
      <c r="N303" s="13"/>
      <c r="O303" s="13">
        <f t="shared" si="43"/>
        <v>1</v>
      </c>
      <c r="P303" s="13" t="str">
        <f t="shared" si="44"/>
        <v>5</v>
      </c>
      <c r="Q303" s="13" t="str">
        <f t="shared" si="45"/>
        <v>5</v>
      </c>
      <c r="R303" s="13" t="str">
        <f t="shared" si="46"/>
        <v>5</v>
      </c>
      <c r="S303" s="13" t="str">
        <f t="shared" si="47"/>
        <v>5</v>
      </c>
      <c r="T303" s="13">
        <f t="shared" si="48"/>
        <v>1</v>
      </c>
      <c r="U303" s="13">
        <f t="shared" si="51"/>
        <v>100</v>
      </c>
      <c r="V303" s="13"/>
      <c r="W303" s="14" t="str">
        <f t="shared" si="49"/>
        <v>insert into prioridad(codigo, fluidez,d_hecho, d_contexto, d_impacto, d_justicia, cierre, ponderacion, ahora_entiendo, cambio_perspectiva) values ('431-PR-00055', 1, 5, 5, 5, 5, 1, 100, '0', '0');</v>
      </c>
      <c r="X303" s="14"/>
    </row>
    <row r="304" spans="2:24" ht="16" x14ac:dyDescent="0.2">
      <c r="B304" t="s">
        <v>239</v>
      </c>
      <c r="C304" t="s">
        <v>9</v>
      </c>
      <c r="D304" t="s">
        <v>15</v>
      </c>
      <c r="E304" t="s">
        <v>15</v>
      </c>
      <c r="F304" t="s">
        <v>15</v>
      </c>
      <c r="G304" t="s">
        <v>15</v>
      </c>
      <c r="H304" t="s">
        <v>12</v>
      </c>
      <c r="I304">
        <v>0</v>
      </c>
      <c r="J304">
        <v>0</v>
      </c>
      <c r="K304" s="5">
        <f t="shared" si="41"/>
        <v>12</v>
      </c>
      <c r="L304" s="13" t="str">
        <f t="shared" si="50"/>
        <v>431-PR-00123</v>
      </c>
      <c r="N304" s="13"/>
      <c r="O304" s="13">
        <f t="shared" si="43"/>
        <v>1</v>
      </c>
      <c r="P304" s="13" t="str">
        <f t="shared" si="44"/>
        <v>5</v>
      </c>
      <c r="Q304" s="13" t="str">
        <f t="shared" si="45"/>
        <v>5</v>
      </c>
      <c r="R304" s="13" t="str">
        <f t="shared" si="46"/>
        <v>5</v>
      </c>
      <c r="S304" s="13" t="str">
        <f t="shared" si="47"/>
        <v>5</v>
      </c>
      <c r="T304" s="13">
        <f t="shared" si="48"/>
        <v>1</v>
      </c>
      <c r="U304" s="13">
        <f t="shared" si="51"/>
        <v>100</v>
      </c>
      <c r="V304" s="13"/>
      <c r="W304" s="14" t="str">
        <f t="shared" si="49"/>
        <v>insert into prioridad(codigo, fluidez,d_hecho, d_contexto, d_impacto, d_justicia, cierre, ponderacion, ahora_entiendo, cambio_perspectiva) values ('431-PR-00123', 1, 5, 5, 5, 5, 1, 100, '0', '0');</v>
      </c>
      <c r="X304" s="14"/>
    </row>
    <row r="305" spans="2:24" ht="16" x14ac:dyDescent="0.2">
      <c r="B305" t="s">
        <v>240</v>
      </c>
      <c r="C305" t="s">
        <v>9</v>
      </c>
      <c r="D305" t="s">
        <v>15</v>
      </c>
      <c r="E305" t="s">
        <v>15</v>
      </c>
      <c r="F305" t="s">
        <v>15</v>
      </c>
      <c r="G305" t="s">
        <v>15</v>
      </c>
      <c r="H305" t="s">
        <v>12</v>
      </c>
      <c r="I305">
        <v>0</v>
      </c>
      <c r="J305">
        <v>0</v>
      </c>
      <c r="K305" s="5">
        <f t="shared" si="41"/>
        <v>12</v>
      </c>
      <c r="L305" s="13" t="str">
        <f t="shared" si="50"/>
        <v>431-PR-00175</v>
      </c>
      <c r="N305" s="13"/>
      <c r="O305" s="13">
        <f t="shared" si="43"/>
        <v>1</v>
      </c>
      <c r="P305" s="13" t="str">
        <f t="shared" si="44"/>
        <v>5</v>
      </c>
      <c r="Q305" s="13" t="str">
        <f t="shared" si="45"/>
        <v>5</v>
      </c>
      <c r="R305" s="13" t="str">
        <f t="shared" si="46"/>
        <v>5</v>
      </c>
      <c r="S305" s="13" t="str">
        <f t="shared" si="47"/>
        <v>5</v>
      </c>
      <c r="T305" s="13">
        <f t="shared" si="48"/>
        <v>1</v>
      </c>
      <c r="U305" s="13">
        <f t="shared" si="51"/>
        <v>100</v>
      </c>
      <c r="V305" s="13"/>
      <c r="W305" s="14" t="str">
        <f t="shared" si="49"/>
        <v>insert into prioridad(codigo, fluidez,d_hecho, d_contexto, d_impacto, d_justicia, cierre, ponderacion, ahora_entiendo, cambio_perspectiva) values ('431-PR-00175', 1, 5, 5, 5, 5, 1, 100, '0', '0');</v>
      </c>
      <c r="X305" s="14"/>
    </row>
    <row r="306" spans="2:24" ht="16" x14ac:dyDescent="0.2">
      <c r="B306" t="s">
        <v>241</v>
      </c>
      <c r="C306" t="s">
        <v>9</v>
      </c>
      <c r="D306" t="s">
        <v>15</v>
      </c>
      <c r="E306" t="s">
        <v>15</v>
      </c>
      <c r="F306" t="s">
        <v>15</v>
      </c>
      <c r="G306" t="s">
        <v>15</v>
      </c>
      <c r="H306" t="s">
        <v>12</v>
      </c>
      <c r="I306">
        <v>0</v>
      </c>
      <c r="J306">
        <v>0</v>
      </c>
      <c r="K306" s="5">
        <f t="shared" si="41"/>
        <v>12</v>
      </c>
      <c r="L306" s="13" t="str">
        <f t="shared" si="50"/>
        <v>431-PR-00177</v>
      </c>
      <c r="N306" s="13"/>
      <c r="O306" s="13">
        <f t="shared" si="43"/>
        <v>1</v>
      </c>
      <c r="P306" s="13" t="str">
        <f t="shared" si="44"/>
        <v>5</v>
      </c>
      <c r="Q306" s="13" t="str">
        <f t="shared" si="45"/>
        <v>5</v>
      </c>
      <c r="R306" s="13" t="str">
        <f t="shared" si="46"/>
        <v>5</v>
      </c>
      <c r="S306" s="13" t="str">
        <f t="shared" si="47"/>
        <v>5</v>
      </c>
      <c r="T306" s="13">
        <f t="shared" si="48"/>
        <v>1</v>
      </c>
      <c r="U306" s="13">
        <f t="shared" si="51"/>
        <v>100</v>
      </c>
      <c r="V306" s="13"/>
      <c r="W306" s="14" t="str">
        <f t="shared" si="49"/>
        <v>insert into prioridad(codigo, fluidez,d_hecho, d_contexto, d_impacto, d_justicia, cierre, ponderacion, ahora_entiendo, cambio_perspectiva) values ('431-PR-00177', 1, 5, 5, 5, 5, 1, 100, '0', '0');</v>
      </c>
      <c r="X306" s="14"/>
    </row>
    <row r="307" spans="2:24" ht="16" x14ac:dyDescent="0.2">
      <c r="B307" t="s">
        <v>242</v>
      </c>
      <c r="C307" t="s">
        <v>9</v>
      </c>
      <c r="D307" t="s">
        <v>15</v>
      </c>
      <c r="E307" t="s">
        <v>15</v>
      </c>
      <c r="F307" t="s">
        <v>15</v>
      </c>
      <c r="G307" t="s">
        <v>15</v>
      </c>
      <c r="H307" t="s">
        <v>12</v>
      </c>
      <c r="I307">
        <v>0</v>
      </c>
      <c r="J307">
        <v>0</v>
      </c>
      <c r="K307" s="5">
        <f t="shared" si="41"/>
        <v>12</v>
      </c>
      <c r="L307" s="13" t="str">
        <f t="shared" si="50"/>
        <v>431-VI-00001</v>
      </c>
      <c r="N307" s="13"/>
      <c r="O307" s="13">
        <f t="shared" si="43"/>
        <v>1</v>
      </c>
      <c r="P307" s="13" t="str">
        <f t="shared" si="44"/>
        <v>5</v>
      </c>
      <c r="Q307" s="13" t="str">
        <f t="shared" si="45"/>
        <v>5</v>
      </c>
      <c r="R307" s="13" t="str">
        <f t="shared" si="46"/>
        <v>5</v>
      </c>
      <c r="S307" s="13" t="str">
        <f t="shared" si="47"/>
        <v>5</v>
      </c>
      <c r="T307" s="13">
        <f t="shared" si="48"/>
        <v>1</v>
      </c>
      <c r="U307" s="13">
        <f t="shared" si="51"/>
        <v>100</v>
      </c>
      <c r="V307" s="13"/>
      <c r="W307" s="14" t="str">
        <f t="shared" si="49"/>
        <v>insert into prioridad(codigo, fluidez,d_hecho, d_contexto, d_impacto, d_justicia, cierre, ponderacion, ahora_entiendo, cambio_perspectiva) values ('431-VI-00001', 1, 5, 5, 5, 5, 1, 100, '0', '0');</v>
      </c>
      <c r="X307" s="14"/>
    </row>
    <row r="308" spans="2:24" ht="16" x14ac:dyDescent="0.2">
      <c r="B308" t="s">
        <v>243</v>
      </c>
      <c r="C308" t="s">
        <v>9</v>
      </c>
      <c r="D308" t="s">
        <v>15</v>
      </c>
      <c r="E308" t="s">
        <v>15</v>
      </c>
      <c r="F308" t="s">
        <v>15</v>
      </c>
      <c r="G308" t="s">
        <v>15</v>
      </c>
      <c r="H308" t="s">
        <v>12</v>
      </c>
      <c r="I308" t="s">
        <v>416</v>
      </c>
      <c r="J308">
        <v>0</v>
      </c>
      <c r="K308" s="5">
        <f t="shared" si="41"/>
        <v>12</v>
      </c>
      <c r="L308" s="13" t="str">
        <f t="shared" si="50"/>
        <v>330-VI-00011</v>
      </c>
      <c r="N308" s="13"/>
      <c r="O308" s="13">
        <f t="shared" si="43"/>
        <v>1</v>
      </c>
      <c r="P308" s="13" t="str">
        <f t="shared" si="44"/>
        <v>5</v>
      </c>
      <c r="Q308" s="13" t="str">
        <f t="shared" si="45"/>
        <v>5</v>
      </c>
      <c r="R308" s="13" t="str">
        <f t="shared" si="46"/>
        <v>5</v>
      </c>
      <c r="S308" s="13" t="str">
        <f t="shared" si="47"/>
        <v>5</v>
      </c>
      <c r="T308" s="13">
        <f t="shared" si="48"/>
        <v>1</v>
      </c>
      <c r="U308" s="13">
        <f t="shared" si="51"/>
        <v>100</v>
      </c>
      <c r="V308" s="13"/>
      <c r="W308" s="14" t="str">
        <f t="shared" si="49"/>
        <v>insert into prioridad(codigo, fluidez,d_hecho, d_contexto, d_impacto, d_justicia, cierre, ponderacion, ahora_entiendo, cambio_perspectiva) values ('330-VI-00011', 1, 5, 5, 5, 5, 1, 100, 'Los hechos de violencia sufridos por las comunidades indígenas ubicadas en la cuenca del río San Juan limitrofe entre Buenaventura y el departamento del Chocó por diferentes actores armados como FARC-EP, Paramilitares, BACRIM y Ejercito Nacional. ', '0');</v>
      </c>
      <c r="X308" s="14"/>
    </row>
    <row r="309" spans="2:24" ht="16" x14ac:dyDescent="0.2">
      <c r="B309" t="s">
        <v>244</v>
      </c>
      <c r="C309" t="s">
        <v>9</v>
      </c>
      <c r="D309" t="s">
        <v>15</v>
      </c>
      <c r="E309" t="s">
        <v>15</v>
      </c>
      <c r="F309" t="s">
        <v>15</v>
      </c>
      <c r="G309" t="s">
        <v>15</v>
      </c>
      <c r="H309" t="s">
        <v>12</v>
      </c>
      <c r="I309" t="s">
        <v>417</v>
      </c>
      <c r="J309">
        <v>0</v>
      </c>
      <c r="K309" s="5">
        <f t="shared" si="41"/>
        <v>12</v>
      </c>
      <c r="L309" s="13" t="str">
        <f t="shared" si="50"/>
        <v>330-PR-00001</v>
      </c>
      <c r="N309" s="13"/>
      <c r="O309" s="13">
        <f t="shared" si="43"/>
        <v>1</v>
      </c>
      <c r="P309" s="13" t="str">
        <f t="shared" si="44"/>
        <v>5</v>
      </c>
      <c r="Q309" s="13" t="str">
        <f t="shared" si="45"/>
        <v>5</v>
      </c>
      <c r="R309" s="13" t="str">
        <f t="shared" si="46"/>
        <v>5</v>
      </c>
      <c r="S309" s="13" t="str">
        <f t="shared" si="47"/>
        <v>5</v>
      </c>
      <c r="T309" s="13">
        <f t="shared" si="48"/>
        <v>1</v>
      </c>
      <c r="U309" s="13">
        <f t="shared" si="51"/>
        <v>100</v>
      </c>
      <c r="V309" s="13"/>
      <c r="W309" s="14" t="str">
        <f t="shared" si="49"/>
        <v>insert into prioridad(codigo, fluidez,d_hecho, d_contexto, d_impacto, d_justicia, cierre, ponderacion, ahora_entiendo, cambio_perspectiva) values ('330-PR-00001', 1, 5, 5, 5, 5, 1, 100, 'Génesis del paramilitarismo en la zona rural de Buenaventura. ', '0');</v>
      </c>
      <c r="X309" s="14"/>
    </row>
    <row r="310" spans="2:24" ht="16" x14ac:dyDescent="0.2">
      <c r="B310" t="s">
        <v>245</v>
      </c>
      <c r="C310" t="s">
        <v>9</v>
      </c>
      <c r="D310" t="s">
        <v>15</v>
      </c>
      <c r="E310" t="s">
        <v>15</v>
      </c>
      <c r="F310" t="s">
        <v>15</v>
      </c>
      <c r="G310" t="s">
        <v>15</v>
      </c>
      <c r="H310" t="s">
        <v>12</v>
      </c>
      <c r="I310" t="s">
        <v>418</v>
      </c>
      <c r="J310">
        <v>0</v>
      </c>
      <c r="K310" s="5">
        <f t="shared" si="41"/>
        <v>12</v>
      </c>
      <c r="L310" s="13" t="str">
        <f t="shared" si="50"/>
        <v>330-VI-00014</v>
      </c>
      <c r="N310" s="13"/>
      <c r="O310" s="13">
        <f t="shared" si="43"/>
        <v>1</v>
      </c>
      <c r="P310" s="13" t="str">
        <f t="shared" si="44"/>
        <v>5</v>
      </c>
      <c r="Q310" s="13" t="str">
        <f t="shared" si="45"/>
        <v>5</v>
      </c>
      <c r="R310" s="13" t="str">
        <f t="shared" si="46"/>
        <v>5</v>
      </c>
      <c r="S310" s="13" t="str">
        <f t="shared" si="47"/>
        <v>5</v>
      </c>
      <c r="T310" s="13">
        <f t="shared" si="48"/>
        <v>1</v>
      </c>
      <c r="U310" s="13">
        <f t="shared" si="51"/>
        <v>100</v>
      </c>
      <c r="V310" s="13"/>
      <c r="W310" s="14" t="str">
        <f t="shared" si="49"/>
        <v>insert into prioridad(codigo, fluidez,d_hecho, d_contexto, d_impacto, d_justicia, cierre, ponderacion, ahora_entiendo, cambio_perspectiva) values ('330-VI-00014', 1, 5, 5, 5, 5, 1, 100, 'Relación entre los cultivos de drogras ilicitas, macroporyectos de desarrollo víal y los actores armados.', '0');</v>
      </c>
      <c r="X310" s="14"/>
    </row>
    <row r="311" spans="2:24" ht="16" x14ac:dyDescent="0.2">
      <c r="B311" t="s">
        <v>486</v>
      </c>
      <c r="C311" t="s">
        <v>9</v>
      </c>
      <c r="D311" t="s">
        <v>15</v>
      </c>
      <c r="E311" t="s">
        <v>15</v>
      </c>
      <c r="F311" t="s">
        <v>15</v>
      </c>
      <c r="G311" t="s">
        <v>15</v>
      </c>
      <c r="H311" t="s">
        <v>12</v>
      </c>
      <c r="I311" t="s">
        <v>543</v>
      </c>
      <c r="J311" t="s">
        <v>544</v>
      </c>
      <c r="K311" s="5">
        <f t="shared" si="41"/>
        <v>12</v>
      </c>
      <c r="L311" s="13" t="str">
        <f t="shared" si="50"/>
        <v>330-VI-00013</v>
      </c>
      <c r="N311" s="13"/>
      <c r="O311" s="13">
        <f t="shared" si="43"/>
        <v>1</v>
      </c>
      <c r="P311" s="13" t="str">
        <f t="shared" si="44"/>
        <v>5</v>
      </c>
      <c r="Q311" s="13" t="str">
        <f t="shared" si="45"/>
        <v>5</v>
      </c>
      <c r="R311" s="13" t="str">
        <f t="shared" si="46"/>
        <v>5</v>
      </c>
      <c r="S311" s="13" t="str">
        <f t="shared" si="47"/>
        <v>5</v>
      </c>
      <c r="T311" s="13">
        <f t="shared" si="48"/>
        <v>1</v>
      </c>
      <c r="U311" s="13">
        <f t="shared" si="51"/>
        <v>100</v>
      </c>
      <c r="V311" s="13"/>
      <c r="W311" s="14" t="str">
        <f t="shared" si="49"/>
        <v>insert into prioridad(codigo, fluidez,d_hecho, d_contexto, d_impacto, d_justicia, cierre, ponderacion, ahora_entiendo, cambio_perspectiva) values ('330-VI-00013', 1, 5, 5, 5, 5, 1, 100, 'Los hechos de violencia sufridos por las comunidades indígenas ubicadas en la cuenca del Río Dagua en Buenavnetura. ', 'Permitío identificar los factores e intereses de los actores armados y el desarrollo de la violencia en el territorio. ');</v>
      </c>
      <c r="X311" s="14"/>
    </row>
    <row r="312" spans="2:24" ht="16" x14ac:dyDescent="0.2">
      <c r="B312" t="s">
        <v>487</v>
      </c>
      <c r="C312" t="s">
        <v>9</v>
      </c>
      <c r="D312" t="s">
        <v>15</v>
      </c>
      <c r="E312" t="s">
        <v>15</v>
      </c>
      <c r="F312" t="s">
        <v>15</v>
      </c>
      <c r="G312" t="s">
        <v>15</v>
      </c>
      <c r="H312" t="s">
        <v>12</v>
      </c>
      <c r="I312" t="s">
        <v>545</v>
      </c>
      <c r="J312" t="s">
        <v>546</v>
      </c>
      <c r="K312" s="5">
        <f t="shared" si="41"/>
        <v>12</v>
      </c>
      <c r="L312" s="13" t="str">
        <f t="shared" si="50"/>
        <v>330-VI-00003</v>
      </c>
      <c r="N312" s="13"/>
      <c r="O312" s="13">
        <f t="shared" si="43"/>
        <v>1</v>
      </c>
      <c r="P312" s="13" t="str">
        <f t="shared" si="44"/>
        <v>5</v>
      </c>
      <c r="Q312" s="13" t="str">
        <f t="shared" si="45"/>
        <v>5</v>
      </c>
      <c r="R312" s="13" t="str">
        <f t="shared" si="46"/>
        <v>5</v>
      </c>
      <c r="S312" s="13" t="str">
        <f t="shared" si="47"/>
        <v>5</v>
      </c>
      <c r="T312" s="13">
        <f t="shared" si="48"/>
        <v>1</v>
      </c>
      <c r="U312" s="13">
        <f t="shared" si="51"/>
        <v>100</v>
      </c>
      <c r="V312" s="13"/>
      <c r="W312" s="14" t="str">
        <f t="shared" si="49"/>
        <v>insert into prioridad(codigo, fluidez,d_hecho, d_contexto, d_impacto, d_justicia, cierre, ponderacion, ahora_entiendo, cambio_perspectiva) values ('330-VI-00003', 1, 5, 5, 5, 5, 1, 100, 'Genesis del paramilitarismo en el corregimiento de Cordoba y estrategias de reclutamiento a menores de edad con fines bélicos', 'Nromalización de la violencia por las comunidad como estrategia de supervivencia en el territorio. ');</v>
      </c>
      <c r="X312" s="14"/>
    </row>
    <row r="313" spans="2:24" ht="16" x14ac:dyDescent="0.2">
      <c r="B313" t="s">
        <v>488</v>
      </c>
      <c r="C313" t="s">
        <v>9</v>
      </c>
      <c r="D313" t="s">
        <v>15</v>
      </c>
      <c r="E313" t="s">
        <v>15</v>
      </c>
      <c r="F313" t="s">
        <v>15</v>
      </c>
      <c r="G313" t="s">
        <v>15</v>
      </c>
      <c r="H313" t="s">
        <v>12</v>
      </c>
      <c r="I313" t="s">
        <v>547</v>
      </c>
      <c r="J313" t="s">
        <v>548</v>
      </c>
      <c r="K313" s="5">
        <f t="shared" si="41"/>
        <v>12</v>
      </c>
      <c r="L313" s="13" t="str">
        <f t="shared" si="50"/>
        <v>330-CO-00001</v>
      </c>
      <c r="N313" s="13"/>
      <c r="O313" s="13">
        <f t="shared" si="43"/>
        <v>1</v>
      </c>
      <c r="P313" s="13" t="str">
        <f t="shared" si="44"/>
        <v>5</v>
      </c>
      <c r="Q313" s="13" t="str">
        <f t="shared" si="45"/>
        <v>5</v>
      </c>
      <c r="R313" s="13" t="str">
        <f t="shared" si="46"/>
        <v>5</v>
      </c>
      <c r="S313" s="13" t="str">
        <f t="shared" si="47"/>
        <v>5</v>
      </c>
      <c r="T313" s="13">
        <f t="shared" si="48"/>
        <v>1</v>
      </c>
      <c r="U313" s="13">
        <f t="shared" si="51"/>
        <v>100</v>
      </c>
      <c r="V313" s="13"/>
      <c r="W313" s="14" t="str">
        <f t="shared" si="49"/>
        <v>insert into prioridad(codigo, fluidez,d_hecho, d_contexto, d_impacto, d_justicia, cierre, ponderacion, ahora_entiendo, cambio_perspectiva) values ('330-CO-00001', 1, 5, 5, 5, 5, 1, 100, 'Los procesos sociales articulados con la defensa de los derechos humanos, los afrontamientos y resistencias a las dinámicas y altos índices de violencia, especialmente a las mujeres afrocolombianas agricultoras y madres comunitarias de este municipio', 'Narcotráfico, cultivos de coca y minería ilegal como potenciadores de las economías ilegales y su relación con los actores armados');</v>
      </c>
      <c r="X313" s="14"/>
    </row>
    <row r="314" spans="2:24" ht="16" x14ac:dyDescent="0.2">
      <c r="B314" t="s">
        <v>489</v>
      </c>
      <c r="C314" t="s">
        <v>9</v>
      </c>
      <c r="D314" t="s">
        <v>15</v>
      </c>
      <c r="E314" t="s">
        <v>15</v>
      </c>
      <c r="F314" t="s">
        <v>15</v>
      </c>
      <c r="G314" t="s">
        <v>15</v>
      </c>
      <c r="H314" t="s">
        <v>12</v>
      </c>
      <c r="I314" t="s">
        <v>549</v>
      </c>
      <c r="J314" t="s">
        <v>548</v>
      </c>
      <c r="K314" s="5">
        <f t="shared" si="41"/>
        <v>12</v>
      </c>
      <c r="L314" s="13" t="str">
        <f t="shared" si="50"/>
        <v>330-DC-00021</v>
      </c>
      <c r="N314" s="13"/>
      <c r="O314" s="13">
        <f t="shared" si="43"/>
        <v>1</v>
      </c>
      <c r="P314" s="13" t="str">
        <f t="shared" si="44"/>
        <v>5</v>
      </c>
      <c r="Q314" s="13" t="str">
        <f t="shared" si="45"/>
        <v>5</v>
      </c>
      <c r="R314" s="13" t="str">
        <f t="shared" si="46"/>
        <v>5</v>
      </c>
      <c r="S314" s="13" t="str">
        <f t="shared" si="47"/>
        <v>5</v>
      </c>
      <c r="T314" s="13">
        <f t="shared" si="48"/>
        <v>1</v>
      </c>
      <c r="U314" s="13">
        <f t="shared" si="51"/>
        <v>100</v>
      </c>
      <c r="V314" s="13"/>
      <c r="W314" s="14" t="str">
        <f t="shared" si="49"/>
        <v>insert into prioridad(codigo, fluidez,d_hecho, d_contexto, d_impacto, d_justicia, cierre, ponderacion, ahora_entiendo, cambio_perspectiva) values ('330-DC-00021', 1, 5, 5, 5, 5, 1, 100, ' los flagelos del conflicto armado, los procesos de construcción de paz y resistencias en la población de Timbiquí – Cauca - Colombia', 'Narcotráfico, cultivos de coca y minería ilegal como potenciadores de las economías ilegales y su relación con los actores armados');</v>
      </c>
      <c r="X314" s="14"/>
    </row>
    <row r="315" spans="2:24" ht="16" x14ac:dyDescent="0.2">
      <c r="B315" t="s">
        <v>490</v>
      </c>
      <c r="C315" t="s">
        <v>9</v>
      </c>
      <c r="D315" t="s">
        <v>15</v>
      </c>
      <c r="E315" t="s">
        <v>15</v>
      </c>
      <c r="F315" t="s">
        <v>15</v>
      </c>
      <c r="G315" t="s">
        <v>15</v>
      </c>
      <c r="H315" t="s">
        <v>12</v>
      </c>
      <c r="I315" t="s">
        <v>550</v>
      </c>
      <c r="J315" t="s">
        <v>551</v>
      </c>
      <c r="K315" s="5">
        <f t="shared" si="41"/>
        <v>12</v>
      </c>
      <c r="L315" s="13" t="str">
        <f t="shared" si="50"/>
        <v>417-CO-00001</v>
      </c>
      <c r="N315" s="13"/>
      <c r="O315" s="13">
        <f t="shared" si="43"/>
        <v>1</v>
      </c>
      <c r="P315" s="13" t="str">
        <f t="shared" si="44"/>
        <v>5</v>
      </c>
      <c r="Q315" s="13" t="str">
        <f t="shared" si="45"/>
        <v>5</v>
      </c>
      <c r="R315" s="13" t="str">
        <f t="shared" si="46"/>
        <v>5</v>
      </c>
      <c r="S315" s="13" t="str">
        <f t="shared" si="47"/>
        <v>5</v>
      </c>
      <c r="T315" s="13">
        <f t="shared" si="48"/>
        <v>1</v>
      </c>
      <c r="U315" s="13">
        <f t="shared" si="51"/>
        <v>100</v>
      </c>
      <c r="V315" s="13"/>
      <c r="W315" s="14" t="str">
        <f t="shared" si="49"/>
        <v>insert into prioridad(codigo, fluidez,d_hecho, d_contexto, d_impacto, d_justicia, cierre, ponderacion, ahora_entiendo, cambio_perspectiva) values ('417-CO-00001', 1, 5, 5, 5, 5, 1, 100, 'Analizar las dinámicas asociadas a los hechos victimizantes sufridos por los familiares de las mujeres participantes, a partir de la descripción de los hechos, e identificar los impactos en sus familias y las estrategias de búsqueda de personas desaparecidas, los afrontamientos y acciones de resiliencia frente a estos hechos victimizantes.', 'No');</v>
      </c>
      <c r="X315" s="14"/>
    </row>
    <row r="316" spans="2:24" ht="16" x14ac:dyDescent="0.2">
      <c r="B316" t="s">
        <v>246</v>
      </c>
      <c r="C316" t="s">
        <v>9</v>
      </c>
      <c r="D316" t="s">
        <v>15</v>
      </c>
      <c r="E316" t="s">
        <v>15</v>
      </c>
      <c r="F316" t="s">
        <v>15</v>
      </c>
      <c r="G316" t="s">
        <v>10</v>
      </c>
      <c r="H316" t="s">
        <v>12</v>
      </c>
      <c r="I316" t="s">
        <v>419</v>
      </c>
      <c r="J316">
        <v>0</v>
      </c>
      <c r="K316" s="5">
        <f t="shared" si="41"/>
        <v>12</v>
      </c>
      <c r="L316" s="13" t="str">
        <f t="shared" si="50"/>
        <v>233-VI-00002</v>
      </c>
      <c r="N316" s="13"/>
      <c r="O316" s="13">
        <f t="shared" si="43"/>
        <v>1</v>
      </c>
      <c r="P316" s="13" t="str">
        <f t="shared" si="44"/>
        <v>5</v>
      </c>
      <c r="Q316" s="13" t="str">
        <f t="shared" si="45"/>
        <v>5</v>
      </c>
      <c r="R316" s="13" t="str">
        <f t="shared" si="46"/>
        <v>5</v>
      </c>
      <c r="S316" s="13" t="str">
        <f t="shared" si="47"/>
        <v>4</v>
      </c>
      <c r="T316" s="13">
        <f t="shared" si="48"/>
        <v>1</v>
      </c>
      <c r="U316" s="13">
        <f t="shared" si="51"/>
        <v>96</v>
      </c>
      <c r="V316" s="13"/>
      <c r="W316" s="14" t="str">
        <f t="shared" si="49"/>
        <v>insert into prioridad(codigo, fluidez,d_hecho, d_contexto, d_impacto, d_justicia, cierre, ponderacion, ahora_entiendo, cambio_perspectiva) values ('233-VI-00002', 1, 5, 5, 5, 4, 1, 96, 'Con esta entrevista se entiende explicitamente como el corredor entre Bahía Solano y Cupica, se comunicaba con Riosucio, especialmente el corregimiento de Cacarica, donde se presentaron muchos hechos de violencia, desaparciones a campesinos, que tomaban ese camino para aprovechar la abundancia maderera y trabajar por el sustento de sus familias, pero así mismo, este corredor se presto para movilziación de drogas y armas.', '0');</v>
      </c>
      <c r="X316" s="14"/>
    </row>
    <row r="317" spans="2:24" ht="16" x14ac:dyDescent="0.2">
      <c r="B317" t="s">
        <v>247</v>
      </c>
      <c r="C317" t="s">
        <v>9</v>
      </c>
      <c r="D317" t="s">
        <v>15</v>
      </c>
      <c r="E317" t="s">
        <v>15</v>
      </c>
      <c r="F317" t="s">
        <v>15</v>
      </c>
      <c r="G317" t="s">
        <v>10</v>
      </c>
      <c r="H317" t="s">
        <v>12</v>
      </c>
      <c r="I317">
        <v>0</v>
      </c>
      <c r="J317">
        <v>0</v>
      </c>
      <c r="K317" s="5">
        <f t="shared" si="41"/>
        <v>12</v>
      </c>
      <c r="L317" s="13" t="str">
        <f t="shared" si="50"/>
        <v>346-VI-00005</v>
      </c>
      <c r="N317" s="13"/>
      <c r="O317" s="13">
        <f t="shared" si="43"/>
        <v>1</v>
      </c>
      <c r="P317" s="13" t="str">
        <f t="shared" si="44"/>
        <v>5</v>
      </c>
      <c r="Q317" s="13" t="str">
        <f t="shared" si="45"/>
        <v>5</v>
      </c>
      <c r="R317" s="13" t="str">
        <f t="shared" si="46"/>
        <v>5</v>
      </c>
      <c r="S317" s="13" t="str">
        <f t="shared" si="47"/>
        <v>4</v>
      </c>
      <c r="T317" s="13">
        <f t="shared" si="48"/>
        <v>1</v>
      </c>
      <c r="U317" s="13">
        <f t="shared" si="51"/>
        <v>96</v>
      </c>
      <c r="V317" s="13"/>
      <c r="W317" s="14" t="str">
        <f t="shared" si="49"/>
        <v>insert into prioridad(codigo, fluidez,d_hecho, d_contexto, d_impacto, d_justicia, cierre, ponderacion, ahora_entiendo, cambio_perspectiva) values ('346-VI-00005', 1, 5, 5, 5, 4, 1, 96, '0', '0');</v>
      </c>
      <c r="X317" s="14"/>
    </row>
    <row r="318" spans="2:24" ht="16" x14ac:dyDescent="0.2">
      <c r="B318" t="s">
        <v>248</v>
      </c>
      <c r="C318" t="s">
        <v>9</v>
      </c>
      <c r="D318" t="s">
        <v>15</v>
      </c>
      <c r="E318" t="s">
        <v>15</v>
      </c>
      <c r="F318" t="s">
        <v>15</v>
      </c>
      <c r="G318" t="s">
        <v>10</v>
      </c>
      <c r="H318" t="s">
        <v>12</v>
      </c>
      <c r="I318">
        <v>0</v>
      </c>
      <c r="J318">
        <v>0</v>
      </c>
      <c r="K318" s="5">
        <f t="shared" si="41"/>
        <v>12</v>
      </c>
      <c r="L318" s="13" t="str">
        <f t="shared" si="50"/>
        <v>431-PR-00061</v>
      </c>
      <c r="N318" s="13"/>
      <c r="O318" s="13">
        <f t="shared" si="43"/>
        <v>1</v>
      </c>
      <c r="P318" s="13" t="str">
        <f t="shared" si="44"/>
        <v>5</v>
      </c>
      <c r="Q318" s="13" t="str">
        <f t="shared" si="45"/>
        <v>5</v>
      </c>
      <c r="R318" s="13" t="str">
        <f t="shared" si="46"/>
        <v>5</v>
      </c>
      <c r="S318" s="13" t="str">
        <f t="shared" si="47"/>
        <v>4</v>
      </c>
      <c r="T318" s="13">
        <f t="shared" si="48"/>
        <v>1</v>
      </c>
      <c r="U318" s="13">
        <f t="shared" si="51"/>
        <v>96</v>
      </c>
      <c r="V318" s="13"/>
      <c r="W318" s="14" t="str">
        <f t="shared" si="49"/>
        <v>insert into prioridad(codigo, fluidez,d_hecho, d_contexto, d_impacto, d_justicia, cierre, ponderacion, ahora_entiendo, cambio_perspectiva) values ('431-PR-00061', 1, 5, 5, 5, 4, 1, 96, '0', '0');</v>
      </c>
      <c r="X318" s="14"/>
    </row>
    <row r="319" spans="2:24" ht="16" x14ac:dyDescent="0.2">
      <c r="B319" t="s">
        <v>249</v>
      </c>
      <c r="C319" t="s">
        <v>9</v>
      </c>
      <c r="D319" t="s">
        <v>10</v>
      </c>
      <c r="E319" t="s">
        <v>15</v>
      </c>
      <c r="F319" t="s">
        <v>15</v>
      </c>
      <c r="G319" t="s">
        <v>15</v>
      </c>
      <c r="H319" t="s">
        <v>12</v>
      </c>
      <c r="I319">
        <v>0</v>
      </c>
      <c r="J319">
        <v>0</v>
      </c>
      <c r="K319" s="5">
        <f t="shared" si="41"/>
        <v>12</v>
      </c>
      <c r="L319" s="13" t="str">
        <f t="shared" si="50"/>
        <v>431-PR-00062</v>
      </c>
      <c r="N319" s="13"/>
      <c r="O319" s="13">
        <f t="shared" si="43"/>
        <v>1</v>
      </c>
      <c r="P319" s="13" t="str">
        <f t="shared" si="44"/>
        <v>4</v>
      </c>
      <c r="Q319" s="13" t="str">
        <f t="shared" si="45"/>
        <v>5</v>
      </c>
      <c r="R319" s="13" t="str">
        <f t="shared" si="46"/>
        <v>5</v>
      </c>
      <c r="S319" s="13" t="str">
        <f t="shared" si="47"/>
        <v>5</v>
      </c>
      <c r="T319" s="13">
        <f t="shared" si="48"/>
        <v>1</v>
      </c>
      <c r="U319" s="13">
        <f t="shared" si="51"/>
        <v>96</v>
      </c>
      <c r="V319" s="13"/>
      <c r="W319" s="14" t="str">
        <f t="shared" si="49"/>
        <v>insert into prioridad(codigo, fluidez,d_hecho, d_contexto, d_impacto, d_justicia, cierre, ponderacion, ahora_entiendo, cambio_perspectiva) values ('431-PR-00062', 1, 4, 5, 5, 5, 1, 96, '0', '0');</v>
      </c>
      <c r="X319" s="14"/>
    </row>
    <row r="320" spans="2:24" ht="16" x14ac:dyDescent="0.2">
      <c r="B320" t="s">
        <v>250</v>
      </c>
      <c r="C320" t="s">
        <v>9</v>
      </c>
      <c r="D320" t="s">
        <v>15</v>
      </c>
      <c r="E320" t="s">
        <v>15</v>
      </c>
      <c r="F320" t="s">
        <v>10</v>
      </c>
      <c r="G320" t="s">
        <v>15</v>
      </c>
      <c r="H320" t="s">
        <v>12</v>
      </c>
      <c r="I320">
        <v>0</v>
      </c>
      <c r="J320">
        <v>0</v>
      </c>
      <c r="K320" s="5">
        <f t="shared" si="41"/>
        <v>12</v>
      </c>
      <c r="L320" s="13" t="str">
        <f t="shared" si="50"/>
        <v>431-PR-00126</v>
      </c>
      <c r="N320" s="13"/>
      <c r="O320" s="13">
        <f t="shared" si="43"/>
        <v>1</v>
      </c>
      <c r="P320" s="13" t="str">
        <f t="shared" si="44"/>
        <v>5</v>
      </c>
      <c r="Q320" s="13" t="str">
        <f t="shared" si="45"/>
        <v>5</v>
      </c>
      <c r="R320" s="13" t="str">
        <f t="shared" si="46"/>
        <v>4</v>
      </c>
      <c r="S320" s="13" t="str">
        <f t="shared" si="47"/>
        <v>5</v>
      </c>
      <c r="T320" s="13">
        <f t="shared" si="48"/>
        <v>1</v>
      </c>
      <c r="U320" s="13">
        <f t="shared" si="51"/>
        <v>96</v>
      </c>
      <c r="V320" s="13"/>
      <c r="W320" s="14" t="str">
        <f t="shared" si="49"/>
        <v>insert into prioridad(codigo, fluidez,d_hecho, d_contexto, d_impacto, d_justicia, cierre, ponderacion, ahora_entiendo, cambio_perspectiva) values ('431-PR-00126', 1, 5, 5, 4, 5, 1, 96, '0', '0');</v>
      </c>
      <c r="X320" s="14"/>
    </row>
    <row r="321" spans="2:24" ht="16" x14ac:dyDescent="0.2">
      <c r="B321" t="s">
        <v>251</v>
      </c>
      <c r="C321" t="s">
        <v>9</v>
      </c>
      <c r="D321" t="s">
        <v>15</v>
      </c>
      <c r="E321" t="s">
        <v>15</v>
      </c>
      <c r="F321" t="s">
        <v>15</v>
      </c>
      <c r="G321" t="s">
        <v>10</v>
      </c>
      <c r="H321" t="s">
        <v>12</v>
      </c>
      <c r="I321">
        <v>0</v>
      </c>
      <c r="J321">
        <v>0</v>
      </c>
      <c r="K321" s="5">
        <f t="shared" si="41"/>
        <v>12</v>
      </c>
      <c r="L321" s="13" t="str">
        <f t="shared" si="50"/>
        <v>431-PR-00266</v>
      </c>
      <c r="N321" s="13"/>
      <c r="O321" s="13">
        <f t="shared" si="43"/>
        <v>1</v>
      </c>
      <c r="P321" s="13" t="str">
        <f t="shared" si="44"/>
        <v>5</v>
      </c>
      <c r="Q321" s="13" t="str">
        <f t="shared" si="45"/>
        <v>5</v>
      </c>
      <c r="R321" s="13" t="str">
        <f t="shared" si="46"/>
        <v>5</v>
      </c>
      <c r="S321" s="13" t="str">
        <f t="shared" si="47"/>
        <v>4</v>
      </c>
      <c r="T321" s="13">
        <f t="shared" si="48"/>
        <v>1</v>
      </c>
      <c r="U321" s="13">
        <f t="shared" si="51"/>
        <v>96</v>
      </c>
      <c r="V321" s="13"/>
      <c r="W321" s="14" t="str">
        <f t="shared" si="49"/>
        <v>insert into prioridad(codigo, fluidez,d_hecho, d_contexto, d_impacto, d_justicia, cierre, ponderacion, ahora_entiendo, cambio_perspectiva) values ('431-PR-00266', 1, 5, 5, 5, 4, 1, 96, '0', '0');</v>
      </c>
      <c r="X321" s="14"/>
    </row>
    <row r="322" spans="2:24" ht="16" x14ac:dyDescent="0.2">
      <c r="B322" t="s">
        <v>252</v>
      </c>
      <c r="C322" t="s">
        <v>9</v>
      </c>
      <c r="D322" t="s">
        <v>15</v>
      </c>
      <c r="E322" t="s">
        <v>10</v>
      </c>
      <c r="F322" t="s">
        <v>15</v>
      </c>
      <c r="G322" t="s">
        <v>15</v>
      </c>
      <c r="H322" t="s">
        <v>12</v>
      </c>
      <c r="I322">
        <v>0</v>
      </c>
      <c r="J322">
        <v>0</v>
      </c>
      <c r="K322" s="5">
        <f t="shared" ref="K322:K385" si="52">LEN(L322)</f>
        <v>12</v>
      </c>
      <c r="L322" s="13" t="str">
        <f t="shared" si="50"/>
        <v>431-PR-00272</v>
      </c>
      <c r="N322" s="13"/>
      <c r="O322" s="13">
        <f t="shared" ref="O322:O385" si="53">IF(MID(C322,1,1)="P",1,0)</f>
        <v>1</v>
      </c>
      <c r="P322" s="13" t="str">
        <f t="shared" ref="P322:P385" si="54">MID(D322,1,1)</f>
        <v>5</v>
      </c>
      <c r="Q322" s="13" t="str">
        <f t="shared" ref="Q322:Q385" si="55">MID(E322,1,1)</f>
        <v>4</v>
      </c>
      <c r="R322" s="13" t="str">
        <f t="shared" ref="R322:R385" si="56">MID(F322,1,1)</f>
        <v>5</v>
      </c>
      <c r="S322" s="13" t="str">
        <f t="shared" ref="S322:S385" si="57">MID(G322,1,1)</f>
        <v>5</v>
      </c>
      <c r="T322" s="13">
        <f t="shared" ref="T322:T385" si="58">IF(MID(H322,1,1)="S",1,0)</f>
        <v>1</v>
      </c>
      <c r="U322" s="13">
        <f t="shared" si="51"/>
        <v>96</v>
      </c>
      <c r="V322" s="13"/>
      <c r="W322" s="14" t="str">
        <f t="shared" ref="W322:W385" si="59">$W$1&amp;L322&amp;"', "&amp;O322&amp;", "&amp;P322&amp;", "&amp;Q322&amp;", "&amp;R322&amp;", "&amp;S322&amp;", "&amp;T322&amp;", "&amp;U322&amp;", '"&amp;SUBSTITUTE(I322,CHAR(10),"  ")&amp;"', '"&amp;SUBSTITUTE(J322,CHAR(10),"   ") &amp;"');"</f>
        <v>insert into prioridad(codigo, fluidez,d_hecho, d_contexto, d_impacto, d_justicia, cierre, ponderacion, ahora_entiendo, cambio_perspectiva) values ('431-PR-00272', 1, 5, 4, 5, 5, 1, 96, '0', '0');</v>
      </c>
      <c r="X322" s="14"/>
    </row>
    <row r="323" spans="2:24" ht="16" x14ac:dyDescent="0.2">
      <c r="B323" t="s">
        <v>253</v>
      </c>
      <c r="C323" t="s">
        <v>9</v>
      </c>
      <c r="D323" t="s">
        <v>10</v>
      </c>
      <c r="E323" t="s">
        <v>15</v>
      </c>
      <c r="F323" t="s">
        <v>15</v>
      </c>
      <c r="G323" t="s">
        <v>15</v>
      </c>
      <c r="H323" t="s">
        <v>12</v>
      </c>
      <c r="I323" t="s">
        <v>420</v>
      </c>
      <c r="J323">
        <v>0</v>
      </c>
      <c r="K323" s="5">
        <f t="shared" si="52"/>
        <v>12</v>
      </c>
      <c r="L323" s="13" t="str">
        <f t="shared" si="50"/>
        <v>345-VI-00009</v>
      </c>
      <c r="N323" s="13"/>
      <c r="O323" s="13">
        <f t="shared" si="53"/>
        <v>1</v>
      </c>
      <c r="P323" s="13" t="str">
        <f t="shared" si="54"/>
        <v>4</v>
      </c>
      <c r="Q323" s="13" t="str">
        <f t="shared" si="55"/>
        <v>5</v>
      </c>
      <c r="R323" s="13" t="str">
        <f t="shared" si="56"/>
        <v>5</v>
      </c>
      <c r="S323" s="13" t="str">
        <f t="shared" si="57"/>
        <v>5</v>
      </c>
      <c r="T323" s="13">
        <f t="shared" si="58"/>
        <v>1</v>
      </c>
      <c r="U323" s="13">
        <f t="shared" si="51"/>
        <v>96</v>
      </c>
      <c r="V323" s="13"/>
      <c r="W323" s="14" t="str">
        <f t="shared" si="59"/>
        <v>insert into prioridad(codigo, fluidez,d_hecho, d_contexto, d_impacto, d_justicia, cierre, ponderacion, ahora_entiendo, cambio_perspectiva) values ('345-VI-00009', 1, 4, 5, 5, 5, 1, 96, 'Describe la erradicación de cultivos de uso ilicito de manera voluntaria por la comunidad del Consejo Comunitario del río Yurumangui.', '0');</v>
      </c>
      <c r="X323" s="14"/>
    </row>
    <row r="324" spans="2:24" ht="16" x14ac:dyDescent="0.2">
      <c r="B324" t="s">
        <v>254</v>
      </c>
      <c r="C324" t="s">
        <v>9</v>
      </c>
      <c r="D324" t="s">
        <v>15</v>
      </c>
      <c r="E324" t="s">
        <v>15</v>
      </c>
      <c r="F324" t="s">
        <v>15</v>
      </c>
      <c r="G324" t="s">
        <v>10</v>
      </c>
      <c r="H324" t="s">
        <v>12</v>
      </c>
      <c r="I324" t="s">
        <v>421</v>
      </c>
      <c r="J324">
        <v>0</v>
      </c>
      <c r="K324" s="5">
        <f t="shared" si="52"/>
        <v>12</v>
      </c>
      <c r="L324" s="13" t="str">
        <f t="shared" si="50"/>
        <v>592-PR-00001</v>
      </c>
      <c r="N324" s="13"/>
      <c r="O324" s="13">
        <f t="shared" si="53"/>
        <v>1</v>
      </c>
      <c r="P324" s="13" t="str">
        <f t="shared" si="54"/>
        <v>5</v>
      </c>
      <c r="Q324" s="13" t="str">
        <f t="shared" si="55"/>
        <v>5</v>
      </c>
      <c r="R324" s="13" t="str">
        <f t="shared" si="56"/>
        <v>5</v>
      </c>
      <c r="S324" s="13" t="str">
        <f t="shared" si="57"/>
        <v>4</v>
      </c>
      <c r="T324" s="13">
        <f t="shared" si="58"/>
        <v>1</v>
      </c>
      <c r="U324" s="13">
        <f t="shared" si="51"/>
        <v>96</v>
      </c>
      <c r="V324" s="13"/>
      <c r="W324" s="14" t="str">
        <f t="shared" si="59"/>
        <v>insert into prioridad(codigo, fluidez,d_hecho, d_contexto, d_impacto, d_justicia, cierre, ponderacion, ahora_entiendo, cambio_perspectiva) values ('592-PR-00001', 1, 5, 5, 5, 4, 1, 96, 'La entrevista muestra de manera general los distintos aspectos que configuraron la oleada de violencia instaurada por parte de los grupos armados ilegales en connivencia con las distintas fuerzas armadas del Estado. En ella, se marca la recurrencia en la violación de los derechos humanos de los pobladores del municipio de Guapi y las afectaciones al tejido social-comunitario realizadas por estos actores.', '0');</v>
      </c>
      <c r="X324" s="14"/>
    </row>
    <row r="325" spans="2:24" ht="16" x14ac:dyDescent="0.2">
      <c r="B325" t="s">
        <v>3458</v>
      </c>
      <c r="C325" t="s">
        <v>9</v>
      </c>
      <c r="D325" t="s">
        <v>15</v>
      </c>
      <c r="E325" t="s">
        <v>15</v>
      </c>
      <c r="F325" t="s">
        <v>10</v>
      </c>
      <c r="G325" t="s">
        <v>15</v>
      </c>
      <c r="H325" t="s">
        <v>12</v>
      </c>
      <c r="I325" t="s">
        <v>552</v>
      </c>
      <c r="J325" t="s">
        <v>553</v>
      </c>
      <c r="K325" s="5">
        <f t="shared" si="52"/>
        <v>12</v>
      </c>
      <c r="L325" s="13" t="str">
        <f t="shared" si="50"/>
        <v>417-VI-00001</v>
      </c>
      <c r="N325" s="13"/>
      <c r="O325" s="13">
        <f t="shared" si="53"/>
        <v>1</v>
      </c>
      <c r="P325" s="13" t="str">
        <f t="shared" si="54"/>
        <v>5</v>
      </c>
      <c r="Q325" s="13" t="str">
        <f t="shared" si="55"/>
        <v>5</v>
      </c>
      <c r="R325" s="13" t="str">
        <f t="shared" si="56"/>
        <v>4</v>
      </c>
      <c r="S325" s="13" t="str">
        <f t="shared" si="57"/>
        <v>5</v>
      </c>
      <c r="T325" s="13">
        <f t="shared" si="58"/>
        <v>1</v>
      </c>
      <c r="U325" s="13">
        <f t="shared" si="51"/>
        <v>96</v>
      </c>
      <c r="V325" s="13"/>
      <c r="W325" s="14" t="str">
        <f t="shared" si="59"/>
        <v>insert into prioridad(codigo, fluidez,d_hecho, d_contexto, d_impacto, d_justicia, cierre, ponderacion, ahora_entiendo, cambio_perspectiva) values ('417-VI-00001', 1, 5, 5, 4, 5, 1, 96, 'La violencia sexual como mecanismo de control de los GAI en el casco urbano de Buenaventura.', 'Sí. La magnitud, cotidianidad e invisibilización de los casos de violencias sexuales en el contexto urbano de Buenaventura. Los silencios y los afrontamientos de las víctimas. La impunidad de los delitos sexuales.');</v>
      </c>
      <c r="X325" s="14"/>
    </row>
    <row r="326" spans="2:24" ht="16" x14ac:dyDescent="0.2">
      <c r="B326" t="s">
        <v>255</v>
      </c>
      <c r="C326" t="s">
        <v>9</v>
      </c>
      <c r="D326" t="s">
        <v>15</v>
      </c>
      <c r="E326" t="s">
        <v>15</v>
      </c>
      <c r="F326" t="s">
        <v>15</v>
      </c>
      <c r="G326" t="s">
        <v>13</v>
      </c>
      <c r="H326" t="s">
        <v>12</v>
      </c>
      <c r="I326" t="s">
        <v>419</v>
      </c>
      <c r="J326">
        <v>0</v>
      </c>
      <c r="K326" s="5">
        <f t="shared" si="52"/>
        <v>12</v>
      </c>
      <c r="L326" s="13" t="str">
        <f t="shared" si="50"/>
        <v>233-VI-00001</v>
      </c>
      <c r="N326" s="13"/>
      <c r="O326" s="13">
        <f t="shared" si="53"/>
        <v>1</v>
      </c>
      <c r="P326" s="13" t="str">
        <f t="shared" si="54"/>
        <v>5</v>
      </c>
      <c r="Q326" s="13" t="str">
        <f t="shared" si="55"/>
        <v>5</v>
      </c>
      <c r="R326" s="13" t="str">
        <f t="shared" si="56"/>
        <v>5</v>
      </c>
      <c r="S326" s="13" t="str">
        <f t="shared" si="57"/>
        <v>3</v>
      </c>
      <c r="T326" s="13">
        <f t="shared" si="58"/>
        <v>1</v>
      </c>
      <c r="U326" s="13">
        <f t="shared" si="51"/>
        <v>92</v>
      </c>
      <c r="V326" s="13"/>
      <c r="W326" s="14" t="str">
        <f t="shared" si="59"/>
        <v>insert into prioridad(codigo, fluidez,d_hecho, d_contexto, d_impacto, d_justicia, cierre, ponderacion, ahora_entiendo, cambio_perspectiva) values ('233-VI-00001', 1, 5, 5, 5, 3, 1, 92, 'Con esta entrevista se entiende explicitamente como el corredor entre Bahía Solano y Cupica, se comunicaba con Riosucio, especialmente el corregimiento de Cacarica, donde se presentaron muchos hechos de violencia, desaparciones a campesinos, que tomaban ese camino para aprovechar la abundancia maderera y trabajar por el sustento de sus familias, pero así mismo, este corredor se presto para movilziación de drogas y armas.', '0');</v>
      </c>
      <c r="X326" s="14"/>
    </row>
    <row r="327" spans="2:24" ht="16" x14ac:dyDescent="0.2">
      <c r="B327" t="s">
        <v>256</v>
      </c>
      <c r="C327" t="s">
        <v>9</v>
      </c>
      <c r="D327" t="s">
        <v>10</v>
      </c>
      <c r="E327" t="s">
        <v>15</v>
      </c>
      <c r="F327" t="s">
        <v>10</v>
      </c>
      <c r="G327" t="s">
        <v>15</v>
      </c>
      <c r="H327" t="s">
        <v>12</v>
      </c>
      <c r="I327" t="s">
        <v>422</v>
      </c>
      <c r="J327">
        <v>0</v>
      </c>
      <c r="K327" s="5">
        <f t="shared" si="52"/>
        <v>12</v>
      </c>
      <c r="L327" s="13" t="str">
        <f t="shared" si="50"/>
        <v>233-EE-00001</v>
      </c>
      <c r="N327" s="13"/>
      <c r="O327" s="13">
        <f t="shared" si="53"/>
        <v>1</v>
      </c>
      <c r="P327" s="13" t="str">
        <f t="shared" si="54"/>
        <v>4</v>
      </c>
      <c r="Q327" s="13" t="str">
        <f t="shared" si="55"/>
        <v>5</v>
      </c>
      <c r="R327" s="13" t="str">
        <f t="shared" si="56"/>
        <v>4</v>
      </c>
      <c r="S327" s="13" t="str">
        <f t="shared" si="57"/>
        <v>5</v>
      </c>
      <c r="T327" s="13">
        <f t="shared" si="58"/>
        <v>1</v>
      </c>
      <c r="U327" s="13">
        <f t="shared" si="51"/>
        <v>92</v>
      </c>
      <c r="V327" s="13"/>
      <c r="W327" s="14" t="str">
        <f t="shared" si="59"/>
        <v>insert into prioridad(codigo, fluidez,d_hecho, d_contexto, d_impacto, d_justicia, cierre, ponderacion, ahora_entiendo, cambio_perspectiva) values ('233-EE-00001', 1, 4, 5, 4, 5, 1, 92, 'Esta entrevista a sujeto colectivo étnico permitio conocer las afectaciones al consejo comunitario de COCOMAUPA, durante los ultimos 30 años, los cuales han sido dominados por los grupos paramilitares en su zona, con poca presencia guerrillera, pero siendo atropellados violentamente por los grupos paramilitares.', '0');</v>
      </c>
      <c r="X327" s="14"/>
    </row>
    <row r="328" spans="2:24" ht="16" x14ac:dyDescent="0.2">
      <c r="B328" t="s">
        <v>257</v>
      </c>
      <c r="C328" t="s">
        <v>9</v>
      </c>
      <c r="D328" t="s">
        <v>10</v>
      </c>
      <c r="E328" t="s">
        <v>10</v>
      </c>
      <c r="F328" t="s">
        <v>15</v>
      </c>
      <c r="G328" t="s">
        <v>15</v>
      </c>
      <c r="H328" t="s">
        <v>12</v>
      </c>
      <c r="I328" t="s">
        <v>423</v>
      </c>
      <c r="J328">
        <v>0</v>
      </c>
      <c r="K328" s="5">
        <f t="shared" si="52"/>
        <v>12</v>
      </c>
      <c r="L328" s="13" t="str">
        <f t="shared" si="50"/>
        <v>208-CO-00225</v>
      </c>
      <c r="N328" s="13"/>
      <c r="O328" s="13">
        <f t="shared" si="53"/>
        <v>1</v>
      </c>
      <c r="P328" s="13" t="str">
        <f t="shared" si="54"/>
        <v>4</v>
      </c>
      <c r="Q328" s="13" t="str">
        <f t="shared" si="55"/>
        <v>4</v>
      </c>
      <c r="R328" s="13" t="str">
        <f t="shared" si="56"/>
        <v>5</v>
      </c>
      <c r="S328" s="13" t="str">
        <f t="shared" si="57"/>
        <v>5</v>
      </c>
      <c r="T328" s="13">
        <f t="shared" si="58"/>
        <v>1</v>
      </c>
      <c r="U328" s="13">
        <f t="shared" si="51"/>
        <v>92</v>
      </c>
      <c r="V328" s="13"/>
      <c r="W328" s="14" t="str">
        <f t="shared" si="59"/>
        <v>insert into prioridad(codigo, fluidez,d_hecho, d_contexto, d_impacto, d_justicia, cierre, ponderacion, ahora_entiendo, cambio_perspectiva) values ('208-CO-00225', 1, 4, 4, 5, 5, 1, 92, 'Procesos de resistencia y afrontamiento de la población en situación de desplazamiento en el departamento del Chocó, en especial la asentada en la ciudad de Quibdó, la cual se ha organizado para la defensa, reconocimiento y reivindicación de sus derechos.', '0');</v>
      </c>
      <c r="X328" s="14"/>
    </row>
    <row r="329" spans="2:24" ht="16" x14ac:dyDescent="0.2">
      <c r="B329" t="s">
        <v>258</v>
      </c>
      <c r="C329" t="s">
        <v>9</v>
      </c>
      <c r="D329" t="s">
        <v>15</v>
      </c>
      <c r="E329" t="s">
        <v>15</v>
      </c>
      <c r="F329" t="s">
        <v>10</v>
      </c>
      <c r="G329" t="s">
        <v>10</v>
      </c>
      <c r="H329" t="s">
        <v>12</v>
      </c>
      <c r="I329">
        <v>0</v>
      </c>
      <c r="J329">
        <v>0</v>
      </c>
      <c r="K329" s="5">
        <f t="shared" si="52"/>
        <v>12</v>
      </c>
      <c r="L329" s="13" t="str">
        <f t="shared" si="50"/>
        <v>346-CO-00275</v>
      </c>
      <c r="N329" s="13"/>
      <c r="O329" s="13">
        <f t="shared" si="53"/>
        <v>1</v>
      </c>
      <c r="P329" s="13" t="str">
        <f t="shared" si="54"/>
        <v>5</v>
      </c>
      <c r="Q329" s="13" t="str">
        <f t="shared" si="55"/>
        <v>5</v>
      </c>
      <c r="R329" s="13" t="str">
        <f t="shared" si="56"/>
        <v>4</v>
      </c>
      <c r="S329" s="13" t="str">
        <f t="shared" si="57"/>
        <v>4</v>
      </c>
      <c r="T329" s="13">
        <f t="shared" si="58"/>
        <v>1</v>
      </c>
      <c r="U329" s="13">
        <f t="shared" si="51"/>
        <v>92</v>
      </c>
      <c r="V329" s="13"/>
      <c r="W329" s="14" t="str">
        <f t="shared" si="59"/>
        <v>insert into prioridad(codigo, fluidez,d_hecho, d_contexto, d_impacto, d_justicia, cierre, ponderacion, ahora_entiendo, cambio_perspectiva) values ('346-CO-00275', 1, 5, 5, 4, 4, 1, 92, '0', '0');</v>
      </c>
      <c r="X329" s="14"/>
    </row>
    <row r="330" spans="2:24" ht="16" x14ac:dyDescent="0.2">
      <c r="B330" t="s">
        <v>259</v>
      </c>
      <c r="C330" t="s">
        <v>9</v>
      </c>
      <c r="D330" t="s">
        <v>15</v>
      </c>
      <c r="E330" t="s">
        <v>15</v>
      </c>
      <c r="F330" t="s">
        <v>10</v>
      </c>
      <c r="G330" t="s">
        <v>10</v>
      </c>
      <c r="H330" t="s">
        <v>12</v>
      </c>
      <c r="I330">
        <v>0</v>
      </c>
      <c r="J330">
        <v>0</v>
      </c>
      <c r="K330" s="5">
        <f t="shared" si="52"/>
        <v>12</v>
      </c>
      <c r="L330" s="13" t="str">
        <f t="shared" si="50"/>
        <v>346-VI-00001</v>
      </c>
      <c r="N330" s="13"/>
      <c r="O330" s="13">
        <f t="shared" si="53"/>
        <v>1</v>
      </c>
      <c r="P330" s="13" t="str">
        <f t="shared" si="54"/>
        <v>5</v>
      </c>
      <c r="Q330" s="13" t="str">
        <f t="shared" si="55"/>
        <v>5</v>
      </c>
      <c r="R330" s="13" t="str">
        <f t="shared" si="56"/>
        <v>4</v>
      </c>
      <c r="S330" s="13" t="str">
        <f t="shared" si="57"/>
        <v>4</v>
      </c>
      <c r="T330" s="13">
        <f t="shared" si="58"/>
        <v>1</v>
      </c>
      <c r="U330" s="13">
        <f t="shared" si="51"/>
        <v>92</v>
      </c>
      <c r="V330" s="13"/>
      <c r="W330" s="14" t="str">
        <f t="shared" si="59"/>
        <v>insert into prioridad(codigo, fluidez,d_hecho, d_contexto, d_impacto, d_justicia, cierre, ponderacion, ahora_entiendo, cambio_perspectiva) values ('346-VI-00001', 1, 5, 5, 4, 4, 1, 92, '0', '0');</v>
      </c>
      <c r="X330" s="14"/>
    </row>
    <row r="331" spans="2:24" ht="16" x14ac:dyDescent="0.2">
      <c r="B331" t="s">
        <v>260</v>
      </c>
      <c r="C331" t="s">
        <v>9</v>
      </c>
      <c r="D331" t="s">
        <v>15</v>
      </c>
      <c r="E331" t="s">
        <v>15</v>
      </c>
      <c r="F331" t="s">
        <v>10</v>
      </c>
      <c r="G331" t="s">
        <v>10</v>
      </c>
      <c r="H331" t="s">
        <v>12</v>
      </c>
      <c r="I331">
        <v>0</v>
      </c>
      <c r="J331">
        <v>0</v>
      </c>
      <c r="K331" s="5">
        <f t="shared" si="52"/>
        <v>12</v>
      </c>
      <c r="L331" s="13" t="str">
        <f t="shared" si="50"/>
        <v>346-VI-00003</v>
      </c>
      <c r="N331" s="13"/>
      <c r="O331" s="13">
        <f t="shared" si="53"/>
        <v>1</v>
      </c>
      <c r="P331" s="13" t="str">
        <f t="shared" si="54"/>
        <v>5</v>
      </c>
      <c r="Q331" s="13" t="str">
        <f t="shared" si="55"/>
        <v>5</v>
      </c>
      <c r="R331" s="13" t="str">
        <f t="shared" si="56"/>
        <v>4</v>
      </c>
      <c r="S331" s="13" t="str">
        <f t="shared" si="57"/>
        <v>4</v>
      </c>
      <c r="T331" s="13">
        <f t="shared" si="58"/>
        <v>1</v>
      </c>
      <c r="U331" s="13">
        <f t="shared" si="51"/>
        <v>92</v>
      </c>
      <c r="V331" s="13"/>
      <c r="W331" s="14" t="str">
        <f t="shared" si="59"/>
        <v>insert into prioridad(codigo, fluidez,d_hecho, d_contexto, d_impacto, d_justicia, cierre, ponderacion, ahora_entiendo, cambio_perspectiva) values ('346-VI-00003', 1, 5, 5, 4, 4, 1, 92, '0', '0');</v>
      </c>
      <c r="X331" s="14"/>
    </row>
    <row r="332" spans="2:24" ht="16" x14ac:dyDescent="0.2">
      <c r="B332" t="s">
        <v>261</v>
      </c>
      <c r="C332" t="s">
        <v>9</v>
      </c>
      <c r="D332" t="s">
        <v>15</v>
      </c>
      <c r="E332" t="s">
        <v>15</v>
      </c>
      <c r="F332" t="s">
        <v>10</v>
      </c>
      <c r="G332" t="s">
        <v>10</v>
      </c>
      <c r="H332" t="s">
        <v>12</v>
      </c>
      <c r="I332">
        <v>0</v>
      </c>
      <c r="J332">
        <v>0</v>
      </c>
      <c r="K332" s="5">
        <f t="shared" si="52"/>
        <v>12</v>
      </c>
      <c r="L332" s="13" t="str">
        <f t="shared" si="50"/>
        <v>346-VI-00006</v>
      </c>
      <c r="N332" s="13"/>
      <c r="O332" s="13">
        <f t="shared" si="53"/>
        <v>1</v>
      </c>
      <c r="P332" s="13" t="str">
        <f t="shared" si="54"/>
        <v>5</v>
      </c>
      <c r="Q332" s="13" t="str">
        <f t="shared" si="55"/>
        <v>5</v>
      </c>
      <c r="R332" s="13" t="str">
        <f t="shared" si="56"/>
        <v>4</v>
      </c>
      <c r="S332" s="13" t="str">
        <f t="shared" si="57"/>
        <v>4</v>
      </c>
      <c r="T332" s="13">
        <f t="shared" si="58"/>
        <v>1</v>
      </c>
      <c r="U332" s="13">
        <f t="shared" si="51"/>
        <v>92</v>
      </c>
      <c r="V332" s="13"/>
      <c r="W332" s="14" t="str">
        <f t="shared" si="59"/>
        <v>insert into prioridad(codigo, fluidez,d_hecho, d_contexto, d_impacto, d_justicia, cierre, ponderacion, ahora_entiendo, cambio_perspectiva) values ('346-VI-00006', 1, 5, 5, 4, 4, 1, 92, '0', '0');</v>
      </c>
      <c r="X332" s="14"/>
    </row>
    <row r="333" spans="2:24" ht="16" x14ac:dyDescent="0.2">
      <c r="B333" t="s">
        <v>262</v>
      </c>
      <c r="C333" t="s">
        <v>9</v>
      </c>
      <c r="D333" t="s">
        <v>15</v>
      </c>
      <c r="E333" t="s">
        <v>15</v>
      </c>
      <c r="F333" t="s">
        <v>10</v>
      </c>
      <c r="G333" t="s">
        <v>10</v>
      </c>
      <c r="H333" t="s">
        <v>12</v>
      </c>
      <c r="I333">
        <v>0</v>
      </c>
      <c r="J333">
        <v>0</v>
      </c>
      <c r="K333" s="5">
        <f t="shared" si="52"/>
        <v>12</v>
      </c>
      <c r="L333" s="13" t="str">
        <f t="shared" si="50"/>
        <v>346-VI-00008</v>
      </c>
      <c r="N333" s="13"/>
      <c r="O333" s="13">
        <f t="shared" si="53"/>
        <v>1</v>
      </c>
      <c r="P333" s="13" t="str">
        <f t="shared" si="54"/>
        <v>5</v>
      </c>
      <c r="Q333" s="13" t="str">
        <f t="shared" si="55"/>
        <v>5</v>
      </c>
      <c r="R333" s="13" t="str">
        <f t="shared" si="56"/>
        <v>4</v>
      </c>
      <c r="S333" s="13" t="str">
        <f t="shared" si="57"/>
        <v>4</v>
      </c>
      <c r="T333" s="13">
        <f t="shared" si="58"/>
        <v>1</v>
      </c>
      <c r="U333" s="13">
        <f t="shared" si="51"/>
        <v>92</v>
      </c>
      <c r="V333" s="13"/>
      <c r="W333" s="14" t="str">
        <f t="shared" si="59"/>
        <v>insert into prioridad(codigo, fluidez,d_hecho, d_contexto, d_impacto, d_justicia, cierre, ponderacion, ahora_entiendo, cambio_perspectiva) values ('346-VI-00008', 1, 5, 5, 4, 4, 1, 92, '0', '0');</v>
      </c>
      <c r="X333" s="14"/>
    </row>
    <row r="334" spans="2:24" ht="16" x14ac:dyDescent="0.2">
      <c r="B334" t="s">
        <v>263</v>
      </c>
      <c r="C334" t="s">
        <v>9</v>
      </c>
      <c r="D334" t="s">
        <v>15</v>
      </c>
      <c r="E334" t="s">
        <v>10</v>
      </c>
      <c r="F334" t="s">
        <v>15</v>
      </c>
      <c r="G334" t="s">
        <v>10</v>
      </c>
      <c r="H334" t="s">
        <v>12</v>
      </c>
      <c r="I334" t="s">
        <v>424</v>
      </c>
      <c r="J334">
        <v>0</v>
      </c>
      <c r="K334" s="5">
        <f t="shared" si="52"/>
        <v>12</v>
      </c>
      <c r="L334" s="13" t="str">
        <f t="shared" si="50"/>
        <v>419-VI-00027</v>
      </c>
      <c r="N334" s="13"/>
      <c r="O334" s="13">
        <f t="shared" si="53"/>
        <v>1</v>
      </c>
      <c r="P334" s="13" t="str">
        <f t="shared" si="54"/>
        <v>5</v>
      </c>
      <c r="Q334" s="13" t="str">
        <f t="shared" si="55"/>
        <v>4</v>
      </c>
      <c r="R334" s="13" t="str">
        <f t="shared" si="56"/>
        <v>5</v>
      </c>
      <c r="S334" s="13" t="str">
        <f t="shared" si="57"/>
        <v>4</v>
      </c>
      <c r="T334" s="13">
        <f t="shared" si="58"/>
        <v>1</v>
      </c>
      <c r="U334" s="13">
        <f t="shared" si="51"/>
        <v>92</v>
      </c>
      <c r="V334" s="13"/>
      <c r="W334" s="14" t="str">
        <f t="shared" si="59"/>
        <v>insert into prioridad(codigo, fluidez,d_hecho, d_contexto, d_impacto, d_justicia, cierre, ponderacion, ahora_entiendo, cambio_perspectiva) values ('419-VI-00027', 1, 5, 4, 5, 4, 1, 92, 'En este testimonio se expresan  las precticas sociales, economicas y cultuarales del pueblo Tumaqueño y su alteración con el ingrso del conflicto al territorio. El reclutamiento de adolecentes y jovenes es uno de las dinamicas implentedas por los actores armados para el fortalecimiento de sus estructuras.  El hecho especifico registrado es la afectación con un artefato explosivo al hijo del entrevistada en una playa del municipio de Tumaco en el año 2007 cuando el menor se encontraba jugando con 5 compañeritos. De los 6 afectados uno muere de forma instantanea, otro en el hospital y los cuatro quedaron gravemente heridos, las secuelas o afectaciones visibilizadas por la madre de la victima es un transtorno mental sufrido por el menor, el distanciamiento familiar, la separacion de su pareja sentimental y en genral el impacto del conflicto en el territorio.  Complemetar la informacion del caso con fuentes secundarias publicadas por diarios de la region.', '0');</v>
      </c>
      <c r="X334" s="14"/>
    </row>
    <row r="335" spans="2:24" ht="16" x14ac:dyDescent="0.2">
      <c r="B335" t="s">
        <v>264</v>
      </c>
      <c r="C335" t="s">
        <v>9</v>
      </c>
      <c r="D335" t="s">
        <v>10</v>
      </c>
      <c r="E335" t="s">
        <v>15</v>
      </c>
      <c r="F335" t="s">
        <v>15</v>
      </c>
      <c r="G335" t="s">
        <v>10</v>
      </c>
      <c r="H335" t="s">
        <v>12</v>
      </c>
      <c r="I335">
        <v>0</v>
      </c>
      <c r="J335">
        <v>0</v>
      </c>
      <c r="K335" s="5">
        <f t="shared" si="52"/>
        <v>12</v>
      </c>
      <c r="L335" s="13" t="str">
        <f t="shared" si="50"/>
        <v>419-VI-00029</v>
      </c>
      <c r="N335" s="13"/>
      <c r="O335" s="13">
        <f t="shared" si="53"/>
        <v>1</v>
      </c>
      <c r="P335" s="13" t="str">
        <f t="shared" si="54"/>
        <v>4</v>
      </c>
      <c r="Q335" s="13" t="str">
        <f t="shared" si="55"/>
        <v>5</v>
      </c>
      <c r="R335" s="13" t="str">
        <f t="shared" si="56"/>
        <v>5</v>
      </c>
      <c r="S335" s="13" t="str">
        <f t="shared" si="57"/>
        <v>4</v>
      </c>
      <c r="T335" s="13">
        <f t="shared" si="58"/>
        <v>1</v>
      </c>
      <c r="U335" s="13">
        <f t="shared" si="51"/>
        <v>92</v>
      </c>
      <c r="V335" s="13"/>
      <c r="W335" s="14" t="str">
        <f t="shared" si="59"/>
        <v>insert into prioridad(codigo, fluidez,d_hecho, d_contexto, d_impacto, d_justicia, cierre, ponderacion, ahora_entiendo, cambio_perspectiva) values ('419-VI-00029', 1, 4, 5, 5, 4, 1, 92, '0', '0');</v>
      </c>
      <c r="X335" s="14"/>
    </row>
    <row r="336" spans="2:24" ht="16" x14ac:dyDescent="0.2">
      <c r="B336" t="s">
        <v>265</v>
      </c>
      <c r="C336" t="s">
        <v>9</v>
      </c>
      <c r="D336" t="s">
        <v>10</v>
      </c>
      <c r="E336" t="s">
        <v>15</v>
      </c>
      <c r="F336" t="s">
        <v>10</v>
      </c>
      <c r="G336" t="s">
        <v>15</v>
      </c>
      <c r="H336" t="s">
        <v>12</v>
      </c>
      <c r="I336">
        <v>0</v>
      </c>
      <c r="J336">
        <v>0</v>
      </c>
      <c r="K336" s="5">
        <f t="shared" si="52"/>
        <v>12</v>
      </c>
      <c r="L336" s="13" t="str">
        <f t="shared" si="50"/>
        <v>431-PR-00176</v>
      </c>
      <c r="N336" s="13"/>
      <c r="O336" s="13">
        <f t="shared" si="53"/>
        <v>1</v>
      </c>
      <c r="P336" s="13" t="str">
        <f t="shared" si="54"/>
        <v>4</v>
      </c>
      <c r="Q336" s="13" t="str">
        <f t="shared" si="55"/>
        <v>5</v>
      </c>
      <c r="R336" s="13" t="str">
        <f t="shared" si="56"/>
        <v>4</v>
      </c>
      <c r="S336" s="13" t="str">
        <f t="shared" si="57"/>
        <v>5</v>
      </c>
      <c r="T336" s="13">
        <f t="shared" si="58"/>
        <v>1</v>
      </c>
      <c r="U336" s="13">
        <f t="shared" si="51"/>
        <v>92</v>
      </c>
      <c r="V336" s="13"/>
      <c r="W336" s="14" t="str">
        <f t="shared" si="59"/>
        <v>insert into prioridad(codigo, fluidez,d_hecho, d_contexto, d_impacto, d_justicia, cierre, ponderacion, ahora_entiendo, cambio_perspectiva) values ('431-PR-00176', 1, 4, 5, 4, 5, 1, 92, '0', '0');</v>
      </c>
      <c r="X336" s="14"/>
    </row>
    <row r="337" spans="2:24" ht="16" x14ac:dyDescent="0.2">
      <c r="B337" t="s">
        <v>266</v>
      </c>
      <c r="C337" t="s">
        <v>9</v>
      </c>
      <c r="D337" t="s">
        <v>15</v>
      </c>
      <c r="E337" t="s">
        <v>15</v>
      </c>
      <c r="F337" t="s">
        <v>10</v>
      </c>
      <c r="G337" t="s">
        <v>10</v>
      </c>
      <c r="H337" t="s">
        <v>12</v>
      </c>
      <c r="I337" t="s">
        <v>425</v>
      </c>
      <c r="J337">
        <v>0</v>
      </c>
      <c r="K337" s="5">
        <f t="shared" si="52"/>
        <v>12</v>
      </c>
      <c r="L337" s="13" t="str">
        <f t="shared" ref="L337:L400" si="60">SUBSTITUTE(B337," ","")</f>
        <v>417-VI-00002</v>
      </c>
      <c r="N337" s="13"/>
      <c r="O337" s="13">
        <f t="shared" si="53"/>
        <v>1</v>
      </c>
      <c r="P337" s="13" t="str">
        <f t="shared" si="54"/>
        <v>5</v>
      </c>
      <c r="Q337" s="13" t="str">
        <f t="shared" si="55"/>
        <v>5</v>
      </c>
      <c r="R337" s="13" t="str">
        <f t="shared" si="56"/>
        <v>4</v>
      </c>
      <c r="S337" s="13" t="str">
        <f t="shared" si="57"/>
        <v>4</v>
      </c>
      <c r="T337" s="13">
        <f t="shared" si="58"/>
        <v>1</v>
      </c>
      <c r="U337" s="13">
        <f t="shared" si="51"/>
        <v>92</v>
      </c>
      <c r="V337" s="13"/>
      <c r="W337" s="14" t="str">
        <f t="shared" si="59"/>
        <v>insert into prioridad(codigo, fluidez,d_hecho, d_contexto, d_impacto, d_justicia, cierre, ponderacion, ahora_entiendo, cambio_perspectiva) values ('417-VI-00002', 1, 5, 5, 4, 4, 1, 92, 'Las dinámicas del CAI y la disputa territorial en el casco urbano de Buenaventura, las dinámicas del CAI en los territrorios ganados al mar.', '0');</v>
      </c>
      <c r="X337" s="14"/>
    </row>
    <row r="338" spans="2:24" ht="16" x14ac:dyDescent="0.2">
      <c r="B338" t="s">
        <v>267</v>
      </c>
      <c r="C338" t="s">
        <v>9</v>
      </c>
      <c r="D338" t="s">
        <v>10</v>
      </c>
      <c r="E338" t="s">
        <v>10</v>
      </c>
      <c r="F338" t="s">
        <v>15</v>
      </c>
      <c r="G338" t="s">
        <v>15</v>
      </c>
      <c r="H338" t="s">
        <v>12</v>
      </c>
      <c r="I338" t="s">
        <v>426</v>
      </c>
      <c r="J338">
        <v>0</v>
      </c>
      <c r="K338" s="5">
        <f t="shared" si="52"/>
        <v>12</v>
      </c>
      <c r="L338" s="13" t="str">
        <f t="shared" si="60"/>
        <v>326-VI-00012</v>
      </c>
      <c r="N338" s="13"/>
      <c r="O338" s="13">
        <f t="shared" si="53"/>
        <v>1</v>
      </c>
      <c r="P338" s="13" t="str">
        <f t="shared" si="54"/>
        <v>4</v>
      </c>
      <c r="Q338" s="13" t="str">
        <f t="shared" si="55"/>
        <v>4</v>
      </c>
      <c r="R338" s="13" t="str">
        <f t="shared" si="56"/>
        <v>5</v>
      </c>
      <c r="S338" s="13" t="str">
        <f t="shared" si="57"/>
        <v>5</v>
      </c>
      <c r="T338" s="13">
        <f t="shared" si="58"/>
        <v>1</v>
      </c>
      <c r="U338" s="13">
        <f t="shared" si="51"/>
        <v>92</v>
      </c>
      <c r="V338" s="13"/>
      <c r="W338" s="14" t="str">
        <f t="shared" si="59"/>
        <v>insert into prioridad(codigo, fluidez,d_hecho, d_contexto, d_impacto, d_justicia, cierre, ponderacion, ahora_entiendo, cambio_perspectiva) values ('326-VI-00012', 1, 4, 4, 5, 5, 1, 92, 'Es importante para entender las mutaciones del paramilitarismo en la zona urbana de Buenaventura', '0');</v>
      </c>
      <c r="X338" s="14"/>
    </row>
    <row r="339" spans="2:24" ht="16" x14ac:dyDescent="0.2">
      <c r="B339" t="s">
        <v>268</v>
      </c>
      <c r="C339" t="s">
        <v>9</v>
      </c>
      <c r="D339" t="s">
        <v>10</v>
      </c>
      <c r="E339" t="s">
        <v>10</v>
      </c>
      <c r="F339" t="s">
        <v>15</v>
      </c>
      <c r="G339" t="s">
        <v>15</v>
      </c>
      <c r="H339" t="s">
        <v>12</v>
      </c>
      <c r="I339" t="s">
        <v>427</v>
      </c>
      <c r="J339">
        <v>0</v>
      </c>
      <c r="K339" s="5">
        <f t="shared" si="52"/>
        <v>12</v>
      </c>
      <c r="L339" s="13" t="str">
        <f t="shared" si="60"/>
        <v>326-VI-00011</v>
      </c>
      <c r="N339" s="13"/>
      <c r="O339" s="13">
        <f t="shared" si="53"/>
        <v>1</v>
      </c>
      <c r="P339" s="13" t="str">
        <f t="shared" si="54"/>
        <v>4</v>
      </c>
      <c r="Q339" s="13" t="str">
        <f t="shared" si="55"/>
        <v>4</v>
      </c>
      <c r="R339" s="13" t="str">
        <f t="shared" si="56"/>
        <v>5</v>
      </c>
      <c r="S339" s="13" t="str">
        <f t="shared" si="57"/>
        <v>5</v>
      </c>
      <c r="T339" s="13">
        <f t="shared" si="58"/>
        <v>1</v>
      </c>
      <c r="U339" s="13">
        <f t="shared" si="51"/>
        <v>92</v>
      </c>
      <c r="V339" s="13"/>
      <c r="W339" s="14" t="str">
        <f t="shared" si="59"/>
        <v>insert into prioridad(codigo, fluidez,d_hecho, d_contexto, d_impacto, d_justicia, cierre, ponderacion, ahora_entiendo, cambio_perspectiva) values ('326-VI-00011', 1, 4, 4, 5, 5, 1, 92, 'Ilustra la revictimización y el ciclo de violencias que vive una niña violentada sexualmente y su familia  en la zona urbana de Buenaventura.', '0');</v>
      </c>
      <c r="X339" s="14"/>
    </row>
    <row r="340" spans="2:24" ht="16" x14ac:dyDescent="0.2">
      <c r="B340" t="s">
        <v>271</v>
      </c>
      <c r="C340" t="s">
        <v>9</v>
      </c>
      <c r="D340" t="s">
        <v>10</v>
      </c>
      <c r="E340" t="s">
        <v>15</v>
      </c>
      <c r="F340" t="s">
        <v>10</v>
      </c>
      <c r="G340" t="s">
        <v>15</v>
      </c>
      <c r="H340" t="s">
        <v>12</v>
      </c>
      <c r="I340" t="s">
        <v>430</v>
      </c>
      <c r="J340">
        <v>0</v>
      </c>
      <c r="K340" s="5">
        <f t="shared" si="52"/>
        <v>12</v>
      </c>
      <c r="L340" s="13" t="str">
        <f t="shared" si="60"/>
        <v>345-VI-00008</v>
      </c>
      <c r="N340" s="13"/>
      <c r="O340" s="13">
        <f t="shared" si="53"/>
        <v>1</v>
      </c>
      <c r="P340" s="13" t="str">
        <f t="shared" si="54"/>
        <v>4</v>
      </c>
      <c r="Q340" s="13" t="str">
        <f t="shared" si="55"/>
        <v>5</v>
      </c>
      <c r="R340" s="13" t="str">
        <f t="shared" si="56"/>
        <v>4</v>
      </c>
      <c r="S340" s="13" t="str">
        <f t="shared" si="57"/>
        <v>5</v>
      </c>
      <c r="T340" s="13">
        <f t="shared" si="58"/>
        <v>1</v>
      </c>
      <c r="U340" s="13">
        <f t="shared" si="51"/>
        <v>92</v>
      </c>
      <c r="V340" s="13"/>
      <c r="W340" s="14" t="str">
        <f t="shared" si="59"/>
        <v>insert into prioridad(codigo, fluidez,d_hecho, d_contexto, d_impacto, d_justicia, cierre, ponderacion, ahora_entiendo, cambio_perspectiva) values ('345-VI-00008', 1, 4, 5, 4, 5, 1, 92, 'Reflexiona sobre la relación directa de la violencia y los proyectos de desarrollo de infraestructura portuaria en Buenaventura.', '0');</v>
      </c>
      <c r="X340" s="14"/>
    </row>
    <row r="341" spans="2:24" ht="16" x14ac:dyDescent="0.2">
      <c r="B341" t="s">
        <v>491</v>
      </c>
      <c r="C341" t="s">
        <v>9</v>
      </c>
      <c r="D341" t="s">
        <v>15</v>
      </c>
      <c r="E341" t="s">
        <v>15</v>
      </c>
      <c r="F341" t="s">
        <v>10</v>
      </c>
      <c r="G341" t="s">
        <v>10</v>
      </c>
      <c r="H341" t="s">
        <v>12</v>
      </c>
      <c r="I341" t="s">
        <v>554</v>
      </c>
      <c r="J341" t="s">
        <v>551</v>
      </c>
      <c r="K341" s="5">
        <f t="shared" si="52"/>
        <v>12</v>
      </c>
      <c r="L341" s="13" t="str">
        <f t="shared" si="60"/>
        <v>330-VI-00008</v>
      </c>
      <c r="N341" s="13"/>
      <c r="O341" s="13">
        <f t="shared" si="53"/>
        <v>1</v>
      </c>
      <c r="P341" s="13" t="str">
        <f t="shared" si="54"/>
        <v>5</v>
      </c>
      <c r="Q341" s="13" t="str">
        <f t="shared" si="55"/>
        <v>5</v>
      </c>
      <c r="R341" s="13" t="str">
        <f t="shared" si="56"/>
        <v>4</v>
      </c>
      <c r="S341" s="13" t="str">
        <f t="shared" si="57"/>
        <v>4</v>
      </c>
      <c r="T341" s="13">
        <f t="shared" si="58"/>
        <v>1</v>
      </c>
      <c r="U341" s="13">
        <f t="shared" si="51"/>
        <v>92</v>
      </c>
      <c r="V341" s="13"/>
      <c r="W341" s="14" t="str">
        <f t="shared" si="59"/>
        <v>insert into prioridad(codigo, fluidez,d_hecho, d_contexto, d_impacto, d_justicia, cierre, ponderacion, ahora_entiendo, cambio_perspectiva) values ('330-VI-00008', 1, 5, 5, 4, 4, 1, 92, 'Las afectaciones sociales, culturales, economicas y de seguridad de comunidad indígena IPU-EUJA de Buenaventura por el conflicto armado.', 'No');</v>
      </c>
      <c r="X341" s="14"/>
    </row>
    <row r="342" spans="2:24" ht="16" x14ac:dyDescent="0.2">
      <c r="B342" t="s">
        <v>272</v>
      </c>
      <c r="C342" t="s">
        <v>9</v>
      </c>
      <c r="D342" t="s">
        <v>15</v>
      </c>
      <c r="E342" t="s">
        <v>15</v>
      </c>
      <c r="F342" t="s">
        <v>15</v>
      </c>
      <c r="G342" t="s">
        <v>15</v>
      </c>
      <c r="H342" t="s">
        <v>17</v>
      </c>
      <c r="I342">
        <v>0</v>
      </c>
      <c r="J342">
        <v>0</v>
      </c>
      <c r="K342" s="5">
        <f t="shared" si="52"/>
        <v>12</v>
      </c>
      <c r="L342" s="13" t="str">
        <f t="shared" si="60"/>
        <v>431-PR-00004</v>
      </c>
      <c r="N342" s="13"/>
      <c r="O342" s="13">
        <f t="shared" si="53"/>
        <v>1</v>
      </c>
      <c r="P342" s="13" t="str">
        <f t="shared" si="54"/>
        <v>5</v>
      </c>
      <c r="Q342" s="13" t="str">
        <f t="shared" si="55"/>
        <v>5</v>
      </c>
      <c r="R342" s="13" t="str">
        <f t="shared" si="56"/>
        <v>5</v>
      </c>
      <c r="S342" s="13" t="str">
        <f t="shared" si="57"/>
        <v>5</v>
      </c>
      <c r="T342" s="13">
        <f t="shared" si="58"/>
        <v>0</v>
      </c>
      <c r="U342" s="13">
        <f t="shared" si="51"/>
        <v>90</v>
      </c>
      <c r="V342" s="13"/>
      <c r="W342" s="14" t="str">
        <f t="shared" si="59"/>
        <v>insert into prioridad(codigo, fluidez,d_hecho, d_contexto, d_impacto, d_justicia, cierre, ponderacion, ahora_entiendo, cambio_perspectiva) values ('431-PR-00004', 1, 5, 5, 5, 5, 0, 90, '0', '0');</v>
      </c>
      <c r="X342" s="14"/>
    </row>
    <row r="343" spans="2:24" ht="16" x14ac:dyDescent="0.2">
      <c r="B343" t="s">
        <v>273</v>
      </c>
      <c r="C343" t="s">
        <v>9</v>
      </c>
      <c r="D343" t="s">
        <v>15</v>
      </c>
      <c r="E343" t="s">
        <v>15</v>
      </c>
      <c r="F343" t="s">
        <v>15</v>
      </c>
      <c r="G343" t="s">
        <v>15</v>
      </c>
      <c r="H343" t="s">
        <v>17</v>
      </c>
      <c r="I343">
        <v>0</v>
      </c>
      <c r="J343">
        <v>0</v>
      </c>
      <c r="K343" s="5">
        <f t="shared" si="52"/>
        <v>12</v>
      </c>
      <c r="L343" s="13" t="str">
        <f t="shared" si="60"/>
        <v>431-PR-00066</v>
      </c>
      <c r="N343" s="13"/>
      <c r="O343" s="13">
        <f t="shared" si="53"/>
        <v>1</v>
      </c>
      <c r="P343" s="13" t="str">
        <f t="shared" si="54"/>
        <v>5</v>
      </c>
      <c r="Q343" s="13" t="str">
        <f t="shared" si="55"/>
        <v>5</v>
      </c>
      <c r="R343" s="13" t="str">
        <f t="shared" si="56"/>
        <v>5</v>
      </c>
      <c r="S343" s="13" t="str">
        <f t="shared" si="57"/>
        <v>5</v>
      </c>
      <c r="T343" s="13">
        <f t="shared" si="58"/>
        <v>0</v>
      </c>
      <c r="U343" s="13">
        <f t="shared" si="51"/>
        <v>90</v>
      </c>
      <c r="V343" s="13"/>
      <c r="W343" s="14" t="str">
        <f t="shared" si="59"/>
        <v>insert into prioridad(codigo, fluidez,d_hecho, d_contexto, d_impacto, d_justicia, cierre, ponderacion, ahora_entiendo, cambio_perspectiva) values ('431-PR-00066', 1, 5, 5, 5, 5, 0, 90, '0', '0');</v>
      </c>
      <c r="X343" s="14"/>
    </row>
    <row r="344" spans="2:24" ht="16" x14ac:dyDescent="0.2">
      <c r="B344" t="s">
        <v>274</v>
      </c>
      <c r="C344" t="s">
        <v>9</v>
      </c>
      <c r="D344" t="s">
        <v>10</v>
      </c>
      <c r="E344" t="s">
        <v>15</v>
      </c>
      <c r="F344" t="s">
        <v>15</v>
      </c>
      <c r="G344" t="s">
        <v>13</v>
      </c>
      <c r="H344" t="s">
        <v>12</v>
      </c>
      <c r="I344" t="s">
        <v>431</v>
      </c>
      <c r="J344">
        <v>0</v>
      </c>
      <c r="K344" s="5">
        <f t="shared" si="52"/>
        <v>12</v>
      </c>
      <c r="L344" s="13" t="str">
        <f t="shared" si="60"/>
        <v>208-VI-00002</v>
      </c>
      <c r="N344" s="13"/>
      <c r="O344" s="13">
        <f t="shared" si="53"/>
        <v>1</v>
      </c>
      <c r="P344" s="13" t="str">
        <f t="shared" si="54"/>
        <v>4</v>
      </c>
      <c r="Q344" s="13" t="str">
        <f t="shared" si="55"/>
        <v>5</v>
      </c>
      <c r="R344" s="13" t="str">
        <f t="shared" si="56"/>
        <v>5</v>
      </c>
      <c r="S344" s="13" t="str">
        <f t="shared" si="57"/>
        <v>3</v>
      </c>
      <c r="T344" s="13">
        <f t="shared" si="58"/>
        <v>1</v>
      </c>
      <c r="U344" s="13">
        <f t="shared" si="51"/>
        <v>88</v>
      </c>
      <c r="V344" s="13"/>
      <c r="W344" s="14" t="str">
        <f t="shared" si="59"/>
        <v>insert into prioridad(codigo, fluidez,d_hecho, d_contexto, d_impacto, d_justicia, cierre, ponderacion, ahora_entiendo, cambio_perspectiva) values ('208-VI-00002', 1, 4, 5, 5, 3, 1, 88, 'El presente testimonio permite reconocer formas de resistencia y afrontamiento que surgen en el marco del conflicto armado, en particular la lucha de las mujeres víctimas del conflicto, que mediante sus procesos organizativos afrontan y transforman lo vivido en el marco del conflicto. igualmente, permite conocer la violencia sexual contra las mujeres atribuidas a la FARC, hecho que en el Departamento del Chocó presenta un subregistro. ', '0');</v>
      </c>
      <c r="X344" s="14"/>
    </row>
    <row r="345" spans="2:24" ht="16" x14ac:dyDescent="0.2">
      <c r="B345" t="s">
        <v>275</v>
      </c>
      <c r="C345" t="s">
        <v>9</v>
      </c>
      <c r="D345" t="s">
        <v>15</v>
      </c>
      <c r="E345" t="s">
        <v>15</v>
      </c>
      <c r="F345" t="s">
        <v>10</v>
      </c>
      <c r="G345" t="s">
        <v>13</v>
      </c>
      <c r="H345" t="s">
        <v>12</v>
      </c>
      <c r="I345" t="s">
        <v>432</v>
      </c>
      <c r="J345" t="s">
        <v>433</v>
      </c>
      <c r="K345" s="5">
        <f t="shared" si="52"/>
        <v>12</v>
      </c>
      <c r="L345" s="13" t="str">
        <f t="shared" si="60"/>
        <v>208-VI-00003</v>
      </c>
      <c r="N345" s="13"/>
      <c r="O345" s="13">
        <f t="shared" si="53"/>
        <v>1</v>
      </c>
      <c r="P345" s="13" t="str">
        <f t="shared" si="54"/>
        <v>5</v>
      </c>
      <c r="Q345" s="13" t="str">
        <f t="shared" si="55"/>
        <v>5</v>
      </c>
      <c r="R345" s="13" t="str">
        <f t="shared" si="56"/>
        <v>4</v>
      </c>
      <c r="S345" s="13" t="str">
        <f t="shared" si="57"/>
        <v>3</v>
      </c>
      <c r="T345" s="13">
        <f t="shared" si="58"/>
        <v>1</v>
      </c>
      <c r="U345" s="13">
        <f t="shared" si="51"/>
        <v>88</v>
      </c>
      <c r="V345" s="13"/>
      <c r="W345" s="14" t="str">
        <f t="shared" si="59"/>
        <v>insert into prioridad(codigo, fluidez,d_hecho, d_contexto, d_impacto, d_justicia, cierre, ponderacion, ahora_entiendo, cambio_perspectiva) values ('208-VI-00003', 1, 5, 5, 4, 3, 1, 88, 'Los hechos de violencia sexual sufridos por las mujeres del municipio del Alto Baudó, especialmente en la comunidad de Chachajo, donde según el testimonio se han presentado varios hechos de violación contra mujeres a manos de grupos armados. De manera, que ofrece explicación de cómo los actores armados utilizan el cuerpo de la mujer como una arma de guerra. Igualmente, se identifican las formas como los actores armados intentaban obtener o mantener el control social y territorial en el municipio del Alto Baudó (homicidios públicos, tortura, ), el cual cuenta con uno de los registros de victimas más alto del departamento del Chocó. ', 'Aunque este testimonio no cambia la forma de como se explica este tema, si se considera trascendental por que relata hechos y contextos poco conocidos y expuestos en el Departamento del Chocó, pues, este testimonio relata múltiples infracciones al Derecho Internacional Humanitario (DIH) por parte de distintos actores armados (Fuerza pública, ELN, Paramilitares). En el caso particular de la fuerza pública se relacionan con: 1. Utilizar civiles para operaciones militares, 2. Poner en riesgo a civiles en el marco de operaciones militares, 3. Hacer objeto de ataque a una persona a sabiendas de que está fuera de combate, 4. Matar, herir o capturar a un adversario valiéndose de medios pérfidos. ');</v>
      </c>
      <c r="X345" s="14"/>
    </row>
    <row r="346" spans="2:24" ht="16" x14ac:dyDescent="0.2">
      <c r="B346" t="s">
        <v>276</v>
      </c>
      <c r="C346" t="s">
        <v>9</v>
      </c>
      <c r="D346" t="s">
        <v>15</v>
      </c>
      <c r="E346" t="s">
        <v>10</v>
      </c>
      <c r="F346" t="s">
        <v>15</v>
      </c>
      <c r="G346" t="s">
        <v>13</v>
      </c>
      <c r="H346" t="s">
        <v>12</v>
      </c>
      <c r="I346" t="s">
        <v>434</v>
      </c>
      <c r="J346">
        <v>0</v>
      </c>
      <c r="K346" s="5">
        <f t="shared" si="52"/>
        <v>12</v>
      </c>
      <c r="L346" s="13" t="str">
        <f t="shared" si="60"/>
        <v>337-VI-00001</v>
      </c>
      <c r="N346" s="13"/>
      <c r="O346" s="13">
        <f t="shared" si="53"/>
        <v>1</v>
      </c>
      <c r="P346" s="13" t="str">
        <f t="shared" si="54"/>
        <v>5</v>
      </c>
      <c r="Q346" s="13" t="str">
        <f t="shared" si="55"/>
        <v>4</v>
      </c>
      <c r="R346" s="13" t="str">
        <f t="shared" si="56"/>
        <v>5</v>
      </c>
      <c r="S346" s="13" t="str">
        <f t="shared" si="57"/>
        <v>3</v>
      </c>
      <c r="T346" s="13">
        <f t="shared" si="58"/>
        <v>1</v>
      </c>
      <c r="U346" s="13">
        <f t="shared" si="51"/>
        <v>88</v>
      </c>
      <c r="V346" s="13"/>
      <c r="W346" s="14" t="str">
        <f t="shared" si="59"/>
        <v>insert into prioridad(codigo, fluidez,d_hecho, d_contexto, d_impacto, d_justicia, cierre, ponderacion, ahora_entiendo, cambio_perspectiva) values ('337-VI-00001', 1, 5, 4, 5, 3, 1, 88, 'Entrevista colectiva realizada a niños, niñas y adolescentes de la Institución Educativa en la que cuentan sobre cambios, afectaciones y afrontamientos De situaciones violentas vividas en la verada de Chilví, narran el paso de los diferentes grupos armados, los atentados cometidos a la estación de policia con afectaciones a la escuela y afectaciones por esplosivos a niños de la vereda.; además manifiestan que muchas familias por temor a los actos violentos se desplazaron hacia tumaco y otros municipios de la costa pacifica nariñense.     Es necesario profundizar con información primaria y secundaria sobre la muerte de niños  por activación de explosivos en la vereda de Chilví. ', '0');</v>
      </c>
      <c r="X346" s="14"/>
    </row>
    <row r="347" spans="2:24" ht="16" x14ac:dyDescent="0.2">
      <c r="B347" t="s">
        <v>277</v>
      </c>
      <c r="C347" t="s">
        <v>9</v>
      </c>
      <c r="D347" t="s">
        <v>10</v>
      </c>
      <c r="E347" t="s">
        <v>15</v>
      </c>
      <c r="F347" t="s">
        <v>15</v>
      </c>
      <c r="G347" t="s">
        <v>13</v>
      </c>
      <c r="H347" t="s">
        <v>12</v>
      </c>
      <c r="I347" t="s">
        <v>435</v>
      </c>
      <c r="J347">
        <v>0</v>
      </c>
      <c r="K347" s="5">
        <f t="shared" si="52"/>
        <v>12</v>
      </c>
      <c r="L347" s="13" t="str">
        <f t="shared" si="60"/>
        <v>337-CO-00155</v>
      </c>
      <c r="N347" s="13"/>
      <c r="O347" s="13">
        <f t="shared" si="53"/>
        <v>1</v>
      </c>
      <c r="P347" s="13" t="str">
        <f t="shared" si="54"/>
        <v>4</v>
      </c>
      <c r="Q347" s="13" t="str">
        <f t="shared" si="55"/>
        <v>5</v>
      </c>
      <c r="R347" s="13" t="str">
        <f t="shared" si="56"/>
        <v>5</v>
      </c>
      <c r="S347" s="13" t="str">
        <f t="shared" si="57"/>
        <v>3</v>
      </c>
      <c r="T347" s="13">
        <f t="shared" si="58"/>
        <v>1</v>
      </c>
      <c r="U347" s="13">
        <f t="shared" si="51"/>
        <v>88</v>
      </c>
      <c r="V347" s="13"/>
      <c r="W347" s="14" t="str">
        <f t="shared" si="59"/>
        <v>insert into prioridad(codigo, fluidez,d_hecho, d_contexto, d_impacto, d_justicia, cierre, ponderacion, ahora_entiendo, cambio_perspectiva) values ('337-CO-00155', 1, 4, 5, 5, 3, 1, 88, 'Entrevistada realizada a estudiantes de la institución Educativa Imbilí Carretera, en la que narran las dinamicas y hechos víctimizantes de los actores armados que han hecho incidencia en la zona, además cuentan ssobre los cambios, afectaciones y afrontamientos desde el hogar, la comunidad y la institución educativa.  entre los hechos se evidencian amenzas, asesinatos a militares, civiles y comerciantes, torturas y desmembramiento a familiares, impsición de normas y control del territorio, implantación de artefactos explosivos y daños al medio ambiente por dearramaniento de crudo al Rio. ', '0');</v>
      </c>
      <c r="X347" s="14"/>
    </row>
    <row r="348" spans="2:24" ht="16" x14ac:dyDescent="0.2">
      <c r="B348" t="s">
        <v>278</v>
      </c>
      <c r="C348" t="s">
        <v>9</v>
      </c>
      <c r="D348" t="s">
        <v>10</v>
      </c>
      <c r="E348" t="s">
        <v>10</v>
      </c>
      <c r="F348" t="s">
        <v>15</v>
      </c>
      <c r="G348" t="s">
        <v>10</v>
      </c>
      <c r="H348" t="s">
        <v>12</v>
      </c>
      <c r="I348">
        <v>0</v>
      </c>
      <c r="J348">
        <v>0</v>
      </c>
      <c r="K348" s="5">
        <f t="shared" si="52"/>
        <v>12</v>
      </c>
      <c r="L348" s="13" t="str">
        <f t="shared" si="60"/>
        <v>377-CO-00001</v>
      </c>
      <c r="N348" s="13"/>
      <c r="O348" s="13">
        <f t="shared" si="53"/>
        <v>1</v>
      </c>
      <c r="P348" s="13" t="str">
        <f t="shared" si="54"/>
        <v>4</v>
      </c>
      <c r="Q348" s="13" t="str">
        <f t="shared" si="55"/>
        <v>4</v>
      </c>
      <c r="R348" s="13" t="str">
        <f t="shared" si="56"/>
        <v>5</v>
      </c>
      <c r="S348" s="13" t="str">
        <f t="shared" si="57"/>
        <v>4</v>
      </c>
      <c r="T348" s="13">
        <f t="shared" si="58"/>
        <v>1</v>
      </c>
      <c r="U348" s="13">
        <f t="shared" si="51"/>
        <v>88</v>
      </c>
      <c r="V348" s="13"/>
      <c r="W348" s="14" t="str">
        <f t="shared" si="59"/>
        <v>insert into prioridad(codigo, fluidez,d_hecho, d_contexto, d_impacto, d_justicia, cierre, ponderacion, ahora_entiendo, cambio_perspectiva) values ('377-CO-00001', 1, 4, 4, 5, 4, 1, 88, '0', '0');</v>
      </c>
      <c r="X348" s="14"/>
    </row>
    <row r="349" spans="2:24" ht="16" x14ac:dyDescent="0.2">
      <c r="B349" t="s">
        <v>279</v>
      </c>
      <c r="C349" t="s">
        <v>9</v>
      </c>
      <c r="D349" t="s">
        <v>10</v>
      </c>
      <c r="E349" t="s">
        <v>15</v>
      </c>
      <c r="F349" t="s">
        <v>10</v>
      </c>
      <c r="G349" t="s">
        <v>10</v>
      </c>
      <c r="H349" t="s">
        <v>12</v>
      </c>
      <c r="I349" t="s">
        <v>436</v>
      </c>
      <c r="J349">
        <v>0</v>
      </c>
      <c r="K349" s="5">
        <f t="shared" si="52"/>
        <v>12</v>
      </c>
      <c r="L349" s="13" t="str">
        <f t="shared" si="60"/>
        <v>419-VI-00024</v>
      </c>
      <c r="N349" s="13"/>
      <c r="O349" s="13">
        <f t="shared" si="53"/>
        <v>1</v>
      </c>
      <c r="P349" s="13" t="str">
        <f t="shared" si="54"/>
        <v>4</v>
      </c>
      <c r="Q349" s="13" t="str">
        <f t="shared" si="55"/>
        <v>5</v>
      </c>
      <c r="R349" s="13" t="str">
        <f t="shared" si="56"/>
        <v>4</v>
      </c>
      <c r="S349" s="13" t="str">
        <f t="shared" si="57"/>
        <v>4</v>
      </c>
      <c r="T349" s="13">
        <f t="shared" si="58"/>
        <v>1</v>
      </c>
      <c r="U349" s="13">
        <f t="shared" si="51"/>
        <v>88</v>
      </c>
      <c r="V349" s="13"/>
      <c r="W349" s="14" t="str">
        <f t="shared" si="59"/>
        <v>insert into prioridad(codigo, fluidez,d_hecho, d_contexto, d_impacto, d_justicia, cierre, ponderacion, ahora_entiendo, cambio_perspectiva) values ('419-VI-00024', 1, 4, 5, 4, 4, 1, 88, 'Desplazamiento familiar desde Pital de la costa hacia la ciuadad de Buenaventura en el año 2009 por la presencia y presión  de actores paramilitares en el territorio  y desaparición de joven dedicado a la actividad de la pesca en Buenaventura con presunta responsabilida  de la guerrilla a cargo de alias " Don Y".Segun el testimoniante el segundo hecho esta relacionado con el retorno de su hijo desaparcido a pital de la costa en años posteriores al desplazamiento  ya que el desaparecido fue amenazado y tildado de informante por actores del frente oliver sinisterra.En el relato tambien se registran festividades religiosas como  la celebracion de la virgen del carmen y de  san antonio con balsadas que permitian unir a veredas aledañas en una misma  celebracion, con la manifestación del conflicto se evidencia que  estas celebraciones cambian.', '0');</v>
      </c>
      <c r="X349" s="14"/>
    </row>
    <row r="350" spans="2:24" ht="16" x14ac:dyDescent="0.2">
      <c r="B350" t="s">
        <v>492</v>
      </c>
      <c r="C350" t="s">
        <v>9</v>
      </c>
      <c r="D350" t="s">
        <v>10</v>
      </c>
      <c r="E350" t="s">
        <v>10</v>
      </c>
      <c r="F350" t="s">
        <v>15</v>
      </c>
      <c r="G350" t="s">
        <v>10</v>
      </c>
      <c r="H350" t="s">
        <v>12</v>
      </c>
      <c r="I350" t="s">
        <v>437</v>
      </c>
      <c r="J350">
        <v>0</v>
      </c>
      <c r="K350" s="5">
        <f t="shared" si="52"/>
        <v>13</v>
      </c>
      <c r="L350" s="13" t="str">
        <f t="shared" si="60"/>
        <v>417-VI-00003 </v>
      </c>
      <c r="N350" s="13"/>
      <c r="O350" s="13">
        <f t="shared" si="53"/>
        <v>1</v>
      </c>
      <c r="P350" s="13" t="str">
        <f t="shared" si="54"/>
        <v>4</v>
      </c>
      <c r="Q350" s="13" t="str">
        <f t="shared" si="55"/>
        <v>4</v>
      </c>
      <c r="R350" s="13" t="str">
        <f t="shared" si="56"/>
        <v>5</v>
      </c>
      <c r="S350" s="13" t="str">
        <f t="shared" si="57"/>
        <v>4</v>
      </c>
      <c r="T350" s="13">
        <f t="shared" si="58"/>
        <v>1</v>
      </c>
      <c r="U350" s="13">
        <f t="shared" si="51"/>
        <v>88</v>
      </c>
      <c r="V350" s="13"/>
      <c r="W350" s="14" t="str">
        <f t="shared" si="59"/>
        <v>insert into prioridad(codigo, fluidez,d_hecho, d_contexto, d_impacto, d_justicia, cierre, ponderacion, ahora_entiendo, cambio_perspectiva) values ('417-VI-00003 ', 1, 4, 4, 5, 4, 1, 88, 'El impacto del CAI en las prácticas  tradicionales de las comunidades negras en el corregimiento # 8 de Buenaventura. ', '0');</v>
      </c>
      <c r="X350" s="14"/>
    </row>
    <row r="351" spans="2:24" ht="16" x14ac:dyDescent="0.2">
      <c r="B351" t="s">
        <v>280</v>
      </c>
      <c r="C351" t="s">
        <v>9</v>
      </c>
      <c r="D351" t="s">
        <v>10</v>
      </c>
      <c r="E351" t="s">
        <v>15</v>
      </c>
      <c r="F351" t="s">
        <v>10</v>
      </c>
      <c r="G351" t="s">
        <v>10</v>
      </c>
      <c r="H351" t="s">
        <v>12</v>
      </c>
      <c r="I351" t="s">
        <v>438</v>
      </c>
      <c r="J351">
        <v>0</v>
      </c>
      <c r="K351" s="5">
        <f t="shared" si="52"/>
        <v>12</v>
      </c>
      <c r="L351" s="13" t="str">
        <f t="shared" si="60"/>
        <v>326-VI-00007</v>
      </c>
      <c r="N351" s="13"/>
      <c r="O351" s="13">
        <f t="shared" si="53"/>
        <v>1</v>
      </c>
      <c r="P351" s="13" t="str">
        <f t="shared" si="54"/>
        <v>4</v>
      </c>
      <c r="Q351" s="13" t="str">
        <f t="shared" si="55"/>
        <v>5</v>
      </c>
      <c r="R351" s="13" t="str">
        <f t="shared" si="56"/>
        <v>4</v>
      </c>
      <c r="S351" s="13" t="str">
        <f t="shared" si="57"/>
        <v>4</v>
      </c>
      <c r="T351" s="13">
        <f t="shared" si="58"/>
        <v>1</v>
      </c>
      <c r="U351" s="13">
        <f t="shared" si="51"/>
        <v>88</v>
      </c>
      <c r="V351" s="13"/>
      <c r="W351" s="14" t="str">
        <f t="shared" si="59"/>
        <v>insert into prioridad(codigo, fluidez,d_hecho, d_contexto, d_impacto, d_justicia, cierre, ponderacion, ahora_entiendo, cambio_perspectiva) values ('326-VI-00007', 1, 4, 5, 4, 4, 1, 88, 'es útil para dimensionar la violencia sexual como forma de control en la zona urbana de Buenventura.', '0');</v>
      </c>
      <c r="X351" s="14"/>
    </row>
    <row r="352" spans="2:24" ht="16" x14ac:dyDescent="0.2">
      <c r="B352" t="s">
        <v>281</v>
      </c>
      <c r="C352" t="s">
        <v>9</v>
      </c>
      <c r="D352" t="s">
        <v>10</v>
      </c>
      <c r="E352" t="s">
        <v>10</v>
      </c>
      <c r="F352" t="s">
        <v>10</v>
      </c>
      <c r="G352" t="s">
        <v>15</v>
      </c>
      <c r="H352" t="s">
        <v>12</v>
      </c>
      <c r="I352" t="s">
        <v>439</v>
      </c>
      <c r="J352">
        <v>0</v>
      </c>
      <c r="K352" s="5">
        <f t="shared" si="52"/>
        <v>12</v>
      </c>
      <c r="L352" s="13" t="str">
        <f t="shared" si="60"/>
        <v>326-VI-00013</v>
      </c>
      <c r="N352" s="13"/>
      <c r="O352" s="13">
        <f t="shared" si="53"/>
        <v>1</v>
      </c>
      <c r="P352" s="13" t="str">
        <f t="shared" si="54"/>
        <v>4</v>
      </c>
      <c r="Q352" s="13" t="str">
        <f t="shared" si="55"/>
        <v>4</v>
      </c>
      <c r="R352" s="13" t="str">
        <f t="shared" si="56"/>
        <v>4</v>
      </c>
      <c r="S352" s="13" t="str">
        <f t="shared" si="57"/>
        <v>5</v>
      </c>
      <c r="T352" s="13">
        <f t="shared" si="58"/>
        <v>1</v>
      </c>
      <c r="U352" s="13">
        <f t="shared" si="51"/>
        <v>88</v>
      </c>
      <c r="V352" s="13"/>
      <c r="W352" s="14" t="str">
        <f t="shared" si="59"/>
        <v>insert into prioridad(codigo, fluidez,d_hecho, d_contexto, d_impacto, d_justicia, cierre, ponderacion, ahora_entiendo, cambio_perspectiva) values ('326-VI-00013', 1, 4, 4, 4, 5, 1, 88, 'Ofrece una interpretación sobre la vulnerabilidad de los jóvenes en contextos de CAI. Así mismo hace recomendaciones para prevenir el reclutamiento de jóvenes en los GAI.', '0');</v>
      </c>
      <c r="X352" s="14"/>
    </row>
    <row r="353" spans="2:24" ht="16" x14ac:dyDescent="0.2">
      <c r="B353" t="s">
        <v>283</v>
      </c>
      <c r="C353" t="s">
        <v>9</v>
      </c>
      <c r="D353" t="s">
        <v>15</v>
      </c>
      <c r="E353" t="s">
        <v>10</v>
      </c>
      <c r="F353" t="s">
        <v>15</v>
      </c>
      <c r="G353" t="s">
        <v>13</v>
      </c>
      <c r="H353" t="s">
        <v>12</v>
      </c>
      <c r="I353" t="s">
        <v>441</v>
      </c>
      <c r="J353">
        <v>0</v>
      </c>
      <c r="K353" s="5">
        <f t="shared" si="52"/>
        <v>12</v>
      </c>
      <c r="L353" s="13" t="str">
        <f t="shared" si="60"/>
        <v>345-EE-00028</v>
      </c>
      <c r="N353" s="13"/>
      <c r="O353" s="13">
        <f t="shared" si="53"/>
        <v>1</v>
      </c>
      <c r="P353" s="13" t="str">
        <f t="shared" si="54"/>
        <v>5</v>
      </c>
      <c r="Q353" s="13" t="str">
        <f t="shared" si="55"/>
        <v>4</v>
      </c>
      <c r="R353" s="13" t="str">
        <f t="shared" si="56"/>
        <v>5</v>
      </c>
      <c r="S353" s="13" t="str">
        <f t="shared" si="57"/>
        <v>3</v>
      </c>
      <c r="T353" s="13">
        <f t="shared" si="58"/>
        <v>1</v>
      </c>
      <c r="U353" s="13">
        <f t="shared" si="51"/>
        <v>88</v>
      </c>
      <c r="V353" s="13"/>
      <c r="W353" s="14" t="str">
        <f t="shared" si="59"/>
        <v>insert into prioridad(codigo, fluidez,d_hecho, d_contexto, d_impacto, d_justicia, cierre, ponderacion, ahora_entiendo, cambio_perspectiva) values ('345-EE-00028', 1, 5, 4, 5, 3, 1, 88, 'La comunidad del Consejo Comunitario, señalo varios hechos que constituyen graves violaciones a los derechos humanos, com tambien la responsabilidad de las fuerzas armadas en los hechos de conflicto armado en el territorio.                                                                 Ademas, se recomienda indagar sobre las masacres en las comunidades de Chacón Playa y Corozal del municipio de Timbiqui. Y los intentos de abuso sexual a las mujeres del Consejo Comunitario El Cuerval.', '0');</v>
      </c>
      <c r="X353" s="14"/>
    </row>
    <row r="354" spans="2:24" ht="16" x14ac:dyDescent="0.2">
      <c r="B354" t="s">
        <v>493</v>
      </c>
      <c r="C354" t="s">
        <v>9</v>
      </c>
      <c r="D354" t="s">
        <v>13</v>
      </c>
      <c r="E354" t="s">
        <v>15</v>
      </c>
      <c r="F354" t="s">
        <v>15</v>
      </c>
      <c r="G354" t="s">
        <v>10</v>
      </c>
      <c r="H354" t="s">
        <v>12</v>
      </c>
      <c r="I354" t="s">
        <v>555</v>
      </c>
      <c r="J354" t="s">
        <v>556</v>
      </c>
      <c r="K354" s="5">
        <f t="shared" si="52"/>
        <v>12</v>
      </c>
      <c r="L354" s="13" t="str">
        <f t="shared" si="60"/>
        <v>326-PR-00129</v>
      </c>
      <c r="N354" s="13"/>
      <c r="O354" s="13">
        <f t="shared" si="53"/>
        <v>1</v>
      </c>
      <c r="P354" s="13" t="str">
        <f t="shared" si="54"/>
        <v>3</v>
      </c>
      <c r="Q354" s="13" t="str">
        <f t="shared" si="55"/>
        <v>5</v>
      </c>
      <c r="R354" s="13" t="str">
        <f t="shared" si="56"/>
        <v>5</v>
      </c>
      <c r="S354" s="13" t="str">
        <f t="shared" si="57"/>
        <v>4</v>
      </c>
      <c r="T354" s="13">
        <f t="shared" si="58"/>
        <v>1</v>
      </c>
      <c r="U354" s="13">
        <f t="shared" si="51"/>
        <v>88</v>
      </c>
      <c r="V354" s="13"/>
      <c r="W354" s="14" t="str">
        <f t="shared" si="59"/>
        <v>insert into prioridad(codigo, fluidez,d_hecho, d_contexto, d_impacto, d_justicia, cierre, ponderacion, ahora_entiendo, cambio_perspectiva) values ('326-PR-00129', 1, 3, 5, 5, 4, 1, 88, 'Las causas de la reproducción del CAI en las cuencas del municipio de Buenaventura.', 'Si. Los intereses de terceros civiles y sus responsabilidades en la violencia ejercida contra la población de la cuenca del río Naya.');</v>
      </c>
      <c r="X354" s="14"/>
    </row>
    <row r="355" spans="2:24" ht="16" x14ac:dyDescent="0.2">
      <c r="B355" t="s">
        <v>284</v>
      </c>
      <c r="C355" t="s">
        <v>9</v>
      </c>
      <c r="D355" t="s">
        <v>15</v>
      </c>
      <c r="E355" t="s">
        <v>10</v>
      </c>
      <c r="F355" t="s">
        <v>15</v>
      </c>
      <c r="G355" t="s">
        <v>15</v>
      </c>
      <c r="H355" t="s">
        <v>17</v>
      </c>
      <c r="I355">
        <v>0</v>
      </c>
      <c r="J355">
        <v>0</v>
      </c>
      <c r="K355" s="5">
        <f t="shared" si="52"/>
        <v>12</v>
      </c>
      <c r="L355" s="13" t="str">
        <f t="shared" si="60"/>
        <v>431-PR-00067</v>
      </c>
      <c r="N355" s="13"/>
      <c r="O355" s="13">
        <f t="shared" si="53"/>
        <v>1</v>
      </c>
      <c r="P355" s="13" t="str">
        <f t="shared" si="54"/>
        <v>5</v>
      </c>
      <c r="Q355" s="13" t="str">
        <f t="shared" si="55"/>
        <v>4</v>
      </c>
      <c r="R355" s="13" t="str">
        <f t="shared" si="56"/>
        <v>5</v>
      </c>
      <c r="S355" s="13" t="str">
        <f t="shared" si="57"/>
        <v>5</v>
      </c>
      <c r="T355" s="13">
        <f t="shared" si="58"/>
        <v>0</v>
      </c>
      <c r="U355" s="13">
        <f t="shared" si="51"/>
        <v>86</v>
      </c>
      <c r="V355" s="13"/>
      <c r="W355" s="14" t="str">
        <f t="shared" si="59"/>
        <v>insert into prioridad(codigo, fluidez,d_hecho, d_contexto, d_impacto, d_justicia, cierre, ponderacion, ahora_entiendo, cambio_perspectiva) values ('431-PR-00067', 1, 5, 4, 5, 5, 0, 86, '0', '0');</v>
      </c>
      <c r="X355" s="14"/>
    </row>
    <row r="356" spans="2:24" ht="16" x14ac:dyDescent="0.2">
      <c r="B356" t="s">
        <v>285</v>
      </c>
      <c r="C356" t="s">
        <v>9</v>
      </c>
      <c r="D356" t="s">
        <v>10</v>
      </c>
      <c r="E356" t="s">
        <v>10</v>
      </c>
      <c r="F356" t="s">
        <v>10</v>
      </c>
      <c r="G356" t="s">
        <v>10</v>
      </c>
      <c r="H356" t="s">
        <v>12</v>
      </c>
      <c r="I356" t="s">
        <v>442</v>
      </c>
      <c r="J356">
        <v>0</v>
      </c>
      <c r="K356" s="5">
        <f t="shared" si="52"/>
        <v>12</v>
      </c>
      <c r="L356" s="13" t="str">
        <f t="shared" si="60"/>
        <v>337-CO-00200</v>
      </c>
      <c r="N356" s="13"/>
      <c r="O356" s="13">
        <f t="shared" si="53"/>
        <v>1</v>
      </c>
      <c r="P356" s="13" t="str">
        <f t="shared" si="54"/>
        <v>4</v>
      </c>
      <c r="Q356" s="13" t="str">
        <f t="shared" si="55"/>
        <v>4</v>
      </c>
      <c r="R356" s="13" t="str">
        <f t="shared" si="56"/>
        <v>4</v>
      </c>
      <c r="S356" s="13" t="str">
        <f t="shared" si="57"/>
        <v>4</v>
      </c>
      <c r="T356" s="13">
        <f t="shared" si="58"/>
        <v>1</v>
      </c>
      <c r="U356" s="13">
        <f t="shared" si="51"/>
        <v>84</v>
      </c>
      <c r="V356" s="13"/>
      <c r="W356" s="14" t="str">
        <f t="shared" si="59"/>
        <v>insert into prioridad(codigo, fluidez,d_hecho, d_contexto, d_impacto, d_justicia, cierre, ponderacion, ahora_entiendo, cambio_perspectiva) values ('337-CO-00200', 1, 4, 4, 4, 4, 1, 84, 'Entrevista colectiva a familiares víctimas de desaparición forzada durante el conflicto armado, narran la desaparición de hijos, sobrinos, esposos... en la costa pacifica nariñense y el putumayo; manifiestan que les ha tocado soportar la angustia del no saber el paradero de sus familiares desaparecidos,  a consecuencia de este hecho han padecido diferentes enfermedades, deterioro en el nucleo familiar y  el proyecto de vida.  Algunas de ellas manifiestan que pertenecen a organizaciones sociales de base, grupos de cantadoras como forma de resistencia y persistencia en la busqueda. ', '0');</v>
      </c>
      <c r="X356" s="14"/>
    </row>
    <row r="357" spans="2:24" ht="16" x14ac:dyDescent="0.2">
      <c r="B357" t="s">
        <v>286</v>
      </c>
      <c r="C357" t="s">
        <v>9</v>
      </c>
      <c r="D357" t="s">
        <v>15</v>
      </c>
      <c r="E357" t="s">
        <v>14</v>
      </c>
      <c r="F357" t="s">
        <v>15</v>
      </c>
      <c r="G357" t="s">
        <v>10</v>
      </c>
      <c r="H357" t="s">
        <v>12</v>
      </c>
      <c r="I357" t="s">
        <v>443</v>
      </c>
      <c r="J357">
        <v>0</v>
      </c>
      <c r="K357" s="5">
        <f t="shared" si="52"/>
        <v>12</v>
      </c>
      <c r="L357" s="13" t="str">
        <f t="shared" si="60"/>
        <v>337-VI-00020</v>
      </c>
      <c r="N357" s="13"/>
      <c r="O357" s="13">
        <f t="shared" si="53"/>
        <v>1</v>
      </c>
      <c r="P357" s="13" t="str">
        <f t="shared" si="54"/>
        <v>5</v>
      </c>
      <c r="Q357" s="13" t="str">
        <f t="shared" si="55"/>
        <v>2</v>
      </c>
      <c r="R357" s="13" t="str">
        <f t="shared" si="56"/>
        <v>5</v>
      </c>
      <c r="S357" s="13" t="str">
        <f t="shared" si="57"/>
        <v>4</v>
      </c>
      <c r="T357" s="13">
        <f t="shared" si="58"/>
        <v>1</v>
      </c>
      <c r="U357" s="13">
        <f t="shared" si="51"/>
        <v>84</v>
      </c>
      <c r="V357" s="13"/>
      <c r="W357" s="14" t="str">
        <f t="shared" si="59"/>
        <v>insert into prioridad(codigo, fluidez,d_hecho, d_contexto, d_impacto, d_justicia, cierre, ponderacion, ahora_entiendo, cambio_perspectiva) values ('337-VI-00020', 1, 5, 2, 5, 4, 1, 84, 'La entrevistada narra que su familia fue víctima de atentado a su vivienda por parte del Batallon de selva numero 53 vereda del Gualtal - Tumaco, mientras la familia dormia el ejercito atacaba, por información falsa de que en el lugar se encontraban guerrileros, de este hecho resulta herida  por proyectil su hija de 16  años de edad y la misma pierde su bebe que estaba en proceso de gestación. Hasta el momento el estado no ha reconocido las resposabiliades de hecho y no ha brindado aproyo a la familia.', '0');</v>
      </c>
      <c r="X357" s="14"/>
    </row>
    <row r="358" spans="2:24" ht="16" x14ac:dyDescent="0.2">
      <c r="B358" t="s">
        <v>287</v>
      </c>
      <c r="C358" t="s">
        <v>9</v>
      </c>
      <c r="D358" t="s">
        <v>10</v>
      </c>
      <c r="E358" t="s">
        <v>10</v>
      </c>
      <c r="F358" t="s">
        <v>10</v>
      </c>
      <c r="G358" t="s">
        <v>10</v>
      </c>
      <c r="H358" t="s">
        <v>12</v>
      </c>
      <c r="I358">
        <v>0</v>
      </c>
      <c r="J358">
        <v>0</v>
      </c>
      <c r="K358" s="5">
        <f t="shared" si="52"/>
        <v>12</v>
      </c>
      <c r="L358" s="13" t="str">
        <f t="shared" si="60"/>
        <v>419-VI-00016</v>
      </c>
      <c r="N358" s="13"/>
      <c r="O358" s="13">
        <f t="shared" si="53"/>
        <v>1</v>
      </c>
      <c r="P358" s="13" t="str">
        <f t="shared" si="54"/>
        <v>4</v>
      </c>
      <c r="Q358" s="13" t="str">
        <f t="shared" si="55"/>
        <v>4</v>
      </c>
      <c r="R358" s="13" t="str">
        <f t="shared" si="56"/>
        <v>4</v>
      </c>
      <c r="S358" s="13" t="str">
        <f t="shared" si="57"/>
        <v>4</v>
      </c>
      <c r="T358" s="13">
        <f t="shared" si="58"/>
        <v>1</v>
      </c>
      <c r="U358" s="13">
        <f t="shared" ref="U358:U421" si="61">O358*10 + (VALUE(P358)*4) +(VALUE(Q358)*4) + (VALUE(R358)*4) + (VALUE(S358)*4) + (T358*10)</f>
        <v>84</v>
      </c>
      <c r="V358" s="13"/>
      <c r="W358" s="14" t="str">
        <f t="shared" si="59"/>
        <v>insert into prioridad(codigo, fluidez,d_hecho, d_contexto, d_impacto, d_justicia, cierre, ponderacion, ahora_entiendo, cambio_perspectiva) values ('419-VI-00016', 1, 4, 4, 4, 4, 1, 84, '0', '0');</v>
      </c>
      <c r="X358" s="14"/>
    </row>
    <row r="359" spans="2:24" ht="16" x14ac:dyDescent="0.2">
      <c r="B359" t="s">
        <v>288</v>
      </c>
      <c r="C359" t="s">
        <v>9</v>
      </c>
      <c r="D359" t="s">
        <v>10</v>
      </c>
      <c r="E359" t="s">
        <v>15</v>
      </c>
      <c r="F359" t="s">
        <v>15</v>
      </c>
      <c r="G359" t="s">
        <v>14</v>
      </c>
      <c r="H359" t="s">
        <v>12</v>
      </c>
      <c r="I359">
        <v>0</v>
      </c>
      <c r="J359">
        <v>0</v>
      </c>
      <c r="K359" s="5">
        <f t="shared" si="52"/>
        <v>12</v>
      </c>
      <c r="L359" s="13" t="str">
        <f t="shared" si="60"/>
        <v>419-VI-00031</v>
      </c>
      <c r="N359" s="13"/>
      <c r="O359" s="13">
        <f t="shared" si="53"/>
        <v>1</v>
      </c>
      <c r="P359" s="13" t="str">
        <f t="shared" si="54"/>
        <v>4</v>
      </c>
      <c r="Q359" s="13" t="str">
        <f t="shared" si="55"/>
        <v>5</v>
      </c>
      <c r="R359" s="13" t="str">
        <f t="shared" si="56"/>
        <v>5</v>
      </c>
      <c r="S359" s="13" t="str">
        <f t="shared" si="57"/>
        <v>2</v>
      </c>
      <c r="T359" s="13">
        <f t="shared" si="58"/>
        <v>1</v>
      </c>
      <c r="U359" s="13">
        <f t="shared" si="61"/>
        <v>84</v>
      </c>
      <c r="V359" s="13"/>
      <c r="W359" s="14" t="str">
        <f t="shared" si="59"/>
        <v>insert into prioridad(codigo, fluidez,d_hecho, d_contexto, d_impacto, d_justicia, cierre, ponderacion, ahora_entiendo, cambio_perspectiva) values ('419-VI-00031', 1, 4, 5, 5, 2, 1, 84, '0', '0');</v>
      </c>
      <c r="X359" s="14"/>
    </row>
    <row r="360" spans="2:24" ht="16" x14ac:dyDescent="0.2">
      <c r="B360" t="s">
        <v>3459</v>
      </c>
      <c r="C360" t="s">
        <v>9</v>
      </c>
      <c r="D360" t="s">
        <v>10</v>
      </c>
      <c r="E360" t="s">
        <v>10</v>
      </c>
      <c r="F360" t="s">
        <v>10</v>
      </c>
      <c r="G360" t="s">
        <v>10</v>
      </c>
      <c r="H360" t="s">
        <v>12</v>
      </c>
      <c r="I360" t="s">
        <v>557</v>
      </c>
      <c r="J360" t="s">
        <v>558</v>
      </c>
      <c r="K360" s="5">
        <f t="shared" si="52"/>
        <v>12</v>
      </c>
      <c r="L360" s="13" t="str">
        <f t="shared" si="60"/>
        <v>330-VI-00010</v>
      </c>
      <c r="N360" s="13"/>
      <c r="O360" s="13">
        <f t="shared" si="53"/>
        <v>1</v>
      </c>
      <c r="P360" s="13" t="str">
        <f t="shared" si="54"/>
        <v>4</v>
      </c>
      <c r="Q360" s="13" t="str">
        <f t="shared" si="55"/>
        <v>4</v>
      </c>
      <c r="R360" s="13" t="str">
        <f t="shared" si="56"/>
        <v>4</v>
      </c>
      <c r="S360" s="13" t="str">
        <f t="shared" si="57"/>
        <v>4</v>
      </c>
      <c r="T360" s="13">
        <f t="shared" si="58"/>
        <v>1</v>
      </c>
      <c r="U360" s="13">
        <f t="shared" si="61"/>
        <v>84</v>
      </c>
      <c r="V360" s="13"/>
      <c r="W360" s="14" t="str">
        <f t="shared" si="59"/>
        <v>insert into prioridad(codigo, fluidez,d_hecho, d_contexto, d_impacto, d_justicia, cierre, ponderacion, ahora_entiendo, cambio_perspectiva) values ('330-VI-00010', 1, 4, 4, 4, 4, 1, 84, 'Los hechos de violencia con fines sexuales que sufren las mujeres en el marco del conflicto armado en Buenaventura, específicamente en los barrios ubicados en la comuna 12 del Casco urbano de la ciudad.', 'Si, permitió profundizar dinámicas violentas de los actores en el territorio. ');</v>
      </c>
      <c r="X360" s="14"/>
    </row>
    <row r="361" spans="2:24" ht="16" x14ac:dyDescent="0.2">
      <c r="B361" t="s">
        <v>3460</v>
      </c>
      <c r="C361" t="s">
        <v>9</v>
      </c>
      <c r="D361" t="s">
        <v>10</v>
      </c>
      <c r="E361" t="s">
        <v>10</v>
      </c>
      <c r="F361" t="s">
        <v>10</v>
      </c>
      <c r="G361" t="s">
        <v>10</v>
      </c>
      <c r="H361" t="s">
        <v>12</v>
      </c>
      <c r="I361" t="s">
        <v>559</v>
      </c>
      <c r="J361" t="s">
        <v>551</v>
      </c>
      <c r="K361" s="5">
        <f t="shared" si="52"/>
        <v>12</v>
      </c>
      <c r="L361" s="13" t="str">
        <f t="shared" si="60"/>
        <v>330-VI-00006</v>
      </c>
      <c r="N361" s="13"/>
      <c r="O361" s="13">
        <f t="shared" si="53"/>
        <v>1</v>
      </c>
      <c r="P361" s="13" t="str">
        <f t="shared" si="54"/>
        <v>4</v>
      </c>
      <c r="Q361" s="13" t="str">
        <f t="shared" si="55"/>
        <v>4</v>
      </c>
      <c r="R361" s="13" t="str">
        <f t="shared" si="56"/>
        <v>4</v>
      </c>
      <c r="S361" s="13" t="str">
        <f t="shared" si="57"/>
        <v>4</v>
      </c>
      <c r="T361" s="13">
        <f t="shared" si="58"/>
        <v>1</v>
      </c>
      <c r="U361" s="13">
        <f t="shared" si="61"/>
        <v>84</v>
      </c>
      <c r="V361" s="13"/>
      <c r="W361" s="14" t="str">
        <f t="shared" si="59"/>
        <v>insert into prioridad(codigo, fluidez,d_hecho, d_contexto, d_impacto, d_justicia, cierre, ponderacion, ahora_entiendo, cambio_perspectiva) values ('330-VI-00006', 1, 4, 4, 4, 4, 1, 84, 'Reclutamiento a jóvenes menores de edad con fines bélicos', 'No');</v>
      </c>
      <c r="X361" s="14"/>
    </row>
    <row r="362" spans="2:24" ht="16" x14ac:dyDescent="0.2">
      <c r="B362" t="s">
        <v>494</v>
      </c>
      <c r="C362" t="s">
        <v>9</v>
      </c>
      <c r="D362" t="s">
        <v>10</v>
      </c>
      <c r="E362" t="s">
        <v>15</v>
      </c>
      <c r="F362" t="s">
        <v>10</v>
      </c>
      <c r="G362" t="s">
        <v>13</v>
      </c>
      <c r="H362" t="s">
        <v>12</v>
      </c>
      <c r="I362" t="s">
        <v>560</v>
      </c>
      <c r="J362" t="s">
        <v>551</v>
      </c>
      <c r="K362" s="5">
        <f t="shared" si="52"/>
        <v>12</v>
      </c>
      <c r="L362" s="13" t="str">
        <f t="shared" si="60"/>
        <v>330-VI-00001</v>
      </c>
      <c r="N362" s="13"/>
      <c r="O362" s="13">
        <f t="shared" si="53"/>
        <v>1</v>
      </c>
      <c r="P362" s="13" t="str">
        <f t="shared" si="54"/>
        <v>4</v>
      </c>
      <c r="Q362" s="13" t="str">
        <f t="shared" si="55"/>
        <v>5</v>
      </c>
      <c r="R362" s="13" t="str">
        <f t="shared" si="56"/>
        <v>4</v>
      </c>
      <c r="S362" s="13" t="str">
        <f t="shared" si="57"/>
        <v>3</v>
      </c>
      <c r="T362" s="13">
        <f t="shared" si="58"/>
        <v>1</v>
      </c>
      <c r="U362" s="13">
        <f t="shared" si="61"/>
        <v>84</v>
      </c>
      <c r="V362" s="13"/>
      <c r="W362" s="14" t="str">
        <f t="shared" si="59"/>
        <v>insert into prioridad(codigo, fluidez,d_hecho, d_contexto, d_impacto, d_justicia, cierre, ponderacion, ahora_entiendo, cambio_perspectiva) values ('330-VI-00001', 1, 4, 5, 4, 3, 1, 84, 'Los hechos de violencia sufridos por las comunidades indígenas ubicadas en la cuenca del Río Naya, Resguardo Joaquincito con la llegada de los Paramilitares, quienes se enfrentaban contra la FARC-EP ', 'No');</v>
      </c>
      <c r="X362" s="14"/>
    </row>
    <row r="363" spans="2:24" ht="16" x14ac:dyDescent="0.2">
      <c r="B363" t="s">
        <v>495</v>
      </c>
      <c r="C363" t="s">
        <v>9</v>
      </c>
      <c r="D363" t="s">
        <v>10</v>
      </c>
      <c r="E363" t="s">
        <v>10</v>
      </c>
      <c r="F363" t="s">
        <v>10</v>
      </c>
      <c r="G363" t="s">
        <v>10</v>
      </c>
      <c r="H363" t="s">
        <v>12</v>
      </c>
      <c r="I363" t="s">
        <v>561</v>
      </c>
      <c r="J363" t="s">
        <v>562</v>
      </c>
      <c r="K363" s="5">
        <f t="shared" si="52"/>
        <v>12</v>
      </c>
      <c r="L363" s="13" t="str">
        <f t="shared" si="60"/>
        <v>417-CO-00297</v>
      </c>
      <c r="N363" s="13"/>
      <c r="O363" s="13">
        <f t="shared" si="53"/>
        <v>1</v>
      </c>
      <c r="P363" s="13" t="str">
        <f t="shared" si="54"/>
        <v>4</v>
      </c>
      <c r="Q363" s="13" t="str">
        <f t="shared" si="55"/>
        <v>4</v>
      </c>
      <c r="R363" s="13" t="str">
        <f t="shared" si="56"/>
        <v>4</v>
      </c>
      <c r="S363" s="13" t="str">
        <f t="shared" si="57"/>
        <v>4</v>
      </c>
      <c r="T363" s="13">
        <f t="shared" si="58"/>
        <v>1</v>
      </c>
      <c r="U363" s="13">
        <f t="shared" si="61"/>
        <v>84</v>
      </c>
      <c r="V363" s="13"/>
      <c r="W363" s="14" t="str">
        <f t="shared" si="59"/>
        <v>insert into prioridad(codigo, fluidez,d_hecho, d_contexto, d_impacto, d_justicia, cierre, ponderacion, ahora_entiendo, cambio_perspectiva) values ('417-CO-00297', 1, 4, 4, 4, 4, 1, 84, 'Los impactos generados por el proyecto BATUTA del Estado Colombiano en la construcción de liderazgos, resistencias y transformaciones positivas en los jóvenes de Buenaventura.', 'No ');</v>
      </c>
      <c r="X363" s="14"/>
    </row>
    <row r="364" spans="2:24" ht="16" x14ac:dyDescent="0.2">
      <c r="B364" t="s">
        <v>496</v>
      </c>
      <c r="C364" t="s">
        <v>9</v>
      </c>
      <c r="D364" t="s">
        <v>10</v>
      </c>
      <c r="E364" t="s">
        <v>10</v>
      </c>
      <c r="F364" t="s">
        <v>10</v>
      </c>
      <c r="G364" t="s">
        <v>10</v>
      </c>
      <c r="H364" t="s">
        <v>12</v>
      </c>
      <c r="I364" t="s">
        <v>563</v>
      </c>
      <c r="J364" t="s">
        <v>551</v>
      </c>
      <c r="K364" s="5">
        <f t="shared" si="52"/>
        <v>12</v>
      </c>
      <c r="L364" s="13" t="str">
        <f t="shared" si="60"/>
        <v>423-VI-00004</v>
      </c>
      <c r="N364" s="13"/>
      <c r="O364" s="13">
        <f t="shared" si="53"/>
        <v>1</v>
      </c>
      <c r="P364" s="13" t="str">
        <f t="shared" si="54"/>
        <v>4</v>
      </c>
      <c r="Q364" s="13" t="str">
        <f t="shared" si="55"/>
        <v>4</v>
      </c>
      <c r="R364" s="13" t="str">
        <f t="shared" si="56"/>
        <v>4</v>
      </c>
      <c r="S364" s="13" t="str">
        <f t="shared" si="57"/>
        <v>4</v>
      </c>
      <c r="T364" s="13">
        <f t="shared" si="58"/>
        <v>1</v>
      </c>
      <c r="U364" s="13">
        <f t="shared" si="61"/>
        <v>84</v>
      </c>
      <c r="V364" s="13"/>
      <c r="W364" s="14" t="str">
        <f t="shared" si="59"/>
        <v>insert into prioridad(codigo, fluidez,d_hecho, d_contexto, d_impacto, d_justicia, cierre, ponderacion, ahora_entiendo, cambio_perspectiva) values ('423-VI-00004', 1, 4, 4, 4, 4, 1, 84, 'La resistencia de los pueblos indigenas frente a la incursión de los grupos armados ', 'No');</v>
      </c>
      <c r="X364" s="14"/>
    </row>
    <row r="365" spans="2:24" ht="16" x14ac:dyDescent="0.2">
      <c r="B365" t="s">
        <v>290</v>
      </c>
      <c r="C365" t="s">
        <v>9</v>
      </c>
      <c r="D365" t="s">
        <v>13</v>
      </c>
      <c r="E365" t="s">
        <v>10</v>
      </c>
      <c r="F365" t="s">
        <v>10</v>
      </c>
      <c r="G365" t="s">
        <v>10</v>
      </c>
      <c r="H365" t="s">
        <v>12</v>
      </c>
      <c r="I365" t="s">
        <v>445</v>
      </c>
      <c r="J365">
        <v>0</v>
      </c>
      <c r="K365" s="5">
        <f t="shared" si="52"/>
        <v>12</v>
      </c>
      <c r="L365" s="13" t="str">
        <f t="shared" si="60"/>
        <v>208-VI-00004</v>
      </c>
      <c r="N365" s="13"/>
      <c r="O365" s="13">
        <f t="shared" si="53"/>
        <v>1</v>
      </c>
      <c r="P365" s="13" t="str">
        <f t="shared" si="54"/>
        <v>3</v>
      </c>
      <c r="Q365" s="13" t="str">
        <f t="shared" si="55"/>
        <v>4</v>
      </c>
      <c r="R365" s="13" t="str">
        <f t="shared" si="56"/>
        <v>4</v>
      </c>
      <c r="S365" s="13" t="str">
        <f t="shared" si="57"/>
        <v>4</v>
      </c>
      <c r="T365" s="13">
        <f t="shared" si="58"/>
        <v>1</v>
      </c>
      <c r="U365" s="13">
        <f t="shared" si="61"/>
        <v>80</v>
      </c>
      <c r="V365" s="13"/>
      <c r="W365" s="14" t="str">
        <f t="shared" si="59"/>
        <v>insert into prioridad(codigo, fluidez,d_hecho, d_contexto, d_impacto, d_justicia, cierre, ponderacion, ahora_entiendo, cambio_perspectiva) values ('208-VI-00004', 1, 3, 4, 4, 4, 1, 80, 'Situación de vulnerabilidad en la que se encuentran las mujeres negras desplazadas y víctimas de otros hechos violentos (violación sexual) por el conflicto armado en el departamento del Chocó, a las cuales se les ha vulnerado sistemáticamente sus derechos humanos tanto en el territorio como en el contexto urbano. Igualmente, se identifican los actores armados y las formas como estos intentaban obtener o mantener el control social y territorial en el municipio del Alto Baudó. ', '0');</v>
      </c>
      <c r="X365" s="14"/>
    </row>
    <row r="366" spans="2:24" ht="16" x14ac:dyDescent="0.2">
      <c r="B366" t="s">
        <v>291</v>
      </c>
      <c r="C366" t="s">
        <v>9</v>
      </c>
      <c r="D366" t="s">
        <v>10</v>
      </c>
      <c r="E366" t="s">
        <v>10</v>
      </c>
      <c r="F366" t="s">
        <v>10</v>
      </c>
      <c r="G366" t="s">
        <v>13</v>
      </c>
      <c r="H366" t="s">
        <v>12</v>
      </c>
      <c r="I366">
        <v>0</v>
      </c>
      <c r="J366">
        <v>0</v>
      </c>
      <c r="K366" s="5">
        <f t="shared" si="52"/>
        <v>12</v>
      </c>
      <c r="L366" s="13" t="str">
        <f t="shared" si="60"/>
        <v>419-VI-00023</v>
      </c>
      <c r="N366" s="13"/>
      <c r="O366" s="13">
        <f t="shared" si="53"/>
        <v>1</v>
      </c>
      <c r="P366" s="13" t="str">
        <f t="shared" si="54"/>
        <v>4</v>
      </c>
      <c r="Q366" s="13" t="str">
        <f t="shared" si="55"/>
        <v>4</v>
      </c>
      <c r="R366" s="13" t="str">
        <f t="shared" si="56"/>
        <v>4</v>
      </c>
      <c r="S366" s="13" t="str">
        <f t="shared" si="57"/>
        <v>3</v>
      </c>
      <c r="T366" s="13">
        <f t="shared" si="58"/>
        <v>1</v>
      </c>
      <c r="U366" s="13">
        <f t="shared" si="61"/>
        <v>80</v>
      </c>
      <c r="V366" s="13"/>
      <c r="W366" s="14" t="str">
        <f t="shared" si="59"/>
        <v>insert into prioridad(codigo, fluidez,d_hecho, d_contexto, d_impacto, d_justicia, cierre, ponderacion, ahora_entiendo, cambio_perspectiva) values ('419-VI-00023', 1, 4, 4, 4, 3, 1, 80, '0', '0');</v>
      </c>
      <c r="X366" s="14"/>
    </row>
    <row r="367" spans="2:24" ht="16" x14ac:dyDescent="0.2">
      <c r="B367" t="s">
        <v>292</v>
      </c>
      <c r="C367" t="s">
        <v>9</v>
      </c>
      <c r="D367" t="s">
        <v>10</v>
      </c>
      <c r="E367" t="s">
        <v>10</v>
      </c>
      <c r="F367" t="s">
        <v>10</v>
      </c>
      <c r="G367" t="s">
        <v>13</v>
      </c>
      <c r="H367" t="s">
        <v>12</v>
      </c>
      <c r="I367">
        <v>0</v>
      </c>
      <c r="J367">
        <v>0</v>
      </c>
      <c r="K367" s="5">
        <f t="shared" si="52"/>
        <v>12</v>
      </c>
      <c r="L367" s="13" t="str">
        <f t="shared" si="60"/>
        <v>419-VI-00028</v>
      </c>
      <c r="N367" s="13"/>
      <c r="O367" s="13">
        <f t="shared" si="53"/>
        <v>1</v>
      </c>
      <c r="P367" s="13" t="str">
        <f t="shared" si="54"/>
        <v>4</v>
      </c>
      <c r="Q367" s="13" t="str">
        <f t="shared" si="55"/>
        <v>4</v>
      </c>
      <c r="R367" s="13" t="str">
        <f t="shared" si="56"/>
        <v>4</v>
      </c>
      <c r="S367" s="13" t="str">
        <f t="shared" si="57"/>
        <v>3</v>
      </c>
      <c r="T367" s="13">
        <f t="shared" si="58"/>
        <v>1</v>
      </c>
      <c r="U367" s="13">
        <f t="shared" si="61"/>
        <v>80</v>
      </c>
      <c r="V367" s="13"/>
      <c r="W367" s="14" t="str">
        <f t="shared" si="59"/>
        <v>insert into prioridad(codigo, fluidez,d_hecho, d_contexto, d_impacto, d_justicia, cierre, ponderacion, ahora_entiendo, cambio_perspectiva) values ('419-VI-00028', 1, 4, 4, 4, 3, 1, 80, '0', '0');</v>
      </c>
      <c r="X367" s="14"/>
    </row>
    <row r="368" spans="2:24" ht="16" x14ac:dyDescent="0.2">
      <c r="B368" t="s">
        <v>293</v>
      </c>
      <c r="C368" t="s">
        <v>9</v>
      </c>
      <c r="D368" t="s">
        <v>10</v>
      </c>
      <c r="E368" t="s">
        <v>15</v>
      </c>
      <c r="F368" t="s">
        <v>11</v>
      </c>
      <c r="G368" t="s">
        <v>15</v>
      </c>
      <c r="H368" t="s">
        <v>12</v>
      </c>
      <c r="I368" t="s">
        <v>446</v>
      </c>
      <c r="J368">
        <v>0</v>
      </c>
      <c r="K368" s="5">
        <f t="shared" si="52"/>
        <v>12</v>
      </c>
      <c r="L368" s="13" t="str">
        <f t="shared" si="60"/>
        <v>326-VI-00001</v>
      </c>
      <c r="N368" s="13"/>
      <c r="O368" s="13">
        <f t="shared" si="53"/>
        <v>1</v>
      </c>
      <c r="P368" s="13" t="str">
        <f t="shared" si="54"/>
        <v>4</v>
      </c>
      <c r="Q368" s="13" t="str">
        <f t="shared" si="55"/>
        <v>5</v>
      </c>
      <c r="R368" s="13" t="str">
        <f t="shared" si="56"/>
        <v>1</v>
      </c>
      <c r="S368" s="13" t="str">
        <f t="shared" si="57"/>
        <v>5</v>
      </c>
      <c r="T368" s="13">
        <f t="shared" si="58"/>
        <v>1</v>
      </c>
      <c r="U368" s="13">
        <f t="shared" si="61"/>
        <v>80</v>
      </c>
      <c r="V368" s="13"/>
      <c r="W368" s="14" t="str">
        <f t="shared" si="59"/>
        <v>insert into prioridad(codigo, fluidez,d_hecho, d_contexto, d_impacto, d_justicia, cierre, ponderacion, ahora_entiendo, cambio_perspectiva) values ('326-VI-00001', 1, 4, 5, 1, 5, 1, 80, 'La estigmatización y la espiral de violencias generadas en las zonas rurales donde han tenido presencia los GAI:', '0');</v>
      </c>
      <c r="X368" s="14"/>
    </row>
    <row r="369" spans="2:24" ht="16" x14ac:dyDescent="0.2">
      <c r="B369" t="s">
        <v>497</v>
      </c>
      <c r="C369" t="s">
        <v>9</v>
      </c>
      <c r="D369" t="s">
        <v>10</v>
      </c>
      <c r="E369" t="s">
        <v>10</v>
      </c>
      <c r="F369" t="s">
        <v>13</v>
      </c>
      <c r="G369" t="s">
        <v>10</v>
      </c>
      <c r="H369" t="s">
        <v>12</v>
      </c>
      <c r="I369">
        <v>0</v>
      </c>
      <c r="J369" t="s">
        <v>564</v>
      </c>
      <c r="K369" s="5">
        <f t="shared" si="52"/>
        <v>13</v>
      </c>
      <c r="L369" s="13" t="str">
        <f t="shared" si="60"/>
        <v>345-CO-00168 </v>
      </c>
      <c r="N369" s="13"/>
      <c r="O369" s="13">
        <f t="shared" si="53"/>
        <v>1</v>
      </c>
      <c r="P369" s="13" t="str">
        <f t="shared" si="54"/>
        <v>4</v>
      </c>
      <c r="Q369" s="13" t="str">
        <f t="shared" si="55"/>
        <v>4</v>
      </c>
      <c r="R369" s="13" t="str">
        <f t="shared" si="56"/>
        <v>3</v>
      </c>
      <c r="S369" s="13" t="str">
        <f t="shared" si="57"/>
        <v>4</v>
      </c>
      <c r="T369" s="13">
        <f t="shared" si="58"/>
        <v>1</v>
      </c>
      <c r="U369" s="13">
        <f t="shared" si="61"/>
        <v>80</v>
      </c>
      <c r="V369" s="13"/>
      <c r="W369" s="14" t="str">
        <f t="shared" si="59"/>
        <v>insert into prioridad(codigo, fluidez,d_hecho, d_contexto, d_impacto, d_justicia, cierre, ponderacion, ahora_entiendo, cambio_perspectiva) values ('345-CO-00168 ', 1, 4, 4, 3, 4, 1, 80, '0', 'La relación directa entre fuerza pública y paramilitares.');</v>
      </c>
      <c r="X369" s="14"/>
    </row>
    <row r="370" spans="2:24" ht="16" x14ac:dyDescent="0.2">
      <c r="B370" t="s">
        <v>498</v>
      </c>
      <c r="C370" t="s">
        <v>9</v>
      </c>
      <c r="D370" t="s">
        <v>10</v>
      </c>
      <c r="E370" t="s">
        <v>10</v>
      </c>
      <c r="F370" t="s">
        <v>13</v>
      </c>
      <c r="G370" t="s">
        <v>10</v>
      </c>
      <c r="H370" t="s">
        <v>12</v>
      </c>
      <c r="I370" t="s">
        <v>565</v>
      </c>
      <c r="J370" t="s">
        <v>551</v>
      </c>
      <c r="K370" s="5">
        <f t="shared" si="52"/>
        <v>12</v>
      </c>
      <c r="L370" s="13" t="str">
        <f t="shared" si="60"/>
        <v>345-CO-00184</v>
      </c>
      <c r="N370" s="13"/>
      <c r="O370" s="13">
        <f t="shared" si="53"/>
        <v>1</v>
      </c>
      <c r="P370" s="13" t="str">
        <f t="shared" si="54"/>
        <v>4</v>
      </c>
      <c r="Q370" s="13" t="str">
        <f t="shared" si="55"/>
        <v>4</v>
      </c>
      <c r="R370" s="13" t="str">
        <f t="shared" si="56"/>
        <v>3</v>
      </c>
      <c r="S370" s="13" t="str">
        <f t="shared" si="57"/>
        <v>4</v>
      </c>
      <c r="T370" s="13">
        <f t="shared" si="58"/>
        <v>1</v>
      </c>
      <c r="U370" s="13">
        <f t="shared" si="61"/>
        <v>80</v>
      </c>
      <c r="V370" s="13"/>
      <c r="W370" s="14" t="str">
        <f t="shared" si="59"/>
        <v>insert into prioridad(codigo, fluidez,d_hecho, d_contexto, d_impacto, d_justicia, cierre, ponderacion, ahora_entiendo, cambio_perspectiva) values ('345-CO-00184', 1, 4, 4, 3, 4, 1, 80, 'La responsabilidad del estado en la propagación del conflicto.', 'No');</v>
      </c>
      <c r="X370" s="14"/>
    </row>
    <row r="371" spans="2:24" ht="16" x14ac:dyDescent="0.2">
      <c r="B371" t="s">
        <v>499</v>
      </c>
      <c r="C371" t="s">
        <v>9</v>
      </c>
      <c r="D371" t="s">
        <v>10</v>
      </c>
      <c r="E371" t="s">
        <v>10</v>
      </c>
      <c r="F371" t="s">
        <v>10</v>
      </c>
      <c r="G371" t="s">
        <v>13</v>
      </c>
      <c r="H371" t="s">
        <v>12</v>
      </c>
      <c r="I371" t="s">
        <v>566</v>
      </c>
      <c r="J371" t="s">
        <v>551</v>
      </c>
      <c r="K371" s="5">
        <f t="shared" si="52"/>
        <v>12</v>
      </c>
      <c r="L371" s="13" t="str">
        <f t="shared" si="60"/>
        <v>349-VI-00003</v>
      </c>
      <c r="N371" s="13"/>
      <c r="O371" s="13">
        <f t="shared" si="53"/>
        <v>1</v>
      </c>
      <c r="P371" s="13" t="str">
        <f t="shared" si="54"/>
        <v>4</v>
      </c>
      <c r="Q371" s="13" t="str">
        <f t="shared" si="55"/>
        <v>4</v>
      </c>
      <c r="R371" s="13" t="str">
        <f t="shared" si="56"/>
        <v>4</v>
      </c>
      <c r="S371" s="13" t="str">
        <f t="shared" si="57"/>
        <v>3</v>
      </c>
      <c r="T371" s="13">
        <f t="shared" si="58"/>
        <v>1</v>
      </c>
      <c r="U371" s="13">
        <f t="shared" si="61"/>
        <v>80</v>
      </c>
      <c r="V371" s="13"/>
      <c r="W371" s="14" t="str">
        <f t="shared" si="59"/>
        <v>insert into prioridad(codigo, fluidez,d_hecho, d_contexto, d_impacto, d_justicia, cierre, ponderacion, ahora_entiendo, cambio_perspectiva) values ('349-VI-00003', 1, 4, 4, 4, 3, 1, 80, ' La conexión entre grupos armados ilegales, fuerza pública y  obras de mega proyectos y desplazamiento forzado,  las afectaciones sufridas en el marco del conflicto armdo y las   huellas imborrables en la población afectada.  ', 'No');</v>
      </c>
      <c r="X371" s="14"/>
    </row>
    <row r="372" spans="2:24" ht="16" x14ac:dyDescent="0.2">
      <c r="B372" t="s">
        <v>500</v>
      </c>
      <c r="C372" t="s">
        <v>9</v>
      </c>
      <c r="D372" t="s">
        <v>10</v>
      </c>
      <c r="E372" t="s">
        <v>10</v>
      </c>
      <c r="F372" t="s">
        <v>10</v>
      </c>
      <c r="G372" t="s">
        <v>13</v>
      </c>
      <c r="H372" t="s">
        <v>12</v>
      </c>
      <c r="I372" t="s">
        <v>567</v>
      </c>
      <c r="J372" t="s">
        <v>551</v>
      </c>
      <c r="K372" s="5">
        <f t="shared" si="52"/>
        <v>12</v>
      </c>
      <c r="L372" s="13" t="str">
        <f t="shared" si="60"/>
        <v>349-VI-00002</v>
      </c>
      <c r="N372" s="13"/>
      <c r="O372" s="13">
        <f t="shared" si="53"/>
        <v>1</v>
      </c>
      <c r="P372" s="13" t="str">
        <f t="shared" si="54"/>
        <v>4</v>
      </c>
      <c r="Q372" s="13" t="str">
        <f t="shared" si="55"/>
        <v>4</v>
      </c>
      <c r="R372" s="13" t="str">
        <f t="shared" si="56"/>
        <v>4</v>
      </c>
      <c r="S372" s="13" t="str">
        <f t="shared" si="57"/>
        <v>3</v>
      </c>
      <c r="T372" s="13">
        <f t="shared" si="58"/>
        <v>1</v>
      </c>
      <c r="U372" s="13">
        <f t="shared" si="61"/>
        <v>80</v>
      </c>
      <c r="V372" s="13"/>
      <c r="W372" s="14" t="str">
        <f t="shared" si="59"/>
        <v>insert into prioridad(codigo, fluidez,d_hecho, d_contexto, d_impacto, d_justicia, cierre, ponderacion, ahora_entiendo, cambio_perspectiva) values ('349-VI-00002', 1, 4, 4, 4, 3, 1, 80, 'Temas relacionados con el desplazamiento forzado, desalojo, grupos armados ilegales (paramilitares)  y mega proyectos', 'No');</v>
      </c>
      <c r="X372" s="14"/>
    </row>
    <row r="373" spans="2:24" ht="16" x14ac:dyDescent="0.2">
      <c r="B373" t="s">
        <v>501</v>
      </c>
      <c r="C373" t="s">
        <v>9</v>
      </c>
      <c r="D373" t="s">
        <v>10</v>
      </c>
      <c r="E373" t="s">
        <v>10</v>
      </c>
      <c r="F373" t="s">
        <v>10</v>
      </c>
      <c r="G373" t="s">
        <v>13</v>
      </c>
      <c r="H373" t="s">
        <v>12</v>
      </c>
      <c r="I373" t="s">
        <v>568</v>
      </c>
      <c r="J373" t="s">
        <v>551</v>
      </c>
      <c r="K373" s="5">
        <f t="shared" si="52"/>
        <v>12</v>
      </c>
      <c r="L373" s="13" t="str">
        <f t="shared" si="60"/>
        <v>349-CO-00124</v>
      </c>
      <c r="N373" s="13"/>
      <c r="O373" s="13">
        <f t="shared" si="53"/>
        <v>1</v>
      </c>
      <c r="P373" s="13" t="str">
        <f t="shared" si="54"/>
        <v>4</v>
      </c>
      <c r="Q373" s="13" t="str">
        <f t="shared" si="55"/>
        <v>4</v>
      </c>
      <c r="R373" s="13" t="str">
        <f t="shared" si="56"/>
        <v>4</v>
      </c>
      <c r="S373" s="13" t="str">
        <f t="shared" si="57"/>
        <v>3</v>
      </c>
      <c r="T373" s="13">
        <f t="shared" si="58"/>
        <v>1</v>
      </c>
      <c r="U373" s="13">
        <f t="shared" si="61"/>
        <v>80</v>
      </c>
      <c r="V373" s="13"/>
      <c r="W373" s="14" t="str">
        <f t="shared" si="59"/>
        <v>insert into prioridad(codigo, fluidez,d_hecho, d_contexto, d_impacto, d_justicia, cierre, ponderacion, ahora_entiendo, cambio_perspectiva) values ('349-CO-00124', 1, 4, 4, 4, 3, 1, 80, 'Las mujeres ahorradoras de la comuna 7 vivieron en el marco del conflicto armado situaciones (balaceras y ser testigos de hechos violentos), que afectaron la participación en el programa', 'No');</v>
      </c>
      <c r="X373" s="14"/>
    </row>
    <row r="374" spans="2:24" ht="16" x14ac:dyDescent="0.2">
      <c r="B374" t="s">
        <v>502</v>
      </c>
      <c r="C374" t="s">
        <v>9</v>
      </c>
      <c r="D374" t="s">
        <v>10</v>
      </c>
      <c r="E374" t="s">
        <v>13</v>
      </c>
      <c r="F374" t="s">
        <v>10</v>
      </c>
      <c r="G374" t="s">
        <v>10</v>
      </c>
      <c r="H374" t="s">
        <v>12</v>
      </c>
      <c r="I374" t="s">
        <v>569</v>
      </c>
      <c r="J374" t="s">
        <v>570</v>
      </c>
      <c r="K374" s="5">
        <f t="shared" si="52"/>
        <v>12</v>
      </c>
      <c r="L374" s="13" t="str">
        <f t="shared" si="60"/>
        <v>326-VI-00008</v>
      </c>
      <c r="N374" s="13"/>
      <c r="O374" s="13">
        <f t="shared" si="53"/>
        <v>1</v>
      </c>
      <c r="P374" s="13" t="str">
        <f t="shared" si="54"/>
        <v>4</v>
      </c>
      <c r="Q374" s="13" t="str">
        <f t="shared" si="55"/>
        <v>3</v>
      </c>
      <c r="R374" s="13" t="str">
        <f t="shared" si="56"/>
        <v>4</v>
      </c>
      <c r="S374" s="13" t="str">
        <f t="shared" si="57"/>
        <v>4</v>
      </c>
      <c r="T374" s="13">
        <f t="shared" si="58"/>
        <v>1</v>
      </c>
      <c r="U374" s="13">
        <f t="shared" si="61"/>
        <v>80</v>
      </c>
      <c r="V374" s="13"/>
      <c r="W374" s="14" t="str">
        <f t="shared" si="59"/>
        <v>insert into prioridad(codigo, fluidez,d_hecho, d_contexto, d_impacto, d_justicia, cierre, ponderacion, ahora_entiendo, cambio_perspectiva) values ('326-VI-00008', 1, 4, 3, 4, 4, 1, 80, 'La forma en que el CAI afecta la integridad de una comunidad rural y su tejido social.', 'Si. La forma en que el CAI ha producido vaciamiento y reconfiguración demográfica en los territorios rurales del Cauca.');</v>
      </c>
      <c r="X374" s="14"/>
    </row>
    <row r="375" spans="2:24" ht="16" x14ac:dyDescent="0.2">
      <c r="B375" t="s">
        <v>503</v>
      </c>
      <c r="C375" t="s">
        <v>9</v>
      </c>
      <c r="D375" t="s">
        <v>10</v>
      </c>
      <c r="E375" t="s">
        <v>13</v>
      </c>
      <c r="F375" t="s">
        <v>10</v>
      </c>
      <c r="G375" t="s">
        <v>10</v>
      </c>
      <c r="H375" t="s">
        <v>12</v>
      </c>
      <c r="I375" t="s">
        <v>571</v>
      </c>
      <c r="J375" t="s">
        <v>572</v>
      </c>
      <c r="K375" s="5">
        <f t="shared" si="52"/>
        <v>12</v>
      </c>
      <c r="L375" s="13" t="str">
        <f t="shared" si="60"/>
        <v>326-PR-00028</v>
      </c>
      <c r="N375" s="13"/>
      <c r="O375" s="13">
        <f t="shared" si="53"/>
        <v>1</v>
      </c>
      <c r="P375" s="13" t="str">
        <f t="shared" si="54"/>
        <v>4</v>
      </c>
      <c r="Q375" s="13" t="str">
        <f t="shared" si="55"/>
        <v>3</v>
      </c>
      <c r="R375" s="13" t="str">
        <f t="shared" si="56"/>
        <v>4</v>
      </c>
      <c r="S375" s="13" t="str">
        <f t="shared" si="57"/>
        <v>4</v>
      </c>
      <c r="T375" s="13">
        <f t="shared" si="58"/>
        <v>1</v>
      </c>
      <c r="U375" s="13">
        <f t="shared" si="61"/>
        <v>80</v>
      </c>
      <c r="V375" s="13"/>
      <c r="W375" s="14" t="str">
        <f t="shared" si="59"/>
        <v>insert into prioridad(codigo, fluidez,d_hecho, d_contexto, d_impacto, d_justicia, cierre, ponderacion, ahora_entiendo, cambio_perspectiva) values ('326-PR-00028', 1, 4, 3, 4, 4, 1, 80, 'las formas de vinculación de los jóvenes en los GAI.', 'Si. La vulnerabilidad socio-económica de los Jóvenes en comunidades rurales y étnicas.');</v>
      </c>
      <c r="X375" s="14"/>
    </row>
    <row r="376" spans="2:24" ht="16" x14ac:dyDescent="0.2">
      <c r="B376" t="s">
        <v>295</v>
      </c>
      <c r="C376" t="s">
        <v>9</v>
      </c>
      <c r="D376" t="s">
        <v>10</v>
      </c>
      <c r="E376" t="s">
        <v>10</v>
      </c>
      <c r="F376" t="s">
        <v>13</v>
      </c>
      <c r="G376" t="s">
        <v>13</v>
      </c>
      <c r="H376" t="s">
        <v>12</v>
      </c>
      <c r="I376" t="s">
        <v>448</v>
      </c>
      <c r="J376">
        <v>0</v>
      </c>
      <c r="K376" s="5">
        <f t="shared" si="52"/>
        <v>12</v>
      </c>
      <c r="L376" s="13" t="str">
        <f t="shared" si="60"/>
        <v>233-VI-00004</v>
      </c>
      <c r="N376" s="13"/>
      <c r="O376" s="13">
        <f t="shared" si="53"/>
        <v>1</v>
      </c>
      <c r="P376" s="13" t="str">
        <f t="shared" si="54"/>
        <v>4</v>
      </c>
      <c r="Q376" s="13" t="str">
        <f t="shared" si="55"/>
        <v>4</v>
      </c>
      <c r="R376" s="13" t="str">
        <f t="shared" si="56"/>
        <v>3</v>
      </c>
      <c r="S376" s="13" t="str">
        <f t="shared" si="57"/>
        <v>3</v>
      </c>
      <c r="T376" s="13">
        <f t="shared" si="58"/>
        <v>1</v>
      </c>
      <c r="U376" s="13">
        <f t="shared" si="61"/>
        <v>76</v>
      </c>
      <c r="V376" s="13"/>
      <c r="W376" s="14" t="str">
        <f t="shared" si="59"/>
        <v>insert into prioridad(codigo, fluidez,d_hecho, d_contexto, d_impacto, d_justicia, cierre, ponderacion, ahora_entiendo, cambio_perspectiva) values ('233-VI-00004', 1, 4, 4, 3, 3, 1, 76, 'Con esta entrevista se entiende explicitamente el conflicto armado en la zona del Alto Baudó, donde se presentaron muchos crimenes  que han sido invisibilizados, aun no se conocen a la luz de toda Colombia, pero han sido documentados muy pocos por las instituciones Estatales.', '0');</v>
      </c>
      <c r="X376" s="14"/>
    </row>
    <row r="377" spans="2:24" ht="16" x14ac:dyDescent="0.2">
      <c r="B377" t="s">
        <v>296</v>
      </c>
      <c r="C377" t="s">
        <v>9</v>
      </c>
      <c r="D377" t="s">
        <v>10</v>
      </c>
      <c r="E377" t="s">
        <v>10</v>
      </c>
      <c r="F377" t="s">
        <v>13</v>
      </c>
      <c r="G377" t="s">
        <v>13</v>
      </c>
      <c r="H377" t="s">
        <v>12</v>
      </c>
      <c r="I377" t="s">
        <v>449</v>
      </c>
      <c r="J377">
        <v>0</v>
      </c>
      <c r="K377" s="5">
        <f t="shared" si="52"/>
        <v>12</v>
      </c>
      <c r="L377" s="13" t="str">
        <f t="shared" si="60"/>
        <v>208-CO-00249</v>
      </c>
      <c r="N377" s="13"/>
      <c r="O377" s="13">
        <f t="shared" si="53"/>
        <v>1</v>
      </c>
      <c r="P377" s="13" t="str">
        <f t="shared" si="54"/>
        <v>4</v>
      </c>
      <c r="Q377" s="13" t="str">
        <f t="shared" si="55"/>
        <v>4</v>
      </c>
      <c r="R377" s="13" t="str">
        <f t="shared" si="56"/>
        <v>3</v>
      </c>
      <c r="S377" s="13" t="str">
        <f t="shared" si="57"/>
        <v>3</v>
      </c>
      <c r="T377" s="13">
        <f t="shared" si="58"/>
        <v>1</v>
      </c>
      <c r="U377" s="13">
        <f t="shared" si="61"/>
        <v>76</v>
      </c>
      <c r="V377" s="13"/>
      <c r="W377" s="14" t="str">
        <f t="shared" si="59"/>
        <v>insert into prioridad(codigo, fluidez,d_hecho, d_contexto, d_impacto, d_justicia, cierre, ponderacion, ahora_entiendo, cambio_perspectiva) values ('208-CO-00249', 1, 4, 4, 3, 3, 1, 76, 'Restricción a los procesos organizativos y la autonomía del Pueblo Indígena Wounaan por el accionar de grupos armados que se disputan el control social y territorial en la subregión del San Juan. La relación que existe entre los grupos armados y la clase política del departamento del Chocó, que ha afectado los procesos de liderazgo de las organizaciones indígenas del pueblo Wounaan.', '0');</v>
      </c>
      <c r="X377" s="14"/>
    </row>
    <row r="378" spans="2:24" ht="16" x14ac:dyDescent="0.2">
      <c r="B378" t="s">
        <v>504</v>
      </c>
      <c r="C378" t="s">
        <v>9</v>
      </c>
      <c r="D378" t="s">
        <v>10</v>
      </c>
      <c r="E378" t="s">
        <v>13</v>
      </c>
      <c r="F378" t="s">
        <v>10</v>
      </c>
      <c r="G378" t="s">
        <v>13</v>
      </c>
      <c r="H378" t="s">
        <v>12</v>
      </c>
      <c r="I378" t="s">
        <v>450</v>
      </c>
      <c r="J378">
        <v>0</v>
      </c>
      <c r="K378" s="5">
        <f t="shared" si="52"/>
        <v>12</v>
      </c>
      <c r="L378" s="13" t="str">
        <f t="shared" si="60"/>
        <v>420-Vl-00020</v>
      </c>
      <c r="N378" s="13"/>
      <c r="O378" s="13">
        <f t="shared" si="53"/>
        <v>1</v>
      </c>
      <c r="P378" s="13" t="str">
        <f t="shared" si="54"/>
        <v>4</v>
      </c>
      <c r="Q378" s="13" t="str">
        <f t="shared" si="55"/>
        <v>3</v>
      </c>
      <c r="R378" s="13" t="str">
        <f t="shared" si="56"/>
        <v>4</v>
      </c>
      <c r="S378" s="13" t="str">
        <f t="shared" si="57"/>
        <v>3</v>
      </c>
      <c r="T378" s="13">
        <f t="shared" si="58"/>
        <v>1</v>
      </c>
      <c r="U378" s="13">
        <f t="shared" si="61"/>
        <v>76</v>
      </c>
      <c r="V378" s="13"/>
      <c r="W378" s="14" t="str">
        <f t="shared" si="59"/>
        <v>insert into prioridad(codigo, fluidez,d_hecho, d_contexto, d_impacto, d_justicia, cierre, ponderacion, ahora_entiendo, cambio_perspectiva) values ('420-Vl-00020', 1, 4, 3, 4, 3, 1, 76, 'Mujer afro de 60 año relata que ha vivido varios hechos victimizante desplazamiento forzado y violencia sexual, cada hecho ocurrio en epocas diferente, el desplazamiento forzado sucedió en El Azucar el 9 de diciembre del 2007 por la Farc-Ep y el  hecho de violencia sexual ocurrio en Juan Domingo el 21 de marzo del 2017 por la Farc-Ep, este hecho le sucedio junto con su sobrina, ambas decidieron callar por amenaza y por temor al rechazo de sus familias y  la sociedad. ', '0');</v>
      </c>
      <c r="X378" s="14"/>
    </row>
    <row r="379" spans="2:24" ht="16" x14ac:dyDescent="0.2">
      <c r="B379" t="s">
        <v>505</v>
      </c>
      <c r="C379" t="s">
        <v>9</v>
      </c>
      <c r="D379" t="s">
        <v>10</v>
      </c>
      <c r="E379" t="s">
        <v>13</v>
      </c>
      <c r="F379" t="s">
        <v>10</v>
      </c>
      <c r="G379" t="s">
        <v>13</v>
      </c>
      <c r="H379" t="s">
        <v>12</v>
      </c>
      <c r="I379">
        <v>0</v>
      </c>
      <c r="J379" t="s">
        <v>551</v>
      </c>
      <c r="K379" s="5">
        <f t="shared" si="52"/>
        <v>12</v>
      </c>
      <c r="L379" s="13" t="str">
        <f t="shared" si="60"/>
        <v>345-VI-00003</v>
      </c>
      <c r="N379" s="13"/>
      <c r="O379" s="13">
        <f t="shared" si="53"/>
        <v>1</v>
      </c>
      <c r="P379" s="13" t="str">
        <f t="shared" si="54"/>
        <v>4</v>
      </c>
      <c r="Q379" s="13" t="str">
        <f t="shared" si="55"/>
        <v>3</v>
      </c>
      <c r="R379" s="13" t="str">
        <f t="shared" si="56"/>
        <v>4</v>
      </c>
      <c r="S379" s="13" t="str">
        <f t="shared" si="57"/>
        <v>3</v>
      </c>
      <c r="T379" s="13">
        <f t="shared" si="58"/>
        <v>1</v>
      </c>
      <c r="U379" s="13">
        <f t="shared" si="61"/>
        <v>76</v>
      </c>
      <c r="V379" s="13"/>
      <c r="W379" s="14" t="str">
        <f t="shared" si="59"/>
        <v>insert into prioridad(codigo, fluidez,d_hecho, d_contexto, d_impacto, d_justicia, cierre, ponderacion, ahora_entiendo, cambio_perspectiva) values ('345-VI-00003', 1, 4, 3, 4, 3, 1, 76, '0', 'No');</v>
      </c>
      <c r="X379" s="14"/>
    </row>
    <row r="380" spans="2:24" ht="16" x14ac:dyDescent="0.2">
      <c r="B380" t="s">
        <v>506</v>
      </c>
      <c r="C380" t="s">
        <v>9</v>
      </c>
      <c r="D380" t="s">
        <v>10</v>
      </c>
      <c r="E380" t="s">
        <v>10</v>
      </c>
      <c r="F380" t="s">
        <v>13</v>
      </c>
      <c r="G380" t="s">
        <v>13</v>
      </c>
      <c r="H380" t="s">
        <v>12</v>
      </c>
      <c r="I380" t="s">
        <v>573</v>
      </c>
      <c r="J380" t="s">
        <v>551</v>
      </c>
      <c r="K380" s="5">
        <f t="shared" si="52"/>
        <v>12</v>
      </c>
      <c r="L380" s="13" t="str">
        <f t="shared" si="60"/>
        <v>330-VI-00005</v>
      </c>
      <c r="N380" s="13"/>
      <c r="O380" s="13">
        <f t="shared" si="53"/>
        <v>1</v>
      </c>
      <c r="P380" s="13" t="str">
        <f t="shared" si="54"/>
        <v>4</v>
      </c>
      <c r="Q380" s="13" t="str">
        <f t="shared" si="55"/>
        <v>4</v>
      </c>
      <c r="R380" s="13" t="str">
        <f t="shared" si="56"/>
        <v>3</v>
      </c>
      <c r="S380" s="13" t="str">
        <f t="shared" si="57"/>
        <v>3</v>
      </c>
      <c r="T380" s="13">
        <f t="shared" si="58"/>
        <v>1</v>
      </c>
      <c r="U380" s="13">
        <f t="shared" si="61"/>
        <v>76</v>
      </c>
      <c r="V380" s="13"/>
      <c r="W380" s="14" t="str">
        <f t="shared" si="59"/>
        <v>insert into prioridad(codigo, fluidez,d_hecho, d_contexto, d_impacto, d_justicia, cierre, ponderacion, ahora_entiendo, cambio_perspectiva) values ('330-VI-00005', 1, 4, 4, 3, 3, 1, 76, 'Desarrollo del conflicto en la comuna 5 de  Buenaventura. ', 'No');</v>
      </c>
      <c r="X380" s="14"/>
    </row>
    <row r="381" spans="2:24" ht="16" x14ac:dyDescent="0.2">
      <c r="B381" t="s">
        <v>507</v>
      </c>
      <c r="C381" t="s">
        <v>9</v>
      </c>
      <c r="D381" t="s">
        <v>10</v>
      </c>
      <c r="E381" t="s">
        <v>10</v>
      </c>
      <c r="F381" t="s">
        <v>13</v>
      </c>
      <c r="G381" t="s">
        <v>13</v>
      </c>
      <c r="H381" t="s">
        <v>12</v>
      </c>
      <c r="I381" t="s">
        <v>574</v>
      </c>
      <c r="J381" t="s">
        <v>551</v>
      </c>
      <c r="K381" s="5">
        <f t="shared" si="52"/>
        <v>12</v>
      </c>
      <c r="L381" s="13" t="str">
        <f t="shared" si="60"/>
        <v>330-VI-00004</v>
      </c>
      <c r="N381" s="13"/>
      <c r="O381" s="13">
        <f t="shared" si="53"/>
        <v>1</v>
      </c>
      <c r="P381" s="13" t="str">
        <f t="shared" si="54"/>
        <v>4</v>
      </c>
      <c r="Q381" s="13" t="str">
        <f t="shared" si="55"/>
        <v>4</v>
      </c>
      <c r="R381" s="13" t="str">
        <f t="shared" si="56"/>
        <v>3</v>
      </c>
      <c r="S381" s="13" t="str">
        <f t="shared" si="57"/>
        <v>3</v>
      </c>
      <c r="T381" s="13">
        <f t="shared" si="58"/>
        <v>1</v>
      </c>
      <c r="U381" s="13">
        <f t="shared" si="61"/>
        <v>76</v>
      </c>
      <c r="V381" s="13"/>
      <c r="W381" s="14" t="str">
        <f t="shared" si="59"/>
        <v>insert into prioridad(codigo, fluidez,d_hecho, d_contexto, d_impacto, d_justicia, cierre, ponderacion, ahora_entiendo, cambio_perspectiva) values ('330-VI-00004', 1, 4, 4, 3, 3, 1, 76, 'Afectaciones a la población civil por las dinámicas de violencia durante el conflicto armado en la comuna 6 de Bueanventura', 'No');</v>
      </c>
      <c r="X381" s="14"/>
    </row>
    <row r="382" spans="2:24" ht="16" x14ac:dyDescent="0.2">
      <c r="B382" t="s">
        <v>508</v>
      </c>
      <c r="C382" t="s">
        <v>9</v>
      </c>
      <c r="D382" t="s">
        <v>13</v>
      </c>
      <c r="E382" t="s">
        <v>13</v>
      </c>
      <c r="F382" t="s">
        <v>15</v>
      </c>
      <c r="G382" t="s">
        <v>13</v>
      </c>
      <c r="H382" t="s">
        <v>12</v>
      </c>
      <c r="I382" t="s">
        <v>575</v>
      </c>
      <c r="J382" t="s">
        <v>551</v>
      </c>
      <c r="K382" s="5">
        <f t="shared" si="52"/>
        <v>12</v>
      </c>
      <c r="L382" s="13" t="str">
        <f t="shared" si="60"/>
        <v>349-VI-00350</v>
      </c>
      <c r="N382" s="13"/>
      <c r="O382" s="13">
        <f t="shared" si="53"/>
        <v>1</v>
      </c>
      <c r="P382" s="13" t="str">
        <f t="shared" si="54"/>
        <v>3</v>
      </c>
      <c r="Q382" s="13" t="str">
        <f t="shared" si="55"/>
        <v>3</v>
      </c>
      <c r="R382" s="13" t="str">
        <f t="shared" si="56"/>
        <v>5</v>
      </c>
      <c r="S382" s="13" t="str">
        <f t="shared" si="57"/>
        <v>3</v>
      </c>
      <c r="T382" s="13">
        <f t="shared" si="58"/>
        <v>1</v>
      </c>
      <c r="U382" s="13">
        <f t="shared" si="61"/>
        <v>76</v>
      </c>
      <c r="V382" s="13"/>
      <c r="W382" s="14" t="str">
        <f t="shared" si="59"/>
        <v>insert into prioridad(codigo, fluidez,d_hecho, d_contexto, d_impacto, d_justicia, cierre, ponderacion, ahora_entiendo, cambio_perspectiva) values ('349-VI-00350', 1, 3, 3, 5, 3, 1, 76, 'Las estrategias de enamormiento  utilizadas por los paramilitares y guerrillas  FARC- EP con fines de reclutamiento y obtención de información engeneral de la comuidad indígena de chamapuro ubicada en el bajo Calima.', 'No');</v>
      </c>
      <c r="X382" s="14"/>
    </row>
    <row r="383" spans="2:24" ht="16" x14ac:dyDescent="0.2">
      <c r="B383" t="s">
        <v>509</v>
      </c>
      <c r="C383" t="s">
        <v>9</v>
      </c>
      <c r="D383" t="s">
        <v>13</v>
      </c>
      <c r="E383" t="s">
        <v>13</v>
      </c>
      <c r="F383" t="s">
        <v>10</v>
      </c>
      <c r="G383" t="s">
        <v>10</v>
      </c>
      <c r="H383" t="s">
        <v>12</v>
      </c>
      <c r="I383">
        <v>0</v>
      </c>
      <c r="J383" t="s">
        <v>551</v>
      </c>
      <c r="K383" s="5">
        <f t="shared" si="52"/>
        <v>12</v>
      </c>
      <c r="L383" s="13" t="str">
        <f t="shared" si="60"/>
        <v>349-VI-00001</v>
      </c>
      <c r="N383" s="13"/>
      <c r="O383" s="13">
        <f t="shared" si="53"/>
        <v>1</v>
      </c>
      <c r="P383" s="13" t="str">
        <f t="shared" si="54"/>
        <v>3</v>
      </c>
      <c r="Q383" s="13" t="str">
        <f t="shared" si="55"/>
        <v>3</v>
      </c>
      <c r="R383" s="13" t="str">
        <f t="shared" si="56"/>
        <v>4</v>
      </c>
      <c r="S383" s="13" t="str">
        <f t="shared" si="57"/>
        <v>4</v>
      </c>
      <c r="T383" s="13">
        <f t="shared" si="58"/>
        <v>1</v>
      </c>
      <c r="U383" s="13">
        <f t="shared" si="61"/>
        <v>76</v>
      </c>
      <c r="V383" s="13"/>
      <c r="W383" s="14" t="str">
        <f t="shared" si="59"/>
        <v>insert into prioridad(codigo, fluidez,d_hecho, d_contexto, d_impacto, d_justicia, cierre, ponderacion, ahora_entiendo, cambio_perspectiva) values ('349-VI-00001', 1, 3, 3, 4, 4, 1, 76, '0', 'No');</v>
      </c>
      <c r="X383" s="14"/>
    </row>
    <row r="384" spans="2:24" ht="16" x14ac:dyDescent="0.2">
      <c r="B384" t="s">
        <v>510</v>
      </c>
      <c r="C384" t="s">
        <v>9</v>
      </c>
      <c r="D384" t="s">
        <v>13</v>
      </c>
      <c r="E384" t="s">
        <v>10</v>
      </c>
      <c r="F384" t="s">
        <v>13</v>
      </c>
      <c r="G384" t="s">
        <v>10</v>
      </c>
      <c r="H384" t="s">
        <v>12</v>
      </c>
      <c r="I384" t="s">
        <v>576</v>
      </c>
      <c r="J384" t="s">
        <v>551</v>
      </c>
      <c r="K384" s="5">
        <f t="shared" si="52"/>
        <v>12</v>
      </c>
      <c r="L384" s="13" t="str">
        <f t="shared" si="60"/>
        <v>326-VI-00015</v>
      </c>
      <c r="N384" s="13"/>
      <c r="O384" s="13">
        <f t="shared" si="53"/>
        <v>1</v>
      </c>
      <c r="P384" s="13" t="str">
        <f t="shared" si="54"/>
        <v>3</v>
      </c>
      <c r="Q384" s="13" t="str">
        <f t="shared" si="55"/>
        <v>4</v>
      </c>
      <c r="R384" s="13" t="str">
        <f t="shared" si="56"/>
        <v>3</v>
      </c>
      <c r="S384" s="13" t="str">
        <f t="shared" si="57"/>
        <v>4</v>
      </c>
      <c r="T384" s="13">
        <f t="shared" si="58"/>
        <v>1</v>
      </c>
      <c r="U384" s="13">
        <f t="shared" si="61"/>
        <v>76</v>
      </c>
      <c r="V384" s="13"/>
      <c r="W384" s="14" t="str">
        <f t="shared" si="59"/>
        <v>insert into prioridad(codigo, fluidez,d_hecho, d_contexto, d_impacto, d_justicia, cierre, ponderacion, ahora_entiendo, cambio_perspectiva) values ('326-VI-00015', 1, 3, 4, 3, 4, 1, 76, 'el impacto del CAI sobre la educación', 'No');</v>
      </c>
      <c r="X384" s="14"/>
    </row>
    <row r="385" spans="2:24" ht="16" x14ac:dyDescent="0.2">
      <c r="B385" t="s">
        <v>511</v>
      </c>
      <c r="C385" t="s">
        <v>9</v>
      </c>
      <c r="D385" t="s">
        <v>13</v>
      </c>
      <c r="E385" t="s">
        <v>13</v>
      </c>
      <c r="F385" t="s">
        <v>10</v>
      </c>
      <c r="G385" t="s">
        <v>10</v>
      </c>
      <c r="H385" t="s">
        <v>12</v>
      </c>
      <c r="I385" t="s">
        <v>577</v>
      </c>
      <c r="J385" t="s">
        <v>578</v>
      </c>
      <c r="K385" s="5">
        <f t="shared" si="52"/>
        <v>12</v>
      </c>
      <c r="L385" s="13" t="str">
        <f t="shared" si="60"/>
        <v>326-CO-00051</v>
      </c>
      <c r="N385" s="13"/>
      <c r="O385" s="13">
        <f t="shared" si="53"/>
        <v>1</v>
      </c>
      <c r="P385" s="13" t="str">
        <f t="shared" si="54"/>
        <v>3</v>
      </c>
      <c r="Q385" s="13" t="str">
        <f t="shared" si="55"/>
        <v>3</v>
      </c>
      <c r="R385" s="13" t="str">
        <f t="shared" si="56"/>
        <v>4</v>
      </c>
      <c r="S385" s="13" t="str">
        <f t="shared" si="57"/>
        <v>4</v>
      </c>
      <c r="T385" s="13">
        <f t="shared" si="58"/>
        <v>1</v>
      </c>
      <c r="U385" s="13">
        <f t="shared" si="61"/>
        <v>76</v>
      </c>
      <c r="V385" s="13"/>
      <c r="W385" s="14" t="str">
        <f t="shared" si="59"/>
        <v>insert into prioridad(codigo, fluidez,d_hecho, d_contexto, d_impacto, d_justicia, cierre, ponderacion, ahora_entiendo, cambio_perspectiva) values ('326-CO-00051', 1, 3, 3, 4, 4, 1, 76, 'la vinculación de los jóvenes a los GAI en Buenaventura.', 'Si. El alto nivel de impunidad en la resolución de los casos y la revictimización de los familiares de las víctimas.');</v>
      </c>
      <c r="X385" s="14"/>
    </row>
    <row r="386" spans="2:24" ht="16" x14ac:dyDescent="0.2">
      <c r="B386" t="s">
        <v>512</v>
      </c>
      <c r="C386" t="s">
        <v>9</v>
      </c>
      <c r="D386" t="s">
        <v>13</v>
      </c>
      <c r="E386" t="s">
        <v>10</v>
      </c>
      <c r="F386" t="s">
        <v>10</v>
      </c>
      <c r="G386" t="s">
        <v>13</v>
      </c>
      <c r="H386" t="s">
        <v>12</v>
      </c>
      <c r="I386" t="s">
        <v>579</v>
      </c>
      <c r="J386" t="s">
        <v>580</v>
      </c>
      <c r="K386" s="5">
        <f t="shared" ref="K386:K449" si="62">LEN(L386)</f>
        <v>12</v>
      </c>
      <c r="L386" s="13" t="str">
        <f t="shared" si="60"/>
        <v>326-PR-00063</v>
      </c>
      <c r="N386" s="13"/>
      <c r="O386" s="13">
        <f t="shared" ref="O386:O449" si="63">IF(MID(C386,1,1)="P",1,0)</f>
        <v>1</v>
      </c>
      <c r="P386" s="13" t="str">
        <f t="shared" ref="P386:P449" si="64">MID(D386,1,1)</f>
        <v>3</v>
      </c>
      <c r="Q386" s="13" t="str">
        <f t="shared" ref="Q386:Q449" si="65">MID(E386,1,1)</f>
        <v>4</v>
      </c>
      <c r="R386" s="13" t="str">
        <f t="shared" ref="R386:R449" si="66">MID(F386,1,1)</f>
        <v>4</v>
      </c>
      <c r="S386" s="13" t="str">
        <f t="shared" ref="S386:S449" si="67">MID(G386,1,1)</f>
        <v>3</v>
      </c>
      <c r="T386" s="13">
        <f t="shared" ref="T386:T449" si="68">IF(MID(H386,1,1)="S",1,0)</f>
        <v>1</v>
      </c>
      <c r="U386" s="13">
        <f t="shared" si="61"/>
        <v>76</v>
      </c>
      <c r="V386" s="13"/>
      <c r="W386" s="14" t="str">
        <f t="shared" ref="W386:W449" si="69">$W$1&amp;L386&amp;"', "&amp;O386&amp;", "&amp;P386&amp;", "&amp;Q386&amp;", "&amp;R386&amp;", "&amp;S386&amp;", "&amp;T386&amp;", "&amp;U386&amp;", '"&amp;SUBSTITUTE(I386,CHAR(10),"  ")&amp;"', '"&amp;SUBSTITUTE(J386,CHAR(10),"   ") &amp;"');"</f>
        <v>insert into prioridad(codigo, fluidez,d_hecho, d_contexto, d_impacto, d_justicia, cierre, ponderacion, ahora_entiendo, cambio_perspectiva) values ('326-PR-00063', 1, 3, 4, 4, 3, 1, 76, 'el carácter  repetitivo de las formas de violencia ejercidas por  GAI en contra de la población y la precariedad y limitaciones del Estado en la atención a las víctimas del CAI.', 'Si. La presencia hegemómica de las FARC en algunas cuencas de la costa caucana.');</v>
      </c>
      <c r="X386" s="14"/>
    </row>
    <row r="387" spans="2:24" ht="16" x14ac:dyDescent="0.2">
      <c r="B387" t="s">
        <v>297</v>
      </c>
      <c r="C387" t="s">
        <v>9</v>
      </c>
      <c r="D387" t="s">
        <v>10</v>
      </c>
      <c r="E387" t="s">
        <v>10</v>
      </c>
      <c r="F387" t="s">
        <v>10</v>
      </c>
      <c r="G387" t="s">
        <v>10</v>
      </c>
      <c r="H387" t="s">
        <v>17</v>
      </c>
      <c r="I387">
        <v>0</v>
      </c>
      <c r="J387">
        <v>0</v>
      </c>
      <c r="K387" s="5">
        <f t="shared" si="62"/>
        <v>12</v>
      </c>
      <c r="L387" s="13" t="str">
        <f t="shared" si="60"/>
        <v>346-CO-00186</v>
      </c>
      <c r="N387" s="13"/>
      <c r="O387" s="13">
        <f t="shared" si="63"/>
        <v>1</v>
      </c>
      <c r="P387" s="13" t="str">
        <f t="shared" si="64"/>
        <v>4</v>
      </c>
      <c r="Q387" s="13" t="str">
        <f t="shared" si="65"/>
        <v>4</v>
      </c>
      <c r="R387" s="13" t="str">
        <f t="shared" si="66"/>
        <v>4</v>
      </c>
      <c r="S387" s="13" t="str">
        <f t="shared" si="67"/>
        <v>4</v>
      </c>
      <c r="T387" s="13">
        <f t="shared" si="68"/>
        <v>0</v>
      </c>
      <c r="U387" s="13">
        <f t="shared" si="61"/>
        <v>74</v>
      </c>
      <c r="V387" s="13"/>
      <c r="W387" s="14" t="str">
        <f t="shared" si="69"/>
        <v>insert into prioridad(codigo, fluidez,d_hecho, d_contexto, d_impacto, d_justicia, cierre, ponderacion, ahora_entiendo, cambio_perspectiva) values ('346-CO-00186', 1, 4, 4, 4, 4, 0, 74, '0', '0');</v>
      </c>
      <c r="X387" s="14"/>
    </row>
    <row r="388" spans="2:24" ht="16" x14ac:dyDescent="0.2">
      <c r="B388" t="s">
        <v>298</v>
      </c>
      <c r="C388" t="s">
        <v>9</v>
      </c>
      <c r="D388" t="s">
        <v>13</v>
      </c>
      <c r="E388" t="s">
        <v>13</v>
      </c>
      <c r="F388" t="s">
        <v>13</v>
      </c>
      <c r="G388" t="s">
        <v>10</v>
      </c>
      <c r="H388" t="s">
        <v>12</v>
      </c>
      <c r="I388" t="s">
        <v>451</v>
      </c>
      <c r="J388">
        <v>0</v>
      </c>
      <c r="K388" s="5">
        <f t="shared" si="62"/>
        <v>12</v>
      </c>
      <c r="L388" s="13" t="str">
        <f t="shared" si="60"/>
        <v>208-VI-00001</v>
      </c>
      <c r="N388" s="13"/>
      <c r="O388" s="13">
        <f t="shared" si="63"/>
        <v>1</v>
      </c>
      <c r="P388" s="13" t="str">
        <f t="shared" si="64"/>
        <v>3</v>
      </c>
      <c r="Q388" s="13" t="str">
        <f t="shared" si="65"/>
        <v>3</v>
      </c>
      <c r="R388" s="13" t="str">
        <f t="shared" si="66"/>
        <v>3</v>
      </c>
      <c r="S388" s="13" t="str">
        <f t="shared" si="67"/>
        <v>4</v>
      </c>
      <c r="T388" s="13">
        <f t="shared" si="68"/>
        <v>1</v>
      </c>
      <c r="U388" s="13">
        <f t="shared" si="61"/>
        <v>72</v>
      </c>
      <c r="V388" s="13"/>
      <c r="W388" s="14" t="str">
        <f t="shared" si="69"/>
        <v>insert into prioridad(codigo, fluidez,d_hecho, d_contexto, d_impacto, d_justicia, cierre, ponderacion, ahora_entiendo, cambio_perspectiva) values ('208-VI-00001', 1, 3, 3, 3, 4, 1, 72, 'Aporta información sobre el contexto de los desplazamientos ocurridos en la costa pacífica chocoana, que provocaron el vaciamiento total de comunidades, por ejemplo: La comunidad de Chicocora sufrió dos desplazamientos masivos, el primero es el relatado en este testimonio producto de enfrentamientos entre FARC y Fuerza Pública, generó el desplazamiento de 11 familias. El segundo, entre el 2001 y 2002 por enfrentamientos entre la FARC y las AUC generó el desplazamiento de toda la comunidad que hasta la fecha continúa abandonada.', '0');</v>
      </c>
      <c r="X388" s="14"/>
    </row>
    <row r="389" spans="2:24" ht="16" x14ac:dyDescent="0.2">
      <c r="B389" t="s">
        <v>299</v>
      </c>
      <c r="C389" t="s">
        <v>9</v>
      </c>
      <c r="D389" t="s">
        <v>10</v>
      </c>
      <c r="E389" t="s">
        <v>11</v>
      </c>
      <c r="F389" t="s">
        <v>15</v>
      </c>
      <c r="G389" t="s">
        <v>13</v>
      </c>
      <c r="H389" t="s">
        <v>12</v>
      </c>
      <c r="I389" t="s">
        <v>453</v>
      </c>
      <c r="J389">
        <v>0</v>
      </c>
      <c r="K389" s="5">
        <f t="shared" si="62"/>
        <v>12</v>
      </c>
      <c r="L389" s="13" t="str">
        <f t="shared" si="60"/>
        <v>337-VI-00002</v>
      </c>
      <c r="N389" s="13"/>
      <c r="O389" s="13">
        <f t="shared" si="63"/>
        <v>1</v>
      </c>
      <c r="P389" s="13" t="str">
        <f t="shared" si="64"/>
        <v>4</v>
      </c>
      <c r="Q389" s="13" t="str">
        <f t="shared" si="65"/>
        <v>1</v>
      </c>
      <c r="R389" s="13" t="str">
        <f t="shared" si="66"/>
        <v>5</v>
      </c>
      <c r="S389" s="13" t="str">
        <f t="shared" si="67"/>
        <v>3</v>
      </c>
      <c r="T389" s="13">
        <f t="shared" si="68"/>
        <v>1</v>
      </c>
      <c r="U389" s="13">
        <f t="shared" si="61"/>
        <v>72</v>
      </c>
      <c r="V389" s="13"/>
      <c r="W389" s="14" t="str">
        <f t="shared" si="69"/>
        <v>insert into prioridad(codigo, fluidez,d_hecho, d_contexto, d_impacto, d_justicia, cierre, ponderacion, ahora_entiendo, cambio_perspectiva) values ('337-VI-00002', 1, 4, 1, 5, 3, 1, 72, 'Testimonio de familiares de l niño víctima del conflicto armado a causa de utilización por parte de las FARC -EP (comandante en la fecha Alias Javier) como mensajero para el transporte de artefactos explosivos en el año 2010, en el municipio de El Charco - Nariño; cuentan sobre los cambios, afectaciones e impactos que dejó este hecho víctimizante. Los familiares manifiestan que hasta la fecha no se han reconocido responsabilidades colectivas e individuales, no hacen parte de ningun proceso de reparación por parte de las instituciones del estado.  Para ampliar información del testimonio se recomienda recolectar información a traves de entrevista con el presunto responsable del hecho. ', '0');</v>
      </c>
      <c r="X389" s="14"/>
    </row>
    <row r="390" spans="2:24" ht="16" x14ac:dyDescent="0.2">
      <c r="B390" t="s">
        <v>3461</v>
      </c>
      <c r="C390" t="s">
        <v>9</v>
      </c>
      <c r="D390" t="s">
        <v>10</v>
      </c>
      <c r="E390" t="s">
        <v>10</v>
      </c>
      <c r="F390" t="s">
        <v>13</v>
      </c>
      <c r="G390" t="s">
        <v>14</v>
      </c>
      <c r="H390" t="s">
        <v>12</v>
      </c>
      <c r="I390" t="s">
        <v>455</v>
      </c>
      <c r="J390">
        <v>0</v>
      </c>
      <c r="K390" s="5">
        <f t="shared" si="62"/>
        <v>12</v>
      </c>
      <c r="L390" s="13" t="str">
        <f t="shared" si="60"/>
        <v>420-Vl-00001</v>
      </c>
      <c r="N390" s="13"/>
      <c r="O390" s="13">
        <f t="shared" si="63"/>
        <v>1</v>
      </c>
      <c r="P390" s="13" t="str">
        <f t="shared" si="64"/>
        <v>4</v>
      </c>
      <c r="Q390" s="13" t="str">
        <f t="shared" si="65"/>
        <v>4</v>
      </c>
      <c r="R390" s="13" t="str">
        <f t="shared" si="66"/>
        <v>3</v>
      </c>
      <c r="S390" s="13" t="str">
        <f t="shared" si="67"/>
        <v>2</v>
      </c>
      <c r="T390" s="13">
        <f t="shared" si="68"/>
        <v>1</v>
      </c>
      <c r="U390" s="13">
        <f t="shared" si="61"/>
        <v>72</v>
      </c>
      <c r="V390" s="13"/>
      <c r="W390" s="14" t="str">
        <f t="shared" si="69"/>
        <v>insert into prioridad(codigo, fluidez,d_hecho, d_contexto, d_impacto, d_justicia, cierre, ponderacion, ahora_entiendo, cambio_perspectiva) values ('420-Vl-00001', 1, 4, 4, 3, 2, 1, 72, 'De acuerdo a la información proporcinada se evidencia que el hecho victimizante cometido es violencia sexual y desplazamiento forzado  a dos mujers afro de 12 y 49 año, este suceso  ocurrrio en  Miguel Nulpi  el 20 de agosto del 2007,  los responsable fueron tres integrantes de la Guerrilla, ellos llegaron a la residencia  y tomaron por la fuerza a la menor y la madre. la testimoniante cuenta que tuvo que salir el mismo dia de su vereda para tratar  de olvidar lo sucedido y para evitar que volvieran a cometer actos violento contra ellas.    Teniendo en cuenta la información se puede ver que el conflicto armado ha  acabo  con la contranqulidad de la comunidades, la gente hoy ya no se identifica como un pueblo luchador  y resistente, si no como un pueblo  que prefiere salir para evitar ser blanco de los grupos armado.   ', '0');</v>
      </c>
      <c r="X390" s="14"/>
    </row>
    <row r="391" spans="2:24" ht="16" x14ac:dyDescent="0.2">
      <c r="B391" t="s">
        <v>513</v>
      </c>
      <c r="C391" t="s">
        <v>9</v>
      </c>
      <c r="D391" t="s">
        <v>10</v>
      </c>
      <c r="E391" t="s">
        <v>10</v>
      </c>
      <c r="F391" t="s">
        <v>13</v>
      </c>
      <c r="G391" t="s">
        <v>14</v>
      </c>
      <c r="H391" t="s">
        <v>12</v>
      </c>
      <c r="I391" t="s">
        <v>456</v>
      </c>
      <c r="J391">
        <v>0</v>
      </c>
      <c r="K391" s="5">
        <f t="shared" si="62"/>
        <v>12</v>
      </c>
      <c r="L391" s="13" t="str">
        <f t="shared" si="60"/>
        <v>420-Vl-00014</v>
      </c>
      <c r="N391" s="13"/>
      <c r="O391" s="13">
        <f t="shared" si="63"/>
        <v>1</v>
      </c>
      <c r="P391" s="13" t="str">
        <f t="shared" si="64"/>
        <v>4</v>
      </c>
      <c r="Q391" s="13" t="str">
        <f t="shared" si="65"/>
        <v>4</v>
      </c>
      <c r="R391" s="13" t="str">
        <f t="shared" si="66"/>
        <v>3</v>
      </c>
      <c r="S391" s="13" t="str">
        <f t="shared" si="67"/>
        <v>2</v>
      </c>
      <c r="T391" s="13">
        <f t="shared" si="68"/>
        <v>1</v>
      </c>
      <c r="U391" s="13">
        <f t="shared" si="61"/>
        <v>72</v>
      </c>
      <c r="V391" s="13"/>
      <c r="W391" s="14" t="str">
        <f t="shared" si="69"/>
        <v>insert into prioridad(codigo, fluidez,d_hecho, d_contexto, d_impacto, d_justicia, cierre, ponderacion, ahora_entiendo, cambio_perspectiva) values ('420-Vl-00014', 1, 4, 4, 3, 2, 1, 72, 'La comunidad de la costa Pacifica se ha visto afecta por multiples hechos que han ocurrido durante el conflicto armado, en este caso el hecho encontrado es desplazamiento forzada a joven afrocolombiano pertenciente a la comunidad de Barbacoas Nariño, el hecho ocurrio el  año 2014, en esta epoca el joven tuvo que salir de su lugar de origen para evitar ser reclutado o asesinado por los grupos armado, a raiz del desplasamiento tuvo que migra a Pasto y desde ese entoce se encuentra viviendo en la cuidad , cuenta que no ha sido facil el nuevo cambio pero ha tratado de sobre vivir a la albersidad y a esa nueva cultura.   Teniendo en cuenta la problematica se recomienda que se les brinde oportunidad de empleo para se enfoque en este y no   tenga opción de encaminarse a tomar las armas, si no mas bien desde sus conocimiento ayuden a construir un mejor colombia.', '0');</v>
      </c>
      <c r="X391" s="14"/>
    </row>
    <row r="392" spans="2:24" ht="16" x14ac:dyDescent="0.2">
      <c r="B392" t="s">
        <v>514</v>
      </c>
      <c r="C392" t="s">
        <v>9</v>
      </c>
      <c r="D392" t="s">
        <v>10</v>
      </c>
      <c r="E392" t="s">
        <v>10</v>
      </c>
      <c r="F392" t="s">
        <v>13</v>
      </c>
      <c r="G392" t="s">
        <v>14</v>
      </c>
      <c r="H392" t="s">
        <v>12</v>
      </c>
      <c r="I392">
        <v>0</v>
      </c>
      <c r="J392">
        <v>0</v>
      </c>
      <c r="K392" s="5">
        <f t="shared" si="62"/>
        <v>12</v>
      </c>
      <c r="L392" s="13" t="str">
        <f t="shared" si="60"/>
        <v>420-Vl-00022</v>
      </c>
      <c r="N392" s="13"/>
      <c r="O392" s="13">
        <f t="shared" si="63"/>
        <v>1</v>
      </c>
      <c r="P392" s="13" t="str">
        <f t="shared" si="64"/>
        <v>4</v>
      </c>
      <c r="Q392" s="13" t="str">
        <f t="shared" si="65"/>
        <v>4</v>
      </c>
      <c r="R392" s="13" t="str">
        <f t="shared" si="66"/>
        <v>3</v>
      </c>
      <c r="S392" s="13" t="str">
        <f t="shared" si="67"/>
        <v>2</v>
      </c>
      <c r="T392" s="13">
        <f t="shared" si="68"/>
        <v>1</v>
      </c>
      <c r="U392" s="13">
        <f t="shared" si="61"/>
        <v>72</v>
      </c>
      <c r="V392" s="13"/>
      <c r="W392" s="14" t="str">
        <f t="shared" si="69"/>
        <v>insert into prioridad(codigo, fluidez,d_hecho, d_contexto, d_impacto, d_justicia, cierre, ponderacion, ahora_entiendo, cambio_perspectiva) values ('420-Vl-00022', 1, 4, 4, 3, 2, 1, 72, '0', '0');</v>
      </c>
      <c r="X392" s="14"/>
    </row>
    <row r="393" spans="2:24" ht="16" x14ac:dyDescent="0.2">
      <c r="B393" t="s">
        <v>515</v>
      </c>
      <c r="C393" t="s">
        <v>9</v>
      </c>
      <c r="D393" t="s">
        <v>13</v>
      </c>
      <c r="E393" t="s">
        <v>10</v>
      </c>
      <c r="F393" t="s">
        <v>13</v>
      </c>
      <c r="G393" t="s">
        <v>13</v>
      </c>
      <c r="H393" t="s">
        <v>12</v>
      </c>
      <c r="I393">
        <v>0</v>
      </c>
      <c r="J393">
        <v>0</v>
      </c>
      <c r="K393" s="5">
        <f t="shared" si="62"/>
        <v>12</v>
      </c>
      <c r="L393" s="13" t="str">
        <f t="shared" si="60"/>
        <v>420-Vl-00023</v>
      </c>
      <c r="N393" s="13"/>
      <c r="O393" s="13">
        <f t="shared" si="63"/>
        <v>1</v>
      </c>
      <c r="P393" s="13" t="str">
        <f t="shared" si="64"/>
        <v>3</v>
      </c>
      <c r="Q393" s="13" t="str">
        <f t="shared" si="65"/>
        <v>4</v>
      </c>
      <c r="R393" s="13" t="str">
        <f t="shared" si="66"/>
        <v>3</v>
      </c>
      <c r="S393" s="13" t="str">
        <f t="shared" si="67"/>
        <v>3</v>
      </c>
      <c r="T393" s="13">
        <f t="shared" si="68"/>
        <v>1</v>
      </c>
      <c r="U393" s="13">
        <f t="shared" si="61"/>
        <v>72</v>
      </c>
      <c r="V393" s="13"/>
      <c r="W393" s="14" t="str">
        <f t="shared" si="69"/>
        <v>insert into prioridad(codigo, fluidez,d_hecho, d_contexto, d_impacto, d_justicia, cierre, ponderacion, ahora_entiendo, cambio_perspectiva) values ('420-Vl-00023', 1, 3, 4, 3, 3, 1, 72, '0', '0');</v>
      </c>
      <c r="X393" s="14"/>
    </row>
    <row r="394" spans="2:24" ht="16" x14ac:dyDescent="0.2">
      <c r="B394" t="s">
        <v>516</v>
      </c>
      <c r="C394" t="s">
        <v>9</v>
      </c>
      <c r="D394" t="s">
        <v>14</v>
      </c>
      <c r="E394" t="s">
        <v>13</v>
      </c>
      <c r="F394" t="s">
        <v>10</v>
      </c>
      <c r="G394" t="s">
        <v>10</v>
      </c>
      <c r="H394" t="s">
        <v>12</v>
      </c>
      <c r="I394">
        <v>0</v>
      </c>
      <c r="J394" t="s">
        <v>551</v>
      </c>
      <c r="K394" s="5">
        <f t="shared" si="62"/>
        <v>12</v>
      </c>
      <c r="L394" s="13" t="str">
        <f t="shared" si="60"/>
        <v>345-VI-00004</v>
      </c>
      <c r="N394" s="13"/>
      <c r="O394" s="13">
        <f t="shared" si="63"/>
        <v>1</v>
      </c>
      <c r="P394" s="13" t="str">
        <f t="shared" si="64"/>
        <v>2</v>
      </c>
      <c r="Q394" s="13" t="str">
        <f t="shared" si="65"/>
        <v>3</v>
      </c>
      <c r="R394" s="13" t="str">
        <f t="shared" si="66"/>
        <v>4</v>
      </c>
      <c r="S394" s="13" t="str">
        <f t="shared" si="67"/>
        <v>4</v>
      </c>
      <c r="T394" s="13">
        <f t="shared" si="68"/>
        <v>1</v>
      </c>
      <c r="U394" s="13">
        <f t="shared" si="61"/>
        <v>72</v>
      </c>
      <c r="V394" s="13"/>
      <c r="W394" s="14" t="str">
        <f t="shared" si="69"/>
        <v>insert into prioridad(codigo, fluidez,d_hecho, d_contexto, d_impacto, d_justicia, cierre, ponderacion, ahora_entiendo, cambio_perspectiva) values ('345-VI-00004', 1, 2, 3, 4, 4, 1, 72, '0', 'No');</v>
      </c>
      <c r="X394" s="14"/>
    </row>
    <row r="395" spans="2:24" ht="16" x14ac:dyDescent="0.2">
      <c r="B395" t="s">
        <v>517</v>
      </c>
      <c r="C395" t="s">
        <v>9</v>
      </c>
      <c r="D395" t="s">
        <v>10</v>
      </c>
      <c r="E395" t="s">
        <v>14</v>
      </c>
      <c r="F395" t="s">
        <v>10</v>
      </c>
      <c r="G395" t="s">
        <v>13</v>
      </c>
      <c r="H395" t="s">
        <v>12</v>
      </c>
      <c r="I395" t="s">
        <v>581</v>
      </c>
      <c r="J395" t="s">
        <v>551</v>
      </c>
      <c r="K395" s="5">
        <f t="shared" si="62"/>
        <v>12</v>
      </c>
      <c r="L395" s="13" t="str">
        <f t="shared" si="60"/>
        <v>326-VI-00014</v>
      </c>
      <c r="N395" s="13"/>
      <c r="O395" s="13">
        <f t="shared" si="63"/>
        <v>1</v>
      </c>
      <c r="P395" s="13" t="str">
        <f t="shared" si="64"/>
        <v>4</v>
      </c>
      <c r="Q395" s="13" t="str">
        <f t="shared" si="65"/>
        <v>2</v>
      </c>
      <c r="R395" s="13" t="str">
        <f t="shared" si="66"/>
        <v>4</v>
      </c>
      <c r="S395" s="13" t="str">
        <f t="shared" si="67"/>
        <v>3</v>
      </c>
      <c r="T395" s="13">
        <f t="shared" si="68"/>
        <v>1</v>
      </c>
      <c r="U395" s="13">
        <f t="shared" si="61"/>
        <v>72</v>
      </c>
      <c r="V395" s="13"/>
      <c r="W395" s="14" t="str">
        <f t="shared" si="69"/>
        <v>insert into prioridad(codigo, fluidez,d_hecho, d_contexto, d_impacto, d_justicia, cierre, ponderacion, ahora_entiendo, cambio_perspectiva) values ('326-VI-00014', 1, 4, 2, 4, 3, 1, 72, 'Estrategias de afrontamiento reflejadas en las organizaciones de víctimas.', 'No');</v>
      </c>
      <c r="X395" s="14"/>
    </row>
    <row r="396" spans="2:24" ht="16" x14ac:dyDescent="0.2">
      <c r="B396" t="s">
        <v>518</v>
      </c>
      <c r="C396" t="s">
        <v>9</v>
      </c>
      <c r="D396" t="s">
        <v>13</v>
      </c>
      <c r="E396" t="s">
        <v>14</v>
      </c>
      <c r="F396" t="s">
        <v>10</v>
      </c>
      <c r="G396" t="s">
        <v>10</v>
      </c>
      <c r="H396" t="s">
        <v>12</v>
      </c>
      <c r="I396" t="s">
        <v>582</v>
      </c>
      <c r="J396" t="s">
        <v>551</v>
      </c>
      <c r="K396" s="5">
        <f t="shared" si="62"/>
        <v>12</v>
      </c>
      <c r="L396" s="13" t="str">
        <f t="shared" si="60"/>
        <v>326-VI-00010</v>
      </c>
      <c r="N396" s="13"/>
      <c r="O396" s="13">
        <f t="shared" si="63"/>
        <v>1</v>
      </c>
      <c r="P396" s="13" t="str">
        <f t="shared" si="64"/>
        <v>3</v>
      </c>
      <c r="Q396" s="13" t="str">
        <f t="shared" si="65"/>
        <v>2</v>
      </c>
      <c r="R396" s="13" t="str">
        <f t="shared" si="66"/>
        <v>4</v>
      </c>
      <c r="S396" s="13" t="str">
        <f t="shared" si="67"/>
        <v>4</v>
      </c>
      <c r="T396" s="13">
        <f t="shared" si="68"/>
        <v>1</v>
      </c>
      <c r="U396" s="13">
        <f t="shared" si="61"/>
        <v>72</v>
      </c>
      <c r="V396" s="13"/>
      <c r="W396" s="14" t="str">
        <f t="shared" si="69"/>
        <v>insert into prioridad(codigo, fluidez,d_hecho, d_contexto, d_impacto, d_justicia, cierre, ponderacion, ahora_entiendo, cambio_perspectiva) values ('326-VI-00010', 1, 3, 2, 4, 4, 1, 72, 'Las formas de vinculación de los jóvenes en los GAI.', 'No');</v>
      </c>
      <c r="X396" s="14"/>
    </row>
    <row r="397" spans="2:24" ht="16" x14ac:dyDescent="0.2">
      <c r="B397" t="s">
        <v>519</v>
      </c>
      <c r="C397" t="s">
        <v>9</v>
      </c>
      <c r="D397" t="s">
        <v>13</v>
      </c>
      <c r="E397" t="s">
        <v>13</v>
      </c>
      <c r="F397" t="s">
        <v>13</v>
      </c>
      <c r="G397" t="s">
        <v>10</v>
      </c>
      <c r="H397" t="s">
        <v>12</v>
      </c>
      <c r="I397" t="s">
        <v>583</v>
      </c>
      <c r="J397" t="s">
        <v>584</v>
      </c>
      <c r="K397" s="5">
        <f t="shared" si="62"/>
        <v>12</v>
      </c>
      <c r="L397" s="13" t="str">
        <f t="shared" si="60"/>
        <v>326-VI-00004</v>
      </c>
      <c r="N397" s="13"/>
      <c r="O397" s="13">
        <f t="shared" si="63"/>
        <v>1</v>
      </c>
      <c r="P397" s="13" t="str">
        <f t="shared" si="64"/>
        <v>3</v>
      </c>
      <c r="Q397" s="13" t="str">
        <f t="shared" si="65"/>
        <v>3</v>
      </c>
      <c r="R397" s="13" t="str">
        <f t="shared" si="66"/>
        <v>3</v>
      </c>
      <c r="S397" s="13" t="str">
        <f t="shared" si="67"/>
        <v>4</v>
      </c>
      <c r="T397" s="13">
        <f t="shared" si="68"/>
        <v>1</v>
      </c>
      <c r="U397" s="13">
        <f t="shared" si="61"/>
        <v>72</v>
      </c>
      <c r="V397" s="13"/>
      <c r="W397" s="14" t="str">
        <f t="shared" si="69"/>
        <v>insert into prioridad(codigo, fluidez,d_hecho, d_contexto, d_impacto, d_justicia, cierre, ponderacion, ahora_entiendo, cambio_perspectiva) values ('326-VI-00004', 1, 3, 3, 3, 4, 1, 72, 'Las relaciones de los GAI de las las zonas de cultivos de coca y la circulación de la pasta en  Buenaventura.', 'No.');</v>
      </c>
      <c r="X397" s="14"/>
    </row>
    <row r="398" spans="2:24" ht="16" x14ac:dyDescent="0.2">
      <c r="B398" t="s">
        <v>520</v>
      </c>
      <c r="C398" t="s">
        <v>9</v>
      </c>
      <c r="D398" t="s">
        <v>10</v>
      </c>
      <c r="E398" t="s">
        <v>13</v>
      </c>
      <c r="F398" t="s">
        <v>13</v>
      </c>
      <c r="G398" t="s">
        <v>13</v>
      </c>
      <c r="H398" t="s">
        <v>12</v>
      </c>
      <c r="I398">
        <v>0</v>
      </c>
      <c r="J398" t="s">
        <v>551</v>
      </c>
      <c r="K398" s="5">
        <f t="shared" si="62"/>
        <v>12</v>
      </c>
      <c r="L398" s="13" t="str">
        <f t="shared" si="60"/>
        <v>423-VI-00002</v>
      </c>
      <c r="N398" s="13"/>
      <c r="O398" s="13">
        <f t="shared" si="63"/>
        <v>1</v>
      </c>
      <c r="P398" s="13" t="str">
        <f t="shared" si="64"/>
        <v>4</v>
      </c>
      <c r="Q398" s="13" t="str">
        <f t="shared" si="65"/>
        <v>3</v>
      </c>
      <c r="R398" s="13" t="str">
        <f t="shared" si="66"/>
        <v>3</v>
      </c>
      <c r="S398" s="13" t="str">
        <f t="shared" si="67"/>
        <v>3</v>
      </c>
      <c r="T398" s="13">
        <f t="shared" si="68"/>
        <v>1</v>
      </c>
      <c r="U398" s="13">
        <f t="shared" si="61"/>
        <v>72</v>
      </c>
      <c r="V398" s="13"/>
      <c r="W398" s="14" t="str">
        <f t="shared" si="69"/>
        <v>insert into prioridad(codigo, fluidez,d_hecho, d_contexto, d_impacto, d_justicia, cierre, ponderacion, ahora_entiendo, cambio_perspectiva) values ('423-VI-00002', 1, 4, 3, 3, 3, 1, 72, '0', 'No');</v>
      </c>
      <c r="X398" s="14"/>
    </row>
    <row r="399" spans="2:24" ht="16" x14ac:dyDescent="0.2">
      <c r="B399" t="s">
        <v>300</v>
      </c>
      <c r="C399" t="s">
        <v>9</v>
      </c>
      <c r="D399" t="s">
        <v>15</v>
      </c>
      <c r="E399" t="s">
        <v>13</v>
      </c>
      <c r="F399" t="s">
        <v>13</v>
      </c>
      <c r="G399" t="s">
        <v>11</v>
      </c>
      <c r="H399" t="s">
        <v>12</v>
      </c>
      <c r="I399" t="s">
        <v>457</v>
      </c>
      <c r="J399">
        <v>0</v>
      </c>
      <c r="K399" s="5">
        <f t="shared" si="62"/>
        <v>12</v>
      </c>
      <c r="L399" s="13" t="str">
        <f t="shared" si="60"/>
        <v>419-VI-00025</v>
      </c>
      <c r="N399" s="13"/>
      <c r="O399" s="13">
        <f t="shared" si="63"/>
        <v>1</v>
      </c>
      <c r="P399" s="13" t="str">
        <f t="shared" si="64"/>
        <v>5</v>
      </c>
      <c r="Q399" s="13" t="str">
        <f t="shared" si="65"/>
        <v>3</v>
      </c>
      <c r="R399" s="13" t="str">
        <f t="shared" si="66"/>
        <v>3</v>
      </c>
      <c r="S399" s="13" t="str">
        <f t="shared" si="67"/>
        <v>1</v>
      </c>
      <c r="T399" s="13">
        <f t="shared" si="68"/>
        <v>1</v>
      </c>
      <c r="U399" s="13">
        <f t="shared" si="61"/>
        <v>68</v>
      </c>
      <c r="V399" s="13"/>
      <c r="W399" s="14" t="str">
        <f t="shared" si="69"/>
        <v>insert into prioridad(codigo, fluidez,d_hecho, d_contexto, d_impacto, d_justicia, cierre, ponderacion, ahora_entiendo, cambio_perspectiva) values ('419-VI-00025', 1, 5, 3, 3, 1, 1, 68, 'Hijo de la entrevistada dedicado al trabajo de mototaxis  es desaparecido en zono urbana del municipio de Tumaco en el mes de febrero del año 2018. El desaparecido en sus tiempos libre tambien se dedicaba a la pesca, segun comentario de la gente la entrevistada menciona que a su hijo   lo enteraron en la zona de manglar.Se recomienda contrastar la informacion con una entrevista realizada por la documentadora 420 el dia 12 de Noviembre de 2019.', '0');</v>
      </c>
      <c r="X399" s="14"/>
    </row>
    <row r="400" spans="2:24" ht="16" x14ac:dyDescent="0.2">
      <c r="B400" t="s">
        <v>521</v>
      </c>
      <c r="C400" t="s">
        <v>9</v>
      </c>
      <c r="D400" t="s">
        <v>14</v>
      </c>
      <c r="E400" t="s">
        <v>13</v>
      </c>
      <c r="F400" t="s">
        <v>10</v>
      </c>
      <c r="G400" t="s">
        <v>13</v>
      </c>
      <c r="H400" t="s">
        <v>12</v>
      </c>
      <c r="I400" t="s">
        <v>459</v>
      </c>
      <c r="J400">
        <v>0</v>
      </c>
      <c r="K400" s="5">
        <f t="shared" si="62"/>
        <v>12</v>
      </c>
      <c r="L400" s="13" t="str">
        <f t="shared" si="60"/>
        <v>420-Vl-00019</v>
      </c>
      <c r="N400" s="13"/>
      <c r="O400" s="13">
        <f t="shared" si="63"/>
        <v>1</v>
      </c>
      <c r="P400" s="13" t="str">
        <f t="shared" si="64"/>
        <v>2</v>
      </c>
      <c r="Q400" s="13" t="str">
        <f t="shared" si="65"/>
        <v>3</v>
      </c>
      <c r="R400" s="13" t="str">
        <f t="shared" si="66"/>
        <v>4</v>
      </c>
      <c r="S400" s="13" t="str">
        <f t="shared" si="67"/>
        <v>3</v>
      </c>
      <c r="T400" s="13">
        <f t="shared" si="68"/>
        <v>1</v>
      </c>
      <c r="U400" s="13">
        <f t="shared" si="61"/>
        <v>68</v>
      </c>
      <c r="V400" s="13"/>
      <c r="W400" s="14" t="str">
        <f t="shared" si="69"/>
        <v>insert into prioridad(codigo, fluidez,d_hecho, d_contexto, d_impacto, d_justicia, cierre, ponderacion, ahora_entiendo, cambio_perspectiva) values ('420-Vl-00019', 1, 2, 3, 4, 3, 1, 68, 'Una de la estrategia que tiene los grupos armados en colombia es utilizar como arma de guerra artefacto explosivo como manera de controlar el terrirtorio, hoy se han visto involucrados en uan guerra miles de personas que han participados indirectamente en un conflicto que no les pertenece, pero, como saben que por medio de la  población civil pueden cumplir sus objetivos, hoy siguen utilizando genete inocente para debilitar a quellos que consideran fuerte como el estado o otras personas que se interpongan en su camino.   Teniendo en cuenta  la observación se puede mencionar que el caso encontrado en la entrevista es asesinato de un señor  de 40 año quien fue victima de MAP-MUSE en la Corcha-Patia en el año 2006 por actor armado, se desconoce la causa del hecho, solo menciona que la victima salia de sus labores de campo cuando fue solprendido por este artefato.', '0');</v>
      </c>
      <c r="X400" s="14"/>
    </row>
    <row r="401" spans="2:24" ht="16" x14ac:dyDescent="0.2">
      <c r="B401" t="s">
        <v>522</v>
      </c>
      <c r="C401" t="s">
        <v>9</v>
      </c>
      <c r="D401" t="s">
        <v>13</v>
      </c>
      <c r="E401" t="s">
        <v>13</v>
      </c>
      <c r="F401" t="s">
        <v>13</v>
      </c>
      <c r="G401" t="s">
        <v>13</v>
      </c>
      <c r="H401" t="s">
        <v>12</v>
      </c>
      <c r="I401">
        <v>0</v>
      </c>
      <c r="J401" t="s">
        <v>551</v>
      </c>
      <c r="K401" s="5">
        <f t="shared" si="62"/>
        <v>12</v>
      </c>
      <c r="L401" s="13" t="str">
        <f t="shared" ref="L401:L464" si="70">SUBSTITUTE(B401," ","")</f>
        <v>345-VI-00001</v>
      </c>
      <c r="N401" s="13"/>
      <c r="O401" s="13">
        <f t="shared" si="63"/>
        <v>1</v>
      </c>
      <c r="P401" s="13" t="str">
        <f t="shared" si="64"/>
        <v>3</v>
      </c>
      <c r="Q401" s="13" t="str">
        <f t="shared" si="65"/>
        <v>3</v>
      </c>
      <c r="R401" s="13" t="str">
        <f t="shared" si="66"/>
        <v>3</v>
      </c>
      <c r="S401" s="13" t="str">
        <f t="shared" si="67"/>
        <v>3</v>
      </c>
      <c r="T401" s="13">
        <f t="shared" si="68"/>
        <v>1</v>
      </c>
      <c r="U401" s="13">
        <f t="shared" si="61"/>
        <v>68</v>
      </c>
      <c r="V401" s="13"/>
      <c r="W401" s="14" t="str">
        <f t="shared" si="69"/>
        <v>insert into prioridad(codigo, fluidez,d_hecho, d_contexto, d_impacto, d_justicia, cierre, ponderacion, ahora_entiendo, cambio_perspectiva) values ('345-VI-00001', 1, 3, 3, 3, 3, 1, 68, '0', 'No');</v>
      </c>
      <c r="X401" s="14"/>
    </row>
    <row r="402" spans="2:24" ht="16" x14ac:dyDescent="0.2">
      <c r="B402" t="s">
        <v>523</v>
      </c>
      <c r="C402" t="s">
        <v>9</v>
      </c>
      <c r="D402" t="s">
        <v>10</v>
      </c>
      <c r="E402" t="s">
        <v>10</v>
      </c>
      <c r="F402" t="s">
        <v>14</v>
      </c>
      <c r="G402" t="s">
        <v>14</v>
      </c>
      <c r="H402" t="s">
        <v>12</v>
      </c>
      <c r="I402" t="s">
        <v>585</v>
      </c>
      <c r="J402" t="s">
        <v>586</v>
      </c>
      <c r="K402" s="5">
        <f t="shared" si="62"/>
        <v>12</v>
      </c>
      <c r="L402" s="13" t="str">
        <f t="shared" si="70"/>
        <v>330-VI-00002</v>
      </c>
      <c r="N402" s="13"/>
      <c r="O402" s="13">
        <f t="shared" si="63"/>
        <v>1</v>
      </c>
      <c r="P402" s="13" t="str">
        <f t="shared" si="64"/>
        <v>4</v>
      </c>
      <c r="Q402" s="13" t="str">
        <f t="shared" si="65"/>
        <v>4</v>
      </c>
      <c r="R402" s="13" t="str">
        <f t="shared" si="66"/>
        <v>2</v>
      </c>
      <c r="S402" s="13" t="str">
        <f t="shared" si="67"/>
        <v>2</v>
      </c>
      <c r="T402" s="13">
        <f t="shared" si="68"/>
        <v>1</v>
      </c>
      <c r="U402" s="13">
        <f t="shared" si="61"/>
        <v>68</v>
      </c>
      <c r="V402" s="13"/>
      <c r="W402" s="14" t="str">
        <f t="shared" si="69"/>
        <v>insert into prioridad(codigo, fluidez,d_hecho, d_contexto, d_impacto, d_justicia, cierre, ponderacion, ahora_entiendo, cambio_perspectiva) values ('330-VI-00002', 1, 4, 4, 2, 2, 1, 68, 'Afectaciones del conflcito armado a la población de la comuna 5 y 12 de Buenaventura.', 'Abuso y violencia con fines sexuales como dinámica de guerra y de control por los actores armados. ');</v>
      </c>
      <c r="X402" s="14"/>
    </row>
    <row r="403" spans="2:24" ht="16" x14ac:dyDescent="0.2">
      <c r="B403" t="s">
        <v>301</v>
      </c>
      <c r="C403" t="s">
        <v>9</v>
      </c>
      <c r="D403" t="s">
        <v>14</v>
      </c>
      <c r="E403" t="s">
        <v>14</v>
      </c>
      <c r="F403" t="s">
        <v>10</v>
      </c>
      <c r="G403" t="s">
        <v>13</v>
      </c>
      <c r="H403" t="s">
        <v>12</v>
      </c>
      <c r="I403">
        <v>0</v>
      </c>
      <c r="J403">
        <v>0</v>
      </c>
      <c r="K403" s="5">
        <f t="shared" si="62"/>
        <v>12</v>
      </c>
      <c r="L403" s="13" t="str">
        <f t="shared" si="70"/>
        <v>419-VI-00026</v>
      </c>
      <c r="N403" s="13"/>
      <c r="O403" s="13">
        <f t="shared" si="63"/>
        <v>1</v>
      </c>
      <c r="P403" s="13" t="str">
        <f t="shared" si="64"/>
        <v>2</v>
      </c>
      <c r="Q403" s="13" t="str">
        <f t="shared" si="65"/>
        <v>2</v>
      </c>
      <c r="R403" s="13" t="str">
        <f t="shared" si="66"/>
        <v>4</v>
      </c>
      <c r="S403" s="13" t="str">
        <f t="shared" si="67"/>
        <v>3</v>
      </c>
      <c r="T403" s="13">
        <f t="shared" si="68"/>
        <v>1</v>
      </c>
      <c r="U403" s="13">
        <f t="shared" si="61"/>
        <v>64</v>
      </c>
      <c r="V403" s="13"/>
      <c r="W403" s="14" t="str">
        <f t="shared" si="69"/>
        <v>insert into prioridad(codigo, fluidez,d_hecho, d_contexto, d_impacto, d_justicia, cierre, ponderacion, ahora_entiendo, cambio_perspectiva) values ('419-VI-00026', 1, 2, 2, 4, 3, 1, 64, '0', '0');</v>
      </c>
      <c r="X403" s="14"/>
    </row>
    <row r="404" spans="2:24" ht="16" x14ac:dyDescent="0.2">
      <c r="B404" t="s">
        <v>524</v>
      </c>
      <c r="C404" t="s">
        <v>9</v>
      </c>
      <c r="D404" t="s">
        <v>13</v>
      </c>
      <c r="E404" t="s">
        <v>13</v>
      </c>
      <c r="F404" t="s">
        <v>13</v>
      </c>
      <c r="G404" t="s">
        <v>14</v>
      </c>
      <c r="H404" t="s">
        <v>12</v>
      </c>
      <c r="I404" t="s">
        <v>460</v>
      </c>
      <c r="J404">
        <v>0</v>
      </c>
      <c r="K404" s="5">
        <f t="shared" si="62"/>
        <v>12</v>
      </c>
      <c r="L404" s="13" t="str">
        <f t="shared" si="70"/>
        <v>420-Vl-00015</v>
      </c>
      <c r="N404" s="13"/>
      <c r="O404" s="13">
        <f t="shared" si="63"/>
        <v>1</v>
      </c>
      <c r="P404" s="13" t="str">
        <f t="shared" si="64"/>
        <v>3</v>
      </c>
      <c r="Q404" s="13" t="str">
        <f t="shared" si="65"/>
        <v>3</v>
      </c>
      <c r="R404" s="13" t="str">
        <f t="shared" si="66"/>
        <v>3</v>
      </c>
      <c r="S404" s="13" t="str">
        <f t="shared" si="67"/>
        <v>2</v>
      </c>
      <c r="T404" s="13">
        <f t="shared" si="68"/>
        <v>1</v>
      </c>
      <c r="U404" s="13">
        <f t="shared" si="61"/>
        <v>64</v>
      </c>
      <c r="V404" s="13"/>
      <c r="W404" s="14" t="str">
        <f t="shared" si="69"/>
        <v>insert into prioridad(codigo, fluidez,d_hecho, d_contexto, d_impacto, d_justicia, cierre, ponderacion, ahora_entiendo, cambio_perspectiva) values ('420-Vl-00015', 1, 3, 3, 3, 2, 1, 64, 'Mujer de 59 años cuenta que ha sido victima de varios hechos entre esto estan: asesinato, desaparicón forzada y violencia sexual, cada hecho sucedió en epocas diferentes, pero no se idenfican responsables, solo menciona que fueron cometidos por actores armados, el primer hecho ocurrio en el 2001, el segundo en el 2010 y el tercero en el 2016, sin embago se evidencia que  de todo los sucesos mencionados el que mas le afecta es la desaparición de su tió por el hecho de vivir con la isertudumbre de no saber que paso realmente con  su familiar, en cambio los otros hechos lo ha ido asimilando con el pasar del tiempo.', '0');</v>
      </c>
      <c r="X404" s="14"/>
    </row>
    <row r="405" spans="2:24" ht="16" x14ac:dyDescent="0.2">
      <c r="B405" t="s">
        <v>525</v>
      </c>
      <c r="C405" t="s">
        <v>9</v>
      </c>
      <c r="D405" t="s">
        <v>14</v>
      </c>
      <c r="E405" t="s">
        <v>13</v>
      </c>
      <c r="F405" t="s">
        <v>13</v>
      </c>
      <c r="G405" t="s">
        <v>13</v>
      </c>
      <c r="H405" t="s">
        <v>12</v>
      </c>
      <c r="I405">
        <v>0</v>
      </c>
      <c r="J405" t="s">
        <v>551</v>
      </c>
      <c r="K405" s="5">
        <f t="shared" si="62"/>
        <v>12</v>
      </c>
      <c r="L405" s="13" t="str">
        <f t="shared" si="70"/>
        <v>345-VI-00007</v>
      </c>
      <c r="N405" s="13"/>
      <c r="O405" s="13">
        <f t="shared" si="63"/>
        <v>1</v>
      </c>
      <c r="P405" s="13" t="str">
        <f t="shared" si="64"/>
        <v>2</v>
      </c>
      <c r="Q405" s="13" t="str">
        <f t="shared" si="65"/>
        <v>3</v>
      </c>
      <c r="R405" s="13" t="str">
        <f t="shared" si="66"/>
        <v>3</v>
      </c>
      <c r="S405" s="13" t="str">
        <f t="shared" si="67"/>
        <v>3</v>
      </c>
      <c r="T405" s="13">
        <f t="shared" si="68"/>
        <v>1</v>
      </c>
      <c r="U405" s="13">
        <f t="shared" si="61"/>
        <v>64</v>
      </c>
      <c r="V405" s="13"/>
      <c r="W405" s="14" t="str">
        <f t="shared" si="69"/>
        <v>insert into prioridad(codigo, fluidez,d_hecho, d_contexto, d_impacto, d_justicia, cierre, ponderacion, ahora_entiendo, cambio_perspectiva) values ('345-VI-00007', 1, 2, 3, 3, 3, 1, 64, '0', 'No');</v>
      </c>
      <c r="X405" s="14"/>
    </row>
    <row r="406" spans="2:24" ht="16" x14ac:dyDescent="0.2">
      <c r="B406" t="s">
        <v>526</v>
      </c>
      <c r="C406" t="s">
        <v>9</v>
      </c>
      <c r="D406" t="s">
        <v>14</v>
      </c>
      <c r="E406" t="s">
        <v>13</v>
      </c>
      <c r="F406" t="s">
        <v>13</v>
      </c>
      <c r="G406" t="s">
        <v>13</v>
      </c>
      <c r="H406" t="s">
        <v>12</v>
      </c>
      <c r="I406">
        <v>0</v>
      </c>
      <c r="J406" t="s">
        <v>551</v>
      </c>
      <c r="K406" s="5">
        <f t="shared" si="62"/>
        <v>12</v>
      </c>
      <c r="L406" s="13" t="str">
        <f t="shared" si="70"/>
        <v>345-VI-00006</v>
      </c>
      <c r="N406" s="13"/>
      <c r="O406" s="13">
        <f t="shared" si="63"/>
        <v>1</v>
      </c>
      <c r="P406" s="13" t="str">
        <f t="shared" si="64"/>
        <v>2</v>
      </c>
      <c r="Q406" s="13" t="str">
        <f t="shared" si="65"/>
        <v>3</v>
      </c>
      <c r="R406" s="13" t="str">
        <f t="shared" si="66"/>
        <v>3</v>
      </c>
      <c r="S406" s="13" t="str">
        <f t="shared" si="67"/>
        <v>3</v>
      </c>
      <c r="T406" s="13">
        <f t="shared" si="68"/>
        <v>1</v>
      </c>
      <c r="U406" s="13">
        <f t="shared" si="61"/>
        <v>64</v>
      </c>
      <c r="V406" s="13"/>
      <c r="W406" s="14" t="str">
        <f t="shared" si="69"/>
        <v>insert into prioridad(codigo, fluidez,d_hecho, d_contexto, d_impacto, d_justicia, cierre, ponderacion, ahora_entiendo, cambio_perspectiva) values ('345-VI-00006', 1, 2, 3, 3, 3, 1, 64, '0', 'No');</v>
      </c>
      <c r="X406" s="14"/>
    </row>
    <row r="407" spans="2:24" ht="16" x14ac:dyDescent="0.2">
      <c r="B407" t="s">
        <v>527</v>
      </c>
      <c r="C407" t="s">
        <v>9</v>
      </c>
      <c r="D407" t="s">
        <v>14</v>
      </c>
      <c r="E407" t="s">
        <v>13</v>
      </c>
      <c r="F407" t="s">
        <v>10</v>
      </c>
      <c r="G407" t="s">
        <v>14</v>
      </c>
      <c r="H407" t="s">
        <v>12</v>
      </c>
      <c r="I407" t="s">
        <v>587</v>
      </c>
      <c r="J407" t="s">
        <v>551</v>
      </c>
      <c r="K407" s="5">
        <f t="shared" si="62"/>
        <v>12</v>
      </c>
      <c r="L407" s="13" t="str">
        <f t="shared" si="70"/>
        <v>345-VI-00005</v>
      </c>
      <c r="N407" s="13"/>
      <c r="O407" s="13">
        <f t="shared" si="63"/>
        <v>1</v>
      </c>
      <c r="P407" s="13" t="str">
        <f t="shared" si="64"/>
        <v>2</v>
      </c>
      <c r="Q407" s="13" t="str">
        <f t="shared" si="65"/>
        <v>3</v>
      </c>
      <c r="R407" s="13" t="str">
        <f t="shared" si="66"/>
        <v>4</v>
      </c>
      <c r="S407" s="13" t="str">
        <f t="shared" si="67"/>
        <v>2</v>
      </c>
      <c r="T407" s="13">
        <f t="shared" si="68"/>
        <v>1</v>
      </c>
      <c r="U407" s="13">
        <f t="shared" si="61"/>
        <v>64</v>
      </c>
      <c r="V407" s="13"/>
      <c r="W407" s="14" t="str">
        <f t="shared" si="69"/>
        <v>insert into prioridad(codigo, fluidez,d_hecho, d_contexto, d_impacto, d_justicia, cierre, ponderacion, ahora_entiendo, cambio_perspectiva) values ('345-VI-00005', 1, 2, 3, 4, 2, 1, 64, 'La vinculación de las mujeres en los grupos armados en Buenaventura.', 'No');</v>
      </c>
      <c r="X407" s="14"/>
    </row>
    <row r="408" spans="2:24" ht="16" x14ac:dyDescent="0.2">
      <c r="B408" t="s">
        <v>528</v>
      </c>
      <c r="C408" t="s">
        <v>9</v>
      </c>
      <c r="D408" t="s">
        <v>13</v>
      </c>
      <c r="E408" t="s">
        <v>11</v>
      </c>
      <c r="F408" t="s">
        <v>10</v>
      </c>
      <c r="G408" t="s">
        <v>13</v>
      </c>
      <c r="H408" t="s">
        <v>12</v>
      </c>
      <c r="I408" t="s">
        <v>588</v>
      </c>
      <c r="J408" t="s">
        <v>589</v>
      </c>
      <c r="K408" s="5">
        <f t="shared" si="62"/>
        <v>12</v>
      </c>
      <c r="L408" s="13" t="str">
        <f t="shared" si="70"/>
        <v>423-VI-00425</v>
      </c>
      <c r="N408" s="13"/>
      <c r="O408" s="13">
        <f t="shared" si="63"/>
        <v>1</v>
      </c>
      <c r="P408" s="13" t="str">
        <f t="shared" si="64"/>
        <v>3</v>
      </c>
      <c r="Q408" s="13" t="str">
        <f t="shared" si="65"/>
        <v>1</v>
      </c>
      <c r="R408" s="13" t="str">
        <f t="shared" si="66"/>
        <v>4</v>
      </c>
      <c r="S408" s="13" t="str">
        <f t="shared" si="67"/>
        <v>3</v>
      </c>
      <c r="T408" s="13">
        <f t="shared" si="68"/>
        <v>1</v>
      </c>
      <c r="U408" s="13">
        <f t="shared" si="61"/>
        <v>64</v>
      </c>
      <c r="V408" s="13"/>
      <c r="W408" s="14" t="str">
        <f t="shared" si="69"/>
        <v>insert into prioridad(codigo, fluidez,d_hecho, d_contexto, d_impacto, d_justicia, cierre, ponderacion, ahora_entiendo, cambio_perspectiva) values ('423-VI-00425', 1, 3, 1, 4, 3, 1, 64, '  los grupo armado  producen una fuerte amenaza  a la forma de vida de los pueblo indigena.', 'Si. La resistencia  de las comunidades  en los territorios para preservar la forma de vida de los pueblos indigenas. ');</v>
      </c>
      <c r="X408" s="14"/>
    </row>
    <row r="409" spans="2:24" ht="16" x14ac:dyDescent="0.2">
      <c r="B409" t="s">
        <v>529</v>
      </c>
      <c r="C409" t="s">
        <v>9</v>
      </c>
      <c r="D409">
        <v>0</v>
      </c>
      <c r="E409" t="s">
        <v>10</v>
      </c>
      <c r="F409" t="s">
        <v>10</v>
      </c>
      <c r="G409" t="s">
        <v>13</v>
      </c>
      <c r="H409" t="s">
        <v>12</v>
      </c>
      <c r="I409" t="s">
        <v>590</v>
      </c>
      <c r="J409" t="s">
        <v>551</v>
      </c>
      <c r="K409" s="5">
        <f t="shared" si="62"/>
        <v>12</v>
      </c>
      <c r="L409" s="13" t="str">
        <f t="shared" si="70"/>
        <v>423-VI-00423</v>
      </c>
      <c r="N409" s="13"/>
      <c r="O409" s="13">
        <f t="shared" si="63"/>
        <v>1</v>
      </c>
      <c r="P409" s="13" t="str">
        <f t="shared" si="64"/>
        <v>0</v>
      </c>
      <c r="Q409" s="13" t="str">
        <f t="shared" si="65"/>
        <v>4</v>
      </c>
      <c r="R409" s="13" t="str">
        <f t="shared" si="66"/>
        <v>4</v>
      </c>
      <c r="S409" s="13" t="str">
        <f t="shared" si="67"/>
        <v>3</v>
      </c>
      <c r="T409" s="13">
        <f t="shared" si="68"/>
        <v>1</v>
      </c>
      <c r="U409" s="13">
        <f t="shared" si="61"/>
        <v>64</v>
      </c>
      <c r="V409" s="13"/>
      <c r="W409" s="14" t="str">
        <f t="shared" si="69"/>
        <v>insert into prioridad(codigo, fluidez,d_hecho, d_contexto, d_impacto, d_justicia, cierre, ponderacion, ahora_entiendo, cambio_perspectiva) values ('423-VI-00423', 1, 0, 4, 4, 3, 1, 64, 'La Vulneración a la que se encuentran sometidos los pueblos indigenas cuando han sido despojados de sus territorios. ', 'No');</v>
      </c>
      <c r="X409" s="14"/>
    </row>
    <row r="410" spans="2:24" ht="16" x14ac:dyDescent="0.2">
      <c r="B410" t="s">
        <v>530</v>
      </c>
      <c r="C410" t="s">
        <v>9</v>
      </c>
      <c r="D410" t="s">
        <v>13</v>
      </c>
      <c r="E410" t="s">
        <v>14</v>
      </c>
      <c r="F410" t="s">
        <v>13</v>
      </c>
      <c r="G410" t="s">
        <v>14</v>
      </c>
      <c r="H410" t="s">
        <v>12</v>
      </c>
      <c r="I410" t="s">
        <v>461</v>
      </c>
      <c r="J410">
        <v>0</v>
      </c>
      <c r="K410" s="5">
        <f t="shared" si="62"/>
        <v>12</v>
      </c>
      <c r="L410" s="13" t="str">
        <f t="shared" si="70"/>
        <v>420-Vl-00017</v>
      </c>
      <c r="N410" s="13"/>
      <c r="O410" s="13">
        <f t="shared" si="63"/>
        <v>1</v>
      </c>
      <c r="P410" s="13" t="str">
        <f t="shared" si="64"/>
        <v>3</v>
      </c>
      <c r="Q410" s="13" t="str">
        <f t="shared" si="65"/>
        <v>2</v>
      </c>
      <c r="R410" s="13" t="str">
        <f t="shared" si="66"/>
        <v>3</v>
      </c>
      <c r="S410" s="13" t="str">
        <f t="shared" si="67"/>
        <v>2</v>
      </c>
      <c r="T410" s="13">
        <f t="shared" si="68"/>
        <v>1</v>
      </c>
      <c r="U410" s="13">
        <f t="shared" si="61"/>
        <v>60</v>
      </c>
      <c r="V410" s="13"/>
      <c r="W410" s="14" t="str">
        <f t="shared" si="69"/>
        <v>insert into prioridad(codigo, fluidez,d_hecho, d_contexto, d_impacto, d_justicia, cierre, ponderacion, ahora_entiendo, cambio_perspectiva) values ('420-Vl-00017', 1, 3, 2, 3, 2, 1, 60, 'El hecho  que se menciona en la entrevista  es desplazamiento forzado e intento de homiciodio  a joven de 18 años, este suceso segun la victima ocurrio en el año 2009, en cuanto al intento de asesinato  refiere al principio del dialogo que al joven  lo mando a matar un señor de nombre Vacilio perteneciente al grupo de los paramilitares, según, lo mando a asesinar con dos personas que hacen o hacian parte de la guerrilla , refente al caso se desconoce las causas del hecho, como tambien se desconoce el  lugar,   primero cuenta que el caso ocurrio en Roble y luego en Tablan Salado, en fin no se sabe con presición el dato correcto del sitio del hecho. Teneiendo en cuenta la información  no se recomienda utlizar esta entrevista para la construción del informe ya que no aporta datos precisos para la elaboracion del mismo.', '0');</v>
      </c>
      <c r="X410" s="14"/>
    </row>
    <row r="411" spans="2:24" ht="16" x14ac:dyDescent="0.2">
      <c r="B411" t="s">
        <v>531</v>
      </c>
      <c r="C411" t="s">
        <v>9</v>
      </c>
      <c r="D411" t="s">
        <v>14</v>
      </c>
      <c r="E411" t="s">
        <v>14</v>
      </c>
      <c r="F411" t="s">
        <v>13</v>
      </c>
      <c r="G411" t="s">
        <v>13</v>
      </c>
      <c r="H411" t="s">
        <v>12</v>
      </c>
      <c r="I411" t="s">
        <v>462</v>
      </c>
      <c r="J411">
        <v>0</v>
      </c>
      <c r="K411" s="5">
        <f t="shared" si="62"/>
        <v>12</v>
      </c>
      <c r="L411" s="13" t="str">
        <f t="shared" si="70"/>
        <v>420-Vl-00021</v>
      </c>
      <c r="N411" s="13"/>
      <c r="O411" s="13">
        <f t="shared" si="63"/>
        <v>1</v>
      </c>
      <c r="P411" s="13" t="str">
        <f t="shared" si="64"/>
        <v>2</v>
      </c>
      <c r="Q411" s="13" t="str">
        <f t="shared" si="65"/>
        <v>2</v>
      </c>
      <c r="R411" s="13" t="str">
        <f t="shared" si="66"/>
        <v>3</v>
      </c>
      <c r="S411" s="13" t="str">
        <f t="shared" si="67"/>
        <v>3</v>
      </c>
      <c r="T411" s="13">
        <f t="shared" si="68"/>
        <v>1</v>
      </c>
      <c r="U411" s="13">
        <f t="shared" si="61"/>
        <v>60</v>
      </c>
      <c r="V411" s="13"/>
      <c r="W411" s="14" t="str">
        <f t="shared" si="69"/>
        <v>insert into prioridad(codigo, fluidez,d_hecho, d_contexto, d_impacto, d_justicia, cierre, ponderacion, ahora_entiendo, cambio_perspectiva) values ('420-Vl-00021', 1, 2, 2, 3, 3, 1, 60, 'El hecho mencionado durante la entrevista es atentado al dercho a la vida,  el testimoniante refiere que fue victima de artefato explosivo en Retrepo-Alto Mira en el año 2012,  este hecho según la victima le impide realizar su funciones normalmente, debido que tuvo leciones que le dejo secuela y eso genero que no se pueda desempeñar en los oficios de campo, sim embargo dutante el dialogo la victima solo manifiesta  que deben ser reparados por el daño causado. Aunque menciona responsable del hecho aun asi no los culpa de lo sucesido solo menciona que fue cosa del destino y pues a él les toco vivirlo.sin embargo,  cuando se le pregunta de las afectaciones no respondie si no que  se desviaba al tema de la repacion,  en pocas palabras solo esta enfocado en que lo reparen economicamente ya sea instituciones del Estado o ONG. en si no hablo mucho del tema central que es el esclarecimiento.', '0');</v>
      </c>
      <c r="X411" s="14"/>
    </row>
    <row r="412" spans="2:24" ht="16" x14ac:dyDescent="0.2">
      <c r="B412" t="s">
        <v>532</v>
      </c>
      <c r="C412" t="s">
        <v>9</v>
      </c>
      <c r="D412" t="s">
        <v>14</v>
      </c>
      <c r="E412" t="s">
        <v>13</v>
      </c>
      <c r="F412" t="s">
        <v>13</v>
      </c>
      <c r="G412" t="s">
        <v>14</v>
      </c>
      <c r="H412" t="s">
        <v>12</v>
      </c>
      <c r="I412">
        <v>0</v>
      </c>
      <c r="J412">
        <v>0</v>
      </c>
      <c r="K412" s="5">
        <f t="shared" si="62"/>
        <v>12</v>
      </c>
      <c r="L412" s="13" t="str">
        <f t="shared" si="70"/>
        <v>420-Vl-00024</v>
      </c>
      <c r="N412" s="13"/>
      <c r="O412" s="13">
        <f t="shared" si="63"/>
        <v>1</v>
      </c>
      <c r="P412" s="13" t="str">
        <f t="shared" si="64"/>
        <v>2</v>
      </c>
      <c r="Q412" s="13" t="str">
        <f t="shared" si="65"/>
        <v>3</v>
      </c>
      <c r="R412" s="13" t="str">
        <f t="shared" si="66"/>
        <v>3</v>
      </c>
      <c r="S412" s="13" t="str">
        <f t="shared" si="67"/>
        <v>2</v>
      </c>
      <c r="T412" s="13">
        <f t="shared" si="68"/>
        <v>1</v>
      </c>
      <c r="U412" s="13">
        <f t="shared" si="61"/>
        <v>60</v>
      </c>
      <c r="V412" s="13"/>
      <c r="W412" s="14" t="str">
        <f t="shared" si="69"/>
        <v>insert into prioridad(codigo, fluidez,d_hecho, d_contexto, d_impacto, d_justicia, cierre, ponderacion, ahora_entiendo, cambio_perspectiva) values ('420-Vl-00024', 1, 2, 3, 3, 2, 1, 60, '0', '0');</v>
      </c>
      <c r="X412" s="14"/>
    </row>
    <row r="413" spans="2:24" ht="16" x14ac:dyDescent="0.2">
      <c r="B413" t="s">
        <v>533</v>
      </c>
      <c r="C413" t="s">
        <v>9</v>
      </c>
      <c r="D413" t="s">
        <v>14</v>
      </c>
      <c r="E413" t="s">
        <v>13</v>
      </c>
      <c r="F413" t="s">
        <v>13</v>
      </c>
      <c r="G413" t="s">
        <v>14</v>
      </c>
      <c r="H413" t="s">
        <v>12</v>
      </c>
      <c r="I413">
        <v>0</v>
      </c>
      <c r="J413">
        <v>0</v>
      </c>
      <c r="K413" s="5">
        <f t="shared" si="62"/>
        <v>12</v>
      </c>
      <c r="L413" s="13" t="str">
        <f t="shared" si="70"/>
        <v>420-Vl-00025</v>
      </c>
      <c r="N413" s="13"/>
      <c r="O413" s="13">
        <f t="shared" si="63"/>
        <v>1</v>
      </c>
      <c r="P413" s="13" t="str">
        <f t="shared" si="64"/>
        <v>2</v>
      </c>
      <c r="Q413" s="13" t="str">
        <f t="shared" si="65"/>
        <v>3</v>
      </c>
      <c r="R413" s="13" t="str">
        <f t="shared" si="66"/>
        <v>3</v>
      </c>
      <c r="S413" s="13" t="str">
        <f t="shared" si="67"/>
        <v>2</v>
      </c>
      <c r="T413" s="13">
        <f t="shared" si="68"/>
        <v>1</v>
      </c>
      <c r="U413" s="13">
        <f t="shared" si="61"/>
        <v>60</v>
      </c>
      <c r="V413" s="13"/>
      <c r="W413" s="14" t="str">
        <f t="shared" si="69"/>
        <v>insert into prioridad(codigo, fluidez,d_hecho, d_contexto, d_impacto, d_justicia, cierre, ponderacion, ahora_entiendo, cambio_perspectiva) values ('420-Vl-00025', 1, 2, 3, 3, 2, 1, 60, '0', '0');</v>
      </c>
      <c r="X413" s="14"/>
    </row>
    <row r="414" spans="2:24" ht="16" x14ac:dyDescent="0.2">
      <c r="B414" t="s">
        <v>534</v>
      </c>
      <c r="C414" t="s">
        <v>9</v>
      </c>
      <c r="D414" t="s">
        <v>11</v>
      </c>
      <c r="E414" t="s">
        <v>13</v>
      </c>
      <c r="F414" t="s">
        <v>14</v>
      </c>
      <c r="G414" t="s">
        <v>10</v>
      </c>
      <c r="H414" t="s">
        <v>12</v>
      </c>
      <c r="I414" t="s">
        <v>591</v>
      </c>
      <c r="J414" t="s">
        <v>592</v>
      </c>
      <c r="K414" s="5">
        <f t="shared" si="62"/>
        <v>12</v>
      </c>
      <c r="L414" s="13" t="str">
        <f t="shared" si="70"/>
        <v>326-VI-00005</v>
      </c>
      <c r="N414" s="13"/>
      <c r="O414" s="13">
        <f t="shared" si="63"/>
        <v>1</v>
      </c>
      <c r="P414" s="13" t="str">
        <f t="shared" si="64"/>
        <v>1</v>
      </c>
      <c r="Q414" s="13" t="str">
        <f t="shared" si="65"/>
        <v>3</v>
      </c>
      <c r="R414" s="13" t="str">
        <f t="shared" si="66"/>
        <v>2</v>
      </c>
      <c r="S414" s="13" t="str">
        <f t="shared" si="67"/>
        <v>4</v>
      </c>
      <c r="T414" s="13">
        <f t="shared" si="68"/>
        <v>1</v>
      </c>
      <c r="U414" s="13">
        <f t="shared" si="61"/>
        <v>60</v>
      </c>
      <c r="V414" s="13"/>
      <c r="W414" s="14" t="str">
        <f t="shared" si="69"/>
        <v>insert into prioridad(codigo, fluidez,d_hecho, d_contexto, d_impacto, d_justicia, cierre, ponderacion, ahora_entiendo, cambio_perspectiva) values ('326-VI-00005', 1, 1, 3, 2, 4, 1, 60, 'Los vínculos de los GAI con el narcotráfico.', 'Las formas de violencia ejercidas por los GAI en la zona rural de la costa caucana.');</v>
      </c>
      <c r="X414" s="14"/>
    </row>
    <row r="415" spans="2:24" ht="16" x14ac:dyDescent="0.2">
      <c r="B415" t="s">
        <v>302</v>
      </c>
      <c r="C415" t="s">
        <v>9</v>
      </c>
      <c r="D415" t="s">
        <v>14</v>
      </c>
      <c r="E415" t="s">
        <v>13</v>
      </c>
      <c r="F415" t="s">
        <v>13</v>
      </c>
      <c r="G415" t="s">
        <v>11</v>
      </c>
      <c r="H415" t="s">
        <v>12</v>
      </c>
      <c r="I415" t="s">
        <v>463</v>
      </c>
      <c r="J415">
        <v>0</v>
      </c>
      <c r="K415" s="5">
        <f t="shared" si="62"/>
        <v>12</v>
      </c>
      <c r="L415" s="13" t="str">
        <f t="shared" si="70"/>
        <v>419-VI-00015</v>
      </c>
      <c r="N415" s="13"/>
      <c r="O415" s="13">
        <f t="shared" si="63"/>
        <v>1</v>
      </c>
      <c r="P415" s="13" t="str">
        <f t="shared" si="64"/>
        <v>2</v>
      </c>
      <c r="Q415" s="13" t="str">
        <f t="shared" si="65"/>
        <v>3</v>
      </c>
      <c r="R415" s="13" t="str">
        <f t="shared" si="66"/>
        <v>3</v>
      </c>
      <c r="S415" s="13" t="str">
        <f t="shared" si="67"/>
        <v>1</v>
      </c>
      <c r="T415" s="13">
        <f t="shared" si="68"/>
        <v>1</v>
      </c>
      <c r="U415" s="13">
        <f t="shared" si="61"/>
        <v>56</v>
      </c>
      <c r="V415" s="13"/>
      <c r="W415" s="14" t="str">
        <f t="shared" si="69"/>
        <v>insert into prioridad(codigo, fluidez,d_hecho, d_contexto, d_impacto, d_justicia, cierre, ponderacion, ahora_entiendo, cambio_perspectiva) values ('419-VI-00015', 1, 2, 3, 3, 1, 1, 56, 'La entrevistada se evidencio nerviosa al momento de la realización de la entrevista  y con respuestas limitadas ademas, manifesto no querer enfatizar en las dinamicas de los actores armado en Betania,Hormiga, Putumayo.', '0');</v>
      </c>
      <c r="X415" s="14"/>
    </row>
    <row r="416" spans="2:24" ht="16" x14ac:dyDescent="0.2">
      <c r="B416" t="s">
        <v>535</v>
      </c>
      <c r="C416" t="s">
        <v>9</v>
      </c>
      <c r="D416" t="s">
        <v>14</v>
      </c>
      <c r="E416" t="s">
        <v>14</v>
      </c>
      <c r="F416" t="s">
        <v>14</v>
      </c>
      <c r="G416" t="s">
        <v>13</v>
      </c>
      <c r="H416" t="s">
        <v>12</v>
      </c>
      <c r="I416">
        <v>0</v>
      </c>
      <c r="J416" t="s">
        <v>551</v>
      </c>
      <c r="K416" s="5">
        <f t="shared" si="62"/>
        <v>12</v>
      </c>
      <c r="L416" s="13" t="str">
        <f t="shared" si="70"/>
        <v>345-VI-00002</v>
      </c>
      <c r="N416" s="13"/>
      <c r="O416" s="13">
        <f t="shared" si="63"/>
        <v>1</v>
      </c>
      <c r="P416" s="13" t="str">
        <f t="shared" si="64"/>
        <v>2</v>
      </c>
      <c r="Q416" s="13" t="str">
        <f t="shared" si="65"/>
        <v>2</v>
      </c>
      <c r="R416" s="13" t="str">
        <f t="shared" si="66"/>
        <v>2</v>
      </c>
      <c r="S416" s="13" t="str">
        <f t="shared" si="67"/>
        <v>3</v>
      </c>
      <c r="T416" s="13">
        <f t="shared" si="68"/>
        <v>1</v>
      </c>
      <c r="U416" s="13">
        <f t="shared" si="61"/>
        <v>56</v>
      </c>
      <c r="V416" s="13"/>
      <c r="W416" s="14" t="str">
        <f t="shared" si="69"/>
        <v>insert into prioridad(codigo, fluidez,d_hecho, d_contexto, d_impacto, d_justicia, cierre, ponderacion, ahora_entiendo, cambio_perspectiva) values ('345-VI-00002', 1, 2, 2, 2, 3, 1, 56, '0', 'No');</v>
      </c>
      <c r="X416" s="14"/>
    </row>
    <row r="417" spans="2:24" ht="16" x14ac:dyDescent="0.2">
      <c r="B417" t="s">
        <v>536</v>
      </c>
      <c r="C417" t="s">
        <v>9</v>
      </c>
      <c r="D417" t="s">
        <v>14</v>
      </c>
      <c r="E417" t="s">
        <v>14</v>
      </c>
      <c r="F417" t="s">
        <v>14</v>
      </c>
      <c r="G417" t="s">
        <v>13</v>
      </c>
      <c r="H417" t="s">
        <v>12</v>
      </c>
      <c r="I417" t="s">
        <v>593</v>
      </c>
      <c r="J417" t="s">
        <v>594</v>
      </c>
      <c r="K417" s="5">
        <f t="shared" si="62"/>
        <v>12</v>
      </c>
      <c r="L417" s="13" t="str">
        <f t="shared" si="70"/>
        <v>330-VI-00012</v>
      </c>
      <c r="N417" s="13"/>
      <c r="O417" s="13">
        <f t="shared" si="63"/>
        <v>1</v>
      </c>
      <c r="P417" s="13" t="str">
        <f t="shared" si="64"/>
        <v>2</v>
      </c>
      <c r="Q417" s="13" t="str">
        <f t="shared" si="65"/>
        <v>2</v>
      </c>
      <c r="R417" s="13" t="str">
        <f t="shared" si="66"/>
        <v>2</v>
      </c>
      <c r="S417" s="13" t="str">
        <f t="shared" si="67"/>
        <v>3</v>
      </c>
      <c r="T417" s="13">
        <f t="shared" si="68"/>
        <v>1</v>
      </c>
      <c r="U417" s="13">
        <f t="shared" si="61"/>
        <v>56</v>
      </c>
      <c r="V417" s="13"/>
      <c r="W417" s="14" t="str">
        <f t="shared" si="69"/>
        <v>insert into prioridad(codigo, fluidez,d_hecho, d_contexto, d_impacto, d_justicia, cierre, ponderacion, ahora_entiendo, cambio_perspectiva) values ('330-VI-00012', 1, 2, 2, 2, 3, 1, 56, 'Esta entrevista permite hacer un analisís sobre el impacto que tuvo el proyecto de Mujeres Ahorradoras en las mujeres emprendedoras de Bueanventura victimas del conflicto armado.', 'Esta entrevista permitió profundizar en los aspectos que las mujeres participantes del proyecto MAA pudieron fortalecer para dar valor agregado a las actividades productivas que desarrollaban y como contribuyó al crecimiento personal y en la superación de algunas afectaciones generadas por el conflicto armado');</v>
      </c>
      <c r="X417" s="14"/>
    </row>
    <row r="418" spans="2:24" ht="16" x14ac:dyDescent="0.2">
      <c r="B418" t="s">
        <v>537</v>
      </c>
      <c r="C418" t="s">
        <v>9</v>
      </c>
      <c r="D418" t="s">
        <v>11</v>
      </c>
      <c r="E418" t="s">
        <v>13</v>
      </c>
      <c r="F418" t="s">
        <v>14</v>
      </c>
      <c r="G418" t="s">
        <v>13</v>
      </c>
      <c r="H418" t="s">
        <v>12</v>
      </c>
      <c r="I418">
        <v>0</v>
      </c>
      <c r="J418" t="s">
        <v>551</v>
      </c>
      <c r="K418" s="5">
        <f t="shared" si="62"/>
        <v>12</v>
      </c>
      <c r="L418" s="13" t="str">
        <f t="shared" si="70"/>
        <v>330-VI-00007</v>
      </c>
      <c r="N418" s="13"/>
      <c r="O418" s="13">
        <f t="shared" si="63"/>
        <v>1</v>
      </c>
      <c r="P418" s="13" t="str">
        <f t="shared" si="64"/>
        <v>1</v>
      </c>
      <c r="Q418" s="13" t="str">
        <f t="shared" si="65"/>
        <v>3</v>
      </c>
      <c r="R418" s="13" t="str">
        <f t="shared" si="66"/>
        <v>2</v>
      </c>
      <c r="S418" s="13" t="str">
        <f t="shared" si="67"/>
        <v>3</v>
      </c>
      <c r="T418" s="13">
        <f t="shared" si="68"/>
        <v>1</v>
      </c>
      <c r="U418" s="13">
        <f t="shared" si="61"/>
        <v>56</v>
      </c>
      <c r="V418" s="13"/>
      <c r="W418" s="14" t="str">
        <f t="shared" si="69"/>
        <v>insert into prioridad(codigo, fluidez,d_hecho, d_contexto, d_impacto, d_justicia, cierre, ponderacion, ahora_entiendo, cambio_perspectiva) values ('330-VI-00007', 1, 1, 3, 2, 3, 1, 56, '0', 'No');</v>
      </c>
      <c r="X418" s="14"/>
    </row>
    <row r="419" spans="2:24" ht="16" x14ac:dyDescent="0.2">
      <c r="B419" t="s">
        <v>538</v>
      </c>
      <c r="C419" t="s">
        <v>9</v>
      </c>
      <c r="D419" t="s">
        <v>14</v>
      </c>
      <c r="E419" t="s">
        <v>13</v>
      </c>
      <c r="F419" t="s">
        <v>11</v>
      </c>
      <c r="G419" t="s">
        <v>13</v>
      </c>
      <c r="H419" t="s">
        <v>12</v>
      </c>
      <c r="I419" t="s">
        <v>595</v>
      </c>
      <c r="J419" t="s">
        <v>596</v>
      </c>
      <c r="K419" s="5">
        <f t="shared" si="62"/>
        <v>12</v>
      </c>
      <c r="L419" s="13" t="str">
        <f t="shared" si="70"/>
        <v>326-VI-00006</v>
      </c>
      <c r="N419" s="13"/>
      <c r="O419" s="13">
        <f t="shared" si="63"/>
        <v>1</v>
      </c>
      <c r="P419" s="13" t="str">
        <f t="shared" si="64"/>
        <v>2</v>
      </c>
      <c r="Q419" s="13" t="str">
        <f t="shared" si="65"/>
        <v>3</v>
      </c>
      <c r="R419" s="13" t="str">
        <f t="shared" si="66"/>
        <v>1</v>
      </c>
      <c r="S419" s="13" t="str">
        <f t="shared" si="67"/>
        <v>3</v>
      </c>
      <c r="T419" s="13">
        <f t="shared" si="68"/>
        <v>1</v>
      </c>
      <c r="U419" s="13">
        <f t="shared" si="61"/>
        <v>56</v>
      </c>
      <c r="V419" s="13"/>
      <c r="W419" s="14" t="str">
        <f t="shared" si="69"/>
        <v>insert into prioridad(codigo, fluidez,d_hecho, d_contexto, d_impacto, d_justicia, cierre, ponderacion, ahora_entiendo, cambio_perspectiva) values ('326-VI-00006', 1, 2, 3, 1, 3, 1, 56, 'el carácter de las redes que establecen los GAI con la población.', 'Si. Las afectaciones producidas por el CAI sobre los líderes políticos de partidos políticos de izquierda. ');</v>
      </c>
      <c r="X419" s="14"/>
    </row>
    <row r="420" spans="2:24" ht="16" x14ac:dyDescent="0.2">
      <c r="B420" t="s">
        <v>539</v>
      </c>
      <c r="C420" t="s">
        <v>9</v>
      </c>
      <c r="D420" t="s">
        <v>14</v>
      </c>
      <c r="E420" t="s">
        <v>14</v>
      </c>
      <c r="F420" t="s">
        <v>14</v>
      </c>
      <c r="G420" t="s">
        <v>14</v>
      </c>
      <c r="H420" t="s">
        <v>12</v>
      </c>
      <c r="I420" t="s">
        <v>464</v>
      </c>
      <c r="J420">
        <v>0</v>
      </c>
      <c r="K420" s="5">
        <f t="shared" si="62"/>
        <v>12</v>
      </c>
      <c r="L420" s="13" t="str">
        <f t="shared" si="70"/>
        <v>420-Vl-00018</v>
      </c>
      <c r="N420" s="13"/>
      <c r="O420" s="13">
        <f t="shared" si="63"/>
        <v>1</v>
      </c>
      <c r="P420" s="13" t="str">
        <f t="shared" si="64"/>
        <v>2</v>
      </c>
      <c r="Q420" s="13" t="str">
        <f t="shared" si="65"/>
        <v>2</v>
      </c>
      <c r="R420" s="13" t="str">
        <f t="shared" si="66"/>
        <v>2</v>
      </c>
      <c r="S420" s="13" t="str">
        <f t="shared" si="67"/>
        <v>2</v>
      </c>
      <c r="T420" s="13">
        <f t="shared" si="68"/>
        <v>1</v>
      </c>
      <c r="U420" s="13">
        <f t="shared" si="61"/>
        <v>52</v>
      </c>
      <c r="V420" s="13"/>
      <c r="W420" s="14" t="str">
        <f t="shared" si="69"/>
        <v>insert into prioridad(codigo, fluidez,d_hecho, d_contexto, d_impacto, d_justicia, cierre, ponderacion, ahora_entiendo, cambio_perspectiva) values ('420-Vl-00018', 1, 2, 2, 2, 2, 1, 52, 'El suceso mencionado en la entrevista es desaparición forzada, el hecho oecurrio en Putumayo  el  24 de febrero de 1989, la testimoniante manifiesta que la victima  selio de Tumaco en busca de mejores oportunidades, pero no corrio con la suerte debido que desaparecio junto con otras persona que tambien habian viajado a Putumayo en busca de trabajo, hasta la fecha no se  conoce la causas ni los  responsables del hecho, la familia opto por darlo por perdido, pero nunca fueron hasta el lugar  para tratar de encontrarlo, segun, no lo hiceron por miedo, por desconocimiento y por encontrarse  lejos de su tierra natal.  ', '0');</v>
      </c>
      <c r="X420" s="14"/>
    </row>
    <row r="421" spans="2:24" ht="16" x14ac:dyDescent="0.2">
      <c r="B421" t="s">
        <v>540</v>
      </c>
      <c r="C421" t="s">
        <v>9</v>
      </c>
      <c r="D421" t="s">
        <v>13</v>
      </c>
      <c r="E421" t="s">
        <v>14</v>
      </c>
      <c r="F421" t="s">
        <v>11</v>
      </c>
      <c r="G421" t="s">
        <v>14</v>
      </c>
      <c r="H421" t="s">
        <v>12</v>
      </c>
      <c r="I421" t="s">
        <v>597</v>
      </c>
      <c r="J421" t="s">
        <v>551</v>
      </c>
      <c r="K421" s="5">
        <f t="shared" si="62"/>
        <v>12</v>
      </c>
      <c r="L421" s="13" t="str">
        <f t="shared" si="70"/>
        <v>330-VI-00009</v>
      </c>
      <c r="N421" s="13"/>
      <c r="O421" s="13">
        <f t="shared" si="63"/>
        <v>1</v>
      </c>
      <c r="P421" s="13" t="str">
        <f t="shared" si="64"/>
        <v>3</v>
      </c>
      <c r="Q421" s="13" t="str">
        <f t="shared" si="65"/>
        <v>2</v>
      </c>
      <c r="R421" s="13" t="str">
        <f t="shared" si="66"/>
        <v>1</v>
      </c>
      <c r="S421" s="13" t="str">
        <f t="shared" si="67"/>
        <v>2</v>
      </c>
      <c r="T421" s="13">
        <f t="shared" si="68"/>
        <v>1</v>
      </c>
      <c r="U421" s="13">
        <f t="shared" si="61"/>
        <v>52</v>
      </c>
      <c r="V421" s="13"/>
      <c r="W421" s="14" t="str">
        <f t="shared" si="69"/>
        <v>insert into prioridad(codigo, fluidez,d_hecho, d_contexto, d_impacto, d_justicia, cierre, ponderacion, ahora_entiendo, cambio_perspectiva) values ('330-VI-00009', 1, 3, 2, 1, 2, 1, 52, 'Las impactos ocasionados por el desarrollo de la violencia en la comuna 6 de Buenaventura', 'No');</v>
      </c>
      <c r="X421" s="14"/>
    </row>
    <row r="422" spans="2:24" ht="16" x14ac:dyDescent="0.2">
      <c r="B422" t="s">
        <v>541</v>
      </c>
      <c r="C422" t="s">
        <v>9</v>
      </c>
      <c r="D422" t="s">
        <v>13</v>
      </c>
      <c r="E422" t="s">
        <v>11</v>
      </c>
      <c r="F422" t="s">
        <v>14</v>
      </c>
      <c r="G422" t="s">
        <v>14</v>
      </c>
      <c r="H422" t="s">
        <v>12</v>
      </c>
      <c r="I422">
        <v>0</v>
      </c>
      <c r="J422" t="s">
        <v>551</v>
      </c>
      <c r="K422" s="5">
        <f t="shared" si="62"/>
        <v>12</v>
      </c>
      <c r="L422" s="13" t="str">
        <f t="shared" si="70"/>
        <v>423-VI-00424</v>
      </c>
      <c r="N422" s="13"/>
      <c r="O422" s="13">
        <f t="shared" si="63"/>
        <v>1</v>
      </c>
      <c r="P422" s="13" t="str">
        <f t="shared" si="64"/>
        <v>3</v>
      </c>
      <c r="Q422" s="13" t="str">
        <f t="shared" si="65"/>
        <v>1</v>
      </c>
      <c r="R422" s="13" t="str">
        <f t="shared" si="66"/>
        <v>2</v>
      </c>
      <c r="S422" s="13" t="str">
        <f t="shared" si="67"/>
        <v>2</v>
      </c>
      <c r="T422" s="13">
        <f t="shared" si="68"/>
        <v>1</v>
      </c>
      <c r="U422" s="13">
        <f t="shared" ref="U422:U485" si="71">O422*10 + (VALUE(P422)*4) +(VALUE(Q422)*4) + (VALUE(R422)*4) + (VALUE(S422)*4) + (T422*10)</f>
        <v>52</v>
      </c>
      <c r="V422" s="13"/>
      <c r="W422" s="14" t="str">
        <f t="shared" si="69"/>
        <v>insert into prioridad(codigo, fluidez,d_hecho, d_contexto, d_impacto, d_justicia, cierre, ponderacion, ahora_entiendo, cambio_perspectiva) values ('423-VI-00424', 1, 3, 1, 2, 2, 1, 52, '0', 'No');</v>
      </c>
      <c r="X422" s="14"/>
    </row>
    <row r="423" spans="2:24" ht="16" x14ac:dyDescent="0.2">
      <c r="B423" t="s">
        <v>303</v>
      </c>
      <c r="C423" t="s">
        <v>16</v>
      </c>
      <c r="D423" t="s">
        <v>14</v>
      </c>
      <c r="E423" t="s">
        <v>13</v>
      </c>
      <c r="F423" t="s">
        <v>11</v>
      </c>
      <c r="G423" t="s">
        <v>10</v>
      </c>
      <c r="H423" t="s">
        <v>12</v>
      </c>
      <c r="I423" t="s">
        <v>465</v>
      </c>
      <c r="J423">
        <v>0</v>
      </c>
      <c r="K423" s="5">
        <f t="shared" si="62"/>
        <v>12</v>
      </c>
      <c r="L423" s="13" t="str">
        <f t="shared" si="70"/>
        <v>337-VI-00019</v>
      </c>
      <c r="N423" s="13"/>
      <c r="O423" s="13">
        <f t="shared" si="63"/>
        <v>0</v>
      </c>
      <c r="P423" s="13" t="str">
        <f t="shared" si="64"/>
        <v>2</v>
      </c>
      <c r="Q423" s="13" t="str">
        <f t="shared" si="65"/>
        <v>3</v>
      </c>
      <c r="R423" s="13" t="str">
        <f t="shared" si="66"/>
        <v>1</v>
      </c>
      <c r="S423" s="13" t="str">
        <f t="shared" si="67"/>
        <v>4</v>
      </c>
      <c r="T423" s="13">
        <f t="shared" si="68"/>
        <v>1</v>
      </c>
      <c r="U423" s="13">
        <f t="shared" si="71"/>
        <v>50</v>
      </c>
      <c r="V423" s="13"/>
      <c r="W423" s="14" t="str">
        <f t="shared" si="69"/>
        <v>insert into prioridad(codigo, fluidez,d_hecho, d_contexto, d_impacto, d_justicia, cierre, ponderacion, ahora_entiendo, cambio_perspectiva) values ('337-VI-00019', 0, 2, 3, 1, 4, 1, 50, 'Mujer afrodescendiente manifiesta que fue abusada sexualmente  a sus quince años en repetidas ocasiones por un pabellon de soldados en Tamaco, no identifica responsabilidades individuales y el lugar de los hechos, reconoce que este hecho se daba siempre por hombres diferente aprovechandose de su condición mental y vulnerabilidad.  Por otro lado, cuenta que su hijo fue reclutado de la vereda Chagüi en el año 2016 por un grupo guerrilero, para el ingreso a las filas armadas en el Rio Rosario, tiempo despues fue asesinado posiblemente por colocar resistencia a su permanencia dentro del grupo. la testimoniante cuenta que padese de una patologia psiquiatrica y ésta se incrementó luego del asesinato de su hijo. ', '0');</v>
      </c>
      <c r="X423" s="14"/>
    </row>
    <row r="424" spans="2:24" ht="16" x14ac:dyDescent="0.2">
      <c r="B424" t="s">
        <v>304</v>
      </c>
      <c r="C424" t="s">
        <v>9</v>
      </c>
      <c r="D424" t="s">
        <v>11</v>
      </c>
      <c r="E424" t="s">
        <v>11</v>
      </c>
      <c r="F424" t="s">
        <v>13</v>
      </c>
      <c r="G424" t="s">
        <v>14</v>
      </c>
      <c r="H424" t="s">
        <v>12</v>
      </c>
      <c r="I424" t="s">
        <v>466</v>
      </c>
      <c r="J424">
        <v>0</v>
      </c>
      <c r="K424" s="5">
        <f t="shared" si="62"/>
        <v>12</v>
      </c>
      <c r="L424" s="13" t="str">
        <f t="shared" si="70"/>
        <v>337-VI-00018</v>
      </c>
      <c r="N424" s="13"/>
      <c r="O424" s="13">
        <f t="shared" si="63"/>
        <v>1</v>
      </c>
      <c r="P424" s="13" t="str">
        <f t="shared" si="64"/>
        <v>1</v>
      </c>
      <c r="Q424" s="13" t="str">
        <f t="shared" si="65"/>
        <v>1</v>
      </c>
      <c r="R424" s="13" t="str">
        <f t="shared" si="66"/>
        <v>3</v>
      </c>
      <c r="S424" s="13" t="str">
        <f t="shared" si="67"/>
        <v>2</v>
      </c>
      <c r="T424" s="13">
        <f t="shared" si="68"/>
        <v>1</v>
      </c>
      <c r="U424" s="13">
        <f t="shared" si="71"/>
        <v>48</v>
      </c>
      <c r="V424" s="13"/>
      <c r="W424" s="14" t="str">
        <f t="shared" si="69"/>
        <v>insert into prioridad(codigo, fluidez,d_hecho, d_contexto, d_impacto, d_justicia, cierre, ponderacion, ahora_entiendo, cambio_perspectiva) values ('337-VI-00018', 1, 1, 1, 3, 2, 1, 48, 'Desaparición forzada de hombre afrodescendiente del municipio de Tumaco en el año 2018, posiblemente por robarle sus pertenecias, desde la fecha no saben sobre los resposables y el paradero de la víctima. ', '0');</v>
      </c>
      <c r="X424" s="14"/>
    </row>
    <row r="425" spans="2:24" ht="16" x14ac:dyDescent="0.2">
      <c r="B425" t="s">
        <v>305</v>
      </c>
      <c r="C425" t="s">
        <v>16</v>
      </c>
      <c r="D425" t="s">
        <v>13</v>
      </c>
      <c r="E425" t="s">
        <v>14</v>
      </c>
      <c r="F425" t="s">
        <v>13</v>
      </c>
      <c r="G425" t="s">
        <v>14</v>
      </c>
      <c r="H425" t="s">
        <v>17</v>
      </c>
      <c r="I425">
        <v>0</v>
      </c>
      <c r="J425">
        <v>0</v>
      </c>
      <c r="K425" s="5">
        <f t="shared" si="62"/>
        <v>12</v>
      </c>
      <c r="L425" s="13" t="str">
        <f t="shared" si="70"/>
        <v>377-VI-00003</v>
      </c>
      <c r="N425" s="13"/>
      <c r="O425" s="13">
        <f t="shared" si="63"/>
        <v>0</v>
      </c>
      <c r="P425" s="13" t="str">
        <f t="shared" si="64"/>
        <v>3</v>
      </c>
      <c r="Q425" s="13" t="str">
        <f t="shared" si="65"/>
        <v>2</v>
      </c>
      <c r="R425" s="13" t="str">
        <f t="shared" si="66"/>
        <v>3</v>
      </c>
      <c r="S425" s="13" t="str">
        <f t="shared" si="67"/>
        <v>2</v>
      </c>
      <c r="T425" s="13">
        <f t="shared" si="68"/>
        <v>0</v>
      </c>
      <c r="U425" s="13">
        <f t="shared" si="71"/>
        <v>40</v>
      </c>
      <c r="V425" s="13"/>
      <c r="W425" s="14" t="str">
        <f t="shared" si="69"/>
        <v>insert into prioridad(codigo, fluidez,d_hecho, d_contexto, d_impacto, d_justicia, cierre, ponderacion, ahora_entiendo, cambio_perspectiva) values ('377-VI-00003', 0, 3, 2, 3, 2, 0, 40, '0', '0');</v>
      </c>
      <c r="X425" s="14"/>
    </row>
    <row r="426" spans="2:24" ht="16" x14ac:dyDescent="0.2">
      <c r="B426" t="s">
        <v>306</v>
      </c>
      <c r="C426" t="s">
        <v>16</v>
      </c>
      <c r="D426" t="s">
        <v>13</v>
      </c>
      <c r="E426" t="s">
        <v>14</v>
      </c>
      <c r="F426" t="s">
        <v>13</v>
      </c>
      <c r="G426" t="s">
        <v>14</v>
      </c>
      <c r="H426" t="s">
        <v>17</v>
      </c>
      <c r="I426">
        <v>0</v>
      </c>
      <c r="J426">
        <v>0</v>
      </c>
      <c r="K426" s="5">
        <f t="shared" si="62"/>
        <v>12</v>
      </c>
      <c r="L426" s="13" t="str">
        <f t="shared" si="70"/>
        <v>377-VI-00005</v>
      </c>
      <c r="N426" s="13"/>
      <c r="O426" s="13">
        <f t="shared" si="63"/>
        <v>0</v>
      </c>
      <c r="P426" s="13" t="str">
        <f t="shared" si="64"/>
        <v>3</v>
      </c>
      <c r="Q426" s="13" t="str">
        <f t="shared" si="65"/>
        <v>2</v>
      </c>
      <c r="R426" s="13" t="str">
        <f t="shared" si="66"/>
        <v>3</v>
      </c>
      <c r="S426" s="13" t="str">
        <f t="shared" si="67"/>
        <v>2</v>
      </c>
      <c r="T426" s="13">
        <f t="shared" si="68"/>
        <v>0</v>
      </c>
      <c r="U426" s="13">
        <f t="shared" si="71"/>
        <v>40</v>
      </c>
      <c r="V426" s="13"/>
      <c r="W426" s="14" t="str">
        <f t="shared" si="69"/>
        <v>insert into prioridad(codigo, fluidez,d_hecho, d_contexto, d_impacto, d_justicia, cierre, ponderacion, ahora_entiendo, cambio_perspectiva) values ('377-VI-00005', 0, 3, 2, 3, 2, 0, 40, '0', '0');</v>
      </c>
      <c r="X426" s="14"/>
    </row>
    <row r="427" spans="2:24" ht="16" x14ac:dyDescent="0.2">
      <c r="B427" t="s">
        <v>542</v>
      </c>
      <c r="C427" t="s">
        <v>9</v>
      </c>
      <c r="D427" t="s">
        <v>11</v>
      </c>
      <c r="E427" t="s">
        <v>11</v>
      </c>
      <c r="F427" t="s">
        <v>11</v>
      </c>
      <c r="G427" t="s">
        <v>11</v>
      </c>
      <c r="H427" t="s">
        <v>12</v>
      </c>
      <c r="I427">
        <v>0</v>
      </c>
      <c r="J427" t="s">
        <v>551</v>
      </c>
      <c r="K427" s="5">
        <f t="shared" si="62"/>
        <v>12</v>
      </c>
      <c r="L427" s="13" t="str">
        <f t="shared" si="70"/>
        <v>423-VI-00001</v>
      </c>
      <c r="N427" s="13"/>
      <c r="O427" s="13">
        <f t="shared" si="63"/>
        <v>1</v>
      </c>
      <c r="P427" s="13" t="str">
        <f t="shared" si="64"/>
        <v>1</v>
      </c>
      <c r="Q427" s="13" t="str">
        <f t="shared" si="65"/>
        <v>1</v>
      </c>
      <c r="R427" s="13" t="str">
        <f t="shared" si="66"/>
        <v>1</v>
      </c>
      <c r="S427" s="13" t="str">
        <f t="shared" si="67"/>
        <v>1</v>
      </c>
      <c r="T427" s="13">
        <f t="shared" si="68"/>
        <v>1</v>
      </c>
      <c r="U427" s="13">
        <f t="shared" si="71"/>
        <v>36</v>
      </c>
      <c r="V427" s="13"/>
      <c r="W427" s="14" t="str">
        <f t="shared" si="69"/>
        <v>insert into prioridad(codigo, fluidez,d_hecho, d_contexto, d_impacto, d_justicia, cierre, ponderacion, ahora_entiendo, cambio_perspectiva) values ('423-VI-00001', 1, 1, 1, 1, 1, 1, 36, '0', 'No');</v>
      </c>
      <c r="X427" s="14"/>
    </row>
    <row r="428" spans="2:24" ht="16" x14ac:dyDescent="0.2">
      <c r="B428" t="s">
        <v>28</v>
      </c>
      <c r="C428" t="s">
        <v>9</v>
      </c>
      <c r="D428" t="s">
        <v>15</v>
      </c>
      <c r="E428" t="s">
        <v>15</v>
      </c>
      <c r="F428" t="s">
        <v>15</v>
      </c>
      <c r="G428" t="s">
        <v>15</v>
      </c>
      <c r="H428" t="s">
        <v>12</v>
      </c>
      <c r="I428" t="s">
        <v>308</v>
      </c>
      <c r="J428">
        <v>0</v>
      </c>
      <c r="K428" s="5">
        <f t="shared" si="62"/>
        <v>12</v>
      </c>
      <c r="L428" s="13" t="str">
        <f t="shared" si="70"/>
        <v>138-VI-00003</v>
      </c>
      <c r="N428" s="13"/>
      <c r="O428" s="13">
        <f t="shared" si="63"/>
        <v>1</v>
      </c>
      <c r="P428" s="13" t="str">
        <f t="shared" si="64"/>
        <v>5</v>
      </c>
      <c r="Q428" s="13" t="str">
        <f t="shared" si="65"/>
        <v>5</v>
      </c>
      <c r="R428" s="13" t="str">
        <f t="shared" si="66"/>
        <v>5</v>
      </c>
      <c r="S428" s="13" t="str">
        <f t="shared" si="67"/>
        <v>5</v>
      </c>
      <c r="T428" s="13">
        <f t="shared" si="68"/>
        <v>1</v>
      </c>
      <c r="U428" s="13">
        <f t="shared" si="71"/>
        <v>100</v>
      </c>
      <c r="V428" s="13"/>
      <c r="W428" s="14" t="str">
        <f t="shared" si="69"/>
        <v>insert into prioridad(codigo, fluidez,d_hecho, d_contexto, d_impacto, d_justicia, cierre, ponderacion, ahora_entiendo, cambio_perspectiva) values ('138-VI-00003', 1, 5, 5, 5, 5, 1, 100, '1.Como se refleja en la vida de mujeres campesinas el continum de violencias basadas en género, en este caso la mujer era víctima de violencia física y piscológica porparte de su padre lo cual la lleva a ingresar a la guerrilla de las FARC-EP, dónde nuevamente sufre violencias basadas en género como esterilización forzada y obligada a hacer cosas que no deseaba, se escapa de la guerrilla, entregándose a las autoridades quedando a cargo del ICBF. En su vida adulta debe huir porque es perseguida por el grupo al margen de la ley por desertora. Actualmente sufre violencia intrafamiliar por parte de sus parje sentimental y padre de sus hijos. 2. Las faltas que llevaban a la guerrilla a hacer consejos de guerra y fusilar a quines hacían parte de la organización.', '0');</v>
      </c>
      <c r="X428" s="14"/>
    </row>
    <row r="429" spans="2:24" ht="16" x14ac:dyDescent="0.2">
      <c r="B429" t="s">
        <v>29</v>
      </c>
      <c r="C429" t="s">
        <v>9</v>
      </c>
      <c r="D429" t="s">
        <v>15</v>
      </c>
      <c r="E429" t="s">
        <v>15</v>
      </c>
      <c r="F429" t="s">
        <v>15</v>
      </c>
      <c r="G429" t="s">
        <v>15</v>
      </c>
      <c r="H429" t="s">
        <v>30</v>
      </c>
      <c r="I429" t="s">
        <v>309</v>
      </c>
      <c r="J429">
        <v>0</v>
      </c>
      <c r="K429" s="5">
        <f t="shared" si="62"/>
        <v>12</v>
      </c>
      <c r="L429" s="13" t="str">
        <f t="shared" si="70"/>
        <v>138-VI-00011</v>
      </c>
      <c r="N429" s="13"/>
      <c r="O429" s="13">
        <f t="shared" si="63"/>
        <v>1</v>
      </c>
      <c r="P429" s="13" t="str">
        <f t="shared" si="64"/>
        <v>5</v>
      </c>
      <c r="Q429" s="13" t="str">
        <f t="shared" si="65"/>
        <v>5</v>
      </c>
      <c r="R429" s="13" t="str">
        <f t="shared" si="66"/>
        <v>5</v>
      </c>
      <c r="S429" s="13" t="str">
        <f t="shared" si="67"/>
        <v>5</v>
      </c>
      <c r="T429" s="13">
        <f t="shared" si="68"/>
        <v>1</v>
      </c>
      <c r="U429" s="13">
        <f t="shared" si="71"/>
        <v>100</v>
      </c>
      <c r="V429" s="13"/>
      <c r="W429" s="14" t="str">
        <f t="shared" si="69"/>
        <v>insert into prioridad(codigo, fluidez,d_hecho, d_contexto, d_impacto, d_justicia, cierre, ponderacion, ahora_entiendo, cambio_perspectiva) values ('138-VI-00011', 1, 5, 5, 5, 5, 1, 100, 'Proceso de participación ciudadna para  la consulta popular de Cajamarca para evitar la minería a cielo abierto impuldado por la Anglo Gold Ashanti. Papel del Estado, administraciones locales, Ejército Nacional a favor de los intereses de la empresa multinacional. Construcción del movimiento social medio ambiental del Tolima y su resistencia pacífica al proyecto minero La Colosa.   ', '0');</v>
      </c>
      <c r="X429" s="14"/>
    </row>
    <row r="430" spans="2:24" ht="16" x14ac:dyDescent="0.2">
      <c r="B430" t="s">
        <v>31</v>
      </c>
      <c r="C430" t="s">
        <v>9</v>
      </c>
      <c r="D430" t="s">
        <v>15</v>
      </c>
      <c r="E430" t="s">
        <v>15</v>
      </c>
      <c r="F430" t="s">
        <v>15</v>
      </c>
      <c r="G430" t="s">
        <v>15</v>
      </c>
      <c r="H430" t="s">
        <v>30</v>
      </c>
      <c r="I430" t="s">
        <v>310</v>
      </c>
      <c r="J430">
        <v>0</v>
      </c>
      <c r="K430" s="5">
        <f t="shared" si="62"/>
        <v>12</v>
      </c>
      <c r="L430" s="13" t="str">
        <f t="shared" si="70"/>
        <v>138-VI-00012</v>
      </c>
      <c r="N430" s="13"/>
      <c r="O430" s="13">
        <f t="shared" si="63"/>
        <v>1</v>
      </c>
      <c r="P430" s="13" t="str">
        <f t="shared" si="64"/>
        <v>5</v>
      </c>
      <c r="Q430" s="13" t="str">
        <f t="shared" si="65"/>
        <v>5</v>
      </c>
      <c r="R430" s="13" t="str">
        <f t="shared" si="66"/>
        <v>5</v>
      </c>
      <c r="S430" s="13" t="str">
        <f t="shared" si="67"/>
        <v>5</v>
      </c>
      <c r="T430" s="13">
        <f t="shared" si="68"/>
        <v>1</v>
      </c>
      <c r="U430" s="13">
        <f t="shared" si="71"/>
        <v>100</v>
      </c>
      <c r="V430" s="13"/>
      <c r="W430" s="14" t="str">
        <f t="shared" si="69"/>
        <v>insert into prioridad(codigo, fluidez,d_hecho, d_contexto, d_impacto, d_justicia, cierre, ponderacion, ahora_entiendo, cambio_perspectiva) values ('138-VI-00012', 1, 5, 5, 5, 5, 1, 100, 'El papel de la academia en la construcción de la marca de Café "El Tercer Acuerdo", una marca impulsada por excombatientes de las FARC-EP, caficultores de gaitana, indígenas NASA y la ARN.', '0');</v>
      </c>
      <c r="X430" s="14"/>
    </row>
    <row r="431" spans="2:24" ht="16" x14ac:dyDescent="0.2">
      <c r="B431" t="s">
        <v>32</v>
      </c>
      <c r="C431" t="s">
        <v>9</v>
      </c>
      <c r="D431" t="s">
        <v>15</v>
      </c>
      <c r="E431" t="s">
        <v>15</v>
      </c>
      <c r="F431" t="s">
        <v>15</v>
      </c>
      <c r="G431" t="s">
        <v>15</v>
      </c>
      <c r="H431" t="s">
        <v>33</v>
      </c>
      <c r="I431" t="s">
        <v>311</v>
      </c>
      <c r="J431">
        <v>0</v>
      </c>
      <c r="K431" s="5">
        <f t="shared" si="62"/>
        <v>12</v>
      </c>
      <c r="L431" s="13" t="str">
        <f t="shared" si="70"/>
        <v>138-VI-00014</v>
      </c>
      <c r="N431" s="13"/>
      <c r="O431" s="13">
        <f t="shared" si="63"/>
        <v>1</v>
      </c>
      <c r="P431" s="13" t="str">
        <f t="shared" si="64"/>
        <v>5</v>
      </c>
      <c r="Q431" s="13" t="str">
        <f t="shared" si="65"/>
        <v>5</v>
      </c>
      <c r="R431" s="13" t="str">
        <f t="shared" si="66"/>
        <v>5</v>
      </c>
      <c r="S431" s="13" t="str">
        <f t="shared" si="67"/>
        <v>5</v>
      </c>
      <c r="T431" s="13">
        <f t="shared" si="68"/>
        <v>1</v>
      </c>
      <c r="U431" s="13">
        <f t="shared" si="71"/>
        <v>100</v>
      </c>
      <c r="V431" s="13"/>
      <c r="W431" s="14" t="str">
        <f t="shared" si="69"/>
        <v>insert into prioridad(codigo, fluidez,d_hecho, d_contexto, d_impacto, d_justicia, cierre, ponderacion, ahora_entiendo, cambio_perspectiva) values ('138-VI-00014', 1, 5, 5, 5, 5, 1, 100, 'Ejercicios de defensa del territorio en medio de actores armados y capitales de empresas extranjeras (Anglo Gold Ashanti). Asesinatos en hechos confusos de líderes del movimiento social medio ambiental. Acciones y estrategias de resistencia ciudadana frente a la explotación minera a cielo abierto. Menciona reclutamiento de menores por parte de grupos guerrilleros FARC-EP presentes en la zona de Cajamarca.', '0');</v>
      </c>
      <c r="X431" s="14"/>
    </row>
    <row r="432" spans="2:24" ht="16" x14ac:dyDescent="0.2">
      <c r="B432" t="s">
        <v>34</v>
      </c>
      <c r="C432" t="s">
        <v>9</v>
      </c>
      <c r="D432" t="s">
        <v>15</v>
      </c>
      <c r="E432" t="s">
        <v>15</v>
      </c>
      <c r="F432" t="s">
        <v>15</v>
      </c>
      <c r="G432" t="s">
        <v>15</v>
      </c>
      <c r="H432" t="s">
        <v>12</v>
      </c>
      <c r="I432" t="s">
        <v>312</v>
      </c>
      <c r="J432">
        <v>0</v>
      </c>
      <c r="K432" s="5">
        <f t="shared" si="62"/>
        <v>12</v>
      </c>
      <c r="L432" s="13" t="str">
        <f t="shared" si="70"/>
        <v>228-VI-00075</v>
      </c>
      <c r="N432" s="13"/>
      <c r="O432" s="13">
        <f t="shared" si="63"/>
        <v>1</v>
      </c>
      <c r="P432" s="13" t="str">
        <f t="shared" si="64"/>
        <v>5</v>
      </c>
      <c r="Q432" s="13" t="str">
        <f t="shared" si="65"/>
        <v>5</v>
      </c>
      <c r="R432" s="13" t="str">
        <f t="shared" si="66"/>
        <v>5</v>
      </c>
      <c r="S432" s="13" t="str">
        <f t="shared" si="67"/>
        <v>5</v>
      </c>
      <c r="T432" s="13">
        <f t="shared" si="68"/>
        <v>1</v>
      </c>
      <c r="U432" s="13">
        <f t="shared" si="71"/>
        <v>100</v>
      </c>
      <c r="V432" s="13"/>
      <c r="W432" s="14" t="str">
        <f t="shared" si="69"/>
        <v>insert into prioridad(codigo, fluidez,d_hecho, d_contexto, d_impacto, d_justicia, cierre, ponderacion, ahora_entiendo, cambio_perspectiva) values ('228-VI-00075', 1, 5, 5, 5, 5, 1, 100, 'El entrevistado describe como era el municipio de Cajamarca antes y después de que la multinacional AGA llegara al territorio y como este hecho desencadena una serie me persecuciones y amenazas a líderes sociales y ambientales de la zona, de igual manera se describen las dinámicas de regulación para salvaguardar la fauna y flora en el municipio por parte del grupo guerrillero de las FARC. ', '0');</v>
      </c>
      <c r="X432" s="14"/>
    </row>
    <row r="433" spans="2:24" ht="16" x14ac:dyDescent="0.2">
      <c r="B433" t="s">
        <v>35</v>
      </c>
      <c r="C433" t="s">
        <v>9</v>
      </c>
      <c r="D433" t="s">
        <v>15</v>
      </c>
      <c r="E433" t="s">
        <v>15</v>
      </c>
      <c r="F433" t="s">
        <v>15</v>
      </c>
      <c r="G433" t="s">
        <v>15</v>
      </c>
      <c r="H433" t="s">
        <v>12</v>
      </c>
      <c r="I433" t="s">
        <v>313</v>
      </c>
      <c r="J433">
        <v>0</v>
      </c>
      <c r="K433" s="5">
        <f t="shared" si="62"/>
        <v>12</v>
      </c>
      <c r="L433" s="13" t="str">
        <f t="shared" si="70"/>
        <v>196-AA-00021</v>
      </c>
      <c r="N433" s="13"/>
      <c r="O433" s="13">
        <f t="shared" si="63"/>
        <v>1</v>
      </c>
      <c r="P433" s="13" t="str">
        <f t="shared" si="64"/>
        <v>5</v>
      </c>
      <c r="Q433" s="13" t="str">
        <f t="shared" si="65"/>
        <v>5</v>
      </c>
      <c r="R433" s="13" t="str">
        <f t="shared" si="66"/>
        <v>5</v>
      </c>
      <c r="S433" s="13" t="str">
        <f t="shared" si="67"/>
        <v>5</v>
      </c>
      <c r="T433" s="13">
        <f t="shared" si="68"/>
        <v>1</v>
      </c>
      <c r="U433" s="13">
        <f t="shared" si="71"/>
        <v>100</v>
      </c>
      <c r="V433" s="13"/>
      <c r="W433" s="14" t="str">
        <f t="shared" si="69"/>
        <v>insert into prioridad(codigo, fluidez,d_hecho, d_contexto, d_impacto, d_justicia, cierre, ponderacion, ahora_entiendo, cambio_perspectiva) values ('196-AA-00021', 1, 5, 5, 5, 5, 1, 100, 'Persona con estrés post-trauma', '0');</v>
      </c>
      <c r="X433" s="14"/>
    </row>
    <row r="434" spans="2:24" ht="16" x14ac:dyDescent="0.2">
      <c r="B434" t="s">
        <v>36</v>
      </c>
      <c r="C434" t="s">
        <v>9</v>
      </c>
      <c r="D434" t="s">
        <v>15</v>
      </c>
      <c r="E434" t="s">
        <v>15</v>
      </c>
      <c r="F434" t="s">
        <v>15</v>
      </c>
      <c r="G434" t="s">
        <v>15</v>
      </c>
      <c r="H434" t="s">
        <v>12</v>
      </c>
      <c r="I434" t="s">
        <v>314</v>
      </c>
      <c r="J434">
        <v>0</v>
      </c>
      <c r="K434" s="5">
        <f t="shared" si="62"/>
        <v>12</v>
      </c>
      <c r="L434" s="13" t="str">
        <f t="shared" si="70"/>
        <v>192-CO-00227</v>
      </c>
      <c r="N434" s="13"/>
      <c r="O434" s="13">
        <f t="shared" si="63"/>
        <v>1</v>
      </c>
      <c r="P434" s="13" t="str">
        <f t="shared" si="64"/>
        <v>5</v>
      </c>
      <c r="Q434" s="13" t="str">
        <f t="shared" si="65"/>
        <v>5</v>
      </c>
      <c r="R434" s="13" t="str">
        <f t="shared" si="66"/>
        <v>5</v>
      </c>
      <c r="S434" s="13" t="str">
        <f t="shared" si="67"/>
        <v>5</v>
      </c>
      <c r="T434" s="13">
        <f t="shared" si="68"/>
        <v>1</v>
      </c>
      <c r="U434" s="13">
        <f t="shared" si="71"/>
        <v>100</v>
      </c>
      <c r="V434" s="13"/>
      <c r="W434" s="14" t="str">
        <f t="shared" si="69"/>
        <v>insert into prioridad(codigo, fluidez,d_hecho, d_contexto, d_impacto, d_justicia, cierre, ponderacion, ahora_entiendo, cambio_perspectiva) values ('192-CO-00227', 1, 5, 5, 5, 5, 1, 100, 'Los repertorios de las violencias y los corredores estratégicos desde Pulí, San Juan de Rioseco hasta Viotá, que ayudan con contextos explicativos para la Provincia del Tequendama. ¿Cuál es el impacto de las detenciones arbitrarias colectivas y su intencionalidad en el municipio de Viotá?. El desplazamiento forzado, la tortura y las detenciones arbitrarias y los posibles beneficiarios de estas violencias en Viotá.', '0');</v>
      </c>
      <c r="X434" s="14"/>
    </row>
    <row r="435" spans="2:24" ht="16" x14ac:dyDescent="0.2">
      <c r="B435" t="s">
        <v>37</v>
      </c>
      <c r="C435" t="s">
        <v>9</v>
      </c>
      <c r="D435" t="s">
        <v>15</v>
      </c>
      <c r="E435" t="s">
        <v>15</v>
      </c>
      <c r="F435" t="s">
        <v>15</v>
      </c>
      <c r="G435" t="s">
        <v>15</v>
      </c>
      <c r="H435" t="s">
        <v>12</v>
      </c>
      <c r="I435" t="s">
        <v>315</v>
      </c>
      <c r="J435">
        <v>0</v>
      </c>
      <c r="K435" s="5">
        <f t="shared" si="62"/>
        <v>12</v>
      </c>
      <c r="L435" s="13" t="str">
        <f t="shared" si="70"/>
        <v>192-PR-00368</v>
      </c>
      <c r="N435" s="13"/>
      <c r="O435" s="13">
        <f t="shared" si="63"/>
        <v>1</v>
      </c>
      <c r="P435" s="13" t="str">
        <f t="shared" si="64"/>
        <v>5</v>
      </c>
      <c r="Q435" s="13" t="str">
        <f t="shared" si="65"/>
        <v>5</v>
      </c>
      <c r="R435" s="13" t="str">
        <f t="shared" si="66"/>
        <v>5</v>
      </c>
      <c r="S435" s="13" t="str">
        <f t="shared" si="67"/>
        <v>5</v>
      </c>
      <c r="T435" s="13">
        <f t="shared" si="68"/>
        <v>1</v>
      </c>
      <c r="U435" s="13">
        <f t="shared" si="71"/>
        <v>100</v>
      </c>
      <c r="V435" s="13"/>
      <c r="W435" s="14" t="str">
        <f t="shared" si="69"/>
        <v>insert into prioridad(codigo, fluidez,d_hecho, d_contexto, d_impacto, d_justicia, cierre, ponderacion, ahora_entiendo, cambio_perspectiva) values ('192-PR-00368', 1, 5, 5, 5, 5, 1, 100, 'Las transformaciones y resistencias no violentas agenciadas desde la cultura y los procesos pedagógicos y formativos.Afectaciones a las nociones de identidad territorial, sistema de creencias, entre otras, en el marco del desarrollo de la violencia y el conflicto armado por parte de los diferentes actores armados. Representaciones sociales en torno a las economías de las drogas ilegalizadas y sus entrecruces con la vivencia del proyecto de vida.', '0');</v>
      </c>
      <c r="X435" s="14"/>
    </row>
    <row r="436" spans="2:24" ht="16" x14ac:dyDescent="0.2">
      <c r="B436" t="s">
        <v>38</v>
      </c>
      <c r="C436" t="s">
        <v>9</v>
      </c>
      <c r="D436" t="s">
        <v>15</v>
      </c>
      <c r="E436" t="s">
        <v>15</v>
      </c>
      <c r="F436" t="s">
        <v>15</v>
      </c>
      <c r="G436" t="s">
        <v>15</v>
      </c>
      <c r="H436" t="s">
        <v>12</v>
      </c>
      <c r="I436" t="s">
        <v>316</v>
      </c>
      <c r="J436">
        <v>0</v>
      </c>
      <c r="K436" s="5">
        <f t="shared" si="62"/>
        <v>12</v>
      </c>
      <c r="L436" s="13" t="str">
        <f t="shared" si="70"/>
        <v>192-VI-00035</v>
      </c>
      <c r="N436" s="13"/>
      <c r="O436" s="13">
        <f t="shared" si="63"/>
        <v>1</v>
      </c>
      <c r="P436" s="13" t="str">
        <f t="shared" si="64"/>
        <v>5</v>
      </c>
      <c r="Q436" s="13" t="str">
        <f t="shared" si="65"/>
        <v>5</v>
      </c>
      <c r="R436" s="13" t="str">
        <f t="shared" si="66"/>
        <v>5</v>
      </c>
      <c r="S436" s="13" t="str">
        <f t="shared" si="67"/>
        <v>5</v>
      </c>
      <c r="T436" s="13">
        <f t="shared" si="68"/>
        <v>1</v>
      </c>
      <c r="U436" s="13">
        <f t="shared" si="71"/>
        <v>100</v>
      </c>
      <c r="V436" s="13"/>
      <c r="W436" s="14" t="str">
        <f t="shared" si="69"/>
        <v>insert into prioridad(codigo, fluidez,d_hecho, d_contexto, d_impacto, d_justicia, cierre, ponderacion, ahora_entiendo, cambio_perspectiva) values ('192-VI-00035', 1, 5, 5, 5, 5, 1, 100, 'El silencio e invisibilización de los impactos desproporcionados a las mujeres en los territorios rurales. La degradación y la múltiple victimización a la que han sido sometidos muchos campesinos y campesinos en el marco de la guerra. Los ejercicios de resistencias no violentas que desarrollan las campesinas, gestionando paz desde las organizaciones comunitarias aún cuando el conflicto armado los ha impactado de manera fuerte. ', '0');</v>
      </c>
      <c r="X436" s="14"/>
    </row>
    <row r="437" spans="2:24" ht="16" x14ac:dyDescent="0.2">
      <c r="B437" t="s">
        <v>39</v>
      </c>
      <c r="C437" t="s">
        <v>9</v>
      </c>
      <c r="D437" t="s">
        <v>15</v>
      </c>
      <c r="E437" t="s">
        <v>10</v>
      </c>
      <c r="F437" t="s">
        <v>15</v>
      </c>
      <c r="G437" t="s">
        <v>15</v>
      </c>
      <c r="H437" t="s">
        <v>12</v>
      </c>
      <c r="I437" t="s">
        <v>317</v>
      </c>
      <c r="J437">
        <v>0</v>
      </c>
      <c r="K437" s="5">
        <f t="shared" si="62"/>
        <v>12</v>
      </c>
      <c r="L437" s="13" t="str">
        <f t="shared" si="70"/>
        <v>228-VI-00066</v>
      </c>
      <c r="N437" s="13"/>
      <c r="O437" s="13">
        <f t="shared" si="63"/>
        <v>1</v>
      </c>
      <c r="P437" s="13" t="str">
        <f t="shared" si="64"/>
        <v>5</v>
      </c>
      <c r="Q437" s="13" t="str">
        <f t="shared" si="65"/>
        <v>4</v>
      </c>
      <c r="R437" s="13" t="str">
        <f t="shared" si="66"/>
        <v>5</v>
      </c>
      <c r="S437" s="13" t="str">
        <f t="shared" si="67"/>
        <v>5</v>
      </c>
      <c r="T437" s="13">
        <f t="shared" si="68"/>
        <v>1</v>
      </c>
      <c r="U437" s="13">
        <f t="shared" si="71"/>
        <v>96</v>
      </c>
      <c r="V437" s="13"/>
      <c r="W437" s="14" t="str">
        <f t="shared" si="69"/>
        <v>insert into prioridad(codigo, fluidez,d_hecho, d_contexto, d_impacto, d_justicia, cierre, ponderacion, ahora_entiendo, cambio_perspectiva) values ('228-VI-00066', 1, 5, 4, 5, 5, 1, 96, 'El entrevistado describe el proceso que se dio entre la comunidad indígena NASA y la guerrilla de las FARC, cuales fueron los hechos que los llevaron a querer realizar un acuerdo de paz en el territorio y las dinámicas que se ejercieron en la comunidad en contra del grupo armado de igual forma se describen las dinámicas vivida en el cabildo en medio de conflicto armado. ', '0');</v>
      </c>
      <c r="X437" s="14"/>
    </row>
    <row r="438" spans="2:24" ht="16" x14ac:dyDescent="0.2">
      <c r="B438" t="s">
        <v>40</v>
      </c>
      <c r="C438" t="s">
        <v>9</v>
      </c>
      <c r="D438" t="s">
        <v>15</v>
      </c>
      <c r="E438" t="s">
        <v>15</v>
      </c>
      <c r="F438" t="s">
        <v>10</v>
      </c>
      <c r="G438" t="s">
        <v>15</v>
      </c>
      <c r="H438" t="s">
        <v>12</v>
      </c>
      <c r="I438" t="s">
        <v>318</v>
      </c>
      <c r="J438">
        <v>0</v>
      </c>
      <c r="K438" s="5">
        <f t="shared" si="62"/>
        <v>12</v>
      </c>
      <c r="L438" s="13" t="str">
        <f t="shared" si="70"/>
        <v>140-VI-00016</v>
      </c>
      <c r="N438" s="13"/>
      <c r="O438" s="13">
        <f t="shared" si="63"/>
        <v>1</v>
      </c>
      <c r="P438" s="13" t="str">
        <f t="shared" si="64"/>
        <v>5</v>
      </c>
      <c r="Q438" s="13" t="str">
        <f t="shared" si="65"/>
        <v>5</v>
      </c>
      <c r="R438" s="13" t="str">
        <f t="shared" si="66"/>
        <v>4</v>
      </c>
      <c r="S438" s="13" t="str">
        <f t="shared" si="67"/>
        <v>5</v>
      </c>
      <c r="T438" s="13">
        <f t="shared" si="68"/>
        <v>1</v>
      </c>
      <c r="U438" s="13">
        <f t="shared" si="71"/>
        <v>96</v>
      </c>
      <c r="V438" s="13"/>
      <c r="W438" s="14" t="str">
        <f t="shared" si="69"/>
        <v>insert into prioridad(codigo, fluidez,d_hecho, d_contexto, d_impacto, d_justicia, cierre, ponderacion, ahora_entiendo, cambio_perspectiva) values ('140-VI-00016', 1, 5, 5, 4, 5, 1, 96, 'Persecución a jovenes por liderazgo estudiantil en sectores de oposición.', '0');</v>
      </c>
      <c r="X438" s="14"/>
    </row>
    <row r="439" spans="2:24" ht="16" x14ac:dyDescent="0.2">
      <c r="B439" t="s">
        <v>41</v>
      </c>
      <c r="C439" t="s">
        <v>9</v>
      </c>
      <c r="D439" t="s">
        <v>15</v>
      </c>
      <c r="E439" t="s">
        <v>15</v>
      </c>
      <c r="F439" t="s">
        <v>10</v>
      </c>
      <c r="G439" t="s">
        <v>15</v>
      </c>
      <c r="H439" t="s">
        <v>12</v>
      </c>
      <c r="I439">
        <v>0</v>
      </c>
      <c r="J439">
        <v>0</v>
      </c>
      <c r="K439" s="5">
        <f t="shared" si="62"/>
        <v>12</v>
      </c>
      <c r="L439" s="13" t="str">
        <f t="shared" si="70"/>
        <v>196-VI-00005</v>
      </c>
      <c r="N439" s="13"/>
      <c r="O439" s="13">
        <f t="shared" si="63"/>
        <v>1</v>
      </c>
      <c r="P439" s="13" t="str">
        <f t="shared" si="64"/>
        <v>5</v>
      </c>
      <c r="Q439" s="13" t="str">
        <f t="shared" si="65"/>
        <v>5</v>
      </c>
      <c r="R439" s="13" t="str">
        <f t="shared" si="66"/>
        <v>4</v>
      </c>
      <c r="S439" s="13" t="str">
        <f t="shared" si="67"/>
        <v>5</v>
      </c>
      <c r="T439" s="13">
        <f t="shared" si="68"/>
        <v>1</v>
      </c>
      <c r="U439" s="13">
        <f t="shared" si="71"/>
        <v>96</v>
      </c>
      <c r="V439" s="13"/>
      <c r="W439" s="14" t="str">
        <f t="shared" si="69"/>
        <v>insert into prioridad(codigo, fluidez,d_hecho, d_contexto, d_impacto, d_justicia, cierre, ponderacion, ahora_entiendo, cambio_perspectiva) values ('196-VI-00005', 1, 5, 5, 4, 5, 1, 96, '0', '0');</v>
      </c>
      <c r="X439" s="14"/>
    </row>
    <row r="440" spans="2:24" ht="16" x14ac:dyDescent="0.2">
      <c r="B440" t="s">
        <v>42</v>
      </c>
      <c r="C440" t="s">
        <v>9</v>
      </c>
      <c r="D440" t="s">
        <v>15</v>
      </c>
      <c r="E440" t="s">
        <v>15</v>
      </c>
      <c r="F440" t="s">
        <v>10</v>
      </c>
      <c r="G440" t="s">
        <v>10</v>
      </c>
      <c r="H440" t="s">
        <v>12</v>
      </c>
      <c r="I440" t="s">
        <v>319</v>
      </c>
      <c r="J440">
        <v>0</v>
      </c>
      <c r="K440" s="5">
        <f t="shared" si="62"/>
        <v>12</v>
      </c>
      <c r="L440" s="13" t="str">
        <f t="shared" si="70"/>
        <v>215-VI-00062</v>
      </c>
      <c r="N440" s="13"/>
      <c r="O440" s="13">
        <f t="shared" si="63"/>
        <v>1</v>
      </c>
      <c r="P440" s="13" t="str">
        <f t="shared" si="64"/>
        <v>5</v>
      </c>
      <c r="Q440" s="13" t="str">
        <f t="shared" si="65"/>
        <v>5</v>
      </c>
      <c r="R440" s="13" t="str">
        <f t="shared" si="66"/>
        <v>4</v>
      </c>
      <c r="S440" s="13" t="str">
        <f t="shared" si="67"/>
        <v>4</v>
      </c>
      <c r="T440" s="13">
        <f t="shared" si="68"/>
        <v>1</v>
      </c>
      <c r="U440" s="13">
        <f t="shared" si="71"/>
        <v>92</v>
      </c>
      <c r="V440" s="13"/>
      <c r="W440" s="14" t="str">
        <f t="shared" si="69"/>
        <v>insert into prioridad(codigo, fluidez,d_hecho, d_contexto, d_impacto, d_justicia, cierre, ponderacion, ahora_entiendo, cambio_perspectiva) values ('215-VI-00062', 1, 5, 5, 4, 4, 1, 92, 'Contexto de accionar de grupos armados en Rioblanco-Tolima, cultivo de amapola dinamicas asociadas en Rioblanco, funcionamiento de las Convivir, AUC en Puerto Saldaña', '0');</v>
      </c>
      <c r="X440" s="14"/>
    </row>
    <row r="441" spans="2:24" ht="16" x14ac:dyDescent="0.2">
      <c r="B441" t="s">
        <v>43</v>
      </c>
      <c r="C441" t="s">
        <v>9</v>
      </c>
      <c r="D441" t="s">
        <v>15</v>
      </c>
      <c r="E441" t="s">
        <v>10</v>
      </c>
      <c r="F441" t="s">
        <v>10</v>
      </c>
      <c r="G441" t="s">
        <v>15</v>
      </c>
      <c r="H441" t="s">
        <v>12</v>
      </c>
      <c r="I441" t="s">
        <v>320</v>
      </c>
      <c r="J441" t="s">
        <v>321</v>
      </c>
      <c r="K441" s="5">
        <f t="shared" si="62"/>
        <v>12</v>
      </c>
      <c r="L441" s="13" t="str">
        <f t="shared" si="70"/>
        <v>215-VI-00057</v>
      </c>
      <c r="N441" s="13"/>
      <c r="O441" s="13">
        <f t="shared" si="63"/>
        <v>1</v>
      </c>
      <c r="P441" s="13" t="str">
        <f t="shared" si="64"/>
        <v>5</v>
      </c>
      <c r="Q441" s="13" t="str">
        <f t="shared" si="65"/>
        <v>4</v>
      </c>
      <c r="R441" s="13" t="str">
        <f t="shared" si="66"/>
        <v>4</v>
      </c>
      <c r="S441" s="13" t="str">
        <f t="shared" si="67"/>
        <v>5</v>
      </c>
      <c r="T441" s="13">
        <f t="shared" si="68"/>
        <v>1</v>
      </c>
      <c r="U441" s="13">
        <f t="shared" si="71"/>
        <v>92</v>
      </c>
      <c r="V441" s="13"/>
      <c r="W441" s="14" t="str">
        <f t="shared" si="69"/>
        <v>insert into prioridad(codigo, fluidez,d_hecho, d_contexto, d_impacto, d_justicia, cierre, ponderacion, ahora_entiendo, cambio_perspectiva) values ('215-VI-00057', 1, 5, 4, 4, 5, 1, 92, 'Dinamicas de grupos armados en el Cañón de las Hermosas-Chaparral', 'Accionar del ejercito con los campesinos civiles');</v>
      </c>
      <c r="X441" s="14"/>
    </row>
    <row r="442" spans="2:24" ht="16" x14ac:dyDescent="0.2">
      <c r="B442" t="s">
        <v>44</v>
      </c>
      <c r="C442" t="s">
        <v>9</v>
      </c>
      <c r="D442" t="s">
        <v>10</v>
      </c>
      <c r="E442" t="s">
        <v>15</v>
      </c>
      <c r="F442" t="s">
        <v>15</v>
      </c>
      <c r="G442" t="s">
        <v>10</v>
      </c>
      <c r="H442" t="s">
        <v>12</v>
      </c>
      <c r="I442" t="s">
        <v>322</v>
      </c>
      <c r="J442">
        <v>0</v>
      </c>
      <c r="K442" s="5">
        <f t="shared" si="62"/>
        <v>12</v>
      </c>
      <c r="L442" s="13" t="str">
        <f t="shared" si="70"/>
        <v>227-VI-00049</v>
      </c>
      <c r="N442" s="13"/>
      <c r="O442" s="13">
        <f t="shared" si="63"/>
        <v>1</v>
      </c>
      <c r="P442" s="13" t="str">
        <f t="shared" si="64"/>
        <v>4</v>
      </c>
      <c r="Q442" s="13" t="str">
        <f t="shared" si="65"/>
        <v>5</v>
      </c>
      <c r="R442" s="13" t="str">
        <f t="shared" si="66"/>
        <v>5</v>
      </c>
      <c r="S442" s="13" t="str">
        <f t="shared" si="67"/>
        <v>4</v>
      </c>
      <c r="T442" s="13">
        <f t="shared" si="68"/>
        <v>1</v>
      </c>
      <c r="U442" s="13">
        <f t="shared" si="71"/>
        <v>92</v>
      </c>
      <c r="V442" s="13"/>
      <c r="W442" s="14" t="str">
        <f t="shared" si="69"/>
        <v>insert into prioridad(codigo, fluidez,d_hecho, d_contexto, d_impacto, d_justicia, cierre, ponderacion, ahora_entiendo, cambio_perspectiva) values ('227-VI-00049', 1, 4, 5, 5, 4, 1, 92, 'Crisis cafetera en los 90´s, paro campesino del 95, marcatización y persecusión al campesinado, desplazamiento por cuestiones políticas', '0');</v>
      </c>
      <c r="X442" s="14"/>
    </row>
    <row r="443" spans="2:24" ht="16" x14ac:dyDescent="0.2">
      <c r="B443" t="s">
        <v>45</v>
      </c>
      <c r="C443" t="s">
        <v>9</v>
      </c>
      <c r="D443" t="s">
        <v>10</v>
      </c>
      <c r="E443" t="s">
        <v>10</v>
      </c>
      <c r="F443" t="s">
        <v>15</v>
      </c>
      <c r="G443" t="s">
        <v>15</v>
      </c>
      <c r="H443" t="s">
        <v>12</v>
      </c>
      <c r="I443" t="s">
        <v>323</v>
      </c>
      <c r="J443">
        <v>0</v>
      </c>
      <c r="K443" s="5">
        <f t="shared" si="62"/>
        <v>12</v>
      </c>
      <c r="L443" s="13" t="str">
        <f t="shared" si="70"/>
        <v>228-VI-00074</v>
      </c>
      <c r="N443" s="13"/>
      <c r="O443" s="13">
        <f t="shared" si="63"/>
        <v>1</v>
      </c>
      <c r="P443" s="13" t="str">
        <f t="shared" si="64"/>
        <v>4</v>
      </c>
      <c r="Q443" s="13" t="str">
        <f t="shared" si="65"/>
        <v>4</v>
      </c>
      <c r="R443" s="13" t="str">
        <f t="shared" si="66"/>
        <v>5</v>
      </c>
      <c r="S443" s="13" t="str">
        <f t="shared" si="67"/>
        <v>5</v>
      </c>
      <c r="T443" s="13">
        <f t="shared" si="68"/>
        <v>1</v>
      </c>
      <c r="U443" s="13">
        <f t="shared" si="71"/>
        <v>92</v>
      </c>
      <c r="V443" s="13"/>
      <c r="W443" s="14" t="str">
        <f t="shared" si="69"/>
        <v>insert into prioridad(codigo, fluidez,d_hecho, d_contexto, d_impacto, d_justicia, cierre, ponderacion, ahora_entiendo, cambio_perspectiva) values ('228-VI-00074', 1, 4, 4, 5, 5, 1, 92, '  el entrevistado expone las dinámicas que se vivieron en el marco del conflicto armado en el municipio de Natagaima, da explicación del fenómeno del paramilitarismo como era su accionar y las formas económicas con las cuales se financiaban de igual forma expone hechos violentos que se generaron en el municipio a personas que hacían parte de sindicatos de trabajadores por parte de grupos paramilitares  ', '0');</v>
      </c>
      <c r="X443" s="14"/>
    </row>
    <row r="444" spans="2:24" ht="16" x14ac:dyDescent="0.2">
      <c r="B444" t="s">
        <v>46</v>
      </c>
      <c r="C444" t="s">
        <v>9</v>
      </c>
      <c r="D444" t="s">
        <v>15</v>
      </c>
      <c r="E444" t="s">
        <v>15</v>
      </c>
      <c r="F444" t="s">
        <v>10</v>
      </c>
      <c r="G444" t="s">
        <v>10</v>
      </c>
      <c r="H444" t="s">
        <v>12</v>
      </c>
      <c r="I444" t="s">
        <v>324</v>
      </c>
      <c r="J444">
        <v>0</v>
      </c>
      <c r="K444" s="5">
        <f t="shared" si="62"/>
        <v>12</v>
      </c>
      <c r="L444" s="13" t="str">
        <f t="shared" si="70"/>
        <v>140-VI-00074</v>
      </c>
      <c r="N444" s="13"/>
      <c r="O444" s="13">
        <f t="shared" si="63"/>
        <v>1</v>
      </c>
      <c r="P444" s="13" t="str">
        <f t="shared" si="64"/>
        <v>5</v>
      </c>
      <c r="Q444" s="13" t="str">
        <f t="shared" si="65"/>
        <v>5</v>
      </c>
      <c r="R444" s="13" t="str">
        <f t="shared" si="66"/>
        <v>4</v>
      </c>
      <c r="S444" s="13" t="str">
        <f t="shared" si="67"/>
        <v>4</v>
      </c>
      <c r="T444" s="13">
        <f t="shared" si="68"/>
        <v>1</v>
      </c>
      <c r="U444" s="13">
        <f t="shared" si="71"/>
        <v>92</v>
      </c>
      <c r="V444" s="13"/>
      <c r="W444" s="14" t="str">
        <f t="shared" si="69"/>
        <v>insert into prioridad(codigo, fluidez,d_hecho, d_contexto, d_impacto, d_justicia, cierre, ponderacion, ahora_entiendo, cambio_perspectiva) values ('140-VI-00074', 1, 5, 5, 4, 4, 1, 92, 'La persona entrevistada fue victima de una captura arbitraria en la vereda La Arcadia del municipio de Algeciras en el marco de la operación escorpión y reflejo en el 2006, en el 2004 el hijo del entrevistado fue asesinado presuntamente por miembros del ejercito haciendolo pasar por miembros de las FARC utilizando un bolso que miembros del ejercito le obligaron a cargar al padre de la victima, la persona entrevistada.', '0');</v>
      </c>
      <c r="X444" s="14"/>
    </row>
    <row r="445" spans="2:24" ht="16" x14ac:dyDescent="0.2">
      <c r="B445" t="s">
        <v>47</v>
      </c>
      <c r="C445" t="s">
        <v>9</v>
      </c>
      <c r="D445" t="s">
        <v>15</v>
      </c>
      <c r="E445" t="s">
        <v>15</v>
      </c>
      <c r="F445" t="s">
        <v>10</v>
      </c>
      <c r="G445" t="s">
        <v>10</v>
      </c>
      <c r="H445" t="s">
        <v>12</v>
      </c>
      <c r="I445" t="s">
        <v>325</v>
      </c>
      <c r="J445">
        <v>0</v>
      </c>
      <c r="K445" s="5">
        <f t="shared" si="62"/>
        <v>12</v>
      </c>
      <c r="L445" s="13" t="str">
        <f t="shared" si="70"/>
        <v>140-VI-00046</v>
      </c>
      <c r="N445" s="13"/>
      <c r="O445" s="13">
        <f t="shared" si="63"/>
        <v>1</v>
      </c>
      <c r="P445" s="13" t="str">
        <f t="shared" si="64"/>
        <v>5</v>
      </c>
      <c r="Q445" s="13" t="str">
        <f t="shared" si="65"/>
        <v>5</v>
      </c>
      <c r="R445" s="13" t="str">
        <f t="shared" si="66"/>
        <v>4</v>
      </c>
      <c r="S445" s="13" t="str">
        <f t="shared" si="67"/>
        <v>4</v>
      </c>
      <c r="T445" s="13">
        <f t="shared" si="68"/>
        <v>1</v>
      </c>
      <c r="U445" s="13">
        <f t="shared" si="71"/>
        <v>92</v>
      </c>
      <c r="V445" s="13"/>
      <c r="W445" s="14" t="str">
        <f t="shared" si="69"/>
        <v>insert into prioridad(codigo, fluidez,d_hecho, d_contexto, d_impacto, d_justicia, cierre, ponderacion, ahora_entiendo, cambio_perspectiva) values ('140-VI-00046', 1, 5, 5, 4, 4, 1, 92, 'La entrevista es muy amplia en cuanto a los hechos que describe, muestra como las FARC se valían de comerciantes, también expone el fenómeno del paramilitarismo en el norte del Huila, habla del actor armado con la clase política.', '0');</v>
      </c>
      <c r="X445" s="14"/>
    </row>
    <row r="446" spans="2:24" ht="16" x14ac:dyDescent="0.2">
      <c r="B446" t="s">
        <v>598</v>
      </c>
      <c r="C446" t="s">
        <v>9</v>
      </c>
      <c r="D446" t="s">
        <v>15</v>
      </c>
      <c r="E446" t="s">
        <v>15</v>
      </c>
      <c r="F446" t="s">
        <v>15</v>
      </c>
      <c r="G446" t="s">
        <v>13</v>
      </c>
      <c r="H446" t="s">
        <v>12</v>
      </c>
      <c r="I446">
        <v>0</v>
      </c>
      <c r="J446">
        <v>0</v>
      </c>
      <c r="K446" s="5">
        <f t="shared" si="62"/>
        <v>13</v>
      </c>
      <c r="L446" s="13" t="str">
        <f t="shared" si="70"/>
        <v> 100-VI-00025</v>
      </c>
      <c r="N446" s="13"/>
      <c r="O446" s="13">
        <f t="shared" si="63"/>
        <v>1</v>
      </c>
      <c r="P446" s="13" t="str">
        <f t="shared" si="64"/>
        <v>5</v>
      </c>
      <c r="Q446" s="13" t="str">
        <f t="shared" si="65"/>
        <v>5</v>
      </c>
      <c r="R446" s="13" t="str">
        <f t="shared" si="66"/>
        <v>5</v>
      </c>
      <c r="S446" s="13" t="str">
        <f t="shared" si="67"/>
        <v>3</v>
      </c>
      <c r="T446" s="13">
        <f t="shared" si="68"/>
        <v>1</v>
      </c>
      <c r="U446" s="13">
        <f t="shared" si="71"/>
        <v>92</v>
      </c>
      <c r="V446" s="13"/>
      <c r="W446" s="14" t="str">
        <f t="shared" si="69"/>
        <v>insert into prioridad(codigo, fluidez,d_hecho, d_contexto, d_impacto, d_justicia, cierre, ponderacion, ahora_entiendo, cambio_perspectiva) values (' 100-VI-00025', 1, 5, 5, 5, 3, 1, 92, '0', '0');</v>
      </c>
      <c r="X446" s="14"/>
    </row>
    <row r="447" spans="2:24" ht="16" x14ac:dyDescent="0.2">
      <c r="B447" t="s">
        <v>469</v>
      </c>
      <c r="C447" t="s">
        <v>9</v>
      </c>
      <c r="D447" t="s">
        <v>15</v>
      </c>
      <c r="E447" t="s">
        <v>15</v>
      </c>
      <c r="F447" t="s">
        <v>15</v>
      </c>
      <c r="G447" t="s">
        <v>13</v>
      </c>
      <c r="H447" t="s">
        <v>12</v>
      </c>
      <c r="I447">
        <v>0</v>
      </c>
      <c r="J447">
        <v>0</v>
      </c>
      <c r="K447" s="5">
        <f t="shared" si="62"/>
        <v>12</v>
      </c>
      <c r="L447" s="13" t="str">
        <f t="shared" si="70"/>
        <v>100-VI-00033</v>
      </c>
      <c r="N447" s="13"/>
      <c r="O447" s="13">
        <f t="shared" si="63"/>
        <v>1</v>
      </c>
      <c r="P447" s="13" t="str">
        <f t="shared" si="64"/>
        <v>5</v>
      </c>
      <c r="Q447" s="13" t="str">
        <f t="shared" si="65"/>
        <v>5</v>
      </c>
      <c r="R447" s="13" t="str">
        <f t="shared" si="66"/>
        <v>5</v>
      </c>
      <c r="S447" s="13" t="str">
        <f t="shared" si="67"/>
        <v>3</v>
      </c>
      <c r="T447" s="13">
        <f t="shared" si="68"/>
        <v>1</v>
      </c>
      <c r="U447" s="13">
        <f t="shared" si="71"/>
        <v>92</v>
      </c>
      <c r="V447" s="13"/>
      <c r="W447" s="14" t="str">
        <f t="shared" si="69"/>
        <v>insert into prioridad(codigo, fluidez,d_hecho, d_contexto, d_impacto, d_justicia, cierre, ponderacion, ahora_entiendo, cambio_perspectiva) values ('100-VI-00033', 1, 5, 5, 5, 3, 1, 92, '0', '0');</v>
      </c>
      <c r="X447" s="14"/>
    </row>
    <row r="448" spans="2:24" ht="16" x14ac:dyDescent="0.2">
      <c r="B448" t="s">
        <v>48</v>
      </c>
      <c r="C448" t="s">
        <v>9</v>
      </c>
      <c r="D448" t="s">
        <v>15</v>
      </c>
      <c r="E448" t="s">
        <v>15</v>
      </c>
      <c r="F448" t="s">
        <v>15</v>
      </c>
      <c r="G448" t="s">
        <v>13</v>
      </c>
      <c r="H448" t="s">
        <v>12</v>
      </c>
      <c r="I448">
        <v>0</v>
      </c>
      <c r="J448">
        <v>0</v>
      </c>
      <c r="K448" s="5">
        <f t="shared" si="62"/>
        <v>12</v>
      </c>
      <c r="L448" s="13" t="str">
        <f t="shared" si="70"/>
        <v>100-VI-00022</v>
      </c>
      <c r="N448" s="13"/>
      <c r="O448" s="13">
        <f t="shared" si="63"/>
        <v>1</v>
      </c>
      <c r="P448" s="13" t="str">
        <f t="shared" si="64"/>
        <v>5</v>
      </c>
      <c r="Q448" s="13" t="str">
        <f t="shared" si="65"/>
        <v>5</v>
      </c>
      <c r="R448" s="13" t="str">
        <f t="shared" si="66"/>
        <v>5</v>
      </c>
      <c r="S448" s="13" t="str">
        <f t="shared" si="67"/>
        <v>3</v>
      </c>
      <c r="T448" s="13">
        <f t="shared" si="68"/>
        <v>1</v>
      </c>
      <c r="U448" s="13">
        <f t="shared" si="71"/>
        <v>92</v>
      </c>
      <c r="V448" s="13"/>
      <c r="W448" s="14" t="str">
        <f t="shared" si="69"/>
        <v>insert into prioridad(codigo, fluidez,d_hecho, d_contexto, d_impacto, d_justicia, cierre, ponderacion, ahora_entiendo, cambio_perspectiva) values ('100-VI-00022', 1, 5, 5, 5, 3, 1, 92, '0', '0');</v>
      </c>
      <c r="X448" s="14"/>
    </row>
    <row r="449" spans="2:24" ht="16" x14ac:dyDescent="0.2">
      <c r="B449" t="s">
        <v>49</v>
      </c>
      <c r="C449" t="s">
        <v>9</v>
      </c>
      <c r="D449" t="s">
        <v>15</v>
      </c>
      <c r="E449" t="s">
        <v>15</v>
      </c>
      <c r="F449" t="s">
        <v>15</v>
      </c>
      <c r="G449" t="s">
        <v>13</v>
      </c>
      <c r="H449" t="s">
        <v>12</v>
      </c>
      <c r="I449" t="s">
        <v>326</v>
      </c>
      <c r="J449">
        <v>0</v>
      </c>
      <c r="K449" s="5">
        <f t="shared" si="62"/>
        <v>12</v>
      </c>
      <c r="L449" s="13" t="str">
        <f t="shared" si="70"/>
        <v>243-VI-00047</v>
      </c>
      <c r="N449" s="13"/>
      <c r="O449" s="13">
        <f t="shared" si="63"/>
        <v>1</v>
      </c>
      <c r="P449" s="13" t="str">
        <f t="shared" si="64"/>
        <v>5</v>
      </c>
      <c r="Q449" s="13" t="str">
        <f t="shared" si="65"/>
        <v>5</v>
      </c>
      <c r="R449" s="13" t="str">
        <f t="shared" si="66"/>
        <v>5</v>
      </c>
      <c r="S449" s="13" t="str">
        <f t="shared" si="67"/>
        <v>3</v>
      </c>
      <c r="T449" s="13">
        <f t="shared" si="68"/>
        <v>1</v>
      </c>
      <c r="U449" s="13">
        <f t="shared" si="71"/>
        <v>92</v>
      </c>
      <c r="V449" s="13"/>
      <c r="W449" s="14" t="str">
        <f t="shared" si="69"/>
        <v>insert into prioridad(codigo, fluidez,d_hecho, d_contexto, d_impacto, d_justicia, cierre, ponderacion, ahora_entiendo, cambio_perspectiva) values ('243-VI-00047', 1, 5, 5, 5, 3, 1, 92, 'Persona cercana a Gonzalo Rodríguez Gacha, justificador de su accionar, la entrevista tuvo un gran sesgo ya que el entrevistado ve a Gacha como un héroe.', '0');</v>
      </c>
      <c r="X449" s="14"/>
    </row>
    <row r="450" spans="2:24" ht="16" x14ac:dyDescent="0.2">
      <c r="B450" t="s">
        <v>50</v>
      </c>
      <c r="C450" t="s">
        <v>9</v>
      </c>
      <c r="D450" t="s">
        <v>15</v>
      </c>
      <c r="E450" t="s">
        <v>10</v>
      </c>
      <c r="F450" t="s">
        <v>10</v>
      </c>
      <c r="G450" t="s">
        <v>15</v>
      </c>
      <c r="H450" t="s">
        <v>12</v>
      </c>
      <c r="I450" t="s">
        <v>327</v>
      </c>
      <c r="J450">
        <v>0</v>
      </c>
      <c r="K450" s="5">
        <f t="shared" ref="K450:K513" si="72">LEN(L450)</f>
        <v>12</v>
      </c>
      <c r="L450" s="13" t="str">
        <f t="shared" si="70"/>
        <v>190-VI-00077</v>
      </c>
      <c r="N450" s="13"/>
      <c r="O450" s="13">
        <f t="shared" ref="O450:O513" si="73">IF(MID(C450,1,1)="P",1,0)</f>
        <v>1</v>
      </c>
      <c r="P450" s="13" t="str">
        <f t="shared" ref="P450:P513" si="74">MID(D450,1,1)</f>
        <v>5</v>
      </c>
      <c r="Q450" s="13" t="str">
        <f t="shared" ref="Q450:Q513" si="75">MID(E450,1,1)</f>
        <v>4</v>
      </c>
      <c r="R450" s="13" t="str">
        <f t="shared" ref="R450:R513" si="76">MID(F450,1,1)</f>
        <v>4</v>
      </c>
      <c r="S450" s="13" t="str">
        <f t="shared" ref="S450:S513" si="77">MID(G450,1,1)</f>
        <v>5</v>
      </c>
      <c r="T450" s="13">
        <f t="shared" ref="T450:T513" si="78">IF(MID(H450,1,1)="S",1,0)</f>
        <v>1</v>
      </c>
      <c r="U450" s="13">
        <f t="shared" si="71"/>
        <v>92</v>
      </c>
      <c r="V450" s="13"/>
      <c r="W450" s="14" t="str">
        <f t="shared" ref="W450:W513" si="79">$W$1&amp;L450&amp;"', "&amp;O450&amp;", "&amp;P450&amp;", "&amp;Q450&amp;", "&amp;R450&amp;", "&amp;S450&amp;", "&amp;T450&amp;", "&amp;U450&amp;", '"&amp;SUBSTITUTE(I450,CHAR(10),"  ")&amp;"', '"&amp;SUBSTITUTE(J450,CHAR(10),"   ") &amp;"');"</f>
        <v>insert into prioridad(codigo, fluidez,d_hecho, d_contexto, d_impacto, d_justicia, cierre, ponderacion, ahora_entiendo, cambio_perspectiva) values ('190-VI-00077', 1, 5, 4, 4, 5, 1, 92, 'Exalcalde de Pajarito en tres (3) períodos (entre 1988 y 2003)', '0');</v>
      </c>
      <c r="X450" s="14"/>
    </row>
    <row r="451" spans="2:24" ht="16" x14ac:dyDescent="0.2">
      <c r="B451" t="s">
        <v>51</v>
      </c>
      <c r="C451" t="s">
        <v>9</v>
      </c>
      <c r="D451" t="s">
        <v>15</v>
      </c>
      <c r="E451" t="s">
        <v>10</v>
      </c>
      <c r="F451" t="s">
        <v>10</v>
      </c>
      <c r="G451" t="s">
        <v>15</v>
      </c>
      <c r="H451" t="s">
        <v>12</v>
      </c>
      <c r="I451" t="s">
        <v>328</v>
      </c>
      <c r="J451">
        <v>0</v>
      </c>
      <c r="K451" s="5">
        <f t="shared" si="72"/>
        <v>12</v>
      </c>
      <c r="L451" s="13" t="str">
        <f t="shared" si="70"/>
        <v>190-VI-00078</v>
      </c>
      <c r="N451" s="13"/>
      <c r="O451" s="13">
        <f t="shared" si="73"/>
        <v>1</v>
      </c>
      <c r="P451" s="13" t="str">
        <f t="shared" si="74"/>
        <v>5</v>
      </c>
      <c r="Q451" s="13" t="str">
        <f t="shared" si="75"/>
        <v>4</v>
      </c>
      <c r="R451" s="13" t="str">
        <f t="shared" si="76"/>
        <v>4</v>
      </c>
      <c r="S451" s="13" t="str">
        <f t="shared" si="77"/>
        <v>5</v>
      </c>
      <c r="T451" s="13">
        <f t="shared" si="78"/>
        <v>1</v>
      </c>
      <c r="U451" s="13">
        <f t="shared" si="71"/>
        <v>92</v>
      </c>
      <c r="V451" s="13"/>
      <c r="W451" s="14" t="str">
        <f t="shared" si="79"/>
        <v>insert into prioridad(codigo, fluidez,d_hecho, d_contexto, d_impacto, d_justicia, cierre, ponderacion, ahora_entiendo, cambio_perspectiva) values ('190-VI-00078', 1, 5, 4, 4, 5, 1, 92, 'Exenfermera y líder de Paya (testigo y resistencia desde 1994  hasta la actualidad)', '0');</v>
      </c>
      <c r="X451" s="14"/>
    </row>
    <row r="452" spans="2:24" ht="16" x14ac:dyDescent="0.2">
      <c r="B452" t="s">
        <v>52</v>
      </c>
      <c r="C452" t="s">
        <v>9</v>
      </c>
      <c r="D452" t="s">
        <v>10</v>
      </c>
      <c r="E452" t="s">
        <v>15</v>
      </c>
      <c r="F452" t="s">
        <v>10</v>
      </c>
      <c r="G452" t="s">
        <v>15</v>
      </c>
      <c r="H452" t="s">
        <v>12</v>
      </c>
      <c r="I452" t="s">
        <v>329</v>
      </c>
      <c r="J452">
        <v>0</v>
      </c>
      <c r="K452" s="5">
        <f t="shared" si="72"/>
        <v>12</v>
      </c>
      <c r="L452" s="13" t="str">
        <f t="shared" si="70"/>
        <v>190-VI-00094</v>
      </c>
      <c r="N452" s="13"/>
      <c r="O452" s="13">
        <f t="shared" si="73"/>
        <v>1</v>
      </c>
      <c r="P452" s="13" t="str">
        <f t="shared" si="74"/>
        <v>4</v>
      </c>
      <c r="Q452" s="13" t="str">
        <f t="shared" si="75"/>
        <v>5</v>
      </c>
      <c r="R452" s="13" t="str">
        <f t="shared" si="76"/>
        <v>4</v>
      </c>
      <c r="S452" s="13" t="str">
        <f t="shared" si="77"/>
        <v>5</v>
      </c>
      <c r="T452" s="13">
        <f t="shared" si="78"/>
        <v>1</v>
      </c>
      <c r="U452" s="13">
        <f t="shared" si="71"/>
        <v>92</v>
      </c>
      <c r="V452" s="13"/>
      <c r="W452" s="14" t="str">
        <f t="shared" si="79"/>
        <v>insert into prioridad(codigo, fluidez,d_hecho, d_contexto, d_impacto, d_justicia, cierre, ponderacion, ahora_entiendo, cambio_perspectiva) values ('190-VI-00094', 1, 4, 5, 4, 5, 1, 92, 'Líder social del movimiento campesino, participante de la propuesta alternativa de educación popular, 1975, y testigo de la eliminación del movimiento campesino con el asesinato del candidato a la alcaldía de Sogamoso, 1999. ', '0');</v>
      </c>
      <c r="X452" s="14"/>
    </row>
    <row r="453" spans="2:24" ht="16" x14ac:dyDescent="0.2">
      <c r="B453" t="s">
        <v>53</v>
      </c>
      <c r="C453" t="s">
        <v>9</v>
      </c>
      <c r="D453" t="s">
        <v>15</v>
      </c>
      <c r="E453" t="s">
        <v>15</v>
      </c>
      <c r="F453" t="s">
        <v>10</v>
      </c>
      <c r="G453" t="s">
        <v>10</v>
      </c>
      <c r="H453" t="s">
        <v>12</v>
      </c>
      <c r="I453" t="s">
        <v>330</v>
      </c>
      <c r="J453">
        <v>0</v>
      </c>
      <c r="K453" s="5">
        <f t="shared" si="72"/>
        <v>12</v>
      </c>
      <c r="L453" s="13" t="str">
        <f t="shared" si="70"/>
        <v>192-VI-00032</v>
      </c>
      <c r="N453" s="13"/>
      <c r="O453" s="13">
        <f t="shared" si="73"/>
        <v>1</v>
      </c>
      <c r="P453" s="13" t="str">
        <f t="shared" si="74"/>
        <v>5</v>
      </c>
      <c r="Q453" s="13" t="str">
        <f t="shared" si="75"/>
        <v>5</v>
      </c>
      <c r="R453" s="13" t="str">
        <f t="shared" si="76"/>
        <v>4</v>
      </c>
      <c r="S453" s="13" t="str">
        <f t="shared" si="77"/>
        <v>4</v>
      </c>
      <c r="T453" s="13">
        <f t="shared" si="78"/>
        <v>1</v>
      </c>
      <c r="U453" s="13">
        <f t="shared" si="71"/>
        <v>92</v>
      </c>
      <c r="V453" s="13"/>
      <c r="W453" s="14" t="str">
        <f t="shared" si="79"/>
        <v>insert into prioridad(codigo, fluidez,d_hecho, d_contexto, d_impacto, d_justicia, cierre, ponderacion, ahora_entiendo, cambio_perspectiva) values ('192-VI-00032', 1, 5, 5, 4, 4, 1, 92, 'El constreñimiento de la función pública por parte de los actores armados, específicamente sector salud, en la provincia de Rionegro.', '0');</v>
      </c>
      <c r="X453" s="14"/>
    </row>
    <row r="454" spans="2:24" ht="16" x14ac:dyDescent="0.2">
      <c r="B454" t="s">
        <v>599</v>
      </c>
      <c r="C454" t="s">
        <v>9</v>
      </c>
      <c r="D454" t="s">
        <v>15</v>
      </c>
      <c r="E454" t="s">
        <v>15</v>
      </c>
      <c r="F454" t="s">
        <v>10</v>
      </c>
      <c r="G454" t="s">
        <v>10</v>
      </c>
      <c r="H454" t="s">
        <v>12</v>
      </c>
      <c r="I454">
        <v>0</v>
      </c>
      <c r="J454">
        <v>0</v>
      </c>
      <c r="K454" s="5">
        <f t="shared" si="72"/>
        <v>12</v>
      </c>
      <c r="L454" s="13" t="str">
        <f t="shared" si="70"/>
        <v>193-VI-00048</v>
      </c>
      <c r="N454" s="13"/>
      <c r="O454" s="13">
        <f t="shared" si="73"/>
        <v>1</v>
      </c>
      <c r="P454" s="13" t="str">
        <f t="shared" si="74"/>
        <v>5</v>
      </c>
      <c r="Q454" s="13" t="str">
        <f t="shared" si="75"/>
        <v>5</v>
      </c>
      <c r="R454" s="13" t="str">
        <f t="shared" si="76"/>
        <v>4</v>
      </c>
      <c r="S454" s="13" t="str">
        <f t="shared" si="77"/>
        <v>4</v>
      </c>
      <c r="T454" s="13">
        <f t="shared" si="78"/>
        <v>1</v>
      </c>
      <c r="U454" s="13">
        <f t="shared" si="71"/>
        <v>92</v>
      </c>
      <c r="V454" s="13"/>
      <c r="W454" s="14" t="str">
        <f t="shared" si="79"/>
        <v>insert into prioridad(codigo, fluidez,d_hecho, d_contexto, d_impacto, d_justicia, cierre, ponderacion, ahora_entiendo, cambio_perspectiva) values ('193-VI-00048', 1, 5, 5, 4, 4, 1, 92, '0', '0');</v>
      </c>
      <c r="X454" s="14"/>
    </row>
    <row r="455" spans="2:24" ht="16" x14ac:dyDescent="0.2">
      <c r="B455" t="s">
        <v>55</v>
      </c>
      <c r="C455" t="s">
        <v>9</v>
      </c>
      <c r="D455" t="s">
        <v>15</v>
      </c>
      <c r="E455" t="s">
        <v>15</v>
      </c>
      <c r="F455" t="s">
        <v>13</v>
      </c>
      <c r="G455" t="s">
        <v>10</v>
      </c>
      <c r="H455" t="s">
        <v>12</v>
      </c>
      <c r="I455" t="s">
        <v>331</v>
      </c>
      <c r="J455">
        <v>0</v>
      </c>
      <c r="K455" s="5">
        <f t="shared" si="72"/>
        <v>12</v>
      </c>
      <c r="L455" s="13" t="str">
        <f t="shared" si="70"/>
        <v>215-VI-00064</v>
      </c>
      <c r="N455" s="13"/>
      <c r="O455" s="13">
        <f t="shared" si="73"/>
        <v>1</v>
      </c>
      <c r="P455" s="13" t="str">
        <f t="shared" si="74"/>
        <v>5</v>
      </c>
      <c r="Q455" s="13" t="str">
        <f t="shared" si="75"/>
        <v>5</v>
      </c>
      <c r="R455" s="13" t="str">
        <f t="shared" si="76"/>
        <v>3</v>
      </c>
      <c r="S455" s="13" t="str">
        <f t="shared" si="77"/>
        <v>4</v>
      </c>
      <c r="T455" s="13">
        <f t="shared" si="78"/>
        <v>1</v>
      </c>
      <c r="U455" s="13">
        <f t="shared" si="71"/>
        <v>88</v>
      </c>
      <c r="V455" s="13"/>
      <c r="W455" s="14" t="str">
        <f t="shared" si="79"/>
        <v>insert into prioridad(codigo, fluidez,d_hecho, d_contexto, d_impacto, d_justicia, cierre, ponderacion, ahora_entiendo, cambio_perspectiva) values ('215-VI-00064', 1, 5, 5, 3, 4, 1, 88, 'Impactos a los derechos de libertad de expresion, afectaciones al periodismo, dinamicas de control territorial de FARC-EP en Herrera', '0');</v>
      </c>
      <c r="X455" s="14"/>
    </row>
    <row r="456" spans="2:24" ht="16" x14ac:dyDescent="0.2">
      <c r="B456" t="s">
        <v>56</v>
      </c>
      <c r="C456" t="s">
        <v>9</v>
      </c>
      <c r="D456" t="s">
        <v>15</v>
      </c>
      <c r="E456" t="s">
        <v>10</v>
      </c>
      <c r="F456" t="s">
        <v>10</v>
      </c>
      <c r="G456" t="s">
        <v>10</v>
      </c>
      <c r="H456" t="s">
        <v>12</v>
      </c>
      <c r="I456" t="s">
        <v>332</v>
      </c>
      <c r="J456">
        <v>0</v>
      </c>
      <c r="K456" s="5">
        <f t="shared" si="72"/>
        <v>12</v>
      </c>
      <c r="L456" s="13" t="str">
        <f t="shared" si="70"/>
        <v>215-VI-00044</v>
      </c>
      <c r="N456" s="13"/>
      <c r="O456" s="13">
        <f t="shared" si="73"/>
        <v>1</v>
      </c>
      <c r="P456" s="13" t="str">
        <f t="shared" si="74"/>
        <v>5</v>
      </c>
      <c r="Q456" s="13" t="str">
        <f t="shared" si="75"/>
        <v>4</v>
      </c>
      <c r="R456" s="13" t="str">
        <f t="shared" si="76"/>
        <v>4</v>
      </c>
      <c r="S456" s="13" t="str">
        <f t="shared" si="77"/>
        <v>4</v>
      </c>
      <c r="T456" s="13">
        <f t="shared" si="78"/>
        <v>1</v>
      </c>
      <c r="U456" s="13">
        <f t="shared" si="71"/>
        <v>88</v>
      </c>
      <c r="V456" s="13"/>
      <c r="W456" s="14" t="str">
        <f t="shared" si="79"/>
        <v>insert into prioridad(codigo, fluidez,d_hecho, d_contexto, d_impacto, d_justicia, cierre, ponderacion, ahora_entiendo, cambio_perspectiva) values ('215-VI-00044', 1, 5, 4, 4, 4, 1, 88, 'Dinamicas de grupos armados con respecto a despojo de tierras en Casabianca,Tolima', '0');</v>
      </c>
      <c r="X456" s="14"/>
    </row>
    <row r="457" spans="2:24" ht="16" x14ac:dyDescent="0.2">
      <c r="B457" t="s">
        <v>57</v>
      </c>
      <c r="C457" t="s">
        <v>9</v>
      </c>
      <c r="D457" t="s">
        <v>10</v>
      </c>
      <c r="E457" t="s">
        <v>15</v>
      </c>
      <c r="F457" t="s">
        <v>10</v>
      </c>
      <c r="G457" t="s">
        <v>10</v>
      </c>
      <c r="H457" t="s">
        <v>12</v>
      </c>
      <c r="I457" t="s">
        <v>333</v>
      </c>
      <c r="J457">
        <v>0</v>
      </c>
      <c r="K457" s="5">
        <f t="shared" si="72"/>
        <v>12</v>
      </c>
      <c r="L457" s="13" t="str">
        <f t="shared" si="70"/>
        <v>215-VI-00036</v>
      </c>
      <c r="N457" s="13"/>
      <c r="O457" s="13">
        <f t="shared" si="73"/>
        <v>1</v>
      </c>
      <c r="P457" s="13" t="str">
        <f t="shared" si="74"/>
        <v>4</v>
      </c>
      <c r="Q457" s="13" t="str">
        <f t="shared" si="75"/>
        <v>5</v>
      </c>
      <c r="R457" s="13" t="str">
        <f t="shared" si="76"/>
        <v>4</v>
      </c>
      <c r="S457" s="13" t="str">
        <f t="shared" si="77"/>
        <v>4</v>
      </c>
      <c r="T457" s="13">
        <f t="shared" si="78"/>
        <v>1</v>
      </c>
      <c r="U457" s="13">
        <f t="shared" si="71"/>
        <v>88</v>
      </c>
      <c r="V457" s="13"/>
      <c r="W457" s="14" t="str">
        <f t="shared" si="79"/>
        <v>insert into prioridad(codigo, fluidez,d_hecho, d_contexto, d_impacto, d_justicia, cierre, ponderacion, ahora_entiendo, cambio_perspectiva) values ('215-VI-00036', 1, 4, 5, 4, 4, 1, 88, 'Despojo de tierras por parte de grupos paramilitares para establecer proyectos productivos de empresarios', '0');</v>
      </c>
      <c r="X457" s="14"/>
    </row>
    <row r="458" spans="2:24" ht="16" x14ac:dyDescent="0.2">
      <c r="B458" t="s">
        <v>58</v>
      </c>
      <c r="C458" t="s">
        <v>9</v>
      </c>
      <c r="D458" t="s">
        <v>15</v>
      </c>
      <c r="E458" t="s">
        <v>10</v>
      </c>
      <c r="F458" t="s">
        <v>10</v>
      </c>
      <c r="G458" t="s">
        <v>10</v>
      </c>
      <c r="H458" t="s">
        <v>12</v>
      </c>
      <c r="I458" t="s">
        <v>334</v>
      </c>
      <c r="J458">
        <v>0</v>
      </c>
      <c r="K458" s="5">
        <f t="shared" si="72"/>
        <v>12</v>
      </c>
      <c r="L458" s="13" t="str">
        <f t="shared" si="70"/>
        <v>215-VI-00013</v>
      </c>
      <c r="N458" s="13"/>
      <c r="O458" s="13">
        <f t="shared" si="73"/>
        <v>1</v>
      </c>
      <c r="P458" s="13" t="str">
        <f t="shared" si="74"/>
        <v>5</v>
      </c>
      <c r="Q458" s="13" t="str">
        <f t="shared" si="75"/>
        <v>4</v>
      </c>
      <c r="R458" s="13" t="str">
        <f t="shared" si="76"/>
        <v>4</v>
      </c>
      <c r="S458" s="13" t="str">
        <f t="shared" si="77"/>
        <v>4</v>
      </c>
      <c r="T458" s="13">
        <f t="shared" si="78"/>
        <v>1</v>
      </c>
      <c r="U458" s="13">
        <f t="shared" si="71"/>
        <v>88</v>
      </c>
      <c r="V458" s="13"/>
      <c r="W458" s="14" t="str">
        <f t="shared" si="79"/>
        <v>insert into prioridad(codigo, fluidez,d_hecho, d_contexto, d_impacto, d_justicia, cierre, ponderacion, ahora_entiendo, cambio_perspectiva) values ('215-VI-00013', 1, 5, 4, 4, 4, 1, 88, 'Exterminio a miembros UP en Dolores', '0');</v>
      </c>
      <c r="X458" s="14"/>
    </row>
    <row r="459" spans="2:24" ht="16" x14ac:dyDescent="0.2">
      <c r="B459" t="s">
        <v>59</v>
      </c>
      <c r="C459" t="s">
        <v>9</v>
      </c>
      <c r="D459" t="s">
        <v>15</v>
      </c>
      <c r="E459" t="s">
        <v>10</v>
      </c>
      <c r="F459" t="s">
        <v>10</v>
      </c>
      <c r="G459" t="s">
        <v>10</v>
      </c>
      <c r="H459" t="s">
        <v>12</v>
      </c>
      <c r="I459">
        <v>0</v>
      </c>
      <c r="J459">
        <v>0</v>
      </c>
      <c r="K459" s="5">
        <f t="shared" si="72"/>
        <v>12</v>
      </c>
      <c r="L459" s="13" t="str">
        <f t="shared" si="70"/>
        <v>215-VI-00010</v>
      </c>
      <c r="N459" s="13"/>
      <c r="O459" s="13">
        <f t="shared" si="73"/>
        <v>1</v>
      </c>
      <c r="P459" s="13" t="str">
        <f t="shared" si="74"/>
        <v>5</v>
      </c>
      <c r="Q459" s="13" t="str">
        <f t="shared" si="75"/>
        <v>4</v>
      </c>
      <c r="R459" s="13" t="str">
        <f t="shared" si="76"/>
        <v>4</v>
      </c>
      <c r="S459" s="13" t="str">
        <f t="shared" si="77"/>
        <v>4</v>
      </c>
      <c r="T459" s="13">
        <f t="shared" si="78"/>
        <v>1</v>
      </c>
      <c r="U459" s="13">
        <f t="shared" si="71"/>
        <v>88</v>
      </c>
      <c r="V459" s="13"/>
      <c r="W459" s="14" t="str">
        <f t="shared" si="79"/>
        <v>insert into prioridad(codigo, fluidez,d_hecho, d_contexto, d_impacto, d_justicia, cierre, ponderacion, ahora_entiendo, cambio_perspectiva) values ('215-VI-00010', 1, 5, 4, 4, 4, 1, 88, '0', '0');</v>
      </c>
      <c r="X459" s="14"/>
    </row>
    <row r="460" spans="2:24" ht="16" x14ac:dyDescent="0.2">
      <c r="B460" t="s">
        <v>60</v>
      </c>
      <c r="C460" t="s">
        <v>9</v>
      </c>
      <c r="D460" t="s">
        <v>10</v>
      </c>
      <c r="E460" t="s">
        <v>15</v>
      </c>
      <c r="F460" t="s">
        <v>10</v>
      </c>
      <c r="G460" t="s">
        <v>10</v>
      </c>
      <c r="H460" t="s">
        <v>12</v>
      </c>
      <c r="I460" t="s">
        <v>335</v>
      </c>
      <c r="J460">
        <v>0</v>
      </c>
      <c r="K460" s="5">
        <f t="shared" si="72"/>
        <v>12</v>
      </c>
      <c r="L460" s="13" t="str">
        <f t="shared" si="70"/>
        <v>227-VI-00048</v>
      </c>
      <c r="N460" s="13"/>
      <c r="O460" s="13">
        <f t="shared" si="73"/>
        <v>1</v>
      </c>
      <c r="P460" s="13" t="str">
        <f t="shared" si="74"/>
        <v>4</v>
      </c>
      <c r="Q460" s="13" t="str">
        <f t="shared" si="75"/>
        <v>5</v>
      </c>
      <c r="R460" s="13" t="str">
        <f t="shared" si="76"/>
        <v>4</v>
      </c>
      <c r="S460" s="13" t="str">
        <f t="shared" si="77"/>
        <v>4</v>
      </c>
      <c r="T460" s="13">
        <f t="shared" si="78"/>
        <v>1</v>
      </c>
      <c r="U460" s="13">
        <f t="shared" si="71"/>
        <v>88</v>
      </c>
      <c r="V460" s="13"/>
      <c r="W460" s="14" t="str">
        <f t="shared" si="79"/>
        <v>insert into prioridad(codigo, fluidez,d_hecho, d_contexto, d_impacto, d_justicia, cierre, ponderacion, ahora_entiendo, cambio_perspectiva) values ('227-VI-00048', 1, 4, 5, 4, 4, 1, 88, 'Dinamica del café en los 90´s en el norte del Tolima, paramilitarismo e insurgencia y la disputa tettirorial, el campesinado como enemigo interno.', '0');</v>
      </c>
      <c r="X460" s="14"/>
    </row>
    <row r="461" spans="2:24" ht="16" x14ac:dyDescent="0.2">
      <c r="B461" t="s">
        <v>61</v>
      </c>
      <c r="C461" t="s">
        <v>9</v>
      </c>
      <c r="D461" t="s">
        <v>15</v>
      </c>
      <c r="E461" t="s">
        <v>10</v>
      </c>
      <c r="F461" t="s">
        <v>10</v>
      </c>
      <c r="G461" t="s">
        <v>10</v>
      </c>
      <c r="H461" t="s">
        <v>12</v>
      </c>
      <c r="I461">
        <v>0</v>
      </c>
      <c r="J461">
        <v>0</v>
      </c>
      <c r="K461" s="5">
        <f t="shared" si="72"/>
        <v>12</v>
      </c>
      <c r="L461" s="13" t="str">
        <f t="shared" si="70"/>
        <v>227-VI-00013</v>
      </c>
      <c r="N461" s="13"/>
      <c r="O461" s="13">
        <f t="shared" si="73"/>
        <v>1</v>
      </c>
      <c r="P461" s="13" t="str">
        <f t="shared" si="74"/>
        <v>5</v>
      </c>
      <c r="Q461" s="13" t="str">
        <f t="shared" si="75"/>
        <v>4</v>
      </c>
      <c r="R461" s="13" t="str">
        <f t="shared" si="76"/>
        <v>4</v>
      </c>
      <c r="S461" s="13" t="str">
        <f t="shared" si="77"/>
        <v>4</v>
      </c>
      <c r="T461" s="13">
        <f t="shared" si="78"/>
        <v>1</v>
      </c>
      <c r="U461" s="13">
        <f t="shared" si="71"/>
        <v>88</v>
      </c>
      <c r="V461" s="13"/>
      <c r="W461" s="14" t="str">
        <f t="shared" si="79"/>
        <v>insert into prioridad(codigo, fluidez,d_hecho, d_contexto, d_impacto, d_justicia, cierre, ponderacion, ahora_entiendo, cambio_perspectiva) values ('227-VI-00013', 1, 5, 4, 4, 4, 1, 88, '0', '0');</v>
      </c>
      <c r="X461" s="14"/>
    </row>
    <row r="462" spans="2:24" ht="16" x14ac:dyDescent="0.2">
      <c r="B462" t="s">
        <v>62</v>
      </c>
      <c r="C462" t="s">
        <v>9</v>
      </c>
      <c r="D462" t="s">
        <v>15</v>
      </c>
      <c r="E462" t="s">
        <v>10</v>
      </c>
      <c r="F462" t="s">
        <v>10</v>
      </c>
      <c r="G462" t="s">
        <v>10</v>
      </c>
      <c r="H462" t="s">
        <v>12</v>
      </c>
      <c r="I462" t="s">
        <v>336</v>
      </c>
      <c r="J462">
        <v>0</v>
      </c>
      <c r="K462" s="5">
        <f t="shared" si="72"/>
        <v>12</v>
      </c>
      <c r="L462" s="13" t="str">
        <f t="shared" si="70"/>
        <v>140-VI-00075</v>
      </c>
      <c r="N462" s="13"/>
      <c r="O462" s="13">
        <f t="shared" si="73"/>
        <v>1</v>
      </c>
      <c r="P462" s="13" t="str">
        <f t="shared" si="74"/>
        <v>5</v>
      </c>
      <c r="Q462" s="13" t="str">
        <f t="shared" si="75"/>
        <v>4</v>
      </c>
      <c r="R462" s="13" t="str">
        <f t="shared" si="76"/>
        <v>4</v>
      </c>
      <c r="S462" s="13" t="str">
        <f t="shared" si="77"/>
        <v>4</v>
      </c>
      <c r="T462" s="13">
        <f t="shared" si="78"/>
        <v>1</v>
      </c>
      <c r="U462" s="13">
        <f t="shared" si="71"/>
        <v>88</v>
      </c>
      <c r="V462" s="13"/>
      <c r="W462" s="14" t="str">
        <f t="shared" si="79"/>
        <v>insert into prioridad(codigo, fluidez,d_hecho, d_contexto, d_impacto, d_justicia, cierre, ponderacion, ahora_entiendo, cambio_perspectiva) values ('140-VI-00075', 1, 5, 4, 4, 4, 1, 88, 'La persona entrevistada es la hermana de la persona asesinada en los hechos narrados, segun dice la comunidad el homicidio se da por la relación que un miembro del ejercito, pues sostenian que ella estaba entregando información al ejercito.', '0');</v>
      </c>
      <c r="X462" s="14"/>
    </row>
    <row r="463" spans="2:24" ht="16" x14ac:dyDescent="0.2">
      <c r="B463" t="s">
        <v>63</v>
      </c>
      <c r="C463" t="s">
        <v>9</v>
      </c>
      <c r="D463" t="s">
        <v>15</v>
      </c>
      <c r="E463" t="s">
        <v>10</v>
      </c>
      <c r="F463" t="s">
        <v>10</v>
      </c>
      <c r="G463" t="s">
        <v>10</v>
      </c>
      <c r="H463" t="s">
        <v>12</v>
      </c>
      <c r="I463" t="s">
        <v>337</v>
      </c>
      <c r="J463">
        <v>0</v>
      </c>
      <c r="K463" s="5">
        <f t="shared" si="72"/>
        <v>12</v>
      </c>
      <c r="L463" s="13" t="str">
        <f t="shared" si="70"/>
        <v>140-VI-00006</v>
      </c>
      <c r="N463" s="13"/>
      <c r="O463" s="13">
        <f t="shared" si="73"/>
        <v>1</v>
      </c>
      <c r="P463" s="13" t="str">
        <f t="shared" si="74"/>
        <v>5</v>
      </c>
      <c r="Q463" s="13" t="str">
        <f t="shared" si="75"/>
        <v>4</v>
      </c>
      <c r="R463" s="13" t="str">
        <f t="shared" si="76"/>
        <v>4</v>
      </c>
      <c r="S463" s="13" t="str">
        <f t="shared" si="77"/>
        <v>4</v>
      </c>
      <c r="T463" s="13">
        <f t="shared" si="78"/>
        <v>1</v>
      </c>
      <c r="U463" s="13">
        <f t="shared" si="71"/>
        <v>88</v>
      </c>
      <c r="V463" s="13"/>
      <c r="W463" s="14" t="str">
        <f t="shared" si="79"/>
        <v>insert into prioridad(codigo, fluidez,d_hecho, d_contexto, d_impacto, d_justicia, cierre, ponderacion, ahora_entiendo, cambio_perspectiva) values ('140-VI-00006', 1, 5, 4, 4, 4, 1, 88, 'Reclutamiento de menores a traves de engaños.', '0');</v>
      </c>
      <c r="X463" s="14"/>
    </row>
    <row r="464" spans="2:24" ht="16" x14ac:dyDescent="0.2">
      <c r="B464" t="s">
        <v>64</v>
      </c>
      <c r="C464" t="s">
        <v>9</v>
      </c>
      <c r="D464" t="s">
        <v>10</v>
      </c>
      <c r="E464" t="s">
        <v>10</v>
      </c>
      <c r="F464" t="s">
        <v>15</v>
      </c>
      <c r="G464" t="s">
        <v>10</v>
      </c>
      <c r="H464" t="s">
        <v>12</v>
      </c>
      <c r="I464" t="s">
        <v>338</v>
      </c>
      <c r="J464">
        <v>0</v>
      </c>
      <c r="K464" s="5">
        <f t="shared" si="72"/>
        <v>12</v>
      </c>
      <c r="L464" s="13" t="str">
        <f t="shared" si="70"/>
        <v>139-VI-00006</v>
      </c>
      <c r="N464" s="13"/>
      <c r="O464" s="13">
        <f t="shared" si="73"/>
        <v>1</v>
      </c>
      <c r="P464" s="13" t="str">
        <f t="shared" si="74"/>
        <v>4</v>
      </c>
      <c r="Q464" s="13" t="str">
        <f t="shared" si="75"/>
        <v>4</v>
      </c>
      <c r="R464" s="13" t="str">
        <f t="shared" si="76"/>
        <v>5</v>
      </c>
      <c r="S464" s="13" t="str">
        <f t="shared" si="77"/>
        <v>4</v>
      </c>
      <c r="T464" s="13">
        <f t="shared" si="78"/>
        <v>1</v>
      </c>
      <c r="U464" s="13">
        <f t="shared" si="71"/>
        <v>88</v>
      </c>
      <c r="V464" s="13"/>
      <c r="W464" s="14" t="str">
        <f t="shared" si="79"/>
        <v>insert into prioridad(codigo, fluidez,d_hecho, d_contexto, d_impacto, d_justicia, cierre, ponderacion, ahora_entiendo, cambio_perspectiva) values ('139-VI-00006', 1, 4, 4, 5, 4, 1, 88, 'Idetifica la persona responsable de las capturas masivas en su territorio y da información de contexto sobre el territorio y la situación juridica de su esposo.', '0');</v>
      </c>
      <c r="X464" s="14"/>
    </row>
    <row r="465" spans="2:24" ht="16" x14ac:dyDescent="0.2">
      <c r="B465" t="s">
        <v>65</v>
      </c>
      <c r="C465" t="s">
        <v>9</v>
      </c>
      <c r="D465" t="s">
        <v>15</v>
      </c>
      <c r="E465" t="s">
        <v>10</v>
      </c>
      <c r="F465" t="s">
        <v>10</v>
      </c>
      <c r="G465" t="s">
        <v>10</v>
      </c>
      <c r="H465" t="s">
        <v>12</v>
      </c>
      <c r="I465" t="s">
        <v>339</v>
      </c>
      <c r="J465" t="s">
        <v>340</v>
      </c>
      <c r="K465" s="5">
        <f t="shared" si="72"/>
        <v>12</v>
      </c>
      <c r="L465" s="13" t="str">
        <f t="shared" ref="L465:L528" si="80">SUBSTITUTE(B465," ","")</f>
        <v>140-VI-00077</v>
      </c>
      <c r="N465" s="13"/>
      <c r="O465" s="13">
        <f t="shared" si="73"/>
        <v>1</v>
      </c>
      <c r="P465" s="13" t="str">
        <f t="shared" si="74"/>
        <v>5</v>
      </c>
      <c r="Q465" s="13" t="str">
        <f t="shared" si="75"/>
        <v>4</v>
      </c>
      <c r="R465" s="13" t="str">
        <f t="shared" si="76"/>
        <v>4</v>
      </c>
      <c r="S465" s="13" t="str">
        <f t="shared" si="77"/>
        <v>4</v>
      </c>
      <c r="T465" s="13">
        <f t="shared" si="78"/>
        <v>1</v>
      </c>
      <c r="U465" s="13">
        <f t="shared" si="71"/>
        <v>88</v>
      </c>
      <c r="V465" s="13"/>
      <c r="W465" s="14" t="str">
        <f t="shared" si="79"/>
        <v>insert into prioridad(codigo, fluidez,d_hecho, d_contexto, d_impacto, d_justicia, cierre, ponderacion, ahora_entiendo, cambio_perspectiva) values ('140-VI-00077', 1, 5, 4, 4, 4, 1, 88, 'Relata el reclutamiento forzado y la tortura que ejercia las FARC con los menores que escapaban.', 'Relata persecuciónes por descubrir vinculos entre Estado y paramilitarismo en Putumayo.');</v>
      </c>
      <c r="X465" s="14"/>
    </row>
    <row r="466" spans="2:24" ht="16" x14ac:dyDescent="0.2">
      <c r="B466" t="s">
        <v>66</v>
      </c>
      <c r="C466" t="s">
        <v>9</v>
      </c>
      <c r="D466" t="s">
        <v>15</v>
      </c>
      <c r="E466" t="s">
        <v>15</v>
      </c>
      <c r="F466" t="s">
        <v>15</v>
      </c>
      <c r="G466" t="s">
        <v>14</v>
      </c>
      <c r="H466" t="s">
        <v>12</v>
      </c>
      <c r="I466" t="s">
        <v>341</v>
      </c>
      <c r="J466" t="s">
        <v>342</v>
      </c>
      <c r="K466" s="5">
        <f t="shared" si="72"/>
        <v>12</v>
      </c>
      <c r="L466" s="13" t="str">
        <f t="shared" si="80"/>
        <v>140-VI-00078</v>
      </c>
      <c r="N466" s="13"/>
      <c r="O466" s="13">
        <f t="shared" si="73"/>
        <v>1</v>
      </c>
      <c r="P466" s="13" t="str">
        <f t="shared" si="74"/>
        <v>5</v>
      </c>
      <c r="Q466" s="13" t="str">
        <f t="shared" si="75"/>
        <v>5</v>
      </c>
      <c r="R466" s="13" t="str">
        <f t="shared" si="76"/>
        <v>5</v>
      </c>
      <c r="S466" s="13" t="str">
        <f t="shared" si="77"/>
        <v>2</v>
      </c>
      <c r="T466" s="13">
        <f t="shared" si="78"/>
        <v>1</v>
      </c>
      <c r="U466" s="13">
        <f t="shared" si="71"/>
        <v>88</v>
      </c>
      <c r="V466" s="13"/>
      <c r="W466" s="14" t="str">
        <f t="shared" si="79"/>
        <v>insert into prioridad(codigo, fluidez,d_hecho, d_contexto, d_impacto, d_justicia, cierre, ponderacion, ahora_entiendo, cambio_perspectiva) values ('140-VI-00078', 1, 5, 5, 5, 2, 1, 88, 'La persona entrevistada conoce bien la historia de conflicto que vivió San Adolfo - Acevedo, relata detalles de las operaciones.', 'La persona entrevistada ha vivido en San Adolfo gran parte de su vida, su padre era lider en la comunidad y fue asesinado por una aparente error de las FARC, relata información sobre las tomas al centro poblado y la constante presencia de grupos armados.');</v>
      </c>
      <c r="X466" s="14"/>
    </row>
    <row r="467" spans="2:24" ht="16" x14ac:dyDescent="0.2">
      <c r="B467" t="s">
        <v>67</v>
      </c>
      <c r="C467" t="s">
        <v>9</v>
      </c>
      <c r="D467" t="s">
        <v>15</v>
      </c>
      <c r="E467" t="s">
        <v>10</v>
      </c>
      <c r="F467" t="s">
        <v>15</v>
      </c>
      <c r="G467" t="s">
        <v>13</v>
      </c>
      <c r="H467" t="s">
        <v>12</v>
      </c>
      <c r="I467" t="s">
        <v>343</v>
      </c>
      <c r="J467" t="s">
        <v>344</v>
      </c>
      <c r="K467" s="5">
        <f t="shared" si="72"/>
        <v>12</v>
      </c>
      <c r="L467" s="13" t="str">
        <f t="shared" si="80"/>
        <v>140-VI-00081</v>
      </c>
      <c r="N467" s="13"/>
      <c r="O467" s="13">
        <f t="shared" si="73"/>
        <v>1</v>
      </c>
      <c r="P467" s="13" t="str">
        <f t="shared" si="74"/>
        <v>5</v>
      </c>
      <c r="Q467" s="13" t="str">
        <f t="shared" si="75"/>
        <v>4</v>
      </c>
      <c r="R467" s="13" t="str">
        <f t="shared" si="76"/>
        <v>5</v>
      </c>
      <c r="S467" s="13" t="str">
        <f t="shared" si="77"/>
        <v>3</v>
      </c>
      <c r="T467" s="13">
        <f t="shared" si="78"/>
        <v>1</v>
      </c>
      <c r="U467" s="13">
        <f t="shared" si="71"/>
        <v>88</v>
      </c>
      <c r="V467" s="13"/>
      <c r="W467" s="14" t="str">
        <f t="shared" si="79"/>
        <v>insert into prioridad(codigo, fluidez,d_hecho, d_contexto, d_impacto, d_justicia, cierre, ponderacion, ahora_entiendo, cambio_perspectiva) values ('140-VI-00081', 1, 5, 4, 5, 3, 1, 88, 'Relata la historia de la ANUC y los aspectos dificiles del liderazgo campesino, presiones de actores armados y el narcotrafico en Pitalito.', 'Expone las disputas por tierras que se dan en el municipio de Pitalito.');</v>
      </c>
      <c r="X467" s="14"/>
    </row>
    <row r="468" spans="2:24" ht="16" x14ac:dyDescent="0.2">
      <c r="B468" t="s">
        <v>68</v>
      </c>
      <c r="C468" t="s">
        <v>9</v>
      </c>
      <c r="D468" t="s">
        <v>10</v>
      </c>
      <c r="E468" t="s">
        <v>10</v>
      </c>
      <c r="F468" t="s">
        <v>15</v>
      </c>
      <c r="G468" t="s">
        <v>10</v>
      </c>
      <c r="H468" t="s">
        <v>12</v>
      </c>
      <c r="I468" t="s">
        <v>345</v>
      </c>
      <c r="J468">
        <v>0</v>
      </c>
      <c r="K468" s="5">
        <f t="shared" si="72"/>
        <v>12</v>
      </c>
      <c r="L468" s="13" t="str">
        <f t="shared" si="80"/>
        <v>600-VI-00009</v>
      </c>
      <c r="N468" s="13"/>
      <c r="O468" s="13">
        <f t="shared" si="73"/>
        <v>1</v>
      </c>
      <c r="P468" s="13" t="str">
        <f t="shared" si="74"/>
        <v>4</v>
      </c>
      <c r="Q468" s="13" t="str">
        <f t="shared" si="75"/>
        <v>4</v>
      </c>
      <c r="R468" s="13" t="str">
        <f t="shared" si="76"/>
        <v>5</v>
      </c>
      <c r="S468" s="13" t="str">
        <f t="shared" si="77"/>
        <v>4</v>
      </c>
      <c r="T468" s="13">
        <f t="shared" si="78"/>
        <v>1</v>
      </c>
      <c r="U468" s="13">
        <f t="shared" si="71"/>
        <v>88</v>
      </c>
      <c r="V468" s="13"/>
      <c r="W468" s="14" t="str">
        <f t="shared" si="79"/>
        <v>insert into prioridad(codigo, fluidez,d_hecho, d_contexto, d_impacto, d_justicia, cierre, ponderacion, ahora_entiendo, cambio_perspectiva) values ('600-VI-00009', 1, 4, 4, 5, 4, 1, 88, 'Abordó relación de políticos y grupos armados, la ingerencia de la política  en el conflicto que derivó en el asesinato del candidato a la alcaldía de Acevedo.', '0');</v>
      </c>
      <c r="X468" s="14"/>
    </row>
    <row r="469" spans="2:24" ht="16" x14ac:dyDescent="0.2">
      <c r="B469" t="s">
        <v>69</v>
      </c>
      <c r="C469" t="s">
        <v>9</v>
      </c>
      <c r="D469" t="s">
        <v>15</v>
      </c>
      <c r="E469" t="s">
        <v>15</v>
      </c>
      <c r="F469" t="s">
        <v>10</v>
      </c>
      <c r="G469" t="s">
        <v>13</v>
      </c>
      <c r="H469" t="s">
        <v>12</v>
      </c>
      <c r="I469">
        <v>0</v>
      </c>
      <c r="J469">
        <v>0</v>
      </c>
      <c r="K469" s="5">
        <f t="shared" si="72"/>
        <v>12</v>
      </c>
      <c r="L469" s="13" t="str">
        <f t="shared" si="80"/>
        <v>193-VI-00042</v>
      </c>
      <c r="N469" s="13"/>
      <c r="O469" s="13">
        <f t="shared" si="73"/>
        <v>1</v>
      </c>
      <c r="P469" s="13" t="str">
        <f t="shared" si="74"/>
        <v>5</v>
      </c>
      <c r="Q469" s="13" t="str">
        <f t="shared" si="75"/>
        <v>5</v>
      </c>
      <c r="R469" s="13" t="str">
        <f t="shared" si="76"/>
        <v>4</v>
      </c>
      <c r="S469" s="13" t="str">
        <f t="shared" si="77"/>
        <v>3</v>
      </c>
      <c r="T469" s="13">
        <f t="shared" si="78"/>
        <v>1</v>
      </c>
      <c r="U469" s="13">
        <f t="shared" si="71"/>
        <v>88</v>
      </c>
      <c r="V469" s="13"/>
      <c r="W469" s="14" t="str">
        <f t="shared" si="79"/>
        <v>insert into prioridad(codigo, fluidez,d_hecho, d_contexto, d_impacto, d_justicia, cierre, ponderacion, ahora_entiendo, cambio_perspectiva) values ('193-VI-00042', 1, 5, 5, 4, 3, 1, 88, '0', '0');</v>
      </c>
      <c r="X469" s="14"/>
    </row>
    <row r="470" spans="2:24" ht="16" x14ac:dyDescent="0.2">
      <c r="B470" t="s">
        <v>70</v>
      </c>
      <c r="C470" t="s">
        <v>9</v>
      </c>
      <c r="D470" t="s">
        <v>15</v>
      </c>
      <c r="E470" t="s">
        <v>15</v>
      </c>
      <c r="F470" t="s">
        <v>10</v>
      </c>
      <c r="G470" t="s">
        <v>13</v>
      </c>
      <c r="H470" t="s">
        <v>12</v>
      </c>
      <c r="I470">
        <v>0</v>
      </c>
      <c r="J470">
        <v>0</v>
      </c>
      <c r="K470" s="5">
        <f t="shared" si="72"/>
        <v>12</v>
      </c>
      <c r="L470" s="13" t="str">
        <f t="shared" si="80"/>
        <v>193-VI-00044</v>
      </c>
      <c r="N470" s="13"/>
      <c r="O470" s="13">
        <f t="shared" si="73"/>
        <v>1</v>
      </c>
      <c r="P470" s="13" t="str">
        <f t="shared" si="74"/>
        <v>5</v>
      </c>
      <c r="Q470" s="13" t="str">
        <f t="shared" si="75"/>
        <v>5</v>
      </c>
      <c r="R470" s="13" t="str">
        <f t="shared" si="76"/>
        <v>4</v>
      </c>
      <c r="S470" s="13" t="str">
        <f t="shared" si="77"/>
        <v>3</v>
      </c>
      <c r="T470" s="13">
        <f t="shared" si="78"/>
        <v>1</v>
      </c>
      <c r="U470" s="13">
        <f t="shared" si="71"/>
        <v>88</v>
      </c>
      <c r="V470" s="13"/>
      <c r="W470" s="14" t="str">
        <f t="shared" si="79"/>
        <v>insert into prioridad(codigo, fluidez,d_hecho, d_contexto, d_impacto, d_justicia, cierre, ponderacion, ahora_entiendo, cambio_perspectiva) values ('193-VI-00044', 1, 5, 5, 4, 3, 1, 88, '0', '0');</v>
      </c>
      <c r="X470" s="14"/>
    </row>
    <row r="471" spans="2:24" ht="16" x14ac:dyDescent="0.2">
      <c r="B471" t="s">
        <v>71</v>
      </c>
      <c r="C471" t="s">
        <v>9</v>
      </c>
      <c r="D471" t="s">
        <v>10</v>
      </c>
      <c r="E471" t="s">
        <v>15</v>
      </c>
      <c r="F471" t="s">
        <v>10</v>
      </c>
      <c r="G471" t="s">
        <v>10</v>
      </c>
      <c r="H471" t="s">
        <v>12</v>
      </c>
      <c r="I471">
        <v>0</v>
      </c>
      <c r="J471">
        <v>0</v>
      </c>
      <c r="K471" s="5">
        <f t="shared" si="72"/>
        <v>12</v>
      </c>
      <c r="L471" s="13" t="str">
        <f t="shared" si="80"/>
        <v>243-VI-00050</v>
      </c>
      <c r="N471" s="13"/>
      <c r="O471" s="13">
        <f t="shared" si="73"/>
        <v>1</v>
      </c>
      <c r="P471" s="13" t="str">
        <f t="shared" si="74"/>
        <v>4</v>
      </c>
      <c r="Q471" s="13" t="str">
        <f t="shared" si="75"/>
        <v>5</v>
      </c>
      <c r="R471" s="13" t="str">
        <f t="shared" si="76"/>
        <v>4</v>
      </c>
      <c r="S471" s="13" t="str">
        <f t="shared" si="77"/>
        <v>4</v>
      </c>
      <c r="T471" s="13">
        <f t="shared" si="78"/>
        <v>1</v>
      </c>
      <c r="U471" s="13">
        <f t="shared" si="71"/>
        <v>88</v>
      </c>
      <c r="V471" s="13"/>
      <c r="W471" s="14" t="str">
        <f t="shared" si="79"/>
        <v>insert into prioridad(codigo, fluidez,d_hecho, d_contexto, d_impacto, d_justicia, cierre, ponderacion, ahora_entiendo, cambio_perspectiva) values ('243-VI-00050', 1, 4, 5, 4, 4, 1, 88, '0', '0');</v>
      </c>
      <c r="X471" s="14"/>
    </row>
    <row r="472" spans="2:24" ht="16" x14ac:dyDescent="0.2">
      <c r="B472" t="s">
        <v>72</v>
      </c>
      <c r="C472" t="s">
        <v>9</v>
      </c>
      <c r="D472" t="s">
        <v>10</v>
      </c>
      <c r="E472" t="s">
        <v>10</v>
      </c>
      <c r="F472" t="s">
        <v>10</v>
      </c>
      <c r="G472" t="s">
        <v>10</v>
      </c>
      <c r="H472" t="s">
        <v>12</v>
      </c>
      <c r="I472" t="s">
        <v>346</v>
      </c>
      <c r="J472">
        <v>0</v>
      </c>
      <c r="K472" s="5">
        <f t="shared" si="72"/>
        <v>12</v>
      </c>
      <c r="L472" s="13" t="str">
        <f t="shared" si="80"/>
        <v>215-VI-00069</v>
      </c>
      <c r="N472" s="13"/>
      <c r="O472" s="13">
        <f t="shared" si="73"/>
        <v>1</v>
      </c>
      <c r="P472" s="13" t="str">
        <f t="shared" si="74"/>
        <v>4</v>
      </c>
      <c r="Q472" s="13" t="str">
        <f t="shared" si="75"/>
        <v>4</v>
      </c>
      <c r="R472" s="13" t="str">
        <f t="shared" si="76"/>
        <v>4</v>
      </c>
      <c r="S472" s="13" t="str">
        <f t="shared" si="77"/>
        <v>4</v>
      </c>
      <c r="T472" s="13">
        <f t="shared" si="78"/>
        <v>1</v>
      </c>
      <c r="U472" s="13">
        <f t="shared" si="71"/>
        <v>84</v>
      </c>
      <c r="V472" s="13"/>
      <c r="W472" s="14" t="str">
        <f t="shared" si="79"/>
        <v>insert into prioridad(codigo, fluidez,d_hecho, d_contexto, d_impacto, d_justicia, cierre, ponderacion, ahora_entiendo, cambio_perspectiva) values ('215-VI-00069', 1, 4, 4, 4, 4, 1, 84, 'Persecución violenta a movimientos sociales en el norte del Tolima por parte de grupos paramilitares', '0');</v>
      </c>
      <c r="X472" s="14"/>
    </row>
    <row r="473" spans="2:24" ht="16" x14ac:dyDescent="0.2">
      <c r="B473" t="s">
        <v>73</v>
      </c>
      <c r="C473" t="s">
        <v>9</v>
      </c>
      <c r="D473" t="s">
        <v>10</v>
      </c>
      <c r="E473" t="s">
        <v>10</v>
      </c>
      <c r="F473" t="s">
        <v>10</v>
      </c>
      <c r="G473" t="s">
        <v>10</v>
      </c>
      <c r="H473" t="s">
        <v>12</v>
      </c>
      <c r="I473" t="s">
        <v>347</v>
      </c>
      <c r="J473">
        <v>0</v>
      </c>
      <c r="K473" s="5">
        <f t="shared" si="72"/>
        <v>12</v>
      </c>
      <c r="L473" s="13" t="str">
        <f t="shared" si="80"/>
        <v>215-VI-00034</v>
      </c>
      <c r="N473" s="13"/>
      <c r="O473" s="13">
        <f t="shared" si="73"/>
        <v>1</v>
      </c>
      <c r="P473" s="13" t="str">
        <f t="shared" si="74"/>
        <v>4</v>
      </c>
      <c r="Q473" s="13" t="str">
        <f t="shared" si="75"/>
        <v>4</v>
      </c>
      <c r="R473" s="13" t="str">
        <f t="shared" si="76"/>
        <v>4</v>
      </c>
      <c r="S473" s="13" t="str">
        <f t="shared" si="77"/>
        <v>4</v>
      </c>
      <c r="T473" s="13">
        <f t="shared" si="78"/>
        <v>1</v>
      </c>
      <c r="U473" s="13">
        <f t="shared" si="71"/>
        <v>84</v>
      </c>
      <c r="V473" s="13"/>
      <c r="W473" s="14" t="str">
        <f t="shared" si="79"/>
        <v>insert into prioridad(codigo, fluidez,d_hecho, d_contexto, d_impacto, d_justicia, cierre, ponderacion, ahora_entiendo, cambio_perspectiva) values ('215-VI-00034', 1, 4, 4, 4, 4, 1, 84, 'Dinamicas de secuestros del E.R.P en Lérida, Tolima', '0');</v>
      </c>
      <c r="X473" s="14"/>
    </row>
    <row r="474" spans="2:24" ht="16" x14ac:dyDescent="0.2">
      <c r="B474" t="s">
        <v>74</v>
      </c>
      <c r="C474" t="s">
        <v>9</v>
      </c>
      <c r="D474" t="s">
        <v>15</v>
      </c>
      <c r="E474" t="s">
        <v>13</v>
      </c>
      <c r="F474" t="s">
        <v>10</v>
      </c>
      <c r="G474" t="s">
        <v>10</v>
      </c>
      <c r="H474" t="s">
        <v>12</v>
      </c>
      <c r="I474">
        <v>0</v>
      </c>
      <c r="J474">
        <v>0</v>
      </c>
      <c r="K474" s="5">
        <f t="shared" si="72"/>
        <v>12</v>
      </c>
      <c r="L474" s="13" t="str">
        <f t="shared" si="80"/>
        <v>215-VI-00031</v>
      </c>
      <c r="N474" s="13"/>
      <c r="O474" s="13">
        <f t="shared" si="73"/>
        <v>1</v>
      </c>
      <c r="P474" s="13" t="str">
        <f t="shared" si="74"/>
        <v>5</v>
      </c>
      <c r="Q474" s="13" t="str">
        <f t="shared" si="75"/>
        <v>3</v>
      </c>
      <c r="R474" s="13" t="str">
        <f t="shared" si="76"/>
        <v>4</v>
      </c>
      <c r="S474" s="13" t="str">
        <f t="shared" si="77"/>
        <v>4</v>
      </c>
      <c r="T474" s="13">
        <f t="shared" si="78"/>
        <v>1</v>
      </c>
      <c r="U474" s="13">
        <f t="shared" si="71"/>
        <v>84</v>
      </c>
      <c r="V474" s="13"/>
      <c r="W474" s="14" t="str">
        <f t="shared" si="79"/>
        <v>insert into prioridad(codigo, fluidez,d_hecho, d_contexto, d_impacto, d_justicia, cierre, ponderacion, ahora_entiendo, cambio_perspectiva) values ('215-VI-00031', 1, 5, 3, 4, 4, 1, 84, '0', '0');</v>
      </c>
      <c r="X474" s="14"/>
    </row>
    <row r="475" spans="2:24" ht="16" x14ac:dyDescent="0.2">
      <c r="B475" t="s">
        <v>75</v>
      </c>
      <c r="C475" t="s">
        <v>9</v>
      </c>
      <c r="D475" t="s">
        <v>10</v>
      </c>
      <c r="E475" t="s">
        <v>10</v>
      </c>
      <c r="F475" t="s">
        <v>10</v>
      </c>
      <c r="G475" t="s">
        <v>10</v>
      </c>
      <c r="H475" t="s">
        <v>12</v>
      </c>
      <c r="I475" t="s">
        <v>348</v>
      </c>
      <c r="J475">
        <v>0</v>
      </c>
      <c r="K475" s="5">
        <f t="shared" si="72"/>
        <v>12</v>
      </c>
      <c r="L475" s="13" t="str">
        <f t="shared" si="80"/>
        <v>215-VI-00021</v>
      </c>
      <c r="N475" s="13"/>
      <c r="O475" s="13">
        <f t="shared" si="73"/>
        <v>1</v>
      </c>
      <c r="P475" s="13" t="str">
        <f t="shared" si="74"/>
        <v>4</v>
      </c>
      <c r="Q475" s="13" t="str">
        <f t="shared" si="75"/>
        <v>4</v>
      </c>
      <c r="R475" s="13" t="str">
        <f t="shared" si="76"/>
        <v>4</v>
      </c>
      <c r="S475" s="13" t="str">
        <f t="shared" si="77"/>
        <v>4</v>
      </c>
      <c r="T475" s="13">
        <f t="shared" si="78"/>
        <v>1</v>
      </c>
      <c r="U475" s="13">
        <f t="shared" si="71"/>
        <v>84</v>
      </c>
      <c r="V475" s="13"/>
      <c r="W475" s="14" t="str">
        <f t="shared" si="79"/>
        <v>insert into prioridad(codigo, fluidez,d_hecho, d_contexto, d_impacto, d_justicia, cierre, ponderacion, ahora_entiendo, cambio_perspectiva) values ('215-VI-00021', 1, 4, 4, 4, 4, 1, 84, 'Dinamicas de violencia sexual por parte de FARC-EP', '0');</v>
      </c>
      <c r="X475" s="14"/>
    </row>
    <row r="476" spans="2:24" ht="16" x14ac:dyDescent="0.2">
      <c r="B476" t="s">
        <v>76</v>
      </c>
      <c r="C476" t="s">
        <v>9</v>
      </c>
      <c r="D476" t="s">
        <v>10</v>
      </c>
      <c r="E476" t="s">
        <v>10</v>
      </c>
      <c r="F476" t="s">
        <v>10</v>
      </c>
      <c r="G476" t="s">
        <v>10</v>
      </c>
      <c r="H476" t="s">
        <v>12</v>
      </c>
      <c r="I476">
        <v>0</v>
      </c>
      <c r="J476">
        <v>0</v>
      </c>
      <c r="K476" s="5">
        <f t="shared" si="72"/>
        <v>12</v>
      </c>
      <c r="L476" s="13" t="str">
        <f t="shared" si="80"/>
        <v>215-VI-00019</v>
      </c>
      <c r="N476" s="13"/>
      <c r="O476" s="13">
        <f t="shared" si="73"/>
        <v>1</v>
      </c>
      <c r="P476" s="13" t="str">
        <f t="shared" si="74"/>
        <v>4</v>
      </c>
      <c r="Q476" s="13" t="str">
        <f t="shared" si="75"/>
        <v>4</v>
      </c>
      <c r="R476" s="13" t="str">
        <f t="shared" si="76"/>
        <v>4</v>
      </c>
      <c r="S476" s="13" t="str">
        <f t="shared" si="77"/>
        <v>4</v>
      </c>
      <c r="T476" s="13">
        <f t="shared" si="78"/>
        <v>1</v>
      </c>
      <c r="U476" s="13">
        <f t="shared" si="71"/>
        <v>84</v>
      </c>
      <c r="V476" s="13"/>
      <c r="W476" s="14" t="str">
        <f t="shared" si="79"/>
        <v>insert into prioridad(codigo, fluidez,d_hecho, d_contexto, d_impacto, d_justicia, cierre, ponderacion, ahora_entiendo, cambio_perspectiva) values ('215-VI-00019', 1, 4, 4, 4, 4, 1, 84, '0', '0');</v>
      </c>
      <c r="X476" s="14"/>
    </row>
    <row r="477" spans="2:24" ht="16" x14ac:dyDescent="0.2">
      <c r="B477" t="s">
        <v>77</v>
      </c>
      <c r="C477" t="s">
        <v>9</v>
      </c>
      <c r="D477" t="s">
        <v>10</v>
      </c>
      <c r="E477" t="s">
        <v>10</v>
      </c>
      <c r="F477" t="s">
        <v>10</v>
      </c>
      <c r="G477" t="s">
        <v>10</v>
      </c>
      <c r="H477" t="s">
        <v>12</v>
      </c>
      <c r="I477">
        <v>0</v>
      </c>
      <c r="J477">
        <v>0</v>
      </c>
      <c r="K477" s="5">
        <f t="shared" si="72"/>
        <v>12</v>
      </c>
      <c r="L477" s="13" t="str">
        <f t="shared" si="80"/>
        <v>215-VI-00003</v>
      </c>
      <c r="N477" s="13"/>
      <c r="O477" s="13">
        <f t="shared" si="73"/>
        <v>1</v>
      </c>
      <c r="P477" s="13" t="str">
        <f t="shared" si="74"/>
        <v>4</v>
      </c>
      <c r="Q477" s="13" t="str">
        <f t="shared" si="75"/>
        <v>4</v>
      </c>
      <c r="R477" s="13" t="str">
        <f t="shared" si="76"/>
        <v>4</v>
      </c>
      <c r="S477" s="13" t="str">
        <f t="shared" si="77"/>
        <v>4</v>
      </c>
      <c r="T477" s="13">
        <f t="shared" si="78"/>
        <v>1</v>
      </c>
      <c r="U477" s="13">
        <f t="shared" si="71"/>
        <v>84</v>
      </c>
      <c r="V477" s="13"/>
      <c r="W477" s="14" t="str">
        <f t="shared" si="79"/>
        <v>insert into prioridad(codigo, fluidez,d_hecho, d_contexto, d_impacto, d_justicia, cierre, ponderacion, ahora_entiendo, cambio_perspectiva) values ('215-VI-00003', 1, 4, 4, 4, 4, 1, 84, '0', '0');</v>
      </c>
      <c r="X477" s="14"/>
    </row>
    <row r="478" spans="2:24" ht="16" x14ac:dyDescent="0.2">
      <c r="B478" t="s">
        <v>78</v>
      </c>
      <c r="C478" t="s">
        <v>9</v>
      </c>
      <c r="D478" t="s">
        <v>10</v>
      </c>
      <c r="E478" t="s">
        <v>15</v>
      </c>
      <c r="F478" t="s">
        <v>10</v>
      </c>
      <c r="G478" t="s">
        <v>13</v>
      </c>
      <c r="H478" t="s">
        <v>12</v>
      </c>
      <c r="I478" t="s">
        <v>349</v>
      </c>
      <c r="J478">
        <v>0</v>
      </c>
      <c r="K478" s="5">
        <f t="shared" si="72"/>
        <v>12</v>
      </c>
      <c r="L478" s="13" t="str">
        <f t="shared" si="80"/>
        <v>227-VI-00038</v>
      </c>
      <c r="N478" s="13"/>
      <c r="O478" s="13">
        <f t="shared" si="73"/>
        <v>1</v>
      </c>
      <c r="P478" s="13" t="str">
        <f t="shared" si="74"/>
        <v>4</v>
      </c>
      <c r="Q478" s="13" t="str">
        <f t="shared" si="75"/>
        <v>5</v>
      </c>
      <c r="R478" s="13" t="str">
        <f t="shared" si="76"/>
        <v>4</v>
      </c>
      <c r="S478" s="13" t="str">
        <f t="shared" si="77"/>
        <v>3</v>
      </c>
      <c r="T478" s="13">
        <f t="shared" si="78"/>
        <v>1</v>
      </c>
      <c r="U478" s="13">
        <f t="shared" si="71"/>
        <v>84</v>
      </c>
      <c r="V478" s="13"/>
      <c r="W478" s="14" t="str">
        <f t="shared" si="79"/>
        <v>insert into prioridad(codigo, fluidez,d_hecho, d_contexto, d_impacto, d_justicia, cierre, ponderacion, ahora_entiendo, cambio_perspectiva) values ('227-VI-00038', 1, 4, 5, 4, 3, 1, 84, 'Se comprede la impotancia de Santa Teresa-Líbano como un corredor estrategico para los distintos grupos armados.', '0');</v>
      </c>
      <c r="X478" s="14"/>
    </row>
    <row r="479" spans="2:24" ht="16" x14ac:dyDescent="0.2">
      <c r="B479" t="s">
        <v>79</v>
      </c>
      <c r="C479" t="s">
        <v>9</v>
      </c>
      <c r="D479" t="s">
        <v>15</v>
      </c>
      <c r="E479" t="s">
        <v>10</v>
      </c>
      <c r="F479" t="s">
        <v>10</v>
      </c>
      <c r="G479" t="s">
        <v>13</v>
      </c>
      <c r="H479" t="s">
        <v>12</v>
      </c>
      <c r="I479">
        <v>0</v>
      </c>
      <c r="J479">
        <v>0</v>
      </c>
      <c r="K479" s="5">
        <f t="shared" si="72"/>
        <v>12</v>
      </c>
      <c r="L479" s="13" t="str">
        <f t="shared" si="80"/>
        <v>227-VI-00035</v>
      </c>
      <c r="N479" s="13"/>
      <c r="O479" s="13">
        <f t="shared" si="73"/>
        <v>1</v>
      </c>
      <c r="P479" s="13" t="str">
        <f t="shared" si="74"/>
        <v>5</v>
      </c>
      <c r="Q479" s="13" t="str">
        <f t="shared" si="75"/>
        <v>4</v>
      </c>
      <c r="R479" s="13" t="str">
        <f t="shared" si="76"/>
        <v>4</v>
      </c>
      <c r="S479" s="13" t="str">
        <f t="shared" si="77"/>
        <v>3</v>
      </c>
      <c r="T479" s="13">
        <f t="shared" si="78"/>
        <v>1</v>
      </c>
      <c r="U479" s="13">
        <f t="shared" si="71"/>
        <v>84</v>
      </c>
      <c r="V479" s="13"/>
      <c r="W479" s="14" t="str">
        <f t="shared" si="79"/>
        <v>insert into prioridad(codigo, fluidez,d_hecho, d_contexto, d_impacto, d_justicia, cierre, ponderacion, ahora_entiendo, cambio_perspectiva) values ('227-VI-00035', 1, 5, 4, 4, 3, 1, 84, '0', '0');</v>
      </c>
      <c r="X479" s="14"/>
    </row>
    <row r="480" spans="2:24" ht="16" x14ac:dyDescent="0.2">
      <c r="B480" t="s">
        <v>80</v>
      </c>
      <c r="C480" t="s">
        <v>9</v>
      </c>
      <c r="D480" t="s">
        <v>10</v>
      </c>
      <c r="E480" t="s">
        <v>10</v>
      </c>
      <c r="F480" t="s">
        <v>15</v>
      </c>
      <c r="G480" t="s">
        <v>13</v>
      </c>
      <c r="H480" t="s">
        <v>12</v>
      </c>
      <c r="I480">
        <v>0</v>
      </c>
      <c r="J480">
        <v>0</v>
      </c>
      <c r="K480" s="5">
        <f t="shared" si="72"/>
        <v>12</v>
      </c>
      <c r="L480" s="13" t="str">
        <f t="shared" si="80"/>
        <v>227-VI-00033</v>
      </c>
      <c r="N480" s="13"/>
      <c r="O480" s="13">
        <f t="shared" si="73"/>
        <v>1</v>
      </c>
      <c r="P480" s="13" t="str">
        <f t="shared" si="74"/>
        <v>4</v>
      </c>
      <c r="Q480" s="13" t="str">
        <f t="shared" si="75"/>
        <v>4</v>
      </c>
      <c r="R480" s="13" t="str">
        <f t="shared" si="76"/>
        <v>5</v>
      </c>
      <c r="S480" s="13" t="str">
        <f t="shared" si="77"/>
        <v>3</v>
      </c>
      <c r="T480" s="13">
        <f t="shared" si="78"/>
        <v>1</v>
      </c>
      <c r="U480" s="13">
        <f t="shared" si="71"/>
        <v>84</v>
      </c>
      <c r="V480" s="13"/>
      <c r="W480" s="14" t="str">
        <f t="shared" si="79"/>
        <v>insert into prioridad(codigo, fluidez,d_hecho, d_contexto, d_impacto, d_justicia, cierre, ponderacion, ahora_entiendo, cambio_perspectiva) values ('227-VI-00033', 1, 4, 4, 5, 3, 1, 84, '0', '0');</v>
      </c>
      <c r="X480" s="14"/>
    </row>
    <row r="481" spans="2:24" ht="16" x14ac:dyDescent="0.2">
      <c r="B481" t="s">
        <v>81</v>
      </c>
      <c r="C481" t="s">
        <v>9</v>
      </c>
      <c r="D481" t="s">
        <v>10</v>
      </c>
      <c r="E481" t="s">
        <v>13</v>
      </c>
      <c r="F481" t="s">
        <v>15</v>
      </c>
      <c r="G481" t="s">
        <v>10</v>
      </c>
      <c r="H481" t="s">
        <v>12</v>
      </c>
      <c r="I481">
        <v>0</v>
      </c>
      <c r="J481">
        <v>0</v>
      </c>
      <c r="K481" s="5">
        <f t="shared" si="72"/>
        <v>12</v>
      </c>
      <c r="L481" s="13" t="str">
        <f t="shared" si="80"/>
        <v>227-VI-00029</v>
      </c>
      <c r="N481" s="13"/>
      <c r="O481" s="13">
        <f t="shared" si="73"/>
        <v>1</v>
      </c>
      <c r="P481" s="13" t="str">
        <f t="shared" si="74"/>
        <v>4</v>
      </c>
      <c r="Q481" s="13" t="str">
        <f t="shared" si="75"/>
        <v>3</v>
      </c>
      <c r="R481" s="13" t="str">
        <f t="shared" si="76"/>
        <v>5</v>
      </c>
      <c r="S481" s="13" t="str">
        <f t="shared" si="77"/>
        <v>4</v>
      </c>
      <c r="T481" s="13">
        <f t="shared" si="78"/>
        <v>1</v>
      </c>
      <c r="U481" s="13">
        <f t="shared" si="71"/>
        <v>84</v>
      </c>
      <c r="V481" s="13"/>
      <c r="W481" s="14" t="str">
        <f t="shared" si="79"/>
        <v>insert into prioridad(codigo, fluidez,d_hecho, d_contexto, d_impacto, d_justicia, cierre, ponderacion, ahora_entiendo, cambio_perspectiva) values ('227-VI-00029', 1, 4, 3, 5, 4, 1, 84, '0', '0');</v>
      </c>
      <c r="X481" s="14"/>
    </row>
    <row r="482" spans="2:24" ht="16" x14ac:dyDescent="0.2">
      <c r="B482" t="s">
        <v>82</v>
      </c>
      <c r="C482" t="s">
        <v>9</v>
      </c>
      <c r="D482" t="s">
        <v>10</v>
      </c>
      <c r="E482" t="s">
        <v>15</v>
      </c>
      <c r="F482" t="s">
        <v>10</v>
      </c>
      <c r="G482" t="s">
        <v>13</v>
      </c>
      <c r="H482" t="s">
        <v>12</v>
      </c>
      <c r="I482">
        <v>0</v>
      </c>
      <c r="J482">
        <v>0</v>
      </c>
      <c r="K482" s="5">
        <f t="shared" si="72"/>
        <v>12</v>
      </c>
      <c r="L482" s="13" t="str">
        <f t="shared" si="80"/>
        <v>227-VI-00021</v>
      </c>
      <c r="N482" s="13"/>
      <c r="O482" s="13">
        <f t="shared" si="73"/>
        <v>1</v>
      </c>
      <c r="P482" s="13" t="str">
        <f t="shared" si="74"/>
        <v>4</v>
      </c>
      <c r="Q482" s="13" t="str">
        <f t="shared" si="75"/>
        <v>5</v>
      </c>
      <c r="R482" s="13" t="str">
        <f t="shared" si="76"/>
        <v>4</v>
      </c>
      <c r="S482" s="13" t="str">
        <f t="shared" si="77"/>
        <v>3</v>
      </c>
      <c r="T482" s="13">
        <f t="shared" si="78"/>
        <v>1</v>
      </c>
      <c r="U482" s="13">
        <f t="shared" si="71"/>
        <v>84</v>
      </c>
      <c r="V482" s="13"/>
      <c r="W482" s="14" t="str">
        <f t="shared" si="79"/>
        <v>insert into prioridad(codigo, fluidez,d_hecho, d_contexto, d_impacto, d_justicia, cierre, ponderacion, ahora_entiendo, cambio_perspectiva) values ('227-VI-00021', 1, 4, 5, 4, 3, 1, 84, '0', '0');</v>
      </c>
      <c r="X482" s="14"/>
    </row>
    <row r="483" spans="2:24" ht="16" x14ac:dyDescent="0.2">
      <c r="B483" t="s">
        <v>83</v>
      </c>
      <c r="C483" t="s">
        <v>9</v>
      </c>
      <c r="D483" t="s">
        <v>10</v>
      </c>
      <c r="E483" t="s">
        <v>13</v>
      </c>
      <c r="F483" t="s">
        <v>15</v>
      </c>
      <c r="G483" t="s">
        <v>10</v>
      </c>
      <c r="H483" t="s">
        <v>12</v>
      </c>
      <c r="I483">
        <v>0</v>
      </c>
      <c r="J483">
        <v>0</v>
      </c>
      <c r="K483" s="5">
        <f t="shared" si="72"/>
        <v>12</v>
      </c>
      <c r="L483" s="13" t="str">
        <f t="shared" si="80"/>
        <v>227-VI-00015</v>
      </c>
      <c r="N483" s="13"/>
      <c r="O483" s="13">
        <f t="shared" si="73"/>
        <v>1</v>
      </c>
      <c r="P483" s="13" t="str">
        <f t="shared" si="74"/>
        <v>4</v>
      </c>
      <c r="Q483" s="13" t="str">
        <f t="shared" si="75"/>
        <v>3</v>
      </c>
      <c r="R483" s="13" t="str">
        <f t="shared" si="76"/>
        <v>5</v>
      </c>
      <c r="S483" s="13" t="str">
        <f t="shared" si="77"/>
        <v>4</v>
      </c>
      <c r="T483" s="13">
        <f t="shared" si="78"/>
        <v>1</v>
      </c>
      <c r="U483" s="13">
        <f t="shared" si="71"/>
        <v>84</v>
      </c>
      <c r="V483" s="13"/>
      <c r="W483" s="14" t="str">
        <f t="shared" si="79"/>
        <v>insert into prioridad(codigo, fluidez,d_hecho, d_contexto, d_impacto, d_justicia, cierre, ponderacion, ahora_entiendo, cambio_perspectiva) values ('227-VI-00015', 1, 4, 3, 5, 4, 1, 84, '0', '0');</v>
      </c>
      <c r="X483" s="14"/>
    </row>
    <row r="484" spans="2:24" ht="16" x14ac:dyDescent="0.2">
      <c r="B484" t="s">
        <v>84</v>
      </c>
      <c r="C484" t="s">
        <v>9</v>
      </c>
      <c r="D484" t="s">
        <v>10</v>
      </c>
      <c r="E484" t="s">
        <v>15</v>
      </c>
      <c r="F484" t="s">
        <v>10</v>
      </c>
      <c r="G484" t="s">
        <v>13</v>
      </c>
      <c r="H484" t="s">
        <v>12</v>
      </c>
      <c r="I484">
        <v>0</v>
      </c>
      <c r="J484">
        <v>0</v>
      </c>
      <c r="K484" s="5">
        <f t="shared" si="72"/>
        <v>12</v>
      </c>
      <c r="L484" s="13" t="str">
        <f t="shared" si="80"/>
        <v>227-VI-00014</v>
      </c>
      <c r="N484" s="13"/>
      <c r="O484" s="13">
        <f t="shared" si="73"/>
        <v>1</v>
      </c>
      <c r="P484" s="13" t="str">
        <f t="shared" si="74"/>
        <v>4</v>
      </c>
      <c r="Q484" s="13" t="str">
        <f t="shared" si="75"/>
        <v>5</v>
      </c>
      <c r="R484" s="13" t="str">
        <f t="shared" si="76"/>
        <v>4</v>
      </c>
      <c r="S484" s="13" t="str">
        <f t="shared" si="77"/>
        <v>3</v>
      </c>
      <c r="T484" s="13">
        <f t="shared" si="78"/>
        <v>1</v>
      </c>
      <c r="U484" s="13">
        <f t="shared" si="71"/>
        <v>84</v>
      </c>
      <c r="V484" s="13"/>
      <c r="W484" s="14" t="str">
        <f t="shared" si="79"/>
        <v>insert into prioridad(codigo, fluidez,d_hecho, d_contexto, d_impacto, d_justicia, cierre, ponderacion, ahora_entiendo, cambio_perspectiva) values ('227-VI-00014', 1, 4, 5, 4, 3, 1, 84, '0', '0');</v>
      </c>
      <c r="X484" s="14"/>
    </row>
    <row r="485" spans="2:24" ht="16" x14ac:dyDescent="0.2">
      <c r="B485" t="s">
        <v>85</v>
      </c>
      <c r="C485" t="s">
        <v>9</v>
      </c>
      <c r="D485" t="s">
        <v>15</v>
      </c>
      <c r="E485" t="s">
        <v>10</v>
      </c>
      <c r="F485" t="s">
        <v>10</v>
      </c>
      <c r="G485" t="s">
        <v>13</v>
      </c>
      <c r="H485" t="s">
        <v>12</v>
      </c>
      <c r="I485" t="s">
        <v>350</v>
      </c>
      <c r="J485">
        <v>0</v>
      </c>
      <c r="K485" s="5">
        <f t="shared" si="72"/>
        <v>12</v>
      </c>
      <c r="L485" s="13" t="str">
        <f t="shared" si="80"/>
        <v>140-VI-00026</v>
      </c>
      <c r="N485" s="13"/>
      <c r="O485" s="13">
        <f t="shared" si="73"/>
        <v>1</v>
      </c>
      <c r="P485" s="13" t="str">
        <f t="shared" si="74"/>
        <v>5</v>
      </c>
      <c r="Q485" s="13" t="str">
        <f t="shared" si="75"/>
        <v>4</v>
      </c>
      <c r="R485" s="13" t="str">
        <f t="shared" si="76"/>
        <v>4</v>
      </c>
      <c r="S485" s="13" t="str">
        <f t="shared" si="77"/>
        <v>3</v>
      </c>
      <c r="T485" s="13">
        <f t="shared" si="78"/>
        <v>1</v>
      </c>
      <c r="U485" s="13">
        <f t="shared" si="71"/>
        <v>84</v>
      </c>
      <c r="V485" s="13"/>
      <c r="W485" s="14" t="str">
        <f t="shared" si="79"/>
        <v>insert into prioridad(codigo, fluidez,d_hecho, d_contexto, d_impacto, d_justicia, cierre, ponderacion, ahora_entiendo, cambio_perspectiva) values ('140-VI-00026', 1, 5, 4, 4, 3, 1, 84, 'La persona entrevistada y su familia sufrieron amenazas por el ser concejal de una facción distinta a los liberales tradicionales del municipio, por lo que presuntamente el partido influyó en las presiones violentas que las FARC realizaban contra el y un compañero del mismo partido, el cual fallecio a causa de los atentados de los que eran victimas.', '0');</v>
      </c>
      <c r="X485" s="14"/>
    </row>
    <row r="486" spans="2:24" ht="16" x14ac:dyDescent="0.2">
      <c r="B486" t="s">
        <v>86</v>
      </c>
      <c r="C486" t="s">
        <v>9</v>
      </c>
      <c r="D486" t="s">
        <v>10</v>
      </c>
      <c r="E486" t="s">
        <v>10</v>
      </c>
      <c r="F486" t="s">
        <v>10</v>
      </c>
      <c r="G486" t="s">
        <v>10</v>
      </c>
      <c r="H486" t="s">
        <v>12</v>
      </c>
      <c r="I486" t="s">
        <v>351</v>
      </c>
      <c r="J486">
        <v>0</v>
      </c>
      <c r="K486" s="5">
        <f t="shared" si="72"/>
        <v>12</v>
      </c>
      <c r="L486" s="13" t="str">
        <f t="shared" si="80"/>
        <v>140-VI-00045</v>
      </c>
      <c r="N486" s="13"/>
      <c r="O486" s="13">
        <f t="shared" si="73"/>
        <v>1</v>
      </c>
      <c r="P486" s="13" t="str">
        <f t="shared" si="74"/>
        <v>4</v>
      </c>
      <c r="Q486" s="13" t="str">
        <f t="shared" si="75"/>
        <v>4</v>
      </c>
      <c r="R486" s="13" t="str">
        <f t="shared" si="76"/>
        <v>4</v>
      </c>
      <c r="S486" s="13" t="str">
        <f t="shared" si="77"/>
        <v>4</v>
      </c>
      <c r="T486" s="13">
        <f t="shared" si="78"/>
        <v>1</v>
      </c>
      <c r="U486" s="13">
        <f t="shared" ref="U486:U549" si="81">O486*10 + (VALUE(P486)*4) +(VALUE(Q486)*4) + (VALUE(R486)*4) + (VALUE(S486)*4) + (T486*10)</f>
        <v>84</v>
      </c>
      <c r="V486" s="13"/>
      <c r="W486" s="14" t="str">
        <f t="shared" si="79"/>
        <v>insert into prioridad(codigo, fluidez,d_hecho, d_contexto, d_impacto, d_justicia, cierre, ponderacion, ahora_entiendo, cambio_perspectiva) values ('140-VI-00045', 1, 4, 4, 4, 4, 1, 84, 'La persona entrevistada sufre amenazas por tratar de generar espacios de convivencia siendo corregidora, la negativa por parte de los grupos armados ella manifiesta se da por machismo, tiempo despues sufre amenazas y desplazamiento forzado al interponerse en el negocio del narcotrafico.', '0');</v>
      </c>
      <c r="X486" s="14"/>
    </row>
    <row r="487" spans="2:24" ht="16" x14ac:dyDescent="0.2">
      <c r="B487" t="s">
        <v>87</v>
      </c>
      <c r="C487" t="s">
        <v>9</v>
      </c>
      <c r="D487" t="s">
        <v>15</v>
      </c>
      <c r="E487" t="s">
        <v>10</v>
      </c>
      <c r="F487" t="s">
        <v>13</v>
      </c>
      <c r="G487" t="s">
        <v>10</v>
      </c>
      <c r="H487" t="s">
        <v>12</v>
      </c>
      <c r="I487" t="s">
        <v>352</v>
      </c>
      <c r="J487">
        <v>0</v>
      </c>
      <c r="K487" s="5">
        <f t="shared" si="72"/>
        <v>12</v>
      </c>
      <c r="L487" s="13" t="str">
        <f t="shared" si="80"/>
        <v>139-VI-00028</v>
      </c>
      <c r="N487" s="13"/>
      <c r="O487" s="13">
        <f t="shared" si="73"/>
        <v>1</v>
      </c>
      <c r="P487" s="13" t="str">
        <f t="shared" si="74"/>
        <v>5</v>
      </c>
      <c r="Q487" s="13" t="str">
        <f t="shared" si="75"/>
        <v>4</v>
      </c>
      <c r="R487" s="13" t="str">
        <f t="shared" si="76"/>
        <v>3</v>
      </c>
      <c r="S487" s="13" t="str">
        <f t="shared" si="77"/>
        <v>4</v>
      </c>
      <c r="T487" s="13">
        <f t="shared" si="78"/>
        <v>1</v>
      </c>
      <c r="U487" s="13">
        <f t="shared" si="81"/>
        <v>84</v>
      </c>
      <c r="V487" s="13"/>
      <c r="W487" s="14" t="str">
        <f t="shared" si="79"/>
        <v>insert into prioridad(codigo, fluidez,d_hecho, d_contexto, d_impacto, d_justicia, cierre, ponderacion, ahora_entiendo, cambio_perspectiva) values ('139-VI-00028', 1, 5, 4, 3, 4, 1, 84, 'El desarrollo de un asesinato realizado por las FARC, pero con el posible auspicio o pago del Partido Liberal para que se realizara este hecho.', '0');</v>
      </c>
      <c r="X487" s="14"/>
    </row>
    <row r="488" spans="2:24" ht="16" x14ac:dyDescent="0.2">
      <c r="B488" t="s">
        <v>88</v>
      </c>
      <c r="C488" t="s">
        <v>9</v>
      </c>
      <c r="D488" t="s">
        <v>10</v>
      </c>
      <c r="E488" t="s">
        <v>15</v>
      </c>
      <c r="F488" t="s">
        <v>13</v>
      </c>
      <c r="G488" t="s">
        <v>10</v>
      </c>
      <c r="H488" t="s">
        <v>12</v>
      </c>
      <c r="I488" t="s">
        <v>353</v>
      </c>
      <c r="J488">
        <v>0</v>
      </c>
      <c r="K488" s="5">
        <f t="shared" si="72"/>
        <v>12</v>
      </c>
      <c r="L488" s="13" t="str">
        <f t="shared" si="80"/>
        <v>139-VI-00063</v>
      </c>
      <c r="N488" s="13"/>
      <c r="O488" s="13">
        <f t="shared" si="73"/>
        <v>1</v>
      </c>
      <c r="P488" s="13" t="str">
        <f t="shared" si="74"/>
        <v>4</v>
      </c>
      <c r="Q488" s="13" t="str">
        <f t="shared" si="75"/>
        <v>5</v>
      </c>
      <c r="R488" s="13" t="str">
        <f t="shared" si="76"/>
        <v>3</v>
      </c>
      <c r="S488" s="13" t="str">
        <f t="shared" si="77"/>
        <v>4</v>
      </c>
      <c r="T488" s="13">
        <f t="shared" si="78"/>
        <v>1</v>
      </c>
      <c r="U488" s="13">
        <f t="shared" si="81"/>
        <v>84</v>
      </c>
      <c r="V488" s="13"/>
      <c r="W488" s="14" t="str">
        <f t="shared" si="79"/>
        <v>insert into prioridad(codigo, fluidez,d_hecho, d_contexto, d_impacto, d_justicia, cierre, ponderacion, ahora_entiendo, cambio_perspectiva) values ('139-VI-00063', 1, 4, 5, 3, 4, 1, 84, 'Cambió la perspectiva que se aborda sobre municipios pequeños y hay poca información, expresó hechos de secuestro y extorsión por FARC como la presencia de grupos paramilitares en la región.', '0');</v>
      </c>
      <c r="X488" s="14"/>
    </row>
    <row r="489" spans="2:24" ht="16" x14ac:dyDescent="0.2">
      <c r="B489" t="s">
        <v>89</v>
      </c>
      <c r="C489" t="s">
        <v>9</v>
      </c>
      <c r="D489" t="s">
        <v>10</v>
      </c>
      <c r="E489" t="s">
        <v>10</v>
      </c>
      <c r="F489" t="s">
        <v>10</v>
      </c>
      <c r="G489" t="s">
        <v>10</v>
      </c>
      <c r="H489" t="s">
        <v>12</v>
      </c>
      <c r="I489" t="s">
        <v>354</v>
      </c>
      <c r="J489">
        <v>0</v>
      </c>
      <c r="K489" s="5">
        <f t="shared" si="72"/>
        <v>12</v>
      </c>
      <c r="L489" s="13" t="str">
        <f t="shared" si="80"/>
        <v>139-VI-00091</v>
      </c>
      <c r="N489" s="13"/>
      <c r="O489" s="13">
        <f t="shared" si="73"/>
        <v>1</v>
      </c>
      <c r="P489" s="13" t="str">
        <f t="shared" si="74"/>
        <v>4</v>
      </c>
      <c r="Q489" s="13" t="str">
        <f t="shared" si="75"/>
        <v>4</v>
      </c>
      <c r="R489" s="13" t="str">
        <f t="shared" si="76"/>
        <v>4</v>
      </c>
      <c r="S489" s="13" t="str">
        <f t="shared" si="77"/>
        <v>4</v>
      </c>
      <c r="T489" s="13">
        <f t="shared" si="78"/>
        <v>1</v>
      </c>
      <c r="U489" s="13">
        <f t="shared" si="81"/>
        <v>84</v>
      </c>
      <c r="V489" s="13"/>
      <c r="W489" s="14" t="str">
        <f t="shared" si="79"/>
        <v>insert into prioridad(codigo, fluidez,d_hecho, d_contexto, d_impacto, d_justicia, cierre, ponderacion, ahora_entiendo, cambio_perspectiva) values ('139-VI-00091', 1, 4, 4, 4, 4, 1, 84, 'Abordó relación de políticos y grupos armados, la ingerencia de la política  en el conflicto y la estigmatización por parte de la fuerza pública hacia su familia por tener un familiar en la guerrilla.', '0');</v>
      </c>
      <c r="X489" s="14"/>
    </row>
    <row r="490" spans="2:24" ht="16" x14ac:dyDescent="0.2">
      <c r="B490" t="s">
        <v>90</v>
      </c>
      <c r="C490" t="s">
        <v>9</v>
      </c>
      <c r="D490" t="s">
        <v>10</v>
      </c>
      <c r="E490" t="s">
        <v>10</v>
      </c>
      <c r="F490" t="s">
        <v>10</v>
      </c>
      <c r="G490" t="s">
        <v>10</v>
      </c>
      <c r="H490" t="s">
        <v>12</v>
      </c>
      <c r="I490">
        <v>0</v>
      </c>
      <c r="J490" t="s">
        <v>355</v>
      </c>
      <c r="K490" s="5">
        <f t="shared" si="72"/>
        <v>12</v>
      </c>
      <c r="L490" s="13" t="str">
        <f t="shared" si="80"/>
        <v>600-VI-00010</v>
      </c>
      <c r="N490" s="13"/>
      <c r="O490" s="13">
        <f t="shared" si="73"/>
        <v>1</v>
      </c>
      <c r="P490" s="13" t="str">
        <f t="shared" si="74"/>
        <v>4</v>
      </c>
      <c r="Q490" s="13" t="str">
        <f t="shared" si="75"/>
        <v>4</v>
      </c>
      <c r="R490" s="13" t="str">
        <f t="shared" si="76"/>
        <v>4</v>
      </c>
      <c r="S490" s="13" t="str">
        <f t="shared" si="77"/>
        <v>4</v>
      </c>
      <c r="T490" s="13">
        <f t="shared" si="78"/>
        <v>1</v>
      </c>
      <c r="U490" s="13">
        <f t="shared" si="81"/>
        <v>84</v>
      </c>
      <c r="V490" s="13"/>
      <c r="W490" s="14" t="str">
        <f t="shared" si="79"/>
        <v>insert into prioridad(codigo, fluidez,d_hecho, d_contexto, d_impacto, d_justicia, cierre, ponderacion, ahora_entiendo, cambio_perspectiva) values ('600-VI-00010', 1, 4, 4, 4, 4, 1, 84, '0', 'Posible relación entre FARC y partidos políticos tradicionales para ejecutar el asesinato de candidato a la alcaldía de Acevedo');</v>
      </c>
      <c r="X490" s="14"/>
    </row>
    <row r="491" spans="2:24" ht="16" x14ac:dyDescent="0.2">
      <c r="B491" t="s">
        <v>91</v>
      </c>
      <c r="C491" t="s">
        <v>9</v>
      </c>
      <c r="D491" t="s">
        <v>15</v>
      </c>
      <c r="E491" t="s">
        <v>15</v>
      </c>
      <c r="F491" t="s">
        <v>13</v>
      </c>
      <c r="G491" t="s">
        <v>13</v>
      </c>
      <c r="H491" t="s">
        <v>12</v>
      </c>
      <c r="I491">
        <v>0</v>
      </c>
      <c r="J491">
        <v>0</v>
      </c>
      <c r="K491" s="5">
        <f t="shared" si="72"/>
        <v>12</v>
      </c>
      <c r="L491" s="13" t="str">
        <f t="shared" si="80"/>
        <v>193-VI-00038</v>
      </c>
      <c r="N491" s="13"/>
      <c r="O491" s="13">
        <f t="shared" si="73"/>
        <v>1</v>
      </c>
      <c r="P491" s="13" t="str">
        <f t="shared" si="74"/>
        <v>5</v>
      </c>
      <c r="Q491" s="13" t="str">
        <f t="shared" si="75"/>
        <v>5</v>
      </c>
      <c r="R491" s="13" t="str">
        <f t="shared" si="76"/>
        <v>3</v>
      </c>
      <c r="S491" s="13" t="str">
        <f t="shared" si="77"/>
        <v>3</v>
      </c>
      <c r="T491" s="13">
        <f t="shared" si="78"/>
        <v>1</v>
      </c>
      <c r="U491" s="13">
        <f t="shared" si="81"/>
        <v>84</v>
      </c>
      <c r="V491" s="13"/>
      <c r="W491" s="14" t="str">
        <f t="shared" si="79"/>
        <v>insert into prioridad(codigo, fluidez,d_hecho, d_contexto, d_impacto, d_justicia, cierre, ponderacion, ahora_entiendo, cambio_perspectiva) values ('193-VI-00038', 1, 5, 5, 3, 3, 1, 84, '0', '0');</v>
      </c>
      <c r="X491" s="14"/>
    </row>
    <row r="492" spans="2:24" ht="16" x14ac:dyDescent="0.2">
      <c r="B492" t="s">
        <v>470</v>
      </c>
      <c r="C492" t="s">
        <v>9</v>
      </c>
      <c r="D492" t="s">
        <v>10</v>
      </c>
      <c r="E492" t="s">
        <v>15</v>
      </c>
      <c r="F492" t="s">
        <v>10</v>
      </c>
      <c r="G492" t="s">
        <v>13</v>
      </c>
      <c r="H492" t="s">
        <v>12</v>
      </c>
      <c r="I492">
        <v>0</v>
      </c>
      <c r="J492">
        <v>0</v>
      </c>
      <c r="K492" s="5">
        <f t="shared" si="72"/>
        <v>12</v>
      </c>
      <c r="L492" s="13" t="str">
        <f t="shared" si="80"/>
        <v>243-VI-00058</v>
      </c>
      <c r="N492" s="13"/>
      <c r="O492" s="13">
        <f t="shared" si="73"/>
        <v>1</v>
      </c>
      <c r="P492" s="13" t="str">
        <f t="shared" si="74"/>
        <v>4</v>
      </c>
      <c r="Q492" s="13" t="str">
        <f t="shared" si="75"/>
        <v>5</v>
      </c>
      <c r="R492" s="13" t="str">
        <f t="shared" si="76"/>
        <v>4</v>
      </c>
      <c r="S492" s="13" t="str">
        <f t="shared" si="77"/>
        <v>3</v>
      </c>
      <c r="T492" s="13">
        <f t="shared" si="78"/>
        <v>1</v>
      </c>
      <c r="U492" s="13">
        <f t="shared" si="81"/>
        <v>84</v>
      </c>
      <c r="V492" s="13"/>
      <c r="W492" s="14" t="str">
        <f t="shared" si="79"/>
        <v>insert into prioridad(codigo, fluidez,d_hecho, d_contexto, d_impacto, d_justicia, cierre, ponderacion, ahora_entiendo, cambio_perspectiva) values ('243-VI-00058', 1, 4, 5, 4, 3, 1, 84, '0', '0');</v>
      </c>
      <c r="X492" s="14"/>
    </row>
    <row r="493" spans="2:24" ht="16" x14ac:dyDescent="0.2">
      <c r="B493" t="s">
        <v>92</v>
      </c>
      <c r="C493" t="s">
        <v>9</v>
      </c>
      <c r="D493" t="s">
        <v>10</v>
      </c>
      <c r="E493" t="s">
        <v>13</v>
      </c>
      <c r="F493" t="s">
        <v>10</v>
      </c>
      <c r="G493" t="s">
        <v>10</v>
      </c>
      <c r="H493" t="s">
        <v>12</v>
      </c>
      <c r="I493" t="s">
        <v>356</v>
      </c>
      <c r="J493" t="s">
        <v>357</v>
      </c>
      <c r="K493" s="5">
        <f t="shared" si="72"/>
        <v>12</v>
      </c>
      <c r="L493" s="13" t="str">
        <f t="shared" si="80"/>
        <v>215-VI-00074</v>
      </c>
      <c r="N493" s="13"/>
      <c r="O493" s="13">
        <f t="shared" si="73"/>
        <v>1</v>
      </c>
      <c r="P493" s="13" t="str">
        <f t="shared" si="74"/>
        <v>4</v>
      </c>
      <c r="Q493" s="13" t="str">
        <f t="shared" si="75"/>
        <v>3</v>
      </c>
      <c r="R493" s="13" t="str">
        <f t="shared" si="76"/>
        <v>4</v>
      </c>
      <c r="S493" s="13" t="str">
        <f t="shared" si="77"/>
        <v>4</v>
      </c>
      <c r="T493" s="13">
        <f t="shared" si="78"/>
        <v>1</v>
      </c>
      <c r="U493" s="13">
        <f t="shared" si="81"/>
        <v>80</v>
      </c>
      <c r="V493" s="13"/>
      <c r="W493" s="14" t="str">
        <f t="shared" si="79"/>
        <v>insert into prioridad(codigo, fluidez,d_hecho, d_contexto, d_impacto, d_justicia, cierre, ponderacion, ahora_entiendo, cambio_perspectiva) values ('215-VI-00074', 1, 4, 3, 4, 4, 1, 80, 'Algunas dinamicas de  violencia en la actuación de miembros de la fuerza pública en el territorio ', 'Si, respecto a la actuación del ejercito en algunos territorios contra lideres sociales.');</v>
      </c>
      <c r="X493" s="14"/>
    </row>
    <row r="494" spans="2:24" ht="16" x14ac:dyDescent="0.2">
      <c r="B494" t="s">
        <v>93</v>
      </c>
      <c r="C494" t="s">
        <v>9</v>
      </c>
      <c r="D494" t="s">
        <v>10</v>
      </c>
      <c r="E494" t="s">
        <v>10</v>
      </c>
      <c r="F494" t="s">
        <v>10</v>
      </c>
      <c r="G494" t="s">
        <v>13</v>
      </c>
      <c r="H494" t="s">
        <v>12</v>
      </c>
      <c r="I494" t="s">
        <v>358</v>
      </c>
      <c r="J494">
        <v>0</v>
      </c>
      <c r="K494" s="5">
        <f t="shared" si="72"/>
        <v>12</v>
      </c>
      <c r="L494" s="13" t="str">
        <f t="shared" si="80"/>
        <v>215-VI-00071</v>
      </c>
      <c r="N494" s="13"/>
      <c r="O494" s="13">
        <f t="shared" si="73"/>
        <v>1</v>
      </c>
      <c r="P494" s="13" t="str">
        <f t="shared" si="74"/>
        <v>4</v>
      </c>
      <c r="Q494" s="13" t="str">
        <f t="shared" si="75"/>
        <v>4</v>
      </c>
      <c r="R494" s="13" t="str">
        <f t="shared" si="76"/>
        <v>4</v>
      </c>
      <c r="S494" s="13" t="str">
        <f t="shared" si="77"/>
        <v>3</v>
      </c>
      <c r="T494" s="13">
        <f t="shared" si="78"/>
        <v>1</v>
      </c>
      <c r="U494" s="13">
        <f t="shared" si="81"/>
        <v>80</v>
      </c>
      <c r="V494" s="13"/>
      <c r="W494" s="14" t="str">
        <f t="shared" si="79"/>
        <v>insert into prioridad(codigo, fluidez,d_hecho, d_contexto, d_impacto, d_justicia, cierre, ponderacion, ahora_entiendo, cambio_perspectiva) values ('215-VI-00071', 1, 4, 4, 4, 3, 1, 80, 'Persecución violenta a movimientos sociales en el norte del Tolima', '0');</v>
      </c>
      <c r="X494" s="14"/>
    </row>
    <row r="495" spans="2:24" ht="16" x14ac:dyDescent="0.2">
      <c r="B495" t="s">
        <v>94</v>
      </c>
      <c r="C495" t="s">
        <v>9</v>
      </c>
      <c r="D495" t="s">
        <v>10</v>
      </c>
      <c r="E495" t="s">
        <v>10</v>
      </c>
      <c r="F495" t="s">
        <v>10</v>
      </c>
      <c r="G495" t="s">
        <v>13</v>
      </c>
      <c r="H495" t="s">
        <v>12</v>
      </c>
      <c r="I495" t="s">
        <v>359</v>
      </c>
      <c r="J495">
        <v>0</v>
      </c>
      <c r="K495" s="5">
        <f t="shared" si="72"/>
        <v>12</v>
      </c>
      <c r="L495" s="13" t="str">
        <f t="shared" si="80"/>
        <v>215-VI-00065</v>
      </c>
      <c r="N495" s="13"/>
      <c r="O495" s="13">
        <f t="shared" si="73"/>
        <v>1</v>
      </c>
      <c r="P495" s="13" t="str">
        <f t="shared" si="74"/>
        <v>4</v>
      </c>
      <c r="Q495" s="13" t="str">
        <f t="shared" si="75"/>
        <v>4</v>
      </c>
      <c r="R495" s="13" t="str">
        <f t="shared" si="76"/>
        <v>4</v>
      </c>
      <c r="S495" s="13" t="str">
        <f t="shared" si="77"/>
        <v>3</v>
      </c>
      <c r="T495" s="13">
        <f t="shared" si="78"/>
        <v>1</v>
      </c>
      <c r="U495" s="13">
        <f t="shared" si="81"/>
        <v>80</v>
      </c>
      <c r="V495" s="13"/>
      <c r="W495" s="14" t="str">
        <f t="shared" si="79"/>
        <v>insert into prioridad(codigo, fluidez,d_hecho, d_contexto, d_impacto, d_justicia, cierre, ponderacion, ahora_entiendo, cambio_perspectiva) values ('215-VI-00065', 1, 4, 4, 4, 3, 1, 80, 'Impacto en saberes, costumbres de comunidades indigenas', '0');</v>
      </c>
      <c r="X495" s="14"/>
    </row>
    <row r="496" spans="2:24" ht="16" x14ac:dyDescent="0.2">
      <c r="B496" t="s">
        <v>95</v>
      </c>
      <c r="C496" t="s">
        <v>9</v>
      </c>
      <c r="D496" t="s">
        <v>10</v>
      </c>
      <c r="E496" t="s">
        <v>10</v>
      </c>
      <c r="F496" t="s">
        <v>13</v>
      </c>
      <c r="G496" t="s">
        <v>10</v>
      </c>
      <c r="H496" t="s">
        <v>12</v>
      </c>
      <c r="I496" t="s">
        <v>360</v>
      </c>
      <c r="J496">
        <v>0</v>
      </c>
      <c r="K496" s="5">
        <f t="shared" si="72"/>
        <v>12</v>
      </c>
      <c r="L496" s="13" t="str">
        <f t="shared" si="80"/>
        <v>215-VI-00053</v>
      </c>
      <c r="N496" s="13"/>
      <c r="O496" s="13">
        <f t="shared" si="73"/>
        <v>1</v>
      </c>
      <c r="P496" s="13" t="str">
        <f t="shared" si="74"/>
        <v>4</v>
      </c>
      <c r="Q496" s="13" t="str">
        <f t="shared" si="75"/>
        <v>4</v>
      </c>
      <c r="R496" s="13" t="str">
        <f t="shared" si="76"/>
        <v>3</v>
      </c>
      <c r="S496" s="13" t="str">
        <f t="shared" si="77"/>
        <v>4</v>
      </c>
      <c r="T496" s="13">
        <f t="shared" si="78"/>
        <v>1</v>
      </c>
      <c r="U496" s="13">
        <f t="shared" si="81"/>
        <v>80</v>
      </c>
      <c r="V496" s="13"/>
      <c r="W496" s="14" t="str">
        <f t="shared" si="79"/>
        <v>insert into prioridad(codigo, fluidez,d_hecho, d_contexto, d_impacto, d_justicia, cierre, ponderacion, ahora_entiendo, cambio_perspectiva) values ('215-VI-00053', 1, 4, 4, 3, 4, 1, 80, 'Comprensión del corregimiento de Santa Teresa como corredor estrategico para grupos armados.', '0');</v>
      </c>
      <c r="X496" s="14"/>
    </row>
    <row r="497" spans="2:24" ht="16" x14ac:dyDescent="0.2">
      <c r="B497" t="s">
        <v>96</v>
      </c>
      <c r="C497" t="s">
        <v>9</v>
      </c>
      <c r="D497" t="s">
        <v>10</v>
      </c>
      <c r="E497" t="s">
        <v>13</v>
      </c>
      <c r="F497" t="s">
        <v>10</v>
      </c>
      <c r="G497" t="s">
        <v>10</v>
      </c>
      <c r="H497" t="s">
        <v>12</v>
      </c>
      <c r="I497">
        <v>0</v>
      </c>
      <c r="J497">
        <v>0</v>
      </c>
      <c r="K497" s="5">
        <f t="shared" si="72"/>
        <v>12</v>
      </c>
      <c r="L497" s="13" t="str">
        <f t="shared" si="80"/>
        <v>215-VI-00039</v>
      </c>
      <c r="N497" s="13"/>
      <c r="O497" s="13">
        <f t="shared" si="73"/>
        <v>1</v>
      </c>
      <c r="P497" s="13" t="str">
        <f t="shared" si="74"/>
        <v>4</v>
      </c>
      <c r="Q497" s="13" t="str">
        <f t="shared" si="75"/>
        <v>3</v>
      </c>
      <c r="R497" s="13" t="str">
        <f t="shared" si="76"/>
        <v>4</v>
      </c>
      <c r="S497" s="13" t="str">
        <f t="shared" si="77"/>
        <v>4</v>
      </c>
      <c r="T497" s="13">
        <f t="shared" si="78"/>
        <v>1</v>
      </c>
      <c r="U497" s="13">
        <f t="shared" si="81"/>
        <v>80</v>
      </c>
      <c r="V497" s="13"/>
      <c r="W497" s="14" t="str">
        <f t="shared" si="79"/>
        <v>insert into prioridad(codigo, fluidez,d_hecho, d_contexto, d_impacto, d_justicia, cierre, ponderacion, ahora_entiendo, cambio_perspectiva) values ('215-VI-00039', 1, 4, 3, 4, 4, 1, 80, '0', '0');</v>
      </c>
      <c r="X497" s="14"/>
    </row>
    <row r="498" spans="2:24" ht="16" x14ac:dyDescent="0.2">
      <c r="B498" t="s">
        <v>97</v>
      </c>
      <c r="C498" t="s">
        <v>9</v>
      </c>
      <c r="D498" t="s">
        <v>10</v>
      </c>
      <c r="E498" t="s">
        <v>13</v>
      </c>
      <c r="F498" t="s">
        <v>10</v>
      </c>
      <c r="G498" t="s">
        <v>10</v>
      </c>
      <c r="H498" t="s">
        <v>12</v>
      </c>
      <c r="I498">
        <v>0</v>
      </c>
      <c r="J498">
        <v>0</v>
      </c>
      <c r="K498" s="5">
        <f t="shared" si="72"/>
        <v>12</v>
      </c>
      <c r="L498" s="13" t="str">
        <f t="shared" si="80"/>
        <v>215-VI-00032</v>
      </c>
      <c r="N498" s="13"/>
      <c r="O498" s="13">
        <f t="shared" si="73"/>
        <v>1</v>
      </c>
      <c r="P498" s="13" t="str">
        <f t="shared" si="74"/>
        <v>4</v>
      </c>
      <c r="Q498" s="13" t="str">
        <f t="shared" si="75"/>
        <v>3</v>
      </c>
      <c r="R498" s="13" t="str">
        <f t="shared" si="76"/>
        <v>4</v>
      </c>
      <c r="S498" s="13" t="str">
        <f t="shared" si="77"/>
        <v>4</v>
      </c>
      <c r="T498" s="13">
        <f t="shared" si="78"/>
        <v>1</v>
      </c>
      <c r="U498" s="13">
        <f t="shared" si="81"/>
        <v>80</v>
      </c>
      <c r="V498" s="13"/>
      <c r="W498" s="14" t="str">
        <f t="shared" si="79"/>
        <v>insert into prioridad(codigo, fluidez,d_hecho, d_contexto, d_impacto, d_justicia, cierre, ponderacion, ahora_entiendo, cambio_perspectiva) values ('215-VI-00032', 1, 4, 3, 4, 4, 1, 80, '0', '0');</v>
      </c>
      <c r="X498" s="14"/>
    </row>
    <row r="499" spans="2:24" ht="16" x14ac:dyDescent="0.2">
      <c r="B499" t="s">
        <v>98</v>
      </c>
      <c r="C499" t="s">
        <v>9</v>
      </c>
      <c r="D499" t="s">
        <v>15</v>
      </c>
      <c r="E499" t="s">
        <v>10</v>
      </c>
      <c r="F499" t="s">
        <v>13</v>
      </c>
      <c r="G499" t="s">
        <v>13</v>
      </c>
      <c r="H499" t="s">
        <v>12</v>
      </c>
      <c r="I499">
        <v>0</v>
      </c>
      <c r="J499">
        <v>0</v>
      </c>
      <c r="K499" s="5">
        <f t="shared" si="72"/>
        <v>12</v>
      </c>
      <c r="L499" s="13" t="str">
        <f t="shared" si="80"/>
        <v>215-VI-00028</v>
      </c>
      <c r="N499" s="13"/>
      <c r="O499" s="13">
        <f t="shared" si="73"/>
        <v>1</v>
      </c>
      <c r="P499" s="13" t="str">
        <f t="shared" si="74"/>
        <v>5</v>
      </c>
      <c r="Q499" s="13" t="str">
        <f t="shared" si="75"/>
        <v>4</v>
      </c>
      <c r="R499" s="13" t="str">
        <f t="shared" si="76"/>
        <v>3</v>
      </c>
      <c r="S499" s="13" t="str">
        <f t="shared" si="77"/>
        <v>3</v>
      </c>
      <c r="T499" s="13">
        <f t="shared" si="78"/>
        <v>1</v>
      </c>
      <c r="U499" s="13">
        <f t="shared" si="81"/>
        <v>80</v>
      </c>
      <c r="V499" s="13"/>
      <c r="W499" s="14" t="str">
        <f t="shared" si="79"/>
        <v>insert into prioridad(codigo, fluidez,d_hecho, d_contexto, d_impacto, d_justicia, cierre, ponderacion, ahora_entiendo, cambio_perspectiva) values ('215-VI-00028', 1, 5, 4, 3, 3, 1, 80, '0', '0');</v>
      </c>
      <c r="X499" s="14"/>
    </row>
    <row r="500" spans="2:24" ht="16" x14ac:dyDescent="0.2">
      <c r="B500" t="s">
        <v>99</v>
      </c>
      <c r="C500" t="s">
        <v>9</v>
      </c>
      <c r="D500" t="s">
        <v>10</v>
      </c>
      <c r="E500" t="s">
        <v>13</v>
      </c>
      <c r="F500" t="s">
        <v>10</v>
      </c>
      <c r="G500" t="s">
        <v>10</v>
      </c>
      <c r="H500" t="s">
        <v>12</v>
      </c>
      <c r="I500">
        <v>0</v>
      </c>
      <c r="J500">
        <v>0</v>
      </c>
      <c r="K500" s="5">
        <f t="shared" si="72"/>
        <v>12</v>
      </c>
      <c r="L500" s="13" t="str">
        <f t="shared" si="80"/>
        <v>215-VI-00018</v>
      </c>
      <c r="N500" s="13"/>
      <c r="O500" s="13">
        <f t="shared" si="73"/>
        <v>1</v>
      </c>
      <c r="P500" s="13" t="str">
        <f t="shared" si="74"/>
        <v>4</v>
      </c>
      <c r="Q500" s="13" t="str">
        <f t="shared" si="75"/>
        <v>3</v>
      </c>
      <c r="R500" s="13" t="str">
        <f t="shared" si="76"/>
        <v>4</v>
      </c>
      <c r="S500" s="13" t="str">
        <f t="shared" si="77"/>
        <v>4</v>
      </c>
      <c r="T500" s="13">
        <f t="shared" si="78"/>
        <v>1</v>
      </c>
      <c r="U500" s="13">
        <f t="shared" si="81"/>
        <v>80</v>
      </c>
      <c r="V500" s="13"/>
      <c r="W500" s="14" t="str">
        <f t="shared" si="79"/>
        <v>insert into prioridad(codigo, fluidez,d_hecho, d_contexto, d_impacto, d_justicia, cierre, ponderacion, ahora_entiendo, cambio_perspectiva) values ('215-VI-00018', 1, 4, 3, 4, 4, 1, 80, '0', '0');</v>
      </c>
      <c r="X500" s="14"/>
    </row>
    <row r="501" spans="2:24" ht="16" x14ac:dyDescent="0.2">
      <c r="B501" t="s">
        <v>100</v>
      </c>
      <c r="C501" t="s">
        <v>9</v>
      </c>
      <c r="D501" t="s">
        <v>10</v>
      </c>
      <c r="E501" t="s">
        <v>10</v>
      </c>
      <c r="F501" t="s">
        <v>10</v>
      </c>
      <c r="G501" t="s">
        <v>13</v>
      </c>
      <c r="H501" t="s">
        <v>12</v>
      </c>
      <c r="I501">
        <v>0</v>
      </c>
      <c r="J501">
        <v>0</v>
      </c>
      <c r="K501" s="5">
        <f t="shared" si="72"/>
        <v>12</v>
      </c>
      <c r="L501" s="13" t="str">
        <f t="shared" si="80"/>
        <v>215-VI-00016</v>
      </c>
      <c r="N501" s="13"/>
      <c r="O501" s="13">
        <f t="shared" si="73"/>
        <v>1</v>
      </c>
      <c r="P501" s="13" t="str">
        <f t="shared" si="74"/>
        <v>4</v>
      </c>
      <c r="Q501" s="13" t="str">
        <f t="shared" si="75"/>
        <v>4</v>
      </c>
      <c r="R501" s="13" t="str">
        <f t="shared" si="76"/>
        <v>4</v>
      </c>
      <c r="S501" s="13" t="str">
        <f t="shared" si="77"/>
        <v>3</v>
      </c>
      <c r="T501" s="13">
        <f t="shared" si="78"/>
        <v>1</v>
      </c>
      <c r="U501" s="13">
        <f t="shared" si="81"/>
        <v>80</v>
      </c>
      <c r="V501" s="13"/>
      <c r="W501" s="14" t="str">
        <f t="shared" si="79"/>
        <v>insert into prioridad(codigo, fluidez,d_hecho, d_contexto, d_impacto, d_justicia, cierre, ponderacion, ahora_entiendo, cambio_perspectiva) values ('215-VI-00016', 1, 4, 4, 4, 3, 1, 80, '0', '0');</v>
      </c>
      <c r="X501" s="14"/>
    </row>
    <row r="502" spans="2:24" ht="16" x14ac:dyDescent="0.2">
      <c r="B502" t="s">
        <v>101</v>
      </c>
      <c r="C502" t="s">
        <v>9</v>
      </c>
      <c r="D502" t="s">
        <v>10</v>
      </c>
      <c r="E502" t="s">
        <v>13</v>
      </c>
      <c r="F502" t="s">
        <v>10</v>
      </c>
      <c r="G502" t="s">
        <v>10</v>
      </c>
      <c r="H502" t="s">
        <v>12</v>
      </c>
      <c r="I502">
        <v>0</v>
      </c>
      <c r="J502" t="s">
        <v>361</v>
      </c>
      <c r="K502" s="5">
        <f t="shared" si="72"/>
        <v>12</v>
      </c>
      <c r="L502" s="13" t="str">
        <f t="shared" si="80"/>
        <v>215-VI-00006</v>
      </c>
      <c r="N502" s="13"/>
      <c r="O502" s="13">
        <f t="shared" si="73"/>
        <v>1</v>
      </c>
      <c r="P502" s="13" t="str">
        <f t="shared" si="74"/>
        <v>4</v>
      </c>
      <c r="Q502" s="13" t="str">
        <f t="shared" si="75"/>
        <v>3</v>
      </c>
      <c r="R502" s="13" t="str">
        <f t="shared" si="76"/>
        <v>4</v>
      </c>
      <c r="S502" s="13" t="str">
        <f t="shared" si="77"/>
        <v>4</v>
      </c>
      <c r="T502" s="13">
        <f t="shared" si="78"/>
        <v>1</v>
      </c>
      <c r="U502" s="13">
        <f t="shared" si="81"/>
        <v>80</v>
      </c>
      <c r="V502" s="13"/>
      <c r="W502" s="14" t="str">
        <f t="shared" si="79"/>
        <v>insert into prioridad(codigo, fluidez,d_hecho, d_contexto, d_impacto, d_justicia, cierre, ponderacion, ahora_entiendo, cambio_perspectiva) values ('215-VI-00006', 1, 4, 3, 4, 4, 1, 80, '0', 'La existencia de impactos en la salud mental por dinamicas del conflicto armado sin hechos victimizantes concretos');</v>
      </c>
      <c r="X502" s="14"/>
    </row>
    <row r="503" spans="2:24" ht="16" x14ac:dyDescent="0.2">
      <c r="B503" t="s">
        <v>102</v>
      </c>
      <c r="C503" t="s">
        <v>9</v>
      </c>
      <c r="D503" t="s">
        <v>10</v>
      </c>
      <c r="E503" t="s">
        <v>10</v>
      </c>
      <c r="F503" t="s">
        <v>13</v>
      </c>
      <c r="G503" t="s">
        <v>10</v>
      </c>
      <c r="H503" t="s">
        <v>12</v>
      </c>
      <c r="I503" t="s">
        <v>362</v>
      </c>
      <c r="J503">
        <v>0</v>
      </c>
      <c r="K503" s="5">
        <f t="shared" si="72"/>
        <v>12</v>
      </c>
      <c r="L503" s="13" t="str">
        <f t="shared" si="80"/>
        <v>227-VI-00047</v>
      </c>
      <c r="N503" s="13"/>
      <c r="O503" s="13">
        <f t="shared" si="73"/>
        <v>1</v>
      </c>
      <c r="P503" s="13" t="str">
        <f t="shared" si="74"/>
        <v>4</v>
      </c>
      <c r="Q503" s="13" t="str">
        <f t="shared" si="75"/>
        <v>4</v>
      </c>
      <c r="R503" s="13" t="str">
        <f t="shared" si="76"/>
        <v>3</v>
      </c>
      <c r="S503" s="13" t="str">
        <f t="shared" si="77"/>
        <v>4</v>
      </c>
      <c r="T503" s="13">
        <f t="shared" si="78"/>
        <v>1</v>
      </c>
      <c r="U503" s="13">
        <f t="shared" si="81"/>
        <v>80</v>
      </c>
      <c r="V503" s="13"/>
      <c r="W503" s="14" t="str">
        <f t="shared" si="79"/>
        <v>insert into prioridad(codigo, fluidez,d_hecho, d_contexto, d_impacto, d_justicia, cierre, ponderacion, ahora_entiendo, cambio_perspectiva) values ('227-VI-00047', 1, 4, 4, 3, 4, 1, 80, 'Dinamica de los grupos armados en Villahermosa- Tolima (paramilitarismo y la dinamica asociativa en el norte del Tolima). Señalamiento y estigmatización a movimiento campesino', '0');</v>
      </c>
      <c r="X503" s="14"/>
    </row>
    <row r="504" spans="2:24" ht="16" x14ac:dyDescent="0.2">
      <c r="B504" t="s">
        <v>103</v>
      </c>
      <c r="C504" t="s">
        <v>9</v>
      </c>
      <c r="D504" t="s">
        <v>10</v>
      </c>
      <c r="E504" t="s">
        <v>15</v>
      </c>
      <c r="F504" t="s">
        <v>13</v>
      </c>
      <c r="G504" t="s">
        <v>13</v>
      </c>
      <c r="H504" t="s">
        <v>12</v>
      </c>
      <c r="I504" t="s">
        <v>363</v>
      </c>
      <c r="J504" t="s">
        <v>364</v>
      </c>
      <c r="K504" s="5">
        <f t="shared" si="72"/>
        <v>12</v>
      </c>
      <c r="L504" s="13" t="str">
        <f t="shared" si="80"/>
        <v>227-VI-00043</v>
      </c>
      <c r="N504" s="13"/>
      <c r="O504" s="13">
        <f t="shared" si="73"/>
        <v>1</v>
      </c>
      <c r="P504" s="13" t="str">
        <f t="shared" si="74"/>
        <v>4</v>
      </c>
      <c r="Q504" s="13" t="str">
        <f t="shared" si="75"/>
        <v>5</v>
      </c>
      <c r="R504" s="13" t="str">
        <f t="shared" si="76"/>
        <v>3</v>
      </c>
      <c r="S504" s="13" t="str">
        <f t="shared" si="77"/>
        <v>3</v>
      </c>
      <c r="T504" s="13">
        <f t="shared" si="78"/>
        <v>1</v>
      </c>
      <c r="U504" s="13">
        <f t="shared" si="81"/>
        <v>80</v>
      </c>
      <c r="V504" s="13"/>
      <c r="W504" s="14" t="str">
        <f t="shared" si="79"/>
        <v>insert into prioridad(codigo, fluidez,d_hecho, d_contexto, d_impacto, d_justicia, cierre, ponderacion, ahora_entiendo, cambio_perspectiva) values ('227-VI-00043', 1, 4, 5, 3, 3, 1, 80, 'El surgimiento de las guerrillas liberales en el sur del Tolima (El davis como comando conjunto guerrillero), conformación de las autodefensas, abonanza de la amapola en Rioblanco, Tomas guerrilleras.', 'Las connivencia entre fuerza pública y paramilitares');</v>
      </c>
      <c r="X504" s="14"/>
    </row>
    <row r="505" spans="2:24" ht="16" x14ac:dyDescent="0.2">
      <c r="B505" t="s">
        <v>104</v>
      </c>
      <c r="C505" t="s">
        <v>9</v>
      </c>
      <c r="D505" t="s">
        <v>10</v>
      </c>
      <c r="E505" t="s">
        <v>10</v>
      </c>
      <c r="F505" t="s">
        <v>13</v>
      </c>
      <c r="G505" t="s">
        <v>10</v>
      </c>
      <c r="H505" t="s">
        <v>12</v>
      </c>
      <c r="I505" t="s">
        <v>365</v>
      </c>
      <c r="J505">
        <v>0</v>
      </c>
      <c r="K505" s="5">
        <f t="shared" si="72"/>
        <v>12</v>
      </c>
      <c r="L505" s="13" t="str">
        <f t="shared" si="80"/>
        <v>227-VI-00042</v>
      </c>
      <c r="N505" s="13"/>
      <c r="O505" s="13">
        <f t="shared" si="73"/>
        <v>1</v>
      </c>
      <c r="P505" s="13" t="str">
        <f t="shared" si="74"/>
        <v>4</v>
      </c>
      <c r="Q505" s="13" t="str">
        <f t="shared" si="75"/>
        <v>4</v>
      </c>
      <c r="R505" s="13" t="str">
        <f t="shared" si="76"/>
        <v>3</v>
      </c>
      <c r="S505" s="13" t="str">
        <f t="shared" si="77"/>
        <v>4</v>
      </c>
      <c r="T505" s="13">
        <f t="shared" si="78"/>
        <v>1</v>
      </c>
      <c r="U505" s="13">
        <f t="shared" si="81"/>
        <v>80</v>
      </c>
      <c r="V505" s="13"/>
      <c r="W505" s="14" t="str">
        <f t="shared" si="79"/>
        <v>insert into prioridad(codigo, fluidez,d_hecho, d_contexto, d_impacto, d_justicia, cierre, ponderacion, ahora_entiendo, cambio_perspectiva) values ('227-VI-00042', 1, 4, 4, 3, 4, 1, 80, 'Cooptación de la política pública local por parte de los grupos ilegales. Utilización de civiles como escudo humano y modus operandi de las FARC en Herrera y Rioblanco', '0');</v>
      </c>
      <c r="X505" s="14"/>
    </row>
    <row r="506" spans="2:24" ht="16" x14ac:dyDescent="0.2">
      <c r="B506" t="s">
        <v>105</v>
      </c>
      <c r="C506" t="s">
        <v>9</v>
      </c>
      <c r="D506" t="s">
        <v>10</v>
      </c>
      <c r="E506" t="s">
        <v>13</v>
      </c>
      <c r="F506" t="s">
        <v>15</v>
      </c>
      <c r="G506" t="s">
        <v>13</v>
      </c>
      <c r="H506" t="s">
        <v>12</v>
      </c>
      <c r="I506">
        <v>0</v>
      </c>
      <c r="J506">
        <v>0</v>
      </c>
      <c r="K506" s="5">
        <f t="shared" si="72"/>
        <v>12</v>
      </c>
      <c r="L506" s="13" t="str">
        <f t="shared" si="80"/>
        <v>227-VI-00026</v>
      </c>
      <c r="N506" s="13"/>
      <c r="O506" s="13">
        <f t="shared" si="73"/>
        <v>1</v>
      </c>
      <c r="P506" s="13" t="str">
        <f t="shared" si="74"/>
        <v>4</v>
      </c>
      <c r="Q506" s="13" t="str">
        <f t="shared" si="75"/>
        <v>3</v>
      </c>
      <c r="R506" s="13" t="str">
        <f t="shared" si="76"/>
        <v>5</v>
      </c>
      <c r="S506" s="13" t="str">
        <f t="shared" si="77"/>
        <v>3</v>
      </c>
      <c r="T506" s="13">
        <f t="shared" si="78"/>
        <v>1</v>
      </c>
      <c r="U506" s="13">
        <f t="shared" si="81"/>
        <v>80</v>
      </c>
      <c r="V506" s="13"/>
      <c r="W506" s="14" t="str">
        <f t="shared" si="79"/>
        <v>insert into prioridad(codigo, fluidez,d_hecho, d_contexto, d_impacto, d_justicia, cierre, ponderacion, ahora_entiendo, cambio_perspectiva) values ('227-VI-00026', 1, 4, 3, 5, 3, 1, 80, '0', '0');</v>
      </c>
      <c r="X506" s="14"/>
    </row>
    <row r="507" spans="2:24" ht="16" x14ac:dyDescent="0.2">
      <c r="B507" t="s">
        <v>106</v>
      </c>
      <c r="C507" t="s">
        <v>9</v>
      </c>
      <c r="D507" t="s">
        <v>10</v>
      </c>
      <c r="E507" t="s">
        <v>10</v>
      </c>
      <c r="F507" t="s">
        <v>13</v>
      </c>
      <c r="G507" t="s">
        <v>10</v>
      </c>
      <c r="H507" t="s">
        <v>12</v>
      </c>
      <c r="I507">
        <v>0</v>
      </c>
      <c r="J507">
        <v>0</v>
      </c>
      <c r="K507" s="5">
        <f t="shared" si="72"/>
        <v>12</v>
      </c>
      <c r="L507" s="13" t="str">
        <f t="shared" si="80"/>
        <v>227-VI-00023</v>
      </c>
      <c r="N507" s="13"/>
      <c r="O507" s="13">
        <f t="shared" si="73"/>
        <v>1</v>
      </c>
      <c r="P507" s="13" t="str">
        <f t="shared" si="74"/>
        <v>4</v>
      </c>
      <c r="Q507" s="13" t="str">
        <f t="shared" si="75"/>
        <v>4</v>
      </c>
      <c r="R507" s="13" t="str">
        <f t="shared" si="76"/>
        <v>3</v>
      </c>
      <c r="S507" s="13" t="str">
        <f t="shared" si="77"/>
        <v>4</v>
      </c>
      <c r="T507" s="13">
        <f t="shared" si="78"/>
        <v>1</v>
      </c>
      <c r="U507" s="13">
        <f t="shared" si="81"/>
        <v>80</v>
      </c>
      <c r="V507" s="13"/>
      <c r="W507" s="14" t="str">
        <f t="shared" si="79"/>
        <v>insert into prioridad(codigo, fluidez,d_hecho, d_contexto, d_impacto, d_justicia, cierre, ponderacion, ahora_entiendo, cambio_perspectiva) values ('227-VI-00023', 1, 4, 4, 3, 4, 1, 80, '0', '0');</v>
      </c>
      <c r="X507" s="14"/>
    </row>
    <row r="508" spans="2:24" ht="16" x14ac:dyDescent="0.2">
      <c r="B508" t="s">
        <v>107</v>
      </c>
      <c r="C508" t="s">
        <v>9</v>
      </c>
      <c r="D508" t="s">
        <v>10</v>
      </c>
      <c r="E508" t="s">
        <v>13</v>
      </c>
      <c r="F508" t="s">
        <v>15</v>
      </c>
      <c r="G508" t="s">
        <v>13</v>
      </c>
      <c r="H508" t="s">
        <v>12</v>
      </c>
      <c r="I508">
        <v>0</v>
      </c>
      <c r="J508">
        <v>0</v>
      </c>
      <c r="K508" s="5">
        <f t="shared" si="72"/>
        <v>12</v>
      </c>
      <c r="L508" s="13" t="str">
        <f t="shared" si="80"/>
        <v>227-VI-00010</v>
      </c>
      <c r="N508" s="13"/>
      <c r="O508" s="13">
        <f t="shared" si="73"/>
        <v>1</v>
      </c>
      <c r="P508" s="13" t="str">
        <f t="shared" si="74"/>
        <v>4</v>
      </c>
      <c r="Q508" s="13" t="str">
        <f t="shared" si="75"/>
        <v>3</v>
      </c>
      <c r="R508" s="13" t="str">
        <f t="shared" si="76"/>
        <v>5</v>
      </c>
      <c r="S508" s="13" t="str">
        <f t="shared" si="77"/>
        <v>3</v>
      </c>
      <c r="T508" s="13">
        <f t="shared" si="78"/>
        <v>1</v>
      </c>
      <c r="U508" s="13">
        <f t="shared" si="81"/>
        <v>80</v>
      </c>
      <c r="V508" s="13"/>
      <c r="W508" s="14" t="str">
        <f t="shared" si="79"/>
        <v>insert into prioridad(codigo, fluidez,d_hecho, d_contexto, d_impacto, d_justicia, cierre, ponderacion, ahora_entiendo, cambio_perspectiva) values ('227-VI-00010', 1, 4, 3, 5, 3, 1, 80, '0', '0');</v>
      </c>
      <c r="X508" s="14"/>
    </row>
    <row r="509" spans="2:24" ht="16" x14ac:dyDescent="0.2">
      <c r="B509" t="s">
        <v>108</v>
      </c>
      <c r="C509" t="s">
        <v>9</v>
      </c>
      <c r="D509" t="s">
        <v>10</v>
      </c>
      <c r="E509" t="s">
        <v>13</v>
      </c>
      <c r="F509" t="s">
        <v>15</v>
      </c>
      <c r="G509" t="s">
        <v>13</v>
      </c>
      <c r="H509" t="s">
        <v>12</v>
      </c>
      <c r="I509">
        <v>0</v>
      </c>
      <c r="J509">
        <v>0</v>
      </c>
      <c r="K509" s="5">
        <f t="shared" si="72"/>
        <v>12</v>
      </c>
      <c r="L509" s="13" t="str">
        <f t="shared" si="80"/>
        <v>227-VI-00009</v>
      </c>
      <c r="N509" s="13"/>
      <c r="O509" s="13">
        <f t="shared" si="73"/>
        <v>1</v>
      </c>
      <c r="P509" s="13" t="str">
        <f t="shared" si="74"/>
        <v>4</v>
      </c>
      <c r="Q509" s="13" t="str">
        <f t="shared" si="75"/>
        <v>3</v>
      </c>
      <c r="R509" s="13" t="str">
        <f t="shared" si="76"/>
        <v>5</v>
      </c>
      <c r="S509" s="13" t="str">
        <f t="shared" si="77"/>
        <v>3</v>
      </c>
      <c r="T509" s="13">
        <f t="shared" si="78"/>
        <v>1</v>
      </c>
      <c r="U509" s="13">
        <f t="shared" si="81"/>
        <v>80</v>
      </c>
      <c r="V509" s="13"/>
      <c r="W509" s="14" t="str">
        <f t="shared" si="79"/>
        <v>insert into prioridad(codigo, fluidez,d_hecho, d_contexto, d_impacto, d_justicia, cierre, ponderacion, ahora_entiendo, cambio_perspectiva) values ('227-VI-00009', 1, 4, 3, 5, 3, 1, 80, '0', '0');</v>
      </c>
      <c r="X509" s="14"/>
    </row>
    <row r="510" spans="2:24" ht="16" x14ac:dyDescent="0.2">
      <c r="B510" t="s">
        <v>109</v>
      </c>
      <c r="C510" t="s">
        <v>9</v>
      </c>
      <c r="D510" t="s">
        <v>10</v>
      </c>
      <c r="E510" t="s">
        <v>15</v>
      </c>
      <c r="F510" t="s">
        <v>13</v>
      </c>
      <c r="G510" t="s">
        <v>13</v>
      </c>
      <c r="H510" t="s">
        <v>12</v>
      </c>
      <c r="I510" t="s">
        <v>366</v>
      </c>
      <c r="J510" t="s">
        <v>367</v>
      </c>
      <c r="K510" s="5">
        <f t="shared" si="72"/>
        <v>12</v>
      </c>
      <c r="L510" s="13" t="str">
        <f t="shared" si="80"/>
        <v>227-VI-00005</v>
      </c>
      <c r="N510" s="13"/>
      <c r="O510" s="13">
        <f t="shared" si="73"/>
        <v>1</v>
      </c>
      <c r="P510" s="13" t="str">
        <f t="shared" si="74"/>
        <v>4</v>
      </c>
      <c r="Q510" s="13" t="str">
        <f t="shared" si="75"/>
        <v>5</v>
      </c>
      <c r="R510" s="13" t="str">
        <f t="shared" si="76"/>
        <v>3</v>
      </c>
      <c r="S510" s="13" t="str">
        <f t="shared" si="77"/>
        <v>3</v>
      </c>
      <c r="T510" s="13">
        <f t="shared" si="78"/>
        <v>1</v>
      </c>
      <c r="U510" s="13">
        <f t="shared" si="81"/>
        <v>80</v>
      </c>
      <c r="V510" s="13"/>
      <c r="W510" s="14" t="str">
        <f t="shared" si="79"/>
        <v>insert into prioridad(codigo, fluidez,d_hecho, d_contexto, d_impacto, d_justicia, cierre, ponderacion, ahora_entiendo, cambio_perspectiva) values ('227-VI-00005', 1, 4, 5, 3, 3, 1, 80, 'Se comprende a profundida la dinamica organizativa de las comunidades del Cartagena del Chairá y su relación con control territorial impuesto por las FARC-EP en el territorio. A su vez, se habla sobre la dinamica de cultivo y comercialización de la coca en la región.', 'La forma como las comunidades interlocutaban y realizaban labores comunitarias de la mano de la organizacuón insurgente.');</v>
      </c>
      <c r="X510" s="14"/>
    </row>
    <row r="511" spans="2:24" ht="16" x14ac:dyDescent="0.2">
      <c r="B511" t="s">
        <v>110</v>
      </c>
      <c r="C511" t="s">
        <v>9</v>
      </c>
      <c r="D511" t="s">
        <v>10</v>
      </c>
      <c r="E511" t="s">
        <v>10</v>
      </c>
      <c r="F511" t="s">
        <v>13</v>
      </c>
      <c r="G511" t="s">
        <v>10</v>
      </c>
      <c r="H511" t="s">
        <v>12</v>
      </c>
      <c r="I511" t="s">
        <v>368</v>
      </c>
      <c r="J511">
        <v>0</v>
      </c>
      <c r="K511" s="5">
        <f t="shared" si="72"/>
        <v>12</v>
      </c>
      <c r="L511" s="13" t="str">
        <f t="shared" si="80"/>
        <v>215-VI-00076</v>
      </c>
      <c r="N511" s="13"/>
      <c r="O511" s="13">
        <f t="shared" si="73"/>
        <v>1</v>
      </c>
      <c r="P511" s="13" t="str">
        <f t="shared" si="74"/>
        <v>4</v>
      </c>
      <c r="Q511" s="13" t="str">
        <f t="shared" si="75"/>
        <v>4</v>
      </c>
      <c r="R511" s="13" t="str">
        <f t="shared" si="76"/>
        <v>3</v>
      </c>
      <c r="S511" s="13" t="str">
        <f t="shared" si="77"/>
        <v>4</v>
      </c>
      <c r="T511" s="13">
        <f t="shared" si="78"/>
        <v>1</v>
      </c>
      <c r="U511" s="13">
        <f t="shared" si="81"/>
        <v>80</v>
      </c>
      <c r="V511" s="13"/>
      <c r="W511" s="14" t="str">
        <f t="shared" si="79"/>
        <v>insert into prioridad(codigo, fluidez,d_hecho, d_contexto, d_impacto, d_justicia, cierre, ponderacion, ahora_entiendo, cambio_perspectiva) values ('215-VI-00076', 1, 4, 4, 3, 4, 1, 80, 'El entrevistado expone la persecución  de la que fue presa el sindicato ANTHOC (Asociación Nacional Sindical de Trabajadores y Servidores Públicos de la Salud y Seguridad Social Integral y Servicios Complementarios de Colombia) aproximadamente desde 1989 hasta el 2005 por parte de grupos paramilitares como ACMM, sobre todo en los municipios de Natagaima, Mariquita, Honda, las cuales se reflejaron en hechos de violencia como homicidios selectivos y amenazas; El entrevistado vivió una amenaza por ser el entonces presidente de la organización en el 2001. Esta entrevista es de gran importancia para establecer el patrón de accionar de grupos armados contra organizaciones defensoras de derechos humanos.', '0');</v>
      </c>
      <c r="X511" s="14"/>
    </row>
    <row r="512" spans="2:24" ht="16" x14ac:dyDescent="0.2">
      <c r="B512" t="s">
        <v>111</v>
      </c>
      <c r="C512" t="s">
        <v>9</v>
      </c>
      <c r="D512" t="s">
        <v>13</v>
      </c>
      <c r="E512" t="s">
        <v>10</v>
      </c>
      <c r="F512" t="s">
        <v>10</v>
      </c>
      <c r="G512" t="s">
        <v>10</v>
      </c>
      <c r="H512" t="s">
        <v>12</v>
      </c>
      <c r="I512">
        <v>0</v>
      </c>
      <c r="J512">
        <v>0</v>
      </c>
      <c r="K512" s="5">
        <f t="shared" si="72"/>
        <v>12</v>
      </c>
      <c r="L512" s="13" t="str">
        <f t="shared" si="80"/>
        <v>139-VI-00007</v>
      </c>
      <c r="N512" s="13"/>
      <c r="O512" s="13">
        <f t="shared" si="73"/>
        <v>1</v>
      </c>
      <c r="P512" s="13" t="str">
        <f t="shared" si="74"/>
        <v>3</v>
      </c>
      <c r="Q512" s="13" t="str">
        <f t="shared" si="75"/>
        <v>4</v>
      </c>
      <c r="R512" s="13" t="str">
        <f t="shared" si="76"/>
        <v>4</v>
      </c>
      <c r="S512" s="13" t="str">
        <f t="shared" si="77"/>
        <v>4</v>
      </c>
      <c r="T512" s="13">
        <f t="shared" si="78"/>
        <v>1</v>
      </c>
      <c r="U512" s="13">
        <f t="shared" si="81"/>
        <v>80</v>
      </c>
      <c r="V512" s="13"/>
      <c r="W512" s="14" t="str">
        <f t="shared" si="79"/>
        <v>insert into prioridad(codigo, fluidez,d_hecho, d_contexto, d_impacto, d_justicia, cierre, ponderacion, ahora_entiendo, cambio_perspectiva) values ('139-VI-00007', 1, 3, 4, 4, 4, 1, 80, '0', '0');</v>
      </c>
      <c r="X512" s="14"/>
    </row>
    <row r="513" spans="2:24" ht="16" x14ac:dyDescent="0.2">
      <c r="B513" t="s">
        <v>112</v>
      </c>
      <c r="C513" t="s">
        <v>9</v>
      </c>
      <c r="D513" t="s">
        <v>10</v>
      </c>
      <c r="E513" t="s">
        <v>10</v>
      </c>
      <c r="F513" t="s">
        <v>10</v>
      </c>
      <c r="G513" t="s">
        <v>13</v>
      </c>
      <c r="H513" t="s">
        <v>12</v>
      </c>
      <c r="I513" t="s">
        <v>369</v>
      </c>
      <c r="J513">
        <v>0</v>
      </c>
      <c r="K513" s="5">
        <f t="shared" si="72"/>
        <v>12</v>
      </c>
      <c r="L513" s="13" t="str">
        <f t="shared" si="80"/>
        <v>139-VI-00012</v>
      </c>
      <c r="N513" s="13"/>
      <c r="O513" s="13">
        <f t="shared" si="73"/>
        <v>1</v>
      </c>
      <c r="P513" s="13" t="str">
        <f t="shared" si="74"/>
        <v>4</v>
      </c>
      <c r="Q513" s="13" t="str">
        <f t="shared" si="75"/>
        <v>4</v>
      </c>
      <c r="R513" s="13" t="str">
        <f t="shared" si="76"/>
        <v>4</v>
      </c>
      <c r="S513" s="13" t="str">
        <f t="shared" si="77"/>
        <v>3</v>
      </c>
      <c r="T513" s="13">
        <f t="shared" si="78"/>
        <v>1</v>
      </c>
      <c r="U513" s="13">
        <f t="shared" si="81"/>
        <v>80</v>
      </c>
      <c r="V513" s="13"/>
      <c r="W513" s="14" t="str">
        <f t="shared" si="79"/>
        <v>insert into prioridad(codigo, fluidez,d_hecho, d_contexto, d_impacto, d_justicia, cierre, ponderacion, ahora_entiendo, cambio_perspectiva) values ('139-VI-00012', 1, 4, 4, 4, 3, 1, 80, 'Expresó una forma de resistencia hacia el reclutamiento que no había sido conocida, la adicción como forma de salvaguardarse de los actores armados.', '0');</v>
      </c>
      <c r="X513" s="14"/>
    </row>
    <row r="514" spans="2:24" ht="16" x14ac:dyDescent="0.2">
      <c r="B514" t="s">
        <v>113</v>
      </c>
      <c r="C514" t="s">
        <v>9</v>
      </c>
      <c r="D514" t="s">
        <v>10</v>
      </c>
      <c r="E514" t="s">
        <v>10</v>
      </c>
      <c r="F514" t="s">
        <v>10</v>
      </c>
      <c r="G514" t="s">
        <v>13</v>
      </c>
      <c r="H514" t="s">
        <v>12</v>
      </c>
      <c r="I514">
        <v>0</v>
      </c>
      <c r="J514" t="s">
        <v>370</v>
      </c>
      <c r="K514" s="5">
        <f t="shared" ref="K514:K577" si="82">LEN(L514)</f>
        <v>12</v>
      </c>
      <c r="L514" s="13" t="str">
        <f t="shared" si="80"/>
        <v>139-VI-00084</v>
      </c>
      <c r="N514" s="13"/>
      <c r="O514" s="13">
        <f t="shared" ref="O514:O577" si="83">IF(MID(C514,1,1)="P",1,0)</f>
        <v>1</v>
      </c>
      <c r="P514" s="13" t="str">
        <f t="shared" ref="P514:P577" si="84">MID(D514,1,1)</f>
        <v>4</v>
      </c>
      <c r="Q514" s="13" t="str">
        <f t="shared" ref="Q514:Q577" si="85">MID(E514,1,1)</f>
        <v>4</v>
      </c>
      <c r="R514" s="13" t="str">
        <f t="shared" ref="R514:R577" si="86">MID(F514,1,1)</f>
        <v>4</v>
      </c>
      <c r="S514" s="13" t="str">
        <f t="shared" ref="S514:S577" si="87">MID(G514,1,1)</f>
        <v>3</v>
      </c>
      <c r="T514" s="13">
        <f t="shared" ref="T514:T577" si="88">IF(MID(H514,1,1)="S",1,0)</f>
        <v>1</v>
      </c>
      <c r="U514" s="13">
        <f t="shared" si="81"/>
        <v>80</v>
      </c>
      <c r="V514" s="13"/>
      <c r="W514" s="14" t="str">
        <f t="shared" ref="W514:W577" si="89">$W$1&amp;L514&amp;"', "&amp;O514&amp;", "&amp;P514&amp;", "&amp;Q514&amp;", "&amp;R514&amp;", "&amp;S514&amp;", "&amp;T514&amp;", "&amp;U514&amp;", '"&amp;SUBSTITUTE(I514,CHAR(10),"  ")&amp;"', '"&amp;SUBSTITUTE(J514,CHAR(10),"   ") &amp;"');"</f>
        <v>insert into prioridad(codigo, fluidez,d_hecho, d_contexto, d_impacto, d_justicia, cierre, ponderacion, ahora_entiendo, cambio_perspectiva) values ('139-VI-00084', 1, 4, 4, 4, 3, 1, 80, '0', 'Las formas en que las FARC incidía en los jovenes menores de edad a través de engaños para que hagan parte de sus filas.');</v>
      </c>
      <c r="X514" s="14"/>
    </row>
    <row r="515" spans="2:24" ht="16" x14ac:dyDescent="0.2">
      <c r="B515" t="s">
        <v>114</v>
      </c>
      <c r="C515" t="s">
        <v>9</v>
      </c>
      <c r="D515" t="s">
        <v>10</v>
      </c>
      <c r="E515" t="s">
        <v>10</v>
      </c>
      <c r="F515" t="s">
        <v>13</v>
      </c>
      <c r="G515" t="s">
        <v>10</v>
      </c>
      <c r="H515" t="s">
        <v>12</v>
      </c>
      <c r="I515" t="s">
        <v>371</v>
      </c>
      <c r="J515">
        <v>0</v>
      </c>
      <c r="K515" s="5">
        <f t="shared" si="82"/>
        <v>12</v>
      </c>
      <c r="L515" s="13" t="str">
        <f t="shared" si="80"/>
        <v>139-VI-00090</v>
      </c>
      <c r="N515" s="13"/>
      <c r="O515" s="13">
        <f t="shared" si="83"/>
        <v>1</v>
      </c>
      <c r="P515" s="13" t="str">
        <f t="shared" si="84"/>
        <v>4</v>
      </c>
      <c r="Q515" s="13" t="str">
        <f t="shared" si="85"/>
        <v>4</v>
      </c>
      <c r="R515" s="13" t="str">
        <f t="shared" si="86"/>
        <v>3</v>
      </c>
      <c r="S515" s="13" t="str">
        <f t="shared" si="87"/>
        <v>4</v>
      </c>
      <c r="T515" s="13">
        <f t="shared" si="88"/>
        <v>1</v>
      </c>
      <c r="U515" s="13">
        <f t="shared" si="81"/>
        <v>80</v>
      </c>
      <c r="V515" s="13"/>
      <c r="W515" s="14" t="str">
        <f t="shared" si="89"/>
        <v>insert into prioridad(codigo, fluidez,d_hecho, d_contexto, d_impacto, d_justicia, cierre, ponderacion, ahora_entiendo, cambio_perspectiva) values ('139-VI-00090', 1, 4, 4, 3, 4, 1, 80, 'La historia general de la ANUC y los peligros que posee el movimiento campesino en Pitalito, Huila', '0');</v>
      </c>
      <c r="X515" s="14"/>
    </row>
    <row r="516" spans="2:24" ht="16" x14ac:dyDescent="0.2">
      <c r="B516" t="s">
        <v>115</v>
      </c>
      <c r="C516" t="s">
        <v>9</v>
      </c>
      <c r="D516" t="s">
        <v>10</v>
      </c>
      <c r="E516" t="s">
        <v>10</v>
      </c>
      <c r="F516" t="s">
        <v>10</v>
      </c>
      <c r="G516" t="s">
        <v>13</v>
      </c>
      <c r="H516" t="s">
        <v>12</v>
      </c>
      <c r="I516" t="s">
        <v>372</v>
      </c>
      <c r="J516">
        <v>0</v>
      </c>
      <c r="K516" s="5">
        <f t="shared" si="82"/>
        <v>12</v>
      </c>
      <c r="L516" s="13" t="str">
        <f t="shared" si="80"/>
        <v>140-VI-00079</v>
      </c>
      <c r="N516" s="13"/>
      <c r="O516" s="13">
        <f t="shared" si="83"/>
        <v>1</v>
      </c>
      <c r="P516" s="13" t="str">
        <f t="shared" si="84"/>
        <v>4</v>
      </c>
      <c r="Q516" s="13" t="str">
        <f t="shared" si="85"/>
        <v>4</v>
      </c>
      <c r="R516" s="13" t="str">
        <f t="shared" si="86"/>
        <v>4</v>
      </c>
      <c r="S516" s="13" t="str">
        <f t="shared" si="87"/>
        <v>3</v>
      </c>
      <c r="T516" s="13">
        <f t="shared" si="88"/>
        <v>1</v>
      </c>
      <c r="U516" s="13">
        <f t="shared" si="81"/>
        <v>80</v>
      </c>
      <c r="V516" s="13"/>
      <c r="W516" s="14" t="str">
        <f t="shared" si="89"/>
        <v>insert into prioridad(codigo, fluidez,d_hecho, d_contexto, d_impacto, d_justicia, cierre, ponderacion, ahora_entiendo, cambio_perspectiva) values ('140-VI-00079', 1, 4, 4, 4, 3, 1, 80, 'Relatan una masacre que se cree es por uno de sus hijos pertenecer al ejercito.', '0');</v>
      </c>
      <c r="X516" s="14"/>
    </row>
    <row r="517" spans="2:24" ht="16" x14ac:dyDescent="0.2">
      <c r="B517" t="s">
        <v>116</v>
      </c>
      <c r="C517" t="s">
        <v>9</v>
      </c>
      <c r="D517" t="s">
        <v>15</v>
      </c>
      <c r="E517" t="s">
        <v>10</v>
      </c>
      <c r="F517" t="s">
        <v>10</v>
      </c>
      <c r="G517" t="s">
        <v>14</v>
      </c>
      <c r="H517" t="s">
        <v>12</v>
      </c>
      <c r="I517" t="s">
        <v>373</v>
      </c>
      <c r="J517">
        <v>0</v>
      </c>
      <c r="K517" s="5">
        <f t="shared" si="82"/>
        <v>12</v>
      </c>
      <c r="L517" s="13" t="str">
        <f t="shared" si="80"/>
        <v>140-VI-00080</v>
      </c>
      <c r="N517" s="13"/>
      <c r="O517" s="13">
        <f t="shared" si="83"/>
        <v>1</v>
      </c>
      <c r="P517" s="13" t="str">
        <f t="shared" si="84"/>
        <v>5</v>
      </c>
      <c r="Q517" s="13" t="str">
        <f t="shared" si="85"/>
        <v>4</v>
      </c>
      <c r="R517" s="13" t="str">
        <f t="shared" si="86"/>
        <v>4</v>
      </c>
      <c r="S517" s="13" t="str">
        <f t="shared" si="87"/>
        <v>2</v>
      </c>
      <c r="T517" s="13">
        <f t="shared" si="88"/>
        <v>1</v>
      </c>
      <c r="U517" s="13">
        <f t="shared" si="81"/>
        <v>80</v>
      </c>
      <c r="V517" s="13"/>
      <c r="W517" s="14" t="str">
        <f t="shared" si="89"/>
        <v>insert into prioridad(codigo, fluidez,d_hecho, d_contexto, d_impacto, d_justicia, cierre, ponderacion, ahora_entiendo, cambio_perspectiva) values ('140-VI-00080', 1, 5, 4, 4, 2, 1, 80, 'La persona entrevistada perteneció al M-19, fue dirigente de izquierda en el municipio de Pitalito por lo que sufrió persecución por el ejercito y se vio obligado a exiliarse, a su regresó se dedica a la defensa de derechos humanos.', '0');</v>
      </c>
      <c r="X517" s="14"/>
    </row>
    <row r="518" spans="2:24" ht="16" x14ac:dyDescent="0.2">
      <c r="B518" t="s">
        <v>117</v>
      </c>
      <c r="C518" t="s">
        <v>9</v>
      </c>
      <c r="D518" t="s">
        <v>10</v>
      </c>
      <c r="E518" t="s">
        <v>15</v>
      </c>
      <c r="F518" t="s">
        <v>10</v>
      </c>
      <c r="G518" t="s">
        <v>14</v>
      </c>
      <c r="H518" t="s">
        <v>12</v>
      </c>
      <c r="I518" t="s">
        <v>374</v>
      </c>
      <c r="J518">
        <v>0</v>
      </c>
      <c r="K518" s="5">
        <f t="shared" si="82"/>
        <v>12</v>
      </c>
      <c r="L518" s="13" t="str">
        <f t="shared" si="80"/>
        <v>140-VI-00082</v>
      </c>
      <c r="N518" s="13"/>
      <c r="O518" s="13">
        <f t="shared" si="83"/>
        <v>1</v>
      </c>
      <c r="P518" s="13" t="str">
        <f t="shared" si="84"/>
        <v>4</v>
      </c>
      <c r="Q518" s="13" t="str">
        <f t="shared" si="85"/>
        <v>5</v>
      </c>
      <c r="R518" s="13" t="str">
        <f t="shared" si="86"/>
        <v>4</v>
      </c>
      <c r="S518" s="13" t="str">
        <f t="shared" si="87"/>
        <v>2</v>
      </c>
      <c r="T518" s="13">
        <f t="shared" si="88"/>
        <v>1</v>
      </c>
      <c r="U518" s="13">
        <f t="shared" si="81"/>
        <v>80</v>
      </c>
      <c r="V518" s="13"/>
      <c r="W518" s="14" t="str">
        <f t="shared" si="89"/>
        <v>insert into prioridad(codigo, fluidez,d_hecho, d_contexto, d_impacto, d_justicia, cierre, ponderacion, ahora_entiendo, cambio_perspectiva) values ('140-VI-00082', 1, 4, 5, 4, 2, 1, 80, 'La persona entrevistada fue lider politico de la UP y alcalde de palestina, por sus posturas politicas sufrió una detención arbitraria, torturas y amenazas que lo obligaron a a aislarse para proteger su familia.', '0');</v>
      </c>
      <c r="X518" s="14"/>
    </row>
    <row r="519" spans="2:24" ht="16" x14ac:dyDescent="0.2">
      <c r="B519" t="s">
        <v>118</v>
      </c>
      <c r="C519" t="s">
        <v>9</v>
      </c>
      <c r="D519" t="s">
        <v>13</v>
      </c>
      <c r="E519" t="s">
        <v>10</v>
      </c>
      <c r="F519" t="s">
        <v>10</v>
      </c>
      <c r="G519" t="s">
        <v>10</v>
      </c>
      <c r="H519" t="s">
        <v>12</v>
      </c>
      <c r="I519" t="s">
        <v>375</v>
      </c>
      <c r="J519" t="s">
        <v>376</v>
      </c>
      <c r="K519" s="5">
        <f t="shared" si="82"/>
        <v>12</v>
      </c>
      <c r="L519" s="13" t="str">
        <f t="shared" si="80"/>
        <v>600-VI-00004</v>
      </c>
      <c r="N519" s="13"/>
      <c r="O519" s="13">
        <f t="shared" si="83"/>
        <v>1</v>
      </c>
      <c r="P519" s="13" t="str">
        <f t="shared" si="84"/>
        <v>3</v>
      </c>
      <c r="Q519" s="13" t="str">
        <f t="shared" si="85"/>
        <v>4</v>
      </c>
      <c r="R519" s="13" t="str">
        <f t="shared" si="86"/>
        <v>4</v>
      </c>
      <c r="S519" s="13" t="str">
        <f t="shared" si="87"/>
        <v>4</v>
      </c>
      <c r="T519" s="13">
        <f t="shared" si="88"/>
        <v>1</v>
      </c>
      <c r="U519" s="13">
        <f t="shared" si="81"/>
        <v>80</v>
      </c>
      <c r="V519" s="13"/>
      <c r="W519" s="14" t="str">
        <f t="shared" si="89"/>
        <v>insert into prioridad(codigo, fluidez,d_hecho, d_contexto, d_impacto, d_justicia, cierre, ponderacion, ahora_entiendo, cambio_perspectiva) values ('600-VI-00004', 1, 3, 4, 4, 4, 1, 80, 'El impacto de las detenciones masivas en comunidades rurales como la ocurrida en la vereda la Esperanza de San Adolfo Huila, los señalamientos que enfrentaron quienes fueron detenidos y la impunidad judicial luego de ser liberados.  ', 'El papel ejercido por las FARC para definir en Juicios públicos que justicia impartir contra personas que eran acusadas de hechos como robos, incumplimiento de cuotas alimentarias, entre otras . En este caso derivaron en una masacre y desplazamiento forzado, siendo dos de ellos menores de edad que habían sido acusados de hurto   ');</v>
      </c>
      <c r="X519" s="14"/>
    </row>
    <row r="520" spans="2:24" ht="16" x14ac:dyDescent="0.2">
      <c r="B520" t="s">
        <v>471</v>
      </c>
      <c r="C520" t="s">
        <v>9</v>
      </c>
      <c r="D520" t="s">
        <v>15</v>
      </c>
      <c r="E520" t="s">
        <v>14</v>
      </c>
      <c r="F520" t="s">
        <v>15</v>
      </c>
      <c r="G520" t="s">
        <v>13</v>
      </c>
      <c r="H520" t="s">
        <v>12</v>
      </c>
      <c r="I520" t="s">
        <v>377</v>
      </c>
      <c r="J520">
        <v>0</v>
      </c>
      <c r="K520" s="5">
        <f t="shared" si="82"/>
        <v>12</v>
      </c>
      <c r="L520" s="13" t="str">
        <f t="shared" si="80"/>
        <v>190-VI-00044</v>
      </c>
      <c r="N520" s="13"/>
      <c r="O520" s="13">
        <f t="shared" si="83"/>
        <v>1</v>
      </c>
      <c r="P520" s="13" t="str">
        <f t="shared" si="84"/>
        <v>5</v>
      </c>
      <c r="Q520" s="13" t="str">
        <f t="shared" si="85"/>
        <v>2</v>
      </c>
      <c r="R520" s="13" t="str">
        <f t="shared" si="86"/>
        <v>5</v>
      </c>
      <c r="S520" s="13" t="str">
        <f t="shared" si="87"/>
        <v>3</v>
      </c>
      <c r="T520" s="13">
        <f t="shared" si="88"/>
        <v>1</v>
      </c>
      <c r="U520" s="13">
        <f t="shared" si="81"/>
        <v>80</v>
      </c>
      <c r="V520" s="13"/>
      <c r="W520" s="14" t="str">
        <f t="shared" si="89"/>
        <v>insert into prioridad(codigo, fluidez,d_hecho, d_contexto, d_impacto, d_justicia, cierre, ponderacion, ahora_entiendo, cambio_perspectiva) values ('190-VI-00044', 1, 5, 2, 5, 3, 1, 80, 'Fiscal de Sogamoso, estado actual activo. ', '0');</v>
      </c>
      <c r="X520" s="14"/>
    </row>
    <row r="521" spans="2:24" ht="16" x14ac:dyDescent="0.2">
      <c r="B521" t="s">
        <v>119</v>
      </c>
      <c r="C521" t="s">
        <v>9</v>
      </c>
      <c r="D521" t="s">
        <v>10</v>
      </c>
      <c r="E521" t="s">
        <v>10</v>
      </c>
      <c r="F521" t="s">
        <v>13</v>
      </c>
      <c r="G521" t="s">
        <v>13</v>
      </c>
      <c r="H521" t="s">
        <v>12</v>
      </c>
      <c r="I521" t="s">
        <v>346</v>
      </c>
      <c r="J521">
        <v>0</v>
      </c>
      <c r="K521" s="5">
        <f t="shared" si="82"/>
        <v>12</v>
      </c>
      <c r="L521" s="13" t="str">
        <f t="shared" si="80"/>
        <v>215-VI-00070</v>
      </c>
      <c r="N521" s="13"/>
      <c r="O521" s="13">
        <f t="shared" si="83"/>
        <v>1</v>
      </c>
      <c r="P521" s="13" t="str">
        <f t="shared" si="84"/>
        <v>4</v>
      </c>
      <c r="Q521" s="13" t="str">
        <f t="shared" si="85"/>
        <v>4</v>
      </c>
      <c r="R521" s="13" t="str">
        <f t="shared" si="86"/>
        <v>3</v>
      </c>
      <c r="S521" s="13" t="str">
        <f t="shared" si="87"/>
        <v>3</v>
      </c>
      <c r="T521" s="13">
        <f t="shared" si="88"/>
        <v>1</v>
      </c>
      <c r="U521" s="13">
        <f t="shared" si="81"/>
        <v>76</v>
      </c>
      <c r="V521" s="13"/>
      <c r="W521" s="14" t="str">
        <f t="shared" si="89"/>
        <v>insert into prioridad(codigo, fluidez,d_hecho, d_contexto, d_impacto, d_justicia, cierre, ponderacion, ahora_entiendo, cambio_perspectiva) values ('215-VI-00070', 1, 4, 4, 3, 3, 1, 76, 'Persecución violenta a movimientos sociales en el norte del Tolima por parte de grupos paramilitares', '0');</v>
      </c>
      <c r="X521" s="14"/>
    </row>
    <row r="522" spans="2:24" ht="16" x14ac:dyDescent="0.2">
      <c r="B522" t="s">
        <v>120</v>
      </c>
      <c r="C522" t="s">
        <v>9</v>
      </c>
      <c r="D522" t="s">
        <v>10</v>
      </c>
      <c r="E522" t="s">
        <v>13</v>
      </c>
      <c r="F522" t="s">
        <v>10</v>
      </c>
      <c r="G522" t="s">
        <v>13</v>
      </c>
      <c r="H522" t="s">
        <v>12</v>
      </c>
      <c r="I522">
        <v>0</v>
      </c>
      <c r="J522" t="s">
        <v>378</v>
      </c>
      <c r="K522" s="5">
        <f t="shared" si="82"/>
        <v>12</v>
      </c>
      <c r="L522" s="13" t="str">
        <f t="shared" si="80"/>
        <v>215-VI-00060</v>
      </c>
      <c r="N522" s="13"/>
      <c r="O522" s="13">
        <f t="shared" si="83"/>
        <v>1</v>
      </c>
      <c r="P522" s="13" t="str">
        <f t="shared" si="84"/>
        <v>4</v>
      </c>
      <c r="Q522" s="13" t="str">
        <f t="shared" si="85"/>
        <v>3</v>
      </c>
      <c r="R522" s="13" t="str">
        <f t="shared" si="86"/>
        <v>4</v>
      </c>
      <c r="S522" s="13" t="str">
        <f t="shared" si="87"/>
        <v>3</v>
      </c>
      <c r="T522" s="13">
        <f t="shared" si="88"/>
        <v>1</v>
      </c>
      <c r="U522" s="13">
        <f t="shared" si="81"/>
        <v>76</v>
      </c>
      <c r="V522" s="13"/>
      <c r="W522" s="14" t="str">
        <f t="shared" si="89"/>
        <v>insert into prioridad(codigo, fluidez,d_hecho, d_contexto, d_impacto, d_justicia, cierre, ponderacion, ahora_entiendo, cambio_perspectiva) values ('215-VI-00060', 1, 4, 3, 4, 3, 1, 76, '0', 'Dinamicas sistematicas de violencia sexual dentro de grupos armados como FARC-EP');</v>
      </c>
      <c r="X522" s="14"/>
    </row>
    <row r="523" spans="2:24" ht="16" x14ac:dyDescent="0.2">
      <c r="B523" t="s">
        <v>121</v>
      </c>
      <c r="C523" t="s">
        <v>9</v>
      </c>
      <c r="D523" t="s">
        <v>10</v>
      </c>
      <c r="E523" t="s">
        <v>13</v>
      </c>
      <c r="F523" t="s">
        <v>10</v>
      </c>
      <c r="G523" t="s">
        <v>13</v>
      </c>
      <c r="H523" t="s">
        <v>12</v>
      </c>
      <c r="I523">
        <v>0</v>
      </c>
      <c r="J523">
        <v>0</v>
      </c>
      <c r="K523" s="5">
        <f t="shared" si="82"/>
        <v>12</v>
      </c>
      <c r="L523" s="13" t="str">
        <f t="shared" si="80"/>
        <v>215-VI-00059</v>
      </c>
      <c r="N523" s="13"/>
      <c r="O523" s="13">
        <f t="shared" si="83"/>
        <v>1</v>
      </c>
      <c r="P523" s="13" t="str">
        <f t="shared" si="84"/>
        <v>4</v>
      </c>
      <c r="Q523" s="13" t="str">
        <f t="shared" si="85"/>
        <v>3</v>
      </c>
      <c r="R523" s="13" t="str">
        <f t="shared" si="86"/>
        <v>4</v>
      </c>
      <c r="S523" s="13" t="str">
        <f t="shared" si="87"/>
        <v>3</v>
      </c>
      <c r="T523" s="13">
        <f t="shared" si="88"/>
        <v>1</v>
      </c>
      <c r="U523" s="13">
        <f t="shared" si="81"/>
        <v>76</v>
      </c>
      <c r="V523" s="13"/>
      <c r="W523" s="14" t="str">
        <f t="shared" si="89"/>
        <v>insert into prioridad(codigo, fluidez,d_hecho, d_contexto, d_impacto, d_justicia, cierre, ponderacion, ahora_entiendo, cambio_perspectiva) values ('215-VI-00059', 1, 4, 3, 4, 3, 1, 76, '0', '0');</v>
      </c>
      <c r="X523" s="14"/>
    </row>
    <row r="524" spans="2:24" ht="16" x14ac:dyDescent="0.2">
      <c r="B524" t="s">
        <v>122</v>
      </c>
      <c r="C524" t="s">
        <v>9</v>
      </c>
      <c r="D524" t="s">
        <v>10</v>
      </c>
      <c r="E524" t="s">
        <v>10</v>
      </c>
      <c r="F524" t="s">
        <v>13</v>
      </c>
      <c r="G524" t="s">
        <v>13</v>
      </c>
      <c r="H524" t="s">
        <v>12</v>
      </c>
      <c r="I524">
        <v>0</v>
      </c>
      <c r="J524">
        <v>0</v>
      </c>
      <c r="K524" s="5">
        <f t="shared" si="82"/>
        <v>12</v>
      </c>
      <c r="L524" s="13" t="str">
        <f t="shared" si="80"/>
        <v>215-VI-00051</v>
      </c>
      <c r="N524" s="13"/>
      <c r="O524" s="13">
        <f t="shared" si="83"/>
        <v>1</v>
      </c>
      <c r="P524" s="13" t="str">
        <f t="shared" si="84"/>
        <v>4</v>
      </c>
      <c r="Q524" s="13" t="str">
        <f t="shared" si="85"/>
        <v>4</v>
      </c>
      <c r="R524" s="13" t="str">
        <f t="shared" si="86"/>
        <v>3</v>
      </c>
      <c r="S524" s="13" t="str">
        <f t="shared" si="87"/>
        <v>3</v>
      </c>
      <c r="T524" s="13">
        <f t="shared" si="88"/>
        <v>1</v>
      </c>
      <c r="U524" s="13">
        <f t="shared" si="81"/>
        <v>76</v>
      </c>
      <c r="V524" s="13"/>
      <c r="W524" s="14" t="str">
        <f t="shared" si="89"/>
        <v>insert into prioridad(codigo, fluidez,d_hecho, d_contexto, d_impacto, d_justicia, cierre, ponderacion, ahora_entiendo, cambio_perspectiva) values ('215-VI-00051', 1, 4, 4, 3, 3, 1, 76, '0', '0');</v>
      </c>
      <c r="X524" s="14"/>
    </row>
    <row r="525" spans="2:24" ht="16" x14ac:dyDescent="0.2">
      <c r="B525" t="s">
        <v>123</v>
      </c>
      <c r="C525" t="s">
        <v>9</v>
      </c>
      <c r="D525" t="s">
        <v>10</v>
      </c>
      <c r="E525" t="s">
        <v>13</v>
      </c>
      <c r="F525" t="s">
        <v>13</v>
      </c>
      <c r="G525" t="s">
        <v>10</v>
      </c>
      <c r="H525" t="s">
        <v>12</v>
      </c>
      <c r="I525">
        <v>0</v>
      </c>
      <c r="J525">
        <v>0</v>
      </c>
      <c r="K525" s="5">
        <f t="shared" si="82"/>
        <v>12</v>
      </c>
      <c r="L525" s="13" t="str">
        <f t="shared" si="80"/>
        <v>215-VI-00047</v>
      </c>
      <c r="N525" s="13"/>
      <c r="O525" s="13">
        <f t="shared" si="83"/>
        <v>1</v>
      </c>
      <c r="P525" s="13" t="str">
        <f t="shared" si="84"/>
        <v>4</v>
      </c>
      <c r="Q525" s="13" t="str">
        <f t="shared" si="85"/>
        <v>3</v>
      </c>
      <c r="R525" s="13" t="str">
        <f t="shared" si="86"/>
        <v>3</v>
      </c>
      <c r="S525" s="13" t="str">
        <f t="shared" si="87"/>
        <v>4</v>
      </c>
      <c r="T525" s="13">
        <f t="shared" si="88"/>
        <v>1</v>
      </c>
      <c r="U525" s="13">
        <f t="shared" si="81"/>
        <v>76</v>
      </c>
      <c r="V525" s="13"/>
      <c r="W525" s="14" t="str">
        <f t="shared" si="89"/>
        <v>insert into prioridad(codigo, fluidez,d_hecho, d_contexto, d_impacto, d_justicia, cierre, ponderacion, ahora_entiendo, cambio_perspectiva) values ('215-VI-00047', 1, 4, 3, 3, 4, 1, 76, '0', '0');</v>
      </c>
      <c r="X525" s="14"/>
    </row>
    <row r="526" spans="2:24" ht="16" x14ac:dyDescent="0.2">
      <c r="B526" t="s">
        <v>124</v>
      </c>
      <c r="C526" t="s">
        <v>9</v>
      </c>
      <c r="D526" t="s">
        <v>10</v>
      </c>
      <c r="E526" t="s">
        <v>13</v>
      </c>
      <c r="F526" t="s">
        <v>10</v>
      </c>
      <c r="G526" t="s">
        <v>13</v>
      </c>
      <c r="H526" t="s">
        <v>12</v>
      </c>
      <c r="I526">
        <v>0</v>
      </c>
      <c r="J526">
        <v>0</v>
      </c>
      <c r="K526" s="5">
        <f t="shared" si="82"/>
        <v>12</v>
      </c>
      <c r="L526" s="13" t="str">
        <f t="shared" si="80"/>
        <v>215-VI-00037</v>
      </c>
      <c r="N526" s="13"/>
      <c r="O526" s="13">
        <f t="shared" si="83"/>
        <v>1</v>
      </c>
      <c r="P526" s="13" t="str">
        <f t="shared" si="84"/>
        <v>4</v>
      </c>
      <c r="Q526" s="13" t="str">
        <f t="shared" si="85"/>
        <v>3</v>
      </c>
      <c r="R526" s="13" t="str">
        <f t="shared" si="86"/>
        <v>4</v>
      </c>
      <c r="S526" s="13" t="str">
        <f t="shared" si="87"/>
        <v>3</v>
      </c>
      <c r="T526" s="13">
        <f t="shared" si="88"/>
        <v>1</v>
      </c>
      <c r="U526" s="13">
        <f t="shared" si="81"/>
        <v>76</v>
      </c>
      <c r="V526" s="13"/>
      <c r="W526" s="14" t="str">
        <f t="shared" si="89"/>
        <v>insert into prioridad(codigo, fluidez,d_hecho, d_contexto, d_impacto, d_justicia, cierre, ponderacion, ahora_entiendo, cambio_perspectiva) values ('215-VI-00037', 1, 4, 3, 4, 3, 1, 76, '0', '0');</v>
      </c>
      <c r="X526" s="14"/>
    </row>
    <row r="527" spans="2:24" ht="16" x14ac:dyDescent="0.2">
      <c r="B527" t="s">
        <v>125</v>
      </c>
      <c r="C527" t="s">
        <v>9</v>
      </c>
      <c r="D527" t="s">
        <v>15</v>
      </c>
      <c r="E527" t="s">
        <v>13</v>
      </c>
      <c r="F527" t="s">
        <v>13</v>
      </c>
      <c r="G527" t="s">
        <v>13</v>
      </c>
      <c r="H527" t="s">
        <v>12</v>
      </c>
      <c r="I527" t="s">
        <v>379</v>
      </c>
      <c r="J527">
        <v>0</v>
      </c>
      <c r="K527" s="5">
        <f t="shared" si="82"/>
        <v>12</v>
      </c>
      <c r="L527" s="13" t="str">
        <f t="shared" si="80"/>
        <v>215-VI-00030</v>
      </c>
      <c r="N527" s="13"/>
      <c r="O527" s="13">
        <f t="shared" si="83"/>
        <v>1</v>
      </c>
      <c r="P527" s="13" t="str">
        <f t="shared" si="84"/>
        <v>5</v>
      </c>
      <c r="Q527" s="13" t="str">
        <f t="shared" si="85"/>
        <v>3</v>
      </c>
      <c r="R527" s="13" t="str">
        <f t="shared" si="86"/>
        <v>3</v>
      </c>
      <c r="S527" s="13" t="str">
        <f t="shared" si="87"/>
        <v>3</v>
      </c>
      <c r="T527" s="13">
        <f t="shared" si="88"/>
        <v>1</v>
      </c>
      <c r="U527" s="13">
        <f t="shared" si="81"/>
        <v>76</v>
      </c>
      <c r="V527" s="13"/>
      <c r="W527" s="14" t="str">
        <f t="shared" si="89"/>
        <v>insert into prioridad(codigo, fluidez,d_hecho, d_contexto, d_impacto, d_justicia, cierre, ponderacion, ahora_entiendo, cambio_perspectiva) values ('215-VI-00030', 1, 5, 3, 3, 3, 1, 76, 'Actuación del ejercito a traves de masacres a civiles', '0');</v>
      </c>
      <c r="X527" s="14"/>
    </row>
    <row r="528" spans="2:24" ht="16" x14ac:dyDescent="0.2">
      <c r="B528" t="s">
        <v>126</v>
      </c>
      <c r="C528" t="s">
        <v>9</v>
      </c>
      <c r="D528" t="s">
        <v>10</v>
      </c>
      <c r="E528" t="s">
        <v>13</v>
      </c>
      <c r="F528" t="s">
        <v>13</v>
      </c>
      <c r="G528" t="s">
        <v>10</v>
      </c>
      <c r="H528" t="s">
        <v>12</v>
      </c>
      <c r="I528">
        <v>0</v>
      </c>
      <c r="J528">
        <v>0</v>
      </c>
      <c r="K528" s="5">
        <f t="shared" si="82"/>
        <v>12</v>
      </c>
      <c r="L528" s="13" t="str">
        <f t="shared" si="80"/>
        <v>215-VI-00025</v>
      </c>
      <c r="N528" s="13"/>
      <c r="O528" s="13">
        <f t="shared" si="83"/>
        <v>1</v>
      </c>
      <c r="P528" s="13" t="str">
        <f t="shared" si="84"/>
        <v>4</v>
      </c>
      <c r="Q528" s="13" t="str">
        <f t="shared" si="85"/>
        <v>3</v>
      </c>
      <c r="R528" s="13" t="str">
        <f t="shared" si="86"/>
        <v>3</v>
      </c>
      <c r="S528" s="13" t="str">
        <f t="shared" si="87"/>
        <v>4</v>
      </c>
      <c r="T528" s="13">
        <f t="shared" si="88"/>
        <v>1</v>
      </c>
      <c r="U528" s="13">
        <f t="shared" si="81"/>
        <v>76</v>
      </c>
      <c r="V528" s="13"/>
      <c r="W528" s="14" t="str">
        <f t="shared" si="89"/>
        <v>insert into prioridad(codigo, fluidez,d_hecho, d_contexto, d_impacto, d_justicia, cierre, ponderacion, ahora_entiendo, cambio_perspectiva) values ('215-VI-00025', 1, 4, 3, 3, 4, 1, 76, '0', '0');</v>
      </c>
      <c r="X528" s="14"/>
    </row>
    <row r="529" spans="2:24" ht="16" x14ac:dyDescent="0.2">
      <c r="B529" t="s">
        <v>127</v>
      </c>
      <c r="C529" t="s">
        <v>9</v>
      </c>
      <c r="D529" t="s">
        <v>10</v>
      </c>
      <c r="E529" t="s">
        <v>10</v>
      </c>
      <c r="F529" t="s">
        <v>13</v>
      </c>
      <c r="G529" t="s">
        <v>13</v>
      </c>
      <c r="H529" t="s">
        <v>12</v>
      </c>
      <c r="I529" t="s">
        <v>380</v>
      </c>
      <c r="J529">
        <v>0</v>
      </c>
      <c r="K529" s="5">
        <f t="shared" si="82"/>
        <v>12</v>
      </c>
      <c r="L529" s="13" t="str">
        <f t="shared" ref="L529:L592" si="90">SUBSTITUTE(B529," ","")</f>
        <v>215-VI-00022</v>
      </c>
      <c r="N529" s="13"/>
      <c r="O529" s="13">
        <f t="shared" si="83"/>
        <v>1</v>
      </c>
      <c r="P529" s="13" t="str">
        <f t="shared" si="84"/>
        <v>4</v>
      </c>
      <c r="Q529" s="13" t="str">
        <f t="shared" si="85"/>
        <v>4</v>
      </c>
      <c r="R529" s="13" t="str">
        <f t="shared" si="86"/>
        <v>3</v>
      </c>
      <c r="S529" s="13" t="str">
        <f t="shared" si="87"/>
        <v>3</v>
      </c>
      <c r="T529" s="13">
        <f t="shared" si="88"/>
        <v>1</v>
      </c>
      <c r="U529" s="13">
        <f t="shared" si="81"/>
        <v>76</v>
      </c>
      <c r="V529" s="13"/>
      <c r="W529" s="14" t="str">
        <f t="shared" si="89"/>
        <v>insert into prioridad(codigo, fluidez,d_hecho, d_contexto, d_impacto, d_justicia, cierre, ponderacion, ahora_entiendo, cambio_perspectiva) values ('215-VI-00022', 1, 4, 4, 3, 3, 1, 76, 'Dinamicas de grupos armados con empresas de transporte público en Chaparral', '0');</v>
      </c>
      <c r="X529" s="14"/>
    </row>
    <row r="530" spans="2:24" ht="16" x14ac:dyDescent="0.2">
      <c r="B530" t="s">
        <v>128</v>
      </c>
      <c r="C530" t="s">
        <v>9</v>
      </c>
      <c r="D530" t="s">
        <v>10</v>
      </c>
      <c r="E530" t="s">
        <v>13</v>
      </c>
      <c r="F530" t="s">
        <v>10</v>
      </c>
      <c r="G530" t="s">
        <v>13</v>
      </c>
      <c r="H530" t="s">
        <v>12</v>
      </c>
      <c r="I530">
        <v>0</v>
      </c>
      <c r="J530">
        <v>0</v>
      </c>
      <c r="K530" s="5">
        <f t="shared" si="82"/>
        <v>12</v>
      </c>
      <c r="L530" s="13" t="str">
        <f t="shared" si="90"/>
        <v>215-VI-00001</v>
      </c>
      <c r="N530" s="13"/>
      <c r="O530" s="13">
        <f t="shared" si="83"/>
        <v>1</v>
      </c>
      <c r="P530" s="13" t="str">
        <f t="shared" si="84"/>
        <v>4</v>
      </c>
      <c r="Q530" s="13" t="str">
        <f t="shared" si="85"/>
        <v>3</v>
      </c>
      <c r="R530" s="13" t="str">
        <f t="shared" si="86"/>
        <v>4</v>
      </c>
      <c r="S530" s="13" t="str">
        <f t="shared" si="87"/>
        <v>3</v>
      </c>
      <c r="T530" s="13">
        <f t="shared" si="88"/>
        <v>1</v>
      </c>
      <c r="U530" s="13">
        <f t="shared" si="81"/>
        <v>76</v>
      </c>
      <c r="V530" s="13"/>
      <c r="W530" s="14" t="str">
        <f t="shared" si="89"/>
        <v>insert into prioridad(codigo, fluidez,d_hecho, d_contexto, d_impacto, d_justicia, cierre, ponderacion, ahora_entiendo, cambio_perspectiva) values ('215-VI-00001', 1, 4, 3, 4, 3, 1, 76, '0', '0');</v>
      </c>
      <c r="X530" s="14"/>
    </row>
    <row r="531" spans="2:24" ht="16" x14ac:dyDescent="0.2">
      <c r="B531" t="s">
        <v>129</v>
      </c>
      <c r="C531" t="s">
        <v>9</v>
      </c>
      <c r="D531" t="s">
        <v>10</v>
      </c>
      <c r="E531" t="s">
        <v>13</v>
      </c>
      <c r="F531" t="s">
        <v>13</v>
      </c>
      <c r="G531" t="s">
        <v>10</v>
      </c>
      <c r="H531" t="s">
        <v>12</v>
      </c>
      <c r="I531">
        <v>0</v>
      </c>
      <c r="J531">
        <v>0</v>
      </c>
      <c r="K531" s="5">
        <f t="shared" si="82"/>
        <v>12</v>
      </c>
      <c r="L531" s="13" t="str">
        <f t="shared" si="90"/>
        <v>227-VI-00044</v>
      </c>
      <c r="N531" s="13"/>
      <c r="O531" s="13">
        <f t="shared" si="83"/>
        <v>1</v>
      </c>
      <c r="P531" s="13" t="str">
        <f t="shared" si="84"/>
        <v>4</v>
      </c>
      <c r="Q531" s="13" t="str">
        <f t="shared" si="85"/>
        <v>3</v>
      </c>
      <c r="R531" s="13" t="str">
        <f t="shared" si="86"/>
        <v>3</v>
      </c>
      <c r="S531" s="13" t="str">
        <f t="shared" si="87"/>
        <v>4</v>
      </c>
      <c r="T531" s="13">
        <f t="shared" si="88"/>
        <v>1</v>
      </c>
      <c r="U531" s="13">
        <f t="shared" si="81"/>
        <v>76</v>
      </c>
      <c r="V531" s="13"/>
      <c r="W531" s="14" t="str">
        <f t="shared" si="89"/>
        <v>insert into prioridad(codigo, fluidez,d_hecho, d_contexto, d_impacto, d_justicia, cierre, ponderacion, ahora_entiendo, cambio_perspectiva) values ('227-VI-00044', 1, 4, 3, 3, 4, 1, 76, '0', '0');</v>
      </c>
      <c r="X531" s="14"/>
    </row>
    <row r="532" spans="2:24" ht="16" x14ac:dyDescent="0.2">
      <c r="B532" t="s">
        <v>130</v>
      </c>
      <c r="C532" t="s">
        <v>9</v>
      </c>
      <c r="D532" t="s">
        <v>10</v>
      </c>
      <c r="E532" t="s">
        <v>13</v>
      </c>
      <c r="F532" t="s">
        <v>10</v>
      </c>
      <c r="G532" t="s">
        <v>13</v>
      </c>
      <c r="H532" t="s">
        <v>12</v>
      </c>
      <c r="I532">
        <v>0</v>
      </c>
      <c r="J532">
        <v>0</v>
      </c>
      <c r="K532" s="5">
        <f t="shared" si="82"/>
        <v>12</v>
      </c>
      <c r="L532" s="13" t="str">
        <f t="shared" si="90"/>
        <v>227-VI-00040</v>
      </c>
      <c r="N532" s="13"/>
      <c r="O532" s="13">
        <f t="shared" si="83"/>
        <v>1</v>
      </c>
      <c r="P532" s="13" t="str">
        <f t="shared" si="84"/>
        <v>4</v>
      </c>
      <c r="Q532" s="13" t="str">
        <f t="shared" si="85"/>
        <v>3</v>
      </c>
      <c r="R532" s="13" t="str">
        <f t="shared" si="86"/>
        <v>4</v>
      </c>
      <c r="S532" s="13" t="str">
        <f t="shared" si="87"/>
        <v>3</v>
      </c>
      <c r="T532" s="13">
        <f t="shared" si="88"/>
        <v>1</v>
      </c>
      <c r="U532" s="13">
        <f t="shared" si="81"/>
        <v>76</v>
      </c>
      <c r="V532" s="13"/>
      <c r="W532" s="14" t="str">
        <f t="shared" si="89"/>
        <v>insert into prioridad(codigo, fluidez,d_hecho, d_contexto, d_impacto, d_justicia, cierre, ponderacion, ahora_entiendo, cambio_perspectiva) values ('227-VI-00040', 1, 4, 3, 4, 3, 1, 76, '0', '0');</v>
      </c>
      <c r="X532" s="14"/>
    </row>
    <row r="533" spans="2:24" ht="16" x14ac:dyDescent="0.2">
      <c r="B533" t="s">
        <v>131</v>
      </c>
      <c r="C533" t="s">
        <v>9</v>
      </c>
      <c r="D533" t="s">
        <v>10</v>
      </c>
      <c r="E533" t="s">
        <v>13</v>
      </c>
      <c r="F533" t="s">
        <v>15</v>
      </c>
      <c r="G533" t="s">
        <v>14</v>
      </c>
      <c r="H533" t="s">
        <v>12</v>
      </c>
      <c r="I533">
        <v>0</v>
      </c>
      <c r="J533">
        <v>0</v>
      </c>
      <c r="K533" s="5">
        <f t="shared" si="82"/>
        <v>12</v>
      </c>
      <c r="L533" s="13" t="str">
        <f t="shared" si="90"/>
        <v>227-VI-00027</v>
      </c>
      <c r="N533" s="13"/>
      <c r="O533" s="13">
        <f t="shared" si="83"/>
        <v>1</v>
      </c>
      <c r="P533" s="13" t="str">
        <f t="shared" si="84"/>
        <v>4</v>
      </c>
      <c r="Q533" s="13" t="str">
        <f t="shared" si="85"/>
        <v>3</v>
      </c>
      <c r="R533" s="13" t="str">
        <f t="shared" si="86"/>
        <v>5</v>
      </c>
      <c r="S533" s="13" t="str">
        <f t="shared" si="87"/>
        <v>2</v>
      </c>
      <c r="T533" s="13">
        <f t="shared" si="88"/>
        <v>1</v>
      </c>
      <c r="U533" s="13">
        <f t="shared" si="81"/>
        <v>76</v>
      </c>
      <c r="V533" s="13"/>
      <c r="W533" s="14" t="str">
        <f t="shared" si="89"/>
        <v>insert into prioridad(codigo, fluidez,d_hecho, d_contexto, d_impacto, d_justicia, cierre, ponderacion, ahora_entiendo, cambio_perspectiva) values ('227-VI-00027', 1, 4, 3, 5, 2, 1, 76, '0', '0');</v>
      </c>
      <c r="X533" s="14"/>
    </row>
    <row r="534" spans="2:24" ht="16" x14ac:dyDescent="0.2">
      <c r="B534" t="s">
        <v>132</v>
      </c>
      <c r="C534" t="s">
        <v>9</v>
      </c>
      <c r="D534" t="s">
        <v>10</v>
      </c>
      <c r="E534" t="s">
        <v>13</v>
      </c>
      <c r="F534" t="s">
        <v>10</v>
      </c>
      <c r="G534" t="s">
        <v>13</v>
      </c>
      <c r="H534" t="s">
        <v>12</v>
      </c>
      <c r="I534">
        <v>0</v>
      </c>
      <c r="J534">
        <v>0</v>
      </c>
      <c r="K534" s="5">
        <f t="shared" si="82"/>
        <v>12</v>
      </c>
      <c r="L534" s="13" t="str">
        <f t="shared" si="90"/>
        <v>227-VI-00025</v>
      </c>
      <c r="N534" s="13"/>
      <c r="O534" s="13">
        <f t="shared" si="83"/>
        <v>1</v>
      </c>
      <c r="P534" s="13" t="str">
        <f t="shared" si="84"/>
        <v>4</v>
      </c>
      <c r="Q534" s="13" t="str">
        <f t="shared" si="85"/>
        <v>3</v>
      </c>
      <c r="R534" s="13" t="str">
        <f t="shared" si="86"/>
        <v>4</v>
      </c>
      <c r="S534" s="13" t="str">
        <f t="shared" si="87"/>
        <v>3</v>
      </c>
      <c r="T534" s="13">
        <f t="shared" si="88"/>
        <v>1</v>
      </c>
      <c r="U534" s="13">
        <f t="shared" si="81"/>
        <v>76</v>
      </c>
      <c r="V534" s="13"/>
      <c r="W534" s="14" t="str">
        <f t="shared" si="89"/>
        <v>insert into prioridad(codigo, fluidez,d_hecho, d_contexto, d_impacto, d_justicia, cierre, ponderacion, ahora_entiendo, cambio_perspectiva) values ('227-VI-00025', 1, 4, 3, 4, 3, 1, 76, '0', '0');</v>
      </c>
      <c r="X534" s="14"/>
    </row>
    <row r="535" spans="2:24" ht="16" x14ac:dyDescent="0.2">
      <c r="B535" t="s">
        <v>133</v>
      </c>
      <c r="C535" t="s">
        <v>9</v>
      </c>
      <c r="D535" t="s">
        <v>10</v>
      </c>
      <c r="E535" t="s">
        <v>10</v>
      </c>
      <c r="F535" t="s">
        <v>10</v>
      </c>
      <c r="G535" t="s">
        <v>14</v>
      </c>
      <c r="H535" t="s">
        <v>12</v>
      </c>
      <c r="I535">
        <v>0</v>
      </c>
      <c r="J535">
        <v>0</v>
      </c>
      <c r="K535" s="5">
        <f t="shared" si="82"/>
        <v>12</v>
      </c>
      <c r="L535" s="13" t="str">
        <f t="shared" si="90"/>
        <v>227-VI-00018</v>
      </c>
      <c r="N535" s="13"/>
      <c r="O535" s="13">
        <f t="shared" si="83"/>
        <v>1</v>
      </c>
      <c r="P535" s="13" t="str">
        <f t="shared" si="84"/>
        <v>4</v>
      </c>
      <c r="Q535" s="13" t="str">
        <f t="shared" si="85"/>
        <v>4</v>
      </c>
      <c r="R535" s="13" t="str">
        <f t="shared" si="86"/>
        <v>4</v>
      </c>
      <c r="S535" s="13" t="str">
        <f t="shared" si="87"/>
        <v>2</v>
      </c>
      <c r="T535" s="13">
        <f t="shared" si="88"/>
        <v>1</v>
      </c>
      <c r="U535" s="13">
        <f t="shared" si="81"/>
        <v>76</v>
      </c>
      <c r="V535" s="13"/>
      <c r="W535" s="14" t="str">
        <f t="shared" si="89"/>
        <v>insert into prioridad(codigo, fluidez,d_hecho, d_contexto, d_impacto, d_justicia, cierre, ponderacion, ahora_entiendo, cambio_perspectiva) values ('227-VI-00018', 1, 4, 4, 4, 2, 1, 76, '0', '0');</v>
      </c>
      <c r="X535" s="14"/>
    </row>
    <row r="536" spans="2:24" ht="16" x14ac:dyDescent="0.2">
      <c r="B536" t="s">
        <v>134</v>
      </c>
      <c r="C536" t="s">
        <v>9</v>
      </c>
      <c r="D536" t="s">
        <v>10</v>
      </c>
      <c r="E536" t="s">
        <v>13</v>
      </c>
      <c r="F536" t="s">
        <v>10</v>
      </c>
      <c r="G536" t="s">
        <v>13</v>
      </c>
      <c r="H536" t="s">
        <v>12</v>
      </c>
      <c r="I536">
        <v>0</v>
      </c>
      <c r="J536">
        <v>0</v>
      </c>
      <c r="K536" s="5">
        <f t="shared" si="82"/>
        <v>12</v>
      </c>
      <c r="L536" s="13" t="str">
        <f t="shared" si="90"/>
        <v>227-VI-00017</v>
      </c>
      <c r="N536" s="13"/>
      <c r="O536" s="13">
        <f t="shared" si="83"/>
        <v>1</v>
      </c>
      <c r="P536" s="13" t="str">
        <f t="shared" si="84"/>
        <v>4</v>
      </c>
      <c r="Q536" s="13" t="str">
        <f t="shared" si="85"/>
        <v>3</v>
      </c>
      <c r="R536" s="13" t="str">
        <f t="shared" si="86"/>
        <v>4</v>
      </c>
      <c r="S536" s="13" t="str">
        <f t="shared" si="87"/>
        <v>3</v>
      </c>
      <c r="T536" s="13">
        <f t="shared" si="88"/>
        <v>1</v>
      </c>
      <c r="U536" s="13">
        <f t="shared" si="81"/>
        <v>76</v>
      </c>
      <c r="V536" s="13"/>
      <c r="W536" s="14" t="str">
        <f t="shared" si="89"/>
        <v>insert into prioridad(codigo, fluidez,d_hecho, d_contexto, d_impacto, d_justicia, cierre, ponderacion, ahora_entiendo, cambio_perspectiva) values ('227-VI-00017', 1, 4, 3, 4, 3, 1, 76, '0', '0');</v>
      </c>
      <c r="X536" s="14"/>
    </row>
    <row r="537" spans="2:24" ht="16" x14ac:dyDescent="0.2">
      <c r="B537" t="s">
        <v>135</v>
      </c>
      <c r="C537" t="s">
        <v>9</v>
      </c>
      <c r="D537" t="s">
        <v>10</v>
      </c>
      <c r="E537" t="s">
        <v>13</v>
      </c>
      <c r="F537" t="s">
        <v>10</v>
      </c>
      <c r="G537" t="s">
        <v>13</v>
      </c>
      <c r="H537" t="s">
        <v>12</v>
      </c>
      <c r="I537">
        <v>0</v>
      </c>
      <c r="J537">
        <v>0</v>
      </c>
      <c r="K537" s="5">
        <f t="shared" si="82"/>
        <v>12</v>
      </c>
      <c r="L537" s="13" t="str">
        <f t="shared" si="90"/>
        <v>227-VI-00011</v>
      </c>
      <c r="N537" s="13"/>
      <c r="O537" s="13">
        <f t="shared" si="83"/>
        <v>1</v>
      </c>
      <c r="P537" s="13" t="str">
        <f t="shared" si="84"/>
        <v>4</v>
      </c>
      <c r="Q537" s="13" t="str">
        <f t="shared" si="85"/>
        <v>3</v>
      </c>
      <c r="R537" s="13" t="str">
        <f t="shared" si="86"/>
        <v>4</v>
      </c>
      <c r="S537" s="13" t="str">
        <f t="shared" si="87"/>
        <v>3</v>
      </c>
      <c r="T537" s="13">
        <f t="shared" si="88"/>
        <v>1</v>
      </c>
      <c r="U537" s="13">
        <f t="shared" si="81"/>
        <v>76</v>
      </c>
      <c r="V537" s="13"/>
      <c r="W537" s="14" t="str">
        <f t="shared" si="89"/>
        <v>insert into prioridad(codigo, fluidez,d_hecho, d_contexto, d_impacto, d_justicia, cierre, ponderacion, ahora_entiendo, cambio_perspectiva) values ('227-VI-00011', 1, 4, 3, 4, 3, 1, 76, '0', '0');</v>
      </c>
      <c r="X537" s="14"/>
    </row>
    <row r="538" spans="2:24" ht="16" x14ac:dyDescent="0.2">
      <c r="B538" t="s">
        <v>136</v>
      </c>
      <c r="C538" t="s">
        <v>9</v>
      </c>
      <c r="D538" t="s">
        <v>10</v>
      </c>
      <c r="E538" t="s">
        <v>13</v>
      </c>
      <c r="F538" t="s">
        <v>10</v>
      </c>
      <c r="G538" t="s">
        <v>13</v>
      </c>
      <c r="H538" t="s">
        <v>12</v>
      </c>
      <c r="I538">
        <v>0</v>
      </c>
      <c r="J538">
        <v>0</v>
      </c>
      <c r="K538" s="5">
        <f t="shared" si="82"/>
        <v>12</v>
      </c>
      <c r="L538" s="13" t="str">
        <f t="shared" si="90"/>
        <v>227-VI-00008</v>
      </c>
      <c r="N538" s="13"/>
      <c r="O538" s="13">
        <f t="shared" si="83"/>
        <v>1</v>
      </c>
      <c r="P538" s="13" t="str">
        <f t="shared" si="84"/>
        <v>4</v>
      </c>
      <c r="Q538" s="13" t="str">
        <f t="shared" si="85"/>
        <v>3</v>
      </c>
      <c r="R538" s="13" t="str">
        <f t="shared" si="86"/>
        <v>4</v>
      </c>
      <c r="S538" s="13" t="str">
        <f t="shared" si="87"/>
        <v>3</v>
      </c>
      <c r="T538" s="13">
        <f t="shared" si="88"/>
        <v>1</v>
      </c>
      <c r="U538" s="13">
        <f t="shared" si="81"/>
        <v>76</v>
      </c>
      <c r="V538" s="13"/>
      <c r="W538" s="14" t="str">
        <f t="shared" si="89"/>
        <v>insert into prioridad(codigo, fluidez,d_hecho, d_contexto, d_impacto, d_justicia, cierre, ponderacion, ahora_entiendo, cambio_perspectiva) values ('227-VI-00008', 1, 4, 3, 4, 3, 1, 76, '0', '0');</v>
      </c>
      <c r="X538" s="14"/>
    </row>
    <row r="539" spans="2:24" ht="16" x14ac:dyDescent="0.2">
      <c r="B539" t="s">
        <v>137</v>
      </c>
      <c r="C539" t="s">
        <v>9</v>
      </c>
      <c r="D539" t="s">
        <v>10</v>
      </c>
      <c r="E539" t="s">
        <v>13</v>
      </c>
      <c r="F539" t="s">
        <v>10</v>
      </c>
      <c r="G539" t="s">
        <v>13</v>
      </c>
      <c r="H539" t="s">
        <v>12</v>
      </c>
      <c r="I539">
        <v>0</v>
      </c>
      <c r="J539">
        <v>0</v>
      </c>
      <c r="K539" s="5">
        <f t="shared" si="82"/>
        <v>12</v>
      </c>
      <c r="L539" s="13" t="str">
        <f t="shared" si="90"/>
        <v>227-VI-00003</v>
      </c>
      <c r="N539" s="13"/>
      <c r="O539" s="13">
        <f t="shared" si="83"/>
        <v>1</v>
      </c>
      <c r="P539" s="13" t="str">
        <f t="shared" si="84"/>
        <v>4</v>
      </c>
      <c r="Q539" s="13" t="str">
        <f t="shared" si="85"/>
        <v>3</v>
      </c>
      <c r="R539" s="13" t="str">
        <f t="shared" si="86"/>
        <v>4</v>
      </c>
      <c r="S539" s="13" t="str">
        <f t="shared" si="87"/>
        <v>3</v>
      </c>
      <c r="T539" s="13">
        <f t="shared" si="88"/>
        <v>1</v>
      </c>
      <c r="U539" s="13">
        <f t="shared" si="81"/>
        <v>76</v>
      </c>
      <c r="V539" s="13"/>
      <c r="W539" s="14" t="str">
        <f t="shared" si="89"/>
        <v>insert into prioridad(codigo, fluidez,d_hecho, d_contexto, d_impacto, d_justicia, cierre, ponderacion, ahora_entiendo, cambio_perspectiva) values ('227-VI-00003', 1, 4, 3, 4, 3, 1, 76, '0', '0');</v>
      </c>
      <c r="X539" s="14"/>
    </row>
    <row r="540" spans="2:24" ht="16" x14ac:dyDescent="0.2">
      <c r="B540" t="s">
        <v>138</v>
      </c>
      <c r="C540" t="s">
        <v>9</v>
      </c>
      <c r="D540" t="s">
        <v>15</v>
      </c>
      <c r="E540" t="s">
        <v>15</v>
      </c>
      <c r="F540" t="s">
        <v>10</v>
      </c>
      <c r="G540" t="s">
        <v>139</v>
      </c>
      <c r="H540" t="s">
        <v>12</v>
      </c>
      <c r="I540" t="s">
        <v>381</v>
      </c>
      <c r="J540">
        <v>0</v>
      </c>
      <c r="K540" s="5">
        <f t="shared" si="82"/>
        <v>12</v>
      </c>
      <c r="L540" s="13" t="str">
        <f t="shared" si="90"/>
        <v>138-VI-00007</v>
      </c>
      <c r="N540" s="13"/>
      <c r="O540" s="13">
        <f t="shared" si="83"/>
        <v>1</v>
      </c>
      <c r="P540" s="13" t="str">
        <f t="shared" si="84"/>
        <v>5</v>
      </c>
      <c r="Q540" s="13" t="str">
        <f t="shared" si="85"/>
        <v>5</v>
      </c>
      <c r="R540" s="13" t="str">
        <f t="shared" si="86"/>
        <v>4</v>
      </c>
      <c r="S540" s="13" t="str">
        <f t="shared" si="87"/>
        <v>3</v>
      </c>
      <c r="T540" s="13">
        <f t="shared" si="88"/>
        <v>1</v>
      </c>
      <c r="U540" s="13">
        <f t="shared" si="81"/>
        <v>88</v>
      </c>
      <c r="V540" s="13"/>
      <c r="W540" s="14" t="str">
        <f t="shared" si="89"/>
        <v>insert into prioridad(codigo, fluidez,d_hecho, d_contexto, d_impacto, d_justicia, cierre, ponderacion, ahora_entiendo, cambio_perspectiva) values ('138-VI-00007', 1, 5, 5, 4, 3, 1, 88, 'Los impactos en la vida de una menor de nueve años tras el control territorial y la Toma Guerrillera de Roncesvalles.  Tácticas de la guerrilla de las FARC- EP para el reclutamiento de menos de edad.   ', '0');</v>
      </c>
      <c r="X540" s="14"/>
    </row>
    <row r="541" spans="2:24" ht="16" x14ac:dyDescent="0.2">
      <c r="B541" t="s">
        <v>140</v>
      </c>
      <c r="C541" t="s">
        <v>9</v>
      </c>
      <c r="D541" t="s">
        <v>10</v>
      </c>
      <c r="E541" t="s">
        <v>10</v>
      </c>
      <c r="F541" t="s">
        <v>13</v>
      </c>
      <c r="G541" t="s">
        <v>13</v>
      </c>
      <c r="H541" t="s">
        <v>12</v>
      </c>
      <c r="I541" t="s">
        <v>382</v>
      </c>
      <c r="J541">
        <v>0</v>
      </c>
      <c r="K541" s="5">
        <f t="shared" si="82"/>
        <v>12</v>
      </c>
      <c r="L541" s="13" t="str">
        <f t="shared" si="90"/>
        <v>227-VI-00058</v>
      </c>
      <c r="N541" s="13"/>
      <c r="O541" s="13">
        <f t="shared" si="83"/>
        <v>1</v>
      </c>
      <c r="P541" s="13" t="str">
        <f t="shared" si="84"/>
        <v>4</v>
      </c>
      <c r="Q541" s="13" t="str">
        <f t="shared" si="85"/>
        <v>4</v>
      </c>
      <c r="R541" s="13" t="str">
        <f t="shared" si="86"/>
        <v>3</v>
      </c>
      <c r="S541" s="13" t="str">
        <f t="shared" si="87"/>
        <v>3</v>
      </c>
      <c r="T541" s="13">
        <f t="shared" si="88"/>
        <v>1</v>
      </c>
      <c r="U541" s="13">
        <f t="shared" si="81"/>
        <v>76</v>
      </c>
      <c r="V541" s="13"/>
      <c r="W541" s="14" t="str">
        <f t="shared" si="89"/>
        <v>insert into prioridad(codigo, fluidez,d_hecho, d_contexto, d_impacto, d_justicia, cierre, ponderacion, ahora_entiendo, cambio_perspectiva) values ('227-VI-00058', 1, 4, 4, 3, 3, 1, 76, 'La entrevista expone la dinamica territorial de Natagaima, la incidencia de lso grupos armados en la región y su accionar en el casco urbano de Natagaima; a su vez, se visibiliza la connivencia entre la fuerza pública y/o entidades gubernamentales con los grupos paramilitares', '0');</v>
      </c>
      <c r="X541" s="14"/>
    </row>
    <row r="542" spans="2:24" ht="16" x14ac:dyDescent="0.2">
      <c r="B542" t="s">
        <v>141</v>
      </c>
      <c r="C542" t="s">
        <v>9</v>
      </c>
      <c r="D542" t="s">
        <v>10</v>
      </c>
      <c r="E542" t="s">
        <v>10</v>
      </c>
      <c r="F542" t="s">
        <v>13</v>
      </c>
      <c r="G542" t="s">
        <v>13</v>
      </c>
      <c r="H542" t="s">
        <v>12</v>
      </c>
      <c r="I542" t="s">
        <v>383</v>
      </c>
      <c r="J542">
        <v>0</v>
      </c>
      <c r="K542" s="5">
        <f t="shared" si="82"/>
        <v>12</v>
      </c>
      <c r="L542" s="13" t="str">
        <f t="shared" si="90"/>
        <v>600-VI-00007</v>
      </c>
      <c r="N542" s="13"/>
      <c r="O542" s="13">
        <f t="shared" si="83"/>
        <v>1</v>
      </c>
      <c r="P542" s="13" t="str">
        <f t="shared" si="84"/>
        <v>4</v>
      </c>
      <c r="Q542" s="13" t="str">
        <f t="shared" si="85"/>
        <v>4</v>
      </c>
      <c r="R542" s="13" t="str">
        <f t="shared" si="86"/>
        <v>3</v>
      </c>
      <c r="S542" s="13" t="str">
        <f t="shared" si="87"/>
        <v>3</v>
      </c>
      <c r="T542" s="13">
        <f t="shared" si="88"/>
        <v>1</v>
      </c>
      <c r="U542" s="13">
        <f t="shared" si="81"/>
        <v>76</v>
      </c>
      <c r="V542" s="13"/>
      <c r="W542" s="14" t="str">
        <f t="shared" si="89"/>
        <v>insert into prioridad(codigo, fluidez,d_hecho, d_contexto, d_impacto, d_justicia, cierre, ponderacion, ahora_entiendo, cambio_perspectiva) values ('600-VI-00007', 1, 4, 4, 3, 3, 1, 76, 'La utilización de la población civil por parte de las FARC para realización de acciones bélicas que posteriormente les valió señalamientos y detenciones arbitrarias ', '0');</v>
      </c>
      <c r="X542" s="14"/>
    </row>
    <row r="543" spans="2:24" ht="16" x14ac:dyDescent="0.2">
      <c r="B543" t="s">
        <v>142</v>
      </c>
      <c r="C543" t="s">
        <v>9</v>
      </c>
      <c r="D543" t="s">
        <v>15</v>
      </c>
      <c r="E543" t="s">
        <v>14</v>
      </c>
      <c r="F543" t="s">
        <v>15</v>
      </c>
      <c r="G543" t="s">
        <v>14</v>
      </c>
      <c r="H543" t="s">
        <v>12</v>
      </c>
      <c r="I543" t="s">
        <v>384</v>
      </c>
      <c r="J543">
        <v>0</v>
      </c>
      <c r="K543" s="5">
        <f t="shared" si="82"/>
        <v>12</v>
      </c>
      <c r="L543" s="13" t="str">
        <f t="shared" si="90"/>
        <v>190-VI-00090</v>
      </c>
      <c r="N543" s="13"/>
      <c r="O543" s="13">
        <f t="shared" si="83"/>
        <v>1</v>
      </c>
      <c r="P543" s="13" t="str">
        <f t="shared" si="84"/>
        <v>5</v>
      </c>
      <c r="Q543" s="13" t="str">
        <f t="shared" si="85"/>
        <v>2</v>
      </c>
      <c r="R543" s="13" t="str">
        <f t="shared" si="86"/>
        <v>5</v>
      </c>
      <c r="S543" s="13" t="str">
        <f t="shared" si="87"/>
        <v>2</v>
      </c>
      <c r="T543" s="13">
        <f t="shared" si="88"/>
        <v>1</v>
      </c>
      <c r="U543" s="13">
        <f t="shared" si="81"/>
        <v>76</v>
      </c>
      <c r="V543" s="13"/>
      <c r="W543" s="14" t="str">
        <f t="shared" si="89"/>
        <v>insert into prioridad(codigo, fluidez,d_hecho, d_contexto, d_impacto, d_justicia, cierre, ponderacion, ahora_entiendo, cambio_perspectiva) values ('190-VI-00090', 1, 5, 2, 5, 2, 1, 76, 'Reclutamiento forzado de menores, persecusión por parte de la guerrilla y del Ejército - Labranzagrande.', '0');</v>
      </c>
      <c r="X543" s="14"/>
    </row>
    <row r="544" spans="2:24" ht="16" x14ac:dyDescent="0.2">
      <c r="B544" t="s">
        <v>143</v>
      </c>
      <c r="C544" t="s">
        <v>9</v>
      </c>
      <c r="D544" t="s">
        <v>13</v>
      </c>
      <c r="E544" t="s">
        <v>13</v>
      </c>
      <c r="F544" t="s">
        <v>10</v>
      </c>
      <c r="G544" t="s">
        <v>13</v>
      </c>
      <c r="H544" t="s">
        <v>12</v>
      </c>
      <c r="I544">
        <v>0</v>
      </c>
      <c r="J544">
        <v>0</v>
      </c>
      <c r="K544" s="5">
        <f t="shared" si="82"/>
        <v>12</v>
      </c>
      <c r="L544" s="13" t="str">
        <f t="shared" si="90"/>
        <v>215-VI-00063</v>
      </c>
      <c r="N544" s="13"/>
      <c r="O544" s="13">
        <f t="shared" si="83"/>
        <v>1</v>
      </c>
      <c r="P544" s="13" t="str">
        <f t="shared" si="84"/>
        <v>3</v>
      </c>
      <c r="Q544" s="13" t="str">
        <f t="shared" si="85"/>
        <v>3</v>
      </c>
      <c r="R544" s="13" t="str">
        <f t="shared" si="86"/>
        <v>4</v>
      </c>
      <c r="S544" s="13" t="str">
        <f t="shared" si="87"/>
        <v>3</v>
      </c>
      <c r="T544" s="13">
        <f t="shared" si="88"/>
        <v>1</v>
      </c>
      <c r="U544" s="13">
        <f t="shared" si="81"/>
        <v>72</v>
      </c>
      <c r="V544" s="13"/>
      <c r="W544" s="14" t="str">
        <f t="shared" si="89"/>
        <v>insert into prioridad(codigo, fluidez,d_hecho, d_contexto, d_impacto, d_justicia, cierre, ponderacion, ahora_entiendo, cambio_perspectiva) values ('215-VI-00063', 1, 3, 3, 4, 3, 1, 72, '0', '0');</v>
      </c>
      <c r="X544" s="14"/>
    </row>
    <row r="545" spans="2:24" ht="16" x14ac:dyDescent="0.2">
      <c r="B545" t="s">
        <v>144</v>
      </c>
      <c r="C545" t="s">
        <v>9</v>
      </c>
      <c r="D545" t="s">
        <v>10</v>
      </c>
      <c r="E545" t="s">
        <v>13</v>
      </c>
      <c r="F545" t="s">
        <v>10</v>
      </c>
      <c r="G545" t="s">
        <v>14</v>
      </c>
      <c r="H545" t="s">
        <v>12</v>
      </c>
      <c r="I545">
        <v>0</v>
      </c>
      <c r="J545">
        <v>0</v>
      </c>
      <c r="K545" s="5">
        <f t="shared" si="82"/>
        <v>12</v>
      </c>
      <c r="L545" s="13" t="str">
        <f t="shared" si="90"/>
        <v>215-VI-00061</v>
      </c>
      <c r="N545" s="13"/>
      <c r="O545" s="13">
        <f t="shared" si="83"/>
        <v>1</v>
      </c>
      <c r="P545" s="13" t="str">
        <f t="shared" si="84"/>
        <v>4</v>
      </c>
      <c r="Q545" s="13" t="str">
        <f t="shared" si="85"/>
        <v>3</v>
      </c>
      <c r="R545" s="13" t="str">
        <f t="shared" si="86"/>
        <v>4</v>
      </c>
      <c r="S545" s="13" t="str">
        <f t="shared" si="87"/>
        <v>2</v>
      </c>
      <c r="T545" s="13">
        <f t="shared" si="88"/>
        <v>1</v>
      </c>
      <c r="U545" s="13">
        <f t="shared" si="81"/>
        <v>72</v>
      </c>
      <c r="V545" s="13"/>
      <c r="W545" s="14" t="str">
        <f t="shared" si="89"/>
        <v>insert into prioridad(codigo, fluidez,d_hecho, d_contexto, d_impacto, d_justicia, cierre, ponderacion, ahora_entiendo, cambio_perspectiva) values ('215-VI-00061', 1, 4, 3, 4, 2, 1, 72, '0', '0');</v>
      </c>
      <c r="X545" s="14"/>
    </row>
    <row r="546" spans="2:24" ht="16" x14ac:dyDescent="0.2">
      <c r="B546" t="s">
        <v>145</v>
      </c>
      <c r="C546" t="s">
        <v>9</v>
      </c>
      <c r="D546" t="s">
        <v>10</v>
      </c>
      <c r="E546" t="s">
        <v>10</v>
      </c>
      <c r="F546" t="s">
        <v>13</v>
      </c>
      <c r="G546" t="s">
        <v>14</v>
      </c>
      <c r="H546" t="s">
        <v>12</v>
      </c>
      <c r="I546">
        <v>0</v>
      </c>
      <c r="J546">
        <v>0</v>
      </c>
      <c r="K546" s="5">
        <f t="shared" si="82"/>
        <v>12</v>
      </c>
      <c r="L546" s="13" t="str">
        <f t="shared" si="90"/>
        <v>215-VI-00058</v>
      </c>
      <c r="N546" s="13"/>
      <c r="O546" s="13">
        <f t="shared" si="83"/>
        <v>1</v>
      </c>
      <c r="P546" s="13" t="str">
        <f t="shared" si="84"/>
        <v>4</v>
      </c>
      <c r="Q546" s="13" t="str">
        <f t="shared" si="85"/>
        <v>4</v>
      </c>
      <c r="R546" s="13" t="str">
        <f t="shared" si="86"/>
        <v>3</v>
      </c>
      <c r="S546" s="13" t="str">
        <f t="shared" si="87"/>
        <v>2</v>
      </c>
      <c r="T546" s="13">
        <f t="shared" si="88"/>
        <v>1</v>
      </c>
      <c r="U546" s="13">
        <f t="shared" si="81"/>
        <v>72</v>
      </c>
      <c r="V546" s="13"/>
      <c r="W546" s="14" t="str">
        <f t="shared" si="89"/>
        <v>insert into prioridad(codigo, fluidez,d_hecho, d_contexto, d_impacto, d_justicia, cierre, ponderacion, ahora_entiendo, cambio_perspectiva) values ('215-VI-00058', 1, 4, 4, 3, 2, 1, 72, '0', '0');</v>
      </c>
      <c r="X546" s="14"/>
    </row>
    <row r="547" spans="2:24" ht="16" x14ac:dyDescent="0.2">
      <c r="B547" t="s">
        <v>146</v>
      </c>
      <c r="C547" t="s">
        <v>9</v>
      </c>
      <c r="D547" t="s">
        <v>13</v>
      </c>
      <c r="E547" t="s">
        <v>13</v>
      </c>
      <c r="F547" t="s">
        <v>10</v>
      </c>
      <c r="G547" t="s">
        <v>13</v>
      </c>
      <c r="H547" t="s">
        <v>12</v>
      </c>
      <c r="I547">
        <v>0</v>
      </c>
      <c r="J547">
        <v>0</v>
      </c>
      <c r="K547" s="5">
        <f t="shared" si="82"/>
        <v>12</v>
      </c>
      <c r="L547" s="13" t="str">
        <f t="shared" si="90"/>
        <v>215-VI-00055</v>
      </c>
      <c r="N547" s="13"/>
      <c r="O547" s="13">
        <f t="shared" si="83"/>
        <v>1</v>
      </c>
      <c r="P547" s="13" t="str">
        <f t="shared" si="84"/>
        <v>3</v>
      </c>
      <c r="Q547" s="13" t="str">
        <f t="shared" si="85"/>
        <v>3</v>
      </c>
      <c r="R547" s="13" t="str">
        <f t="shared" si="86"/>
        <v>4</v>
      </c>
      <c r="S547" s="13" t="str">
        <f t="shared" si="87"/>
        <v>3</v>
      </c>
      <c r="T547" s="13">
        <f t="shared" si="88"/>
        <v>1</v>
      </c>
      <c r="U547" s="13">
        <f t="shared" si="81"/>
        <v>72</v>
      </c>
      <c r="V547" s="13"/>
      <c r="W547" s="14" t="str">
        <f t="shared" si="89"/>
        <v>insert into prioridad(codigo, fluidez,d_hecho, d_contexto, d_impacto, d_justicia, cierre, ponderacion, ahora_entiendo, cambio_perspectiva) values ('215-VI-00055', 1, 3, 3, 4, 3, 1, 72, '0', '0');</v>
      </c>
      <c r="X547" s="14"/>
    </row>
    <row r="548" spans="2:24" ht="16" x14ac:dyDescent="0.2">
      <c r="B548" t="s">
        <v>147</v>
      </c>
      <c r="C548" t="s">
        <v>9</v>
      </c>
      <c r="D548" t="s">
        <v>10</v>
      </c>
      <c r="E548" t="s">
        <v>13</v>
      </c>
      <c r="F548" t="s">
        <v>13</v>
      </c>
      <c r="G548" t="s">
        <v>13</v>
      </c>
      <c r="H548" t="s">
        <v>12</v>
      </c>
      <c r="I548">
        <v>0</v>
      </c>
      <c r="J548">
        <v>0</v>
      </c>
      <c r="K548" s="5">
        <f t="shared" si="82"/>
        <v>12</v>
      </c>
      <c r="L548" s="13" t="str">
        <f t="shared" si="90"/>
        <v>215-VI-00052</v>
      </c>
      <c r="N548" s="13"/>
      <c r="O548" s="13">
        <f t="shared" si="83"/>
        <v>1</v>
      </c>
      <c r="P548" s="13" t="str">
        <f t="shared" si="84"/>
        <v>4</v>
      </c>
      <c r="Q548" s="13" t="str">
        <f t="shared" si="85"/>
        <v>3</v>
      </c>
      <c r="R548" s="13" t="str">
        <f t="shared" si="86"/>
        <v>3</v>
      </c>
      <c r="S548" s="13" t="str">
        <f t="shared" si="87"/>
        <v>3</v>
      </c>
      <c r="T548" s="13">
        <f t="shared" si="88"/>
        <v>1</v>
      </c>
      <c r="U548" s="13">
        <f t="shared" si="81"/>
        <v>72</v>
      </c>
      <c r="V548" s="13"/>
      <c r="W548" s="14" t="str">
        <f t="shared" si="89"/>
        <v>insert into prioridad(codigo, fluidez,d_hecho, d_contexto, d_impacto, d_justicia, cierre, ponderacion, ahora_entiendo, cambio_perspectiva) values ('215-VI-00052', 1, 4, 3, 3, 3, 1, 72, '0', '0');</v>
      </c>
      <c r="X548" s="14"/>
    </row>
    <row r="549" spans="2:24" ht="16" x14ac:dyDescent="0.2">
      <c r="B549" t="s">
        <v>148</v>
      </c>
      <c r="C549" t="s">
        <v>9</v>
      </c>
      <c r="D549" t="s">
        <v>10</v>
      </c>
      <c r="E549" t="s">
        <v>13</v>
      </c>
      <c r="F549" t="s">
        <v>10</v>
      </c>
      <c r="G549" t="s">
        <v>14</v>
      </c>
      <c r="H549" t="s">
        <v>12</v>
      </c>
      <c r="I549">
        <v>0</v>
      </c>
      <c r="J549">
        <v>0</v>
      </c>
      <c r="K549" s="5">
        <f t="shared" si="82"/>
        <v>12</v>
      </c>
      <c r="L549" s="13" t="str">
        <f t="shared" si="90"/>
        <v>215-VI-00043</v>
      </c>
      <c r="N549" s="13"/>
      <c r="O549" s="13">
        <f t="shared" si="83"/>
        <v>1</v>
      </c>
      <c r="P549" s="13" t="str">
        <f t="shared" si="84"/>
        <v>4</v>
      </c>
      <c r="Q549" s="13" t="str">
        <f t="shared" si="85"/>
        <v>3</v>
      </c>
      <c r="R549" s="13" t="str">
        <f t="shared" si="86"/>
        <v>4</v>
      </c>
      <c r="S549" s="13" t="str">
        <f t="shared" si="87"/>
        <v>2</v>
      </c>
      <c r="T549" s="13">
        <f t="shared" si="88"/>
        <v>1</v>
      </c>
      <c r="U549" s="13">
        <f t="shared" si="81"/>
        <v>72</v>
      </c>
      <c r="V549" s="13"/>
      <c r="W549" s="14" t="str">
        <f t="shared" si="89"/>
        <v>insert into prioridad(codigo, fluidez,d_hecho, d_contexto, d_impacto, d_justicia, cierre, ponderacion, ahora_entiendo, cambio_perspectiva) values ('215-VI-00043', 1, 4, 3, 4, 2, 1, 72, '0', '0');</v>
      </c>
      <c r="X549" s="14"/>
    </row>
    <row r="550" spans="2:24" ht="16" x14ac:dyDescent="0.2">
      <c r="B550" t="s">
        <v>149</v>
      </c>
      <c r="C550" t="s">
        <v>9</v>
      </c>
      <c r="D550" t="s">
        <v>10</v>
      </c>
      <c r="E550" t="s">
        <v>14</v>
      </c>
      <c r="F550" t="s">
        <v>13</v>
      </c>
      <c r="G550" t="s">
        <v>10</v>
      </c>
      <c r="H550" t="s">
        <v>12</v>
      </c>
      <c r="I550">
        <v>0</v>
      </c>
      <c r="J550">
        <v>0</v>
      </c>
      <c r="K550" s="5">
        <f t="shared" si="82"/>
        <v>12</v>
      </c>
      <c r="L550" s="13" t="str">
        <f t="shared" si="90"/>
        <v>215-VI-00041</v>
      </c>
      <c r="N550" s="13"/>
      <c r="O550" s="13">
        <f t="shared" si="83"/>
        <v>1</v>
      </c>
      <c r="P550" s="13" t="str">
        <f t="shared" si="84"/>
        <v>4</v>
      </c>
      <c r="Q550" s="13" t="str">
        <f t="shared" si="85"/>
        <v>2</v>
      </c>
      <c r="R550" s="13" t="str">
        <f t="shared" si="86"/>
        <v>3</v>
      </c>
      <c r="S550" s="13" t="str">
        <f t="shared" si="87"/>
        <v>4</v>
      </c>
      <c r="T550" s="13">
        <f t="shared" si="88"/>
        <v>1</v>
      </c>
      <c r="U550" s="13">
        <f t="shared" ref="U550:U613" si="91">O550*10 + (VALUE(P550)*4) +(VALUE(Q550)*4) + (VALUE(R550)*4) + (VALUE(S550)*4) + (T550*10)</f>
        <v>72</v>
      </c>
      <c r="V550" s="13"/>
      <c r="W550" s="14" t="str">
        <f t="shared" si="89"/>
        <v>insert into prioridad(codigo, fluidez,d_hecho, d_contexto, d_impacto, d_justicia, cierre, ponderacion, ahora_entiendo, cambio_perspectiva) values ('215-VI-00041', 1, 4, 2, 3, 4, 1, 72, '0', '0');</v>
      </c>
      <c r="X550" s="14"/>
    </row>
    <row r="551" spans="2:24" ht="16" x14ac:dyDescent="0.2">
      <c r="B551" t="s">
        <v>150</v>
      </c>
      <c r="C551" t="s">
        <v>9</v>
      </c>
      <c r="D551" t="s">
        <v>10</v>
      </c>
      <c r="E551" t="s">
        <v>13</v>
      </c>
      <c r="F551" t="s">
        <v>13</v>
      </c>
      <c r="G551" t="s">
        <v>13</v>
      </c>
      <c r="H551" t="s">
        <v>12</v>
      </c>
      <c r="I551">
        <v>0</v>
      </c>
      <c r="J551">
        <v>0</v>
      </c>
      <c r="K551" s="5">
        <f t="shared" si="82"/>
        <v>12</v>
      </c>
      <c r="L551" s="13" t="str">
        <f t="shared" si="90"/>
        <v>215-VI-00033</v>
      </c>
      <c r="N551" s="13"/>
      <c r="O551" s="13">
        <f t="shared" si="83"/>
        <v>1</v>
      </c>
      <c r="P551" s="13" t="str">
        <f t="shared" si="84"/>
        <v>4</v>
      </c>
      <c r="Q551" s="13" t="str">
        <f t="shared" si="85"/>
        <v>3</v>
      </c>
      <c r="R551" s="13" t="str">
        <f t="shared" si="86"/>
        <v>3</v>
      </c>
      <c r="S551" s="13" t="str">
        <f t="shared" si="87"/>
        <v>3</v>
      </c>
      <c r="T551" s="13">
        <f t="shared" si="88"/>
        <v>1</v>
      </c>
      <c r="U551" s="13">
        <f t="shared" si="91"/>
        <v>72</v>
      </c>
      <c r="V551" s="13"/>
      <c r="W551" s="14" t="str">
        <f t="shared" si="89"/>
        <v>insert into prioridad(codigo, fluidez,d_hecho, d_contexto, d_impacto, d_justicia, cierre, ponderacion, ahora_entiendo, cambio_perspectiva) values ('215-VI-00033', 1, 4, 3, 3, 3, 1, 72, '0', '0');</v>
      </c>
      <c r="X551" s="14"/>
    </row>
    <row r="552" spans="2:24" ht="16" x14ac:dyDescent="0.2">
      <c r="B552" t="s">
        <v>151</v>
      </c>
      <c r="C552" t="s">
        <v>9</v>
      </c>
      <c r="D552" t="s">
        <v>13</v>
      </c>
      <c r="E552" t="s">
        <v>14</v>
      </c>
      <c r="F552" t="s">
        <v>10</v>
      </c>
      <c r="G552" t="s">
        <v>10</v>
      </c>
      <c r="H552" t="s">
        <v>12</v>
      </c>
      <c r="I552">
        <v>0</v>
      </c>
      <c r="J552">
        <v>0</v>
      </c>
      <c r="K552" s="5">
        <f t="shared" si="82"/>
        <v>12</v>
      </c>
      <c r="L552" s="13" t="str">
        <f t="shared" si="90"/>
        <v>215-VI-00027</v>
      </c>
      <c r="N552" s="13"/>
      <c r="O552" s="13">
        <f t="shared" si="83"/>
        <v>1</v>
      </c>
      <c r="P552" s="13" t="str">
        <f t="shared" si="84"/>
        <v>3</v>
      </c>
      <c r="Q552" s="13" t="str">
        <f t="shared" si="85"/>
        <v>2</v>
      </c>
      <c r="R552" s="13" t="str">
        <f t="shared" si="86"/>
        <v>4</v>
      </c>
      <c r="S552" s="13" t="str">
        <f t="shared" si="87"/>
        <v>4</v>
      </c>
      <c r="T552" s="13">
        <f t="shared" si="88"/>
        <v>1</v>
      </c>
      <c r="U552" s="13">
        <f t="shared" si="91"/>
        <v>72</v>
      </c>
      <c r="V552" s="13"/>
      <c r="W552" s="14" t="str">
        <f t="shared" si="89"/>
        <v>insert into prioridad(codigo, fluidez,d_hecho, d_contexto, d_impacto, d_justicia, cierre, ponderacion, ahora_entiendo, cambio_perspectiva) values ('215-VI-00027', 1, 3, 2, 4, 4, 1, 72, '0', '0');</v>
      </c>
      <c r="X552" s="14"/>
    </row>
    <row r="553" spans="2:24" ht="16" x14ac:dyDescent="0.2">
      <c r="B553" t="s">
        <v>152</v>
      </c>
      <c r="C553" t="s">
        <v>9</v>
      </c>
      <c r="D553" t="s">
        <v>10</v>
      </c>
      <c r="E553" t="s">
        <v>13</v>
      </c>
      <c r="F553" t="s">
        <v>13</v>
      </c>
      <c r="G553" t="s">
        <v>13</v>
      </c>
      <c r="H553" t="s">
        <v>12</v>
      </c>
      <c r="I553">
        <v>0</v>
      </c>
      <c r="J553">
        <v>0</v>
      </c>
      <c r="K553" s="5">
        <f t="shared" si="82"/>
        <v>12</v>
      </c>
      <c r="L553" s="13" t="str">
        <f t="shared" si="90"/>
        <v>215-VI-00008</v>
      </c>
      <c r="N553" s="13"/>
      <c r="O553" s="13">
        <f t="shared" si="83"/>
        <v>1</v>
      </c>
      <c r="P553" s="13" t="str">
        <f t="shared" si="84"/>
        <v>4</v>
      </c>
      <c r="Q553" s="13" t="str">
        <f t="shared" si="85"/>
        <v>3</v>
      </c>
      <c r="R553" s="13" t="str">
        <f t="shared" si="86"/>
        <v>3</v>
      </c>
      <c r="S553" s="13" t="str">
        <f t="shared" si="87"/>
        <v>3</v>
      </c>
      <c r="T553" s="13">
        <f t="shared" si="88"/>
        <v>1</v>
      </c>
      <c r="U553" s="13">
        <f t="shared" si="91"/>
        <v>72</v>
      </c>
      <c r="V553" s="13"/>
      <c r="W553" s="14" t="str">
        <f t="shared" si="89"/>
        <v>insert into prioridad(codigo, fluidez,d_hecho, d_contexto, d_impacto, d_justicia, cierre, ponderacion, ahora_entiendo, cambio_perspectiva) values ('215-VI-00008', 1, 4, 3, 3, 3, 1, 72, '0', '0');</v>
      </c>
      <c r="X553" s="14"/>
    </row>
    <row r="554" spans="2:24" ht="16" x14ac:dyDescent="0.2">
      <c r="B554" t="s">
        <v>153</v>
      </c>
      <c r="C554" t="s">
        <v>9</v>
      </c>
      <c r="D554" t="s">
        <v>10</v>
      </c>
      <c r="E554" t="s">
        <v>13</v>
      </c>
      <c r="F554" t="s">
        <v>13</v>
      </c>
      <c r="G554" t="s">
        <v>13</v>
      </c>
      <c r="H554" t="s">
        <v>12</v>
      </c>
      <c r="I554">
        <v>0</v>
      </c>
      <c r="J554">
        <v>0</v>
      </c>
      <c r="K554" s="5">
        <f t="shared" si="82"/>
        <v>12</v>
      </c>
      <c r="L554" s="13" t="str">
        <f t="shared" si="90"/>
        <v>215-VI-00007</v>
      </c>
      <c r="N554" s="13"/>
      <c r="O554" s="13">
        <f t="shared" si="83"/>
        <v>1</v>
      </c>
      <c r="P554" s="13" t="str">
        <f t="shared" si="84"/>
        <v>4</v>
      </c>
      <c r="Q554" s="13" t="str">
        <f t="shared" si="85"/>
        <v>3</v>
      </c>
      <c r="R554" s="13" t="str">
        <f t="shared" si="86"/>
        <v>3</v>
      </c>
      <c r="S554" s="13" t="str">
        <f t="shared" si="87"/>
        <v>3</v>
      </c>
      <c r="T554" s="13">
        <f t="shared" si="88"/>
        <v>1</v>
      </c>
      <c r="U554" s="13">
        <f t="shared" si="91"/>
        <v>72</v>
      </c>
      <c r="V554" s="13"/>
      <c r="W554" s="14" t="str">
        <f t="shared" si="89"/>
        <v>insert into prioridad(codigo, fluidez,d_hecho, d_contexto, d_impacto, d_justicia, cierre, ponderacion, ahora_entiendo, cambio_perspectiva) values ('215-VI-00007', 1, 4, 3, 3, 3, 1, 72, '0', '0');</v>
      </c>
      <c r="X554" s="14"/>
    </row>
    <row r="555" spans="2:24" ht="16" x14ac:dyDescent="0.2">
      <c r="B555" t="s">
        <v>154</v>
      </c>
      <c r="C555" t="s">
        <v>9</v>
      </c>
      <c r="D555" t="s">
        <v>10</v>
      </c>
      <c r="E555" t="s">
        <v>13</v>
      </c>
      <c r="F555" t="s">
        <v>13</v>
      </c>
      <c r="G555" t="s">
        <v>13</v>
      </c>
      <c r="H555" t="s">
        <v>12</v>
      </c>
      <c r="I555">
        <v>0</v>
      </c>
      <c r="J555">
        <v>0</v>
      </c>
      <c r="K555" s="5">
        <f t="shared" si="82"/>
        <v>12</v>
      </c>
      <c r="L555" s="13" t="str">
        <f t="shared" si="90"/>
        <v>215-VI-00005</v>
      </c>
      <c r="N555" s="13"/>
      <c r="O555" s="13">
        <f t="shared" si="83"/>
        <v>1</v>
      </c>
      <c r="P555" s="13" t="str">
        <f t="shared" si="84"/>
        <v>4</v>
      </c>
      <c r="Q555" s="13" t="str">
        <f t="shared" si="85"/>
        <v>3</v>
      </c>
      <c r="R555" s="13" t="str">
        <f t="shared" si="86"/>
        <v>3</v>
      </c>
      <c r="S555" s="13" t="str">
        <f t="shared" si="87"/>
        <v>3</v>
      </c>
      <c r="T555" s="13">
        <f t="shared" si="88"/>
        <v>1</v>
      </c>
      <c r="U555" s="13">
        <f t="shared" si="91"/>
        <v>72</v>
      </c>
      <c r="V555" s="13"/>
      <c r="W555" s="14" t="str">
        <f t="shared" si="89"/>
        <v>insert into prioridad(codigo, fluidez,d_hecho, d_contexto, d_impacto, d_justicia, cierre, ponderacion, ahora_entiendo, cambio_perspectiva) values ('215-VI-00005', 1, 4, 3, 3, 3, 1, 72, '0', '0');</v>
      </c>
      <c r="X555" s="14"/>
    </row>
    <row r="556" spans="2:24" ht="16" x14ac:dyDescent="0.2">
      <c r="B556" t="s">
        <v>155</v>
      </c>
      <c r="C556" t="s">
        <v>9</v>
      </c>
      <c r="D556" t="s">
        <v>13</v>
      </c>
      <c r="E556" t="s">
        <v>10</v>
      </c>
      <c r="F556" t="s">
        <v>13</v>
      </c>
      <c r="G556" t="s">
        <v>13</v>
      </c>
      <c r="H556" t="s">
        <v>12</v>
      </c>
      <c r="I556">
        <v>0</v>
      </c>
      <c r="J556">
        <v>0</v>
      </c>
      <c r="K556" s="5">
        <f t="shared" si="82"/>
        <v>12</v>
      </c>
      <c r="L556" s="13" t="str">
        <f t="shared" si="90"/>
        <v>227-VI-00052</v>
      </c>
      <c r="N556" s="13"/>
      <c r="O556" s="13">
        <f t="shared" si="83"/>
        <v>1</v>
      </c>
      <c r="P556" s="13" t="str">
        <f t="shared" si="84"/>
        <v>3</v>
      </c>
      <c r="Q556" s="13" t="str">
        <f t="shared" si="85"/>
        <v>4</v>
      </c>
      <c r="R556" s="13" t="str">
        <f t="shared" si="86"/>
        <v>3</v>
      </c>
      <c r="S556" s="13" t="str">
        <f t="shared" si="87"/>
        <v>3</v>
      </c>
      <c r="T556" s="13">
        <f t="shared" si="88"/>
        <v>1</v>
      </c>
      <c r="U556" s="13">
        <f t="shared" si="91"/>
        <v>72</v>
      </c>
      <c r="V556" s="13"/>
      <c r="W556" s="14" t="str">
        <f t="shared" si="89"/>
        <v>insert into prioridad(codigo, fluidez,d_hecho, d_contexto, d_impacto, d_justicia, cierre, ponderacion, ahora_entiendo, cambio_perspectiva) values ('227-VI-00052', 1, 3, 4, 3, 3, 1, 72, '0', '0');</v>
      </c>
      <c r="X556" s="14"/>
    </row>
    <row r="557" spans="2:24" ht="16" x14ac:dyDescent="0.2">
      <c r="B557" t="s">
        <v>156</v>
      </c>
      <c r="C557" t="s">
        <v>9</v>
      </c>
      <c r="D557" t="s">
        <v>13</v>
      </c>
      <c r="E557" t="s">
        <v>10</v>
      </c>
      <c r="F557" t="s">
        <v>13</v>
      </c>
      <c r="G557" t="s">
        <v>13</v>
      </c>
      <c r="H557" t="s">
        <v>12</v>
      </c>
      <c r="I557">
        <v>0</v>
      </c>
      <c r="J557">
        <v>0</v>
      </c>
      <c r="K557" s="5">
        <f t="shared" si="82"/>
        <v>12</v>
      </c>
      <c r="L557" s="13" t="str">
        <f t="shared" si="90"/>
        <v>227-VI-00050</v>
      </c>
      <c r="N557" s="13"/>
      <c r="O557" s="13">
        <f t="shared" si="83"/>
        <v>1</v>
      </c>
      <c r="P557" s="13" t="str">
        <f t="shared" si="84"/>
        <v>3</v>
      </c>
      <c r="Q557" s="13" t="str">
        <f t="shared" si="85"/>
        <v>4</v>
      </c>
      <c r="R557" s="13" t="str">
        <f t="shared" si="86"/>
        <v>3</v>
      </c>
      <c r="S557" s="13" t="str">
        <f t="shared" si="87"/>
        <v>3</v>
      </c>
      <c r="T557" s="13">
        <f t="shared" si="88"/>
        <v>1</v>
      </c>
      <c r="U557" s="13">
        <f t="shared" si="91"/>
        <v>72</v>
      </c>
      <c r="V557" s="13"/>
      <c r="W557" s="14" t="str">
        <f t="shared" si="89"/>
        <v>insert into prioridad(codigo, fluidez,d_hecho, d_contexto, d_impacto, d_justicia, cierre, ponderacion, ahora_entiendo, cambio_perspectiva) values ('227-VI-00050', 1, 3, 4, 3, 3, 1, 72, '0', '0');</v>
      </c>
      <c r="X557" s="14"/>
    </row>
    <row r="558" spans="2:24" ht="16" x14ac:dyDescent="0.2">
      <c r="B558" t="s">
        <v>157</v>
      </c>
      <c r="C558" t="s">
        <v>9</v>
      </c>
      <c r="D558" t="s">
        <v>10</v>
      </c>
      <c r="E558" t="s">
        <v>14</v>
      </c>
      <c r="F558" t="s">
        <v>10</v>
      </c>
      <c r="G558" t="s">
        <v>13</v>
      </c>
      <c r="H558" t="s">
        <v>12</v>
      </c>
      <c r="I558">
        <v>0</v>
      </c>
      <c r="J558">
        <v>0</v>
      </c>
      <c r="K558" s="5">
        <f t="shared" si="82"/>
        <v>12</v>
      </c>
      <c r="L558" s="13" t="str">
        <f t="shared" si="90"/>
        <v>227-VI-00022</v>
      </c>
      <c r="N558" s="13"/>
      <c r="O558" s="13">
        <f t="shared" si="83"/>
        <v>1</v>
      </c>
      <c r="P558" s="13" t="str">
        <f t="shared" si="84"/>
        <v>4</v>
      </c>
      <c r="Q558" s="13" t="str">
        <f t="shared" si="85"/>
        <v>2</v>
      </c>
      <c r="R558" s="13" t="str">
        <f t="shared" si="86"/>
        <v>4</v>
      </c>
      <c r="S558" s="13" t="str">
        <f t="shared" si="87"/>
        <v>3</v>
      </c>
      <c r="T558" s="13">
        <f t="shared" si="88"/>
        <v>1</v>
      </c>
      <c r="U558" s="13">
        <f t="shared" si="91"/>
        <v>72</v>
      </c>
      <c r="V558" s="13"/>
      <c r="W558" s="14" t="str">
        <f t="shared" si="89"/>
        <v>insert into prioridad(codigo, fluidez,d_hecho, d_contexto, d_impacto, d_justicia, cierre, ponderacion, ahora_entiendo, cambio_perspectiva) values ('227-VI-00022', 1, 4, 2, 4, 3, 1, 72, '0', '0');</v>
      </c>
      <c r="X558" s="14"/>
    </row>
    <row r="559" spans="2:24" ht="16" x14ac:dyDescent="0.2">
      <c r="B559" t="s">
        <v>158</v>
      </c>
      <c r="C559" t="s">
        <v>9</v>
      </c>
      <c r="D559" t="s">
        <v>13</v>
      </c>
      <c r="E559" t="s">
        <v>13</v>
      </c>
      <c r="F559" t="s">
        <v>10</v>
      </c>
      <c r="G559" t="s">
        <v>13</v>
      </c>
      <c r="H559" t="s">
        <v>12</v>
      </c>
      <c r="I559">
        <v>0</v>
      </c>
      <c r="J559">
        <v>0</v>
      </c>
      <c r="K559" s="5">
        <f t="shared" si="82"/>
        <v>12</v>
      </c>
      <c r="L559" s="13" t="str">
        <f t="shared" si="90"/>
        <v>227-VI-00016</v>
      </c>
      <c r="N559" s="13"/>
      <c r="O559" s="13">
        <f t="shared" si="83"/>
        <v>1</v>
      </c>
      <c r="P559" s="13" t="str">
        <f t="shared" si="84"/>
        <v>3</v>
      </c>
      <c r="Q559" s="13" t="str">
        <f t="shared" si="85"/>
        <v>3</v>
      </c>
      <c r="R559" s="13" t="str">
        <f t="shared" si="86"/>
        <v>4</v>
      </c>
      <c r="S559" s="13" t="str">
        <f t="shared" si="87"/>
        <v>3</v>
      </c>
      <c r="T559" s="13">
        <f t="shared" si="88"/>
        <v>1</v>
      </c>
      <c r="U559" s="13">
        <f t="shared" si="91"/>
        <v>72</v>
      </c>
      <c r="V559" s="13"/>
      <c r="W559" s="14" t="str">
        <f t="shared" si="89"/>
        <v>insert into prioridad(codigo, fluidez,d_hecho, d_contexto, d_impacto, d_justicia, cierre, ponderacion, ahora_entiendo, cambio_perspectiva) values ('227-VI-00016', 1, 3, 3, 4, 3, 1, 72, '0', '0');</v>
      </c>
      <c r="X559" s="14"/>
    </row>
    <row r="560" spans="2:24" ht="16" x14ac:dyDescent="0.2">
      <c r="B560" t="s">
        <v>159</v>
      </c>
      <c r="C560" t="s">
        <v>9</v>
      </c>
      <c r="D560" t="s">
        <v>10</v>
      </c>
      <c r="E560" t="s">
        <v>13</v>
      </c>
      <c r="F560" t="s">
        <v>13</v>
      </c>
      <c r="G560" t="s">
        <v>13</v>
      </c>
      <c r="H560" t="s">
        <v>12</v>
      </c>
      <c r="I560" t="s">
        <v>385</v>
      </c>
      <c r="J560">
        <v>0</v>
      </c>
      <c r="K560" s="5">
        <f t="shared" si="82"/>
        <v>12</v>
      </c>
      <c r="L560" s="13" t="str">
        <f t="shared" si="90"/>
        <v>227-VI-00006</v>
      </c>
      <c r="N560" s="13"/>
      <c r="O560" s="13">
        <f t="shared" si="83"/>
        <v>1</v>
      </c>
      <c r="P560" s="13" t="str">
        <f t="shared" si="84"/>
        <v>4</v>
      </c>
      <c r="Q560" s="13" t="str">
        <f t="shared" si="85"/>
        <v>3</v>
      </c>
      <c r="R560" s="13" t="str">
        <f t="shared" si="86"/>
        <v>3</v>
      </c>
      <c r="S560" s="13" t="str">
        <f t="shared" si="87"/>
        <v>3</v>
      </c>
      <c r="T560" s="13">
        <f t="shared" si="88"/>
        <v>1</v>
      </c>
      <c r="U560" s="13">
        <f t="shared" si="91"/>
        <v>72</v>
      </c>
      <c r="V560" s="13"/>
      <c r="W560" s="14" t="str">
        <f t="shared" si="89"/>
        <v>insert into prioridad(codigo, fluidez,d_hecho, d_contexto, d_impacto, d_justicia, cierre, ponderacion, ahora_entiendo, cambio_perspectiva) values ('227-VI-00006', 1, 4, 3, 3, 3, 1, 72, 'Se comprende la utilización de civiles por parte de las FARC para labores especificas, el hostigamiento por parte del ejercito a  las comunidades y la estigmatización hacía las mismas.', '0');</v>
      </c>
      <c r="X560" s="14"/>
    </row>
    <row r="561" spans="2:24" ht="16" x14ac:dyDescent="0.2">
      <c r="B561" t="s">
        <v>160</v>
      </c>
      <c r="C561" t="s">
        <v>9</v>
      </c>
      <c r="D561" t="s">
        <v>10</v>
      </c>
      <c r="E561" t="s">
        <v>14</v>
      </c>
      <c r="F561" t="s">
        <v>15</v>
      </c>
      <c r="G561" t="s">
        <v>14</v>
      </c>
      <c r="H561" t="s">
        <v>12</v>
      </c>
      <c r="I561" t="s">
        <v>386</v>
      </c>
      <c r="J561" t="s">
        <v>387</v>
      </c>
      <c r="K561" s="5">
        <f t="shared" si="82"/>
        <v>12</v>
      </c>
      <c r="L561" s="13" t="str">
        <f t="shared" si="90"/>
        <v>227-VI-00001</v>
      </c>
      <c r="N561" s="13"/>
      <c r="O561" s="13">
        <f t="shared" si="83"/>
        <v>1</v>
      </c>
      <c r="P561" s="13" t="str">
        <f t="shared" si="84"/>
        <v>4</v>
      </c>
      <c r="Q561" s="13" t="str">
        <f t="shared" si="85"/>
        <v>2</v>
      </c>
      <c r="R561" s="13" t="str">
        <f t="shared" si="86"/>
        <v>5</v>
      </c>
      <c r="S561" s="13" t="str">
        <f t="shared" si="87"/>
        <v>2</v>
      </c>
      <c r="T561" s="13">
        <f t="shared" si="88"/>
        <v>1</v>
      </c>
      <c r="U561" s="13">
        <f t="shared" si="91"/>
        <v>72</v>
      </c>
      <c r="V561" s="13"/>
      <c r="W561" s="14" t="str">
        <f t="shared" si="89"/>
        <v>insert into prioridad(codigo, fluidez,d_hecho, d_contexto, d_impacto, d_justicia, cierre, ponderacion, ahora_entiendo, cambio_perspectiva) values ('227-VI-00001', 1, 4, 2, 5, 2, 1, 72, 'Este es un campo abierto de ejemplo', 'Este es un campo abierto');</v>
      </c>
      <c r="X561" s="14"/>
    </row>
    <row r="562" spans="2:24" ht="16" x14ac:dyDescent="0.2">
      <c r="B562" t="s">
        <v>161</v>
      </c>
      <c r="C562" t="s">
        <v>9</v>
      </c>
      <c r="D562" t="s">
        <v>13</v>
      </c>
      <c r="E562" t="s">
        <v>10</v>
      </c>
      <c r="F562" t="s">
        <v>13</v>
      </c>
      <c r="G562" t="s">
        <v>13</v>
      </c>
      <c r="H562" t="s">
        <v>12</v>
      </c>
      <c r="I562" t="s">
        <v>388</v>
      </c>
      <c r="J562">
        <v>0</v>
      </c>
      <c r="K562" s="5">
        <f t="shared" si="82"/>
        <v>12</v>
      </c>
      <c r="L562" s="13" t="str">
        <f t="shared" si="90"/>
        <v>227-VI-00059</v>
      </c>
      <c r="N562" s="13"/>
      <c r="O562" s="13">
        <f t="shared" si="83"/>
        <v>1</v>
      </c>
      <c r="P562" s="13" t="str">
        <f t="shared" si="84"/>
        <v>3</v>
      </c>
      <c r="Q562" s="13" t="str">
        <f t="shared" si="85"/>
        <v>4</v>
      </c>
      <c r="R562" s="13" t="str">
        <f t="shared" si="86"/>
        <v>3</v>
      </c>
      <c r="S562" s="13" t="str">
        <f t="shared" si="87"/>
        <v>3</v>
      </c>
      <c r="T562" s="13">
        <f t="shared" si="88"/>
        <v>1</v>
      </c>
      <c r="U562" s="13">
        <f t="shared" si="91"/>
        <v>72</v>
      </c>
      <c r="V562" s="13"/>
      <c r="W562" s="14" t="str">
        <f t="shared" si="89"/>
        <v>insert into prioridad(codigo, fluidez,d_hecho, d_contexto, d_impacto, d_justicia, cierre, ponderacion, ahora_entiendo, cambio_perspectiva) values ('227-VI-00059', 1, 3, 4, 3, 3, 1, 72, 'El entrevistado expone el panorama de vinculación de las comunidades indigenas a la guerrilla, los conflictos sociales del territorio y su participación en la dinamica política local. A su vez, nos habla de la llegada del proyecto Distrito de riego Triangulo del sur del Tolima y su impacto en las comunidades ', '0');</v>
      </c>
      <c r="X562" s="14"/>
    </row>
    <row r="563" spans="2:24" ht="16" x14ac:dyDescent="0.2">
      <c r="B563" t="s">
        <v>162</v>
      </c>
      <c r="C563" t="s">
        <v>9</v>
      </c>
      <c r="D563" t="s">
        <v>10</v>
      </c>
      <c r="E563" t="s">
        <v>13</v>
      </c>
      <c r="F563" t="s">
        <v>10</v>
      </c>
      <c r="G563" t="s">
        <v>14</v>
      </c>
      <c r="H563" t="s">
        <v>12</v>
      </c>
      <c r="I563" t="s">
        <v>389</v>
      </c>
      <c r="J563">
        <v>0</v>
      </c>
      <c r="K563" s="5">
        <f t="shared" si="82"/>
        <v>12</v>
      </c>
      <c r="L563" s="13" t="str">
        <f t="shared" si="90"/>
        <v>139-VI-00088</v>
      </c>
      <c r="N563" s="13"/>
      <c r="O563" s="13">
        <f t="shared" si="83"/>
        <v>1</v>
      </c>
      <c r="P563" s="13" t="str">
        <f t="shared" si="84"/>
        <v>4</v>
      </c>
      <c r="Q563" s="13" t="str">
        <f t="shared" si="85"/>
        <v>3</v>
      </c>
      <c r="R563" s="13" t="str">
        <f t="shared" si="86"/>
        <v>4</v>
      </c>
      <c r="S563" s="13" t="str">
        <f t="shared" si="87"/>
        <v>2</v>
      </c>
      <c r="T563" s="13">
        <f t="shared" si="88"/>
        <v>1</v>
      </c>
      <c r="U563" s="13">
        <f t="shared" si="91"/>
        <v>72</v>
      </c>
      <c r="V563" s="13"/>
      <c r="W563" s="14" t="str">
        <f t="shared" si="89"/>
        <v>insert into prioridad(codigo, fluidez,d_hecho, d_contexto, d_impacto, d_justicia, cierre, ponderacion, ahora_entiendo, cambio_perspectiva) values ('139-VI-00088', 1, 4, 3, 4, 2, 1, 72, 'La utilización de menores en el marco del conflicto armado, en este caso, 2 niños engañados para llevar un caballo bomba cerca de un reten militar.', '0');</v>
      </c>
      <c r="X563" s="14"/>
    </row>
    <row r="564" spans="2:24" ht="16" x14ac:dyDescent="0.2">
      <c r="B564" t="s">
        <v>163</v>
      </c>
      <c r="C564" t="s">
        <v>9</v>
      </c>
      <c r="D564" t="s">
        <v>13</v>
      </c>
      <c r="E564" t="s">
        <v>15</v>
      </c>
      <c r="F564" t="s">
        <v>10</v>
      </c>
      <c r="G564" t="s">
        <v>11</v>
      </c>
      <c r="H564" t="s">
        <v>12</v>
      </c>
      <c r="I564" t="s">
        <v>390</v>
      </c>
      <c r="J564">
        <v>0</v>
      </c>
      <c r="K564" s="5">
        <f t="shared" si="82"/>
        <v>12</v>
      </c>
      <c r="L564" s="13" t="str">
        <f t="shared" si="90"/>
        <v>600-VI-00003</v>
      </c>
      <c r="N564" s="13"/>
      <c r="O564" s="13">
        <f t="shared" si="83"/>
        <v>1</v>
      </c>
      <c r="P564" s="13" t="str">
        <f t="shared" si="84"/>
        <v>3</v>
      </c>
      <c r="Q564" s="13" t="str">
        <f t="shared" si="85"/>
        <v>5</v>
      </c>
      <c r="R564" s="13" t="str">
        <f t="shared" si="86"/>
        <v>4</v>
      </c>
      <c r="S564" s="13" t="str">
        <f t="shared" si="87"/>
        <v>1</v>
      </c>
      <c r="T564" s="13">
        <f t="shared" si="88"/>
        <v>1</v>
      </c>
      <c r="U564" s="13">
        <f t="shared" si="91"/>
        <v>72</v>
      </c>
      <c r="V564" s="13"/>
      <c r="W564" s="14" t="str">
        <f t="shared" si="89"/>
        <v>insert into prioridad(codigo, fluidez,d_hecho, d_contexto, d_impacto, d_justicia, cierre, ponderacion, ahora_entiendo, cambio_perspectiva) values ('600-VI-00003', 1, 3, 5, 4, 1, 1, 72, 'Birnda contexto general de San Adolfo en el marco de la violencia, dado que la persona entrevistada nunca abandonó o decidió desplarzarse, sino que decidió resistir en su hogar. Su bisabuelo fue fundador del corregimiento y él ejerce la docencia en el colegio', '0');</v>
      </c>
      <c r="X564" s="14"/>
    </row>
    <row r="565" spans="2:24" ht="16" x14ac:dyDescent="0.2">
      <c r="B565" t="s">
        <v>164</v>
      </c>
      <c r="C565" t="s">
        <v>9</v>
      </c>
      <c r="D565" t="s">
        <v>10</v>
      </c>
      <c r="E565" t="s">
        <v>13</v>
      </c>
      <c r="F565" t="s">
        <v>10</v>
      </c>
      <c r="G565" t="s">
        <v>14</v>
      </c>
      <c r="H565" t="s">
        <v>12</v>
      </c>
      <c r="I565" t="s">
        <v>391</v>
      </c>
      <c r="J565" t="s">
        <v>392</v>
      </c>
      <c r="K565" s="5">
        <f t="shared" si="82"/>
        <v>12</v>
      </c>
      <c r="L565" s="13" t="str">
        <f t="shared" si="90"/>
        <v>600-VI-00006</v>
      </c>
      <c r="N565" s="13"/>
      <c r="O565" s="13">
        <f t="shared" si="83"/>
        <v>1</v>
      </c>
      <c r="P565" s="13" t="str">
        <f t="shared" si="84"/>
        <v>4</v>
      </c>
      <c r="Q565" s="13" t="str">
        <f t="shared" si="85"/>
        <v>3</v>
      </c>
      <c r="R565" s="13" t="str">
        <f t="shared" si="86"/>
        <v>4</v>
      </c>
      <c r="S565" s="13" t="str">
        <f t="shared" si="87"/>
        <v>2</v>
      </c>
      <c r="T565" s="13">
        <f t="shared" si="88"/>
        <v>1</v>
      </c>
      <c r="U565" s="13">
        <f t="shared" si="91"/>
        <v>72</v>
      </c>
      <c r="V565" s="13"/>
      <c r="W565" s="14" t="str">
        <f t="shared" si="89"/>
        <v>insert into prioridad(codigo, fluidez,d_hecho, d_contexto, d_impacto, d_justicia, cierre, ponderacion, ahora_entiendo, cambio_perspectiva) values ('600-VI-00006', 1, 4, 3, 4, 2, 1, 72, ' Impactos físicos y emocionales las mujeres que sobreviven a los hechos violentos de sus parejas.   ', 'Asesinato de militantes de la UP por parte de agentes del Estado con sevicia y uso de prendas militares al momento de ser encontrado para tratar de desviar el responsable. ');</v>
      </c>
      <c r="X565" s="14"/>
    </row>
    <row r="566" spans="2:24" ht="16" x14ac:dyDescent="0.2">
      <c r="B566" t="s">
        <v>165</v>
      </c>
      <c r="C566" t="s">
        <v>9</v>
      </c>
      <c r="D566" t="s">
        <v>10</v>
      </c>
      <c r="E566" t="s">
        <v>15</v>
      </c>
      <c r="F566" t="s">
        <v>10</v>
      </c>
      <c r="G566" t="s">
        <v>14</v>
      </c>
      <c r="H566" t="s">
        <v>17</v>
      </c>
      <c r="I566" t="s">
        <v>393</v>
      </c>
      <c r="J566">
        <v>0</v>
      </c>
      <c r="K566" s="5">
        <f t="shared" si="82"/>
        <v>12</v>
      </c>
      <c r="L566" s="13" t="str">
        <f t="shared" si="90"/>
        <v>234-PR-00001</v>
      </c>
      <c r="N566" s="13"/>
      <c r="O566" s="13">
        <f t="shared" si="83"/>
        <v>1</v>
      </c>
      <c r="P566" s="13" t="str">
        <f t="shared" si="84"/>
        <v>4</v>
      </c>
      <c r="Q566" s="13" t="str">
        <f t="shared" si="85"/>
        <v>5</v>
      </c>
      <c r="R566" s="13" t="str">
        <f t="shared" si="86"/>
        <v>4</v>
      </c>
      <c r="S566" s="13" t="str">
        <f t="shared" si="87"/>
        <v>2</v>
      </c>
      <c r="T566" s="13">
        <f t="shared" si="88"/>
        <v>0</v>
      </c>
      <c r="U566" s="13">
        <f t="shared" si="91"/>
        <v>70</v>
      </c>
      <c r="V566" s="13"/>
      <c r="W566" s="14" t="str">
        <f t="shared" si="89"/>
        <v>insert into prioridad(codigo, fluidez,d_hecho, d_contexto, d_impacto, d_justicia, cierre, ponderacion, ahora_entiendo, cambio_perspectiva) values ('234-PR-00001', 1, 4, 5, 4, 2, 0, 70, 'Exterminio sistematico y selectivo de los militantes y simpatizantes de la Unión Patriotica en el Huila', '0');</v>
      </c>
      <c r="X566" s="14"/>
    </row>
    <row r="567" spans="2:24" ht="16" x14ac:dyDescent="0.2">
      <c r="B567" t="s">
        <v>166</v>
      </c>
      <c r="C567" t="s">
        <v>16</v>
      </c>
      <c r="D567" t="s">
        <v>13</v>
      </c>
      <c r="E567" t="s">
        <v>10</v>
      </c>
      <c r="F567" t="s">
        <v>10</v>
      </c>
      <c r="G567" t="s">
        <v>10</v>
      </c>
      <c r="H567" t="s">
        <v>12</v>
      </c>
      <c r="I567">
        <v>0</v>
      </c>
      <c r="J567" t="s">
        <v>394</v>
      </c>
      <c r="K567" s="5">
        <f t="shared" si="82"/>
        <v>12</v>
      </c>
      <c r="L567" s="13" t="str">
        <f t="shared" si="90"/>
        <v>139-VI-00086</v>
      </c>
      <c r="N567" s="13"/>
      <c r="O567" s="13">
        <f t="shared" si="83"/>
        <v>0</v>
      </c>
      <c r="P567" s="13" t="str">
        <f t="shared" si="84"/>
        <v>3</v>
      </c>
      <c r="Q567" s="13" t="str">
        <f t="shared" si="85"/>
        <v>4</v>
      </c>
      <c r="R567" s="13" t="str">
        <f t="shared" si="86"/>
        <v>4</v>
      </c>
      <c r="S567" s="13" t="str">
        <f t="shared" si="87"/>
        <v>4</v>
      </c>
      <c r="T567" s="13">
        <f t="shared" si="88"/>
        <v>1</v>
      </c>
      <c r="U567" s="13">
        <f t="shared" si="91"/>
        <v>70</v>
      </c>
      <c r="V567" s="13"/>
      <c r="W567" s="14" t="str">
        <f t="shared" si="89"/>
        <v>insert into prioridad(codigo, fluidez,d_hecho, d_contexto, d_impacto, d_justicia, cierre, ponderacion, ahora_entiendo, cambio_perspectiva) values ('139-VI-00086', 0, 3, 4, 4, 4, 1, 70, '0', 'Amplió puntos de vista sobre el desarrollo de las tomas guerrilleras en San Adolfo, Acevedo, más especificamente (1986). Como abordó hechos particulares de LA VIOLENCIA.');</v>
      </c>
      <c r="X567" s="14"/>
    </row>
    <row r="568" spans="2:24" ht="16" x14ac:dyDescent="0.2">
      <c r="B568" t="s">
        <v>167</v>
      </c>
      <c r="C568" t="s">
        <v>9</v>
      </c>
      <c r="D568" t="s">
        <v>13</v>
      </c>
      <c r="E568" t="s">
        <v>14</v>
      </c>
      <c r="F568" t="s">
        <v>10</v>
      </c>
      <c r="G568" t="s">
        <v>13</v>
      </c>
      <c r="H568" t="s">
        <v>12</v>
      </c>
      <c r="I568" t="s">
        <v>395</v>
      </c>
      <c r="J568">
        <v>0</v>
      </c>
      <c r="K568" s="5">
        <f t="shared" si="82"/>
        <v>12</v>
      </c>
      <c r="L568" s="13" t="str">
        <f t="shared" si="90"/>
        <v>215-VI-00067</v>
      </c>
      <c r="N568" s="13"/>
      <c r="O568" s="13">
        <f t="shared" si="83"/>
        <v>1</v>
      </c>
      <c r="P568" s="13" t="str">
        <f t="shared" si="84"/>
        <v>3</v>
      </c>
      <c r="Q568" s="13" t="str">
        <f t="shared" si="85"/>
        <v>2</v>
      </c>
      <c r="R568" s="13" t="str">
        <f t="shared" si="86"/>
        <v>4</v>
      </c>
      <c r="S568" s="13" t="str">
        <f t="shared" si="87"/>
        <v>3</v>
      </c>
      <c r="T568" s="13">
        <f t="shared" si="88"/>
        <v>1</v>
      </c>
      <c r="U568" s="13">
        <f t="shared" si="91"/>
        <v>68</v>
      </c>
      <c r="V568" s="13"/>
      <c r="W568" s="14" t="str">
        <f t="shared" si="89"/>
        <v>insert into prioridad(codigo, fluidez,d_hecho, d_contexto, d_impacto, d_justicia, cierre, ponderacion, ahora_entiendo, cambio_perspectiva) values ('215-VI-00067', 1, 3, 2, 4, 3, 1, 68, 'Impacto individual a saberes indigenas', '0');</v>
      </c>
      <c r="X568" s="14"/>
    </row>
    <row r="569" spans="2:24" ht="16" x14ac:dyDescent="0.2">
      <c r="B569" t="s">
        <v>168</v>
      </c>
      <c r="C569" t="s">
        <v>9</v>
      </c>
      <c r="D569" t="s">
        <v>13</v>
      </c>
      <c r="E569" t="s">
        <v>13</v>
      </c>
      <c r="F569" t="s">
        <v>10</v>
      </c>
      <c r="G569" t="s">
        <v>14</v>
      </c>
      <c r="H569" t="s">
        <v>12</v>
      </c>
      <c r="I569">
        <v>0</v>
      </c>
      <c r="J569">
        <v>0</v>
      </c>
      <c r="K569" s="5">
        <f t="shared" si="82"/>
        <v>12</v>
      </c>
      <c r="L569" s="13" t="str">
        <f t="shared" si="90"/>
        <v>215-VI-00054</v>
      </c>
      <c r="N569" s="13"/>
      <c r="O569" s="13">
        <f t="shared" si="83"/>
        <v>1</v>
      </c>
      <c r="P569" s="13" t="str">
        <f t="shared" si="84"/>
        <v>3</v>
      </c>
      <c r="Q569" s="13" t="str">
        <f t="shared" si="85"/>
        <v>3</v>
      </c>
      <c r="R569" s="13" t="str">
        <f t="shared" si="86"/>
        <v>4</v>
      </c>
      <c r="S569" s="13" t="str">
        <f t="shared" si="87"/>
        <v>2</v>
      </c>
      <c r="T569" s="13">
        <f t="shared" si="88"/>
        <v>1</v>
      </c>
      <c r="U569" s="13">
        <f t="shared" si="91"/>
        <v>68</v>
      </c>
      <c r="V569" s="13"/>
      <c r="W569" s="14" t="str">
        <f t="shared" si="89"/>
        <v>insert into prioridad(codigo, fluidez,d_hecho, d_contexto, d_impacto, d_justicia, cierre, ponderacion, ahora_entiendo, cambio_perspectiva) values ('215-VI-00054', 1, 3, 3, 4, 2, 1, 68, '0', '0');</v>
      </c>
      <c r="X569" s="14"/>
    </row>
    <row r="570" spans="2:24" ht="16" x14ac:dyDescent="0.2">
      <c r="B570" t="s">
        <v>169</v>
      </c>
      <c r="C570" t="s">
        <v>9</v>
      </c>
      <c r="D570" t="s">
        <v>10</v>
      </c>
      <c r="E570" t="s">
        <v>14</v>
      </c>
      <c r="F570" t="s">
        <v>13</v>
      </c>
      <c r="G570" t="s">
        <v>13</v>
      </c>
      <c r="H570" t="s">
        <v>12</v>
      </c>
      <c r="I570">
        <v>0</v>
      </c>
      <c r="J570">
        <v>0</v>
      </c>
      <c r="K570" s="5">
        <f t="shared" si="82"/>
        <v>12</v>
      </c>
      <c r="L570" s="13" t="str">
        <f t="shared" si="90"/>
        <v>215-VI-00048</v>
      </c>
      <c r="N570" s="13"/>
      <c r="O570" s="13">
        <f t="shared" si="83"/>
        <v>1</v>
      </c>
      <c r="P570" s="13" t="str">
        <f t="shared" si="84"/>
        <v>4</v>
      </c>
      <c r="Q570" s="13" t="str">
        <f t="shared" si="85"/>
        <v>2</v>
      </c>
      <c r="R570" s="13" t="str">
        <f t="shared" si="86"/>
        <v>3</v>
      </c>
      <c r="S570" s="13" t="str">
        <f t="shared" si="87"/>
        <v>3</v>
      </c>
      <c r="T570" s="13">
        <f t="shared" si="88"/>
        <v>1</v>
      </c>
      <c r="U570" s="13">
        <f t="shared" si="91"/>
        <v>68</v>
      </c>
      <c r="V570" s="13"/>
      <c r="W570" s="14" t="str">
        <f t="shared" si="89"/>
        <v>insert into prioridad(codigo, fluidez,d_hecho, d_contexto, d_impacto, d_justicia, cierre, ponderacion, ahora_entiendo, cambio_perspectiva) values ('215-VI-00048', 1, 4, 2, 3, 3, 1, 68, '0', '0');</v>
      </c>
      <c r="X570" s="14"/>
    </row>
    <row r="571" spans="2:24" ht="16" x14ac:dyDescent="0.2">
      <c r="B571" t="s">
        <v>170</v>
      </c>
      <c r="C571" t="s">
        <v>9</v>
      </c>
      <c r="D571" t="s">
        <v>13</v>
      </c>
      <c r="E571" t="s">
        <v>13</v>
      </c>
      <c r="F571" t="s">
        <v>13</v>
      </c>
      <c r="G571" t="s">
        <v>13</v>
      </c>
      <c r="H571" t="s">
        <v>12</v>
      </c>
      <c r="I571">
        <v>0</v>
      </c>
      <c r="J571">
        <v>0</v>
      </c>
      <c r="K571" s="5">
        <f t="shared" si="82"/>
        <v>12</v>
      </c>
      <c r="L571" s="13" t="str">
        <f t="shared" si="90"/>
        <v>215-VI-00029</v>
      </c>
      <c r="N571" s="13"/>
      <c r="O571" s="13">
        <f t="shared" si="83"/>
        <v>1</v>
      </c>
      <c r="P571" s="13" t="str">
        <f t="shared" si="84"/>
        <v>3</v>
      </c>
      <c r="Q571" s="13" t="str">
        <f t="shared" si="85"/>
        <v>3</v>
      </c>
      <c r="R571" s="13" t="str">
        <f t="shared" si="86"/>
        <v>3</v>
      </c>
      <c r="S571" s="13" t="str">
        <f t="shared" si="87"/>
        <v>3</v>
      </c>
      <c r="T571" s="13">
        <f t="shared" si="88"/>
        <v>1</v>
      </c>
      <c r="U571" s="13">
        <f t="shared" si="91"/>
        <v>68</v>
      </c>
      <c r="V571" s="13"/>
      <c r="W571" s="14" t="str">
        <f t="shared" si="89"/>
        <v>insert into prioridad(codigo, fluidez,d_hecho, d_contexto, d_impacto, d_justicia, cierre, ponderacion, ahora_entiendo, cambio_perspectiva) values ('215-VI-00029', 1, 3, 3, 3, 3, 1, 68, '0', '0');</v>
      </c>
      <c r="X571" s="14"/>
    </row>
    <row r="572" spans="2:24" ht="16" x14ac:dyDescent="0.2">
      <c r="B572" t="s">
        <v>171</v>
      </c>
      <c r="C572" t="s">
        <v>9</v>
      </c>
      <c r="D572" t="s">
        <v>13</v>
      </c>
      <c r="E572" t="s">
        <v>13</v>
      </c>
      <c r="F572" t="s">
        <v>13</v>
      </c>
      <c r="G572" t="s">
        <v>13</v>
      </c>
      <c r="H572" t="s">
        <v>12</v>
      </c>
      <c r="I572">
        <v>0</v>
      </c>
      <c r="J572">
        <v>0</v>
      </c>
      <c r="K572" s="5">
        <f t="shared" si="82"/>
        <v>12</v>
      </c>
      <c r="L572" s="13" t="str">
        <f t="shared" si="90"/>
        <v>215-VI-00004</v>
      </c>
      <c r="N572" s="13"/>
      <c r="O572" s="13">
        <f t="shared" si="83"/>
        <v>1</v>
      </c>
      <c r="P572" s="13" t="str">
        <f t="shared" si="84"/>
        <v>3</v>
      </c>
      <c r="Q572" s="13" t="str">
        <f t="shared" si="85"/>
        <v>3</v>
      </c>
      <c r="R572" s="13" t="str">
        <f t="shared" si="86"/>
        <v>3</v>
      </c>
      <c r="S572" s="13" t="str">
        <f t="shared" si="87"/>
        <v>3</v>
      </c>
      <c r="T572" s="13">
        <f t="shared" si="88"/>
        <v>1</v>
      </c>
      <c r="U572" s="13">
        <f t="shared" si="91"/>
        <v>68</v>
      </c>
      <c r="V572" s="13"/>
      <c r="W572" s="14" t="str">
        <f t="shared" si="89"/>
        <v>insert into prioridad(codigo, fluidez,d_hecho, d_contexto, d_impacto, d_justicia, cierre, ponderacion, ahora_entiendo, cambio_perspectiva) values ('215-VI-00004', 1, 3, 3, 3, 3, 1, 68, '0', '0');</v>
      </c>
      <c r="X572" s="14"/>
    </row>
    <row r="573" spans="2:24" ht="16" x14ac:dyDescent="0.2">
      <c r="B573" t="s">
        <v>172</v>
      </c>
      <c r="C573" t="s">
        <v>9</v>
      </c>
      <c r="D573" t="s">
        <v>13</v>
      </c>
      <c r="E573" t="s">
        <v>13</v>
      </c>
      <c r="F573" t="s">
        <v>13</v>
      </c>
      <c r="G573" t="s">
        <v>13</v>
      </c>
      <c r="H573" t="s">
        <v>12</v>
      </c>
      <c r="I573">
        <v>0</v>
      </c>
      <c r="J573">
        <v>0</v>
      </c>
      <c r="K573" s="5">
        <f t="shared" si="82"/>
        <v>12</v>
      </c>
      <c r="L573" s="13" t="str">
        <f t="shared" si="90"/>
        <v>227-VI-00053</v>
      </c>
      <c r="N573" s="13"/>
      <c r="O573" s="13">
        <f t="shared" si="83"/>
        <v>1</v>
      </c>
      <c r="P573" s="13" t="str">
        <f t="shared" si="84"/>
        <v>3</v>
      </c>
      <c r="Q573" s="13" t="str">
        <f t="shared" si="85"/>
        <v>3</v>
      </c>
      <c r="R573" s="13" t="str">
        <f t="shared" si="86"/>
        <v>3</v>
      </c>
      <c r="S573" s="13" t="str">
        <f t="shared" si="87"/>
        <v>3</v>
      </c>
      <c r="T573" s="13">
        <f t="shared" si="88"/>
        <v>1</v>
      </c>
      <c r="U573" s="13">
        <f t="shared" si="91"/>
        <v>68</v>
      </c>
      <c r="V573" s="13"/>
      <c r="W573" s="14" t="str">
        <f t="shared" si="89"/>
        <v>insert into prioridad(codigo, fluidez,d_hecho, d_contexto, d_impacto, d_justicia, cierre, ponderacion, ahora_entiendo, cambio_perspectiva) values ('227-VI-00053', 1, 3, 3, 3, 3, 1, 68, '0', '0');</v>
      </c>
      <c r="X573" s="14"/>
    </row>
    <row r="574" spans="2:24" ht="16" x14ac:dyDescent="0.2">
      <c r="B574" t="s">
        <v>173</v>
      </c>
      <c r="C574" t="s">
        <v>9</v>
      </c>
      <c r="D574" t="s">
        <v>13</v>
      </c>
      <c r="E574" t="s">
        <v>13</v>
      </c>
      <c r="F574" t="s">
        <v>13</v>
      </c>
      <c r="G574" t="s">
        <v>13</v>
      </c>
      <c r="H574" t="s">
        <v>12</v>
      </c>
      <c r="I574" t="s">
        <v>396</v>
      </c>
      <c r="J574">
        <v>0</v>
      </c>
      <c r="K574" s="5">
        <f t="shared" si="82"/>
        <v>12</v>
      </c>
      <c r="L574" s="13" t="str">
        <f t="shared" si="90"/>
        <v>227-VI-00046</v>
      </c>
      <c r="N574" s="13"/>
      <c r="O574" s="13">
        <f t="shared" si="83"/>
        <v>1</v>
      </c>
      <c r="P574" s="13" t="str">
        <f t="shared" si="84"/>
        <v>3</v>
      </c>
      <c r="Q574" s="13" t="str">
        <f t="shared" si="85"/>
        <v>3</v>
      </c>
      <c r="R574" s="13" t="str">
        <f t="shared" si="86"/>
        <v>3</v>
      </c>
      <c r="S574" s="13" t="str">
        <f t="shared" si="87"/>
        <v>3</v>
      </c>
      <c r="T574" s="13">
        <f t="shared" si="88"/>
        <v>1</v>
      </c>
      <c r="U574" s="13">
        <f t="shared" si="91"/>
        <v>68</v>
      </c>
      <c r="V574" s="13"/>
      <c r="W574" s="14" t="str">
        <f t="shared" si="89"/>
        <v>insert into prioridad(codigo, fluidez,d_hecho, d_contexto, d_impacto, d_justicia, cierre, ponderacion, ahora_entiendo, cambio_perspectiva) values ('227-VI-00046', 1, 3, 3, 3, 3, 1, 68, 'Dinamica político social del pueblo Pijao, conformación del cabildo del sur del Tolima.', '0');</v>
      </c>
      <c r="X574" s="14"/>
    </row>
    <row r="575" spans="2:24" ht="16" x14ac:dyDescent="0.2">
      <c r="B575" t="s">
        <v>174</v>
      </c>
      <c r="C575" t="s">
        <v>9</v>
      </c>
      <c r="D575" t="s">
        <v>13</v>
      </c>
      <c r="E575" t="s">
        <v>13</v>
      </c>
      <c r="F575" t="s">
        <v>10</v>
      </c>
      <c r="G575" t="s">
        <v>14</v>
      </c>
      <c r="H575" t="s">
        <v>12</v>
      </c>
      <c r="I575">
        <v>0</v>
      </c>
      <c r="J575">
        <v>0</v>
      </c>
      <c r="K575" s="5">
        <f t="shared" si="82"/>
        <v>12</v>
      </c>
      <c r="L575" s="13" t="str">
        <f t="shared" si="90"/>
        <v>227-VI-00032</v>
      </c>
      <c r="N575" s="13"/>
      <c r="O575" s="13">
        <f t="shared" si="83"/>
        <v>1</v>
      </c>
      <c r="P575" s="13" t="str">
        <f t="shared" si="84"/>
        <v>3</v>
      </c>
      <c r="Q575" s="13" t="str">
        <f t="shared" si="85"/>
        <v>3</v>
      </c>
      <c r="R575" s="13" t="str">
        <f t="shared" si="86"/>
        <v>4</v>
      </c>
      <c r="S575" s="13" t="str">
        <f t="shared" si="87"/>
        <v>2</v>
      </c>
      <c r="T575" s="13">
        <f t="shared" si="88"/>
        <v>1</v>
      </c>
      <c r="U575" s="13">
        <f t="shared" si="91"/>
        <v>68</v>
      </c>
      <c r="V575" s="13"/>
      <c r="W575" s="14" t="str">
        <f t="shared" si="89"/>
        <v>insert into prioridad(codigo, fluidez,d_hecho, d_contexto, d_impacto, d_justicia, cierre, ponderacion, ahora_entiendo, cambio_perspectiva) values ('227-VI-00032', 1, 3, 3, 4, 2, 1, 68, '0', '0');</v>
      </c>
      <c r="X575" s="14"/>
    </row>
    <row r="576" spans="2:24" ht="16" x14ac:dyDescent="0.2">
      <c r="B576" t="s">
        <v>175</v>
      </c>
      <c r="C576" t="s">
        <v>9</v>
      </c>
      <c r="D576" t="s">
        <v>13</v>
      </c>
      <c r="E576" t="s">
        <v>14</v>
      </c>
      <c r="F576" t="s">
        <v>10</v>
      </c>
      <c r="G576" t="s">
        <v>13</v>
      </c>
      <c r="H576" t="s">
        <v>12</v>
      </c>
      <c r="I576">
        <v>0</v>
      </c>
      <c r="J576">
        <v>0</v>
      </c>
      <c r="K576" s="5">
        <f t="shared" si="82"/>
        <v>12</v>
      </c>
      <c r="L576" s="13" t="str">
        <f t="shared" si="90"/>
        <v>227-VI-00031</v>
      </c>
      <c r="N576" s="13"/>
      <c r="O576" s="13">
        <f t="shared" si="83"/>
        <v>1</v>
      </c>
      <c r="P576" s="13" t="str">
        <f t="shared" si="84"/>
        <v>3</v>
      </c>
      <c r="Q576" s="13" t="str">
        <f t="shared" si="85"/>
        <v>2</v>
      </c>
      <c r="R576" s="13" t="str">
        <f t="shared" si="86"/>
        <v>4</v>
      </c>
      <c r="S576" s="13" t="str">
        <f t="shared" si="87"/>
        <v>3</v>
      </c>
      <c r="T576" s="13">
        <f t="shared" si="88"/>
        <v>1</v>
      </c>
      <c r="U576" s="13">
        <f t="shared" si="91"/>
        <v>68</v>
      </c>
      <c r="V576" s="13"/>
      <c r="W576" s="14" t="str">
        <f t="shared" si="89"/>
        <v>insert into prioridad(codigo, fluidez,d_hecho, d_contexto, d_impacto, d_justicia, cierre, ponderacion, ahora_entiendo, cambio_perspectiva) values ('227-VI-00031', 1, 3, 2, 4, 3, 1, 68, '0', '0');</v>
      </c>
      <c r="X576" s="14"/>
    </row>
    <row r="577" spans="2:24" ht="16" x14ac:dyDescent="0.2">
      <c r="B577" t="s">
        <v>176</v>
      </c>
      <c r="C577" t="s">
        <v>9</v>
      </c>
      <c r="D577" t="s">
        <v>13</v>
      </c>
      <c r="E577" t="s">
        <v>13</v>
      </c>
      <c r="F577" t="s">
        <v>10</v>
      </c>
      <c r="G577" t="s">
        <v>14</v>
      </c>
      <c r="H577" t="s">
        <v>12</v>
      </c>
      <c r="I577">
        <v>0</v>
      </c>
      <c r="J577">
        <v>0</v>
      </c>
      <c r="K577" s="5">
        <f t="shared" si="82"/>
        <v>12</v>
      </c>
      <c r="L577" s="13" t="str">
        <f t="shared" si="90"/>
        <v>227-VI-00012</v>
      </c>
      <c r="N577" s="13"/>
      <c r="O577" s="13">
        <f t="shared" si="83"/>
        <v>1</v>
      </c>
      <c r="P577" s="13" t="str">
        <f t="shared" si="84"/>
        <v>3</v>
      </c>
      <c r="Q577" s="13" t="str">
        <f t="shared" si="85"/>
        <v>3</v>
      </c>
      <c r="R577" s="13" t="str">
        <f t="shared" si="86"/>
        <v>4</v>
      </c>
      <c r="S577" s="13" t="str">
        <f t="shared" si="87"/>
        <v>2</v>
      </c>
      <c r="T577" s="13">
        <f t="shared" si="88"/>
        <v>1</v>
      </c>
      <c r="U577" s="13">
        <f t="shared" si="91"/>
        <v>68</v>
      </c>
      <c r="V577" s="13"/>
      <c r="W577" s="14" t="str">
        <f t="shared" si="89"/>
        <v>insert into prioridad(codigo, fluidez,d_hecho, d_contexto, d_impacto, d_justicia, cierre, ponderacion, ahora_entiendo, cambio_perspectiva) values ('227-VI-00012', 1, 3, 3, 4, 2, 1, 68, '0', '0');</v>
      </c>
      <c r="X577" s="14"/>
    </row>
    <row r="578" spans="2:24" ht="16" x14ac:dyDescent="0.2">
      <c r="B578" t="s">
        <v>177</v>
      </c>
      <c r="C578" t="s">
        <v>9</v>
      </c>
      <c r="D578" t="s">
        <v>10</v>
      </c>
      <c r="E578" t="s">
        <v>10</v>
      </c>
      <c r="F578" t="s">
        <v>13</v>
      </c>
      <c r="G578" t="s">
        <v>11</v>
      </c>
      <c r="H578" t="s">
        <v>12</v>
      </c>
      <c r="I578" t="s">
        <v>397</v>
      </c>
      <c r="J578">
        <v>0</v>
      </c>
      <c r="K578" s="5">
        <f t="shared" ref="K578:K641" si="92">LEN(L578)</f>
        <v>12</v>
      </c>
      <c r="L578" s="13" t="str">
        <f t="shared" si="90"/>
        <v>139-VI-00081</v>
      </c>
      <c r="N578" s="13"/>
      <c r="O578" s="13">
        <f t="shared" ref="O578:O641" si="93">IF(MID(C578,1,1)="P",1,0)</f>
        <v>1</v>
      </c>
      <c r="P578" s="13" t="str">
        <f t="shared" ref="P578:P641" si="94">MID(D578,1,1)</f>
        <v>4</v>
      </c>
      <c r="Q578" s="13" t="str">
        <f t="shared" ref="Q578:Q641" si="95">MID(E578,1,1)</f>
        <v>4</v>
      </c>
      <c r="R578" s="13" t="str">
        <f t="shared" ref="R578:R641" si="96">MID(F578,1,1)</f>
        <v>3</v>
      </c>
      <c r="S578" s="13" t="str">
        <f t="shared" ref="S578:S641" si="97">MID(G578,1,1)</f>
        <v>1</v>
      </c>
      <c r="T578" s="13">
        <f t="shared" ref="T578:T641" si="98">IF(MID(H578,1,1)="S",1,0)</f>
        <v>1</v>
      </c>
      <c r="U578" s="13">
        <f t="shared" si="91"/>
        <v>68</v>
      </c>
      <c r="V578" s="13"/>
      <c r="W578" s="14" t="str">
        <f t="shared" ref="W578:W641" si="99">$W$1&amp;L578&amp;"', "&amp;O578&amp;", "&amp;P578&amp;", "&amp;Q578&amp;", "&amp;R578&amp;", "&amp;S578&amp;", "&amp;T578&amp;", "&amp;U578&amp;", '"&amp;SUBSTITUTE(I578,CHAR(10),"  ")&amp;"', '"&amp;SUBSTITUTE(J578,CHAR(10),"   ") &amp;"');"</f>
        <v>insert into prioridad(codigo, fluidez,d_hecho, d_contexto, d_impacto, d_justicia, cierre, ponderacion, ahora_entiendo, cambio_perspectiva) values ('139-VI-00081', 1, 4, 4, 3, 1, 1, 68, 'Se entiende la actuación de la Fuerza Pública en el desarrollo de las detenciones masivas y arbitrarias, como también el actuar del Estado para responsabilizar personas inocentes y hacerlos ver como guerrilleros o milicianos.', '0');</v>
      </c>
      <c r="X578" s="14"/>
    </row>
    <row r="579" spans="2:24" ht="16" x14ac:dyDescent="0.2">
      <c r="B579" t="s">
        <v>178</v>
      </c>
      <c r="C579" t="s">
        <v>16</v>
      </c>
      <c r="D579" t="s">
        <v>10</v>
      </c>
      <c r="E579" t="s">
        <v>10</v>
      </c>
      <c r="F579" t="s">
        <v>13</v>
      </c>
      <c r="G579" t="s">
        <v>13</v>
      </c>
      <c r="H579" t="s">
        <v>12</v>
      </c>
      <c r="I579" t="s">
        <v>398</v>
      </c>
      <c r="J579">
        <v>0</v>
      </c>
      <c r="K579" s="5">
        <f t="shared" si="92"/>
        <v>12</v>
      </c>
      <c r="L579" s="13" t="str">
        <f t="shared" si="90"/>
        <v>215-VI-00072</v>
      </c>
      <c r="N579" s="13"/>
      <c r="O579" s="13">
        <f t="shared" si="93"/>
        <v>0</v>
      </c>
      <c r="P579" s="13" t="str">
        <f t="shared" si="94"/>
        <v>4</v>
      </c>
      <c r="Q579" s="13" t="str">
        <f t="shared" si="95"/>
        <v>4</v>
      </c>
      <c r="R579" s="13" t="str">
        <f t="shared" si="96"/>
        <v>3</v>
      </c>
      <c r="S579" s="13" t="str">
        <f t="shared" si="97"/>
        <v>3</v>
      </c>
      <c r="T579" s="13">
        <f t="shared" si="98"/>
        <v>1</v>
      </c>
      <c r="U579" s="13">
        <f t="shared" si="91"/>
        <v>66</v>
      </c>
      <c r="V579" s="13"/>
      <c r="W579" s="14" t="str">
        <f t="shared" si="99"/>
        <v>insert into prioridad(codigo, fluidez,d_hecho, d_contexto, d_impacto, d_justicia, cierre, ponderacion, ahora_entiendo, cambio_perspectiva) values ('215-VI-00072', 0, 4, 4, 3, 3, 1, 66, 'Dinamicas de relacionamiento con comunidades indigenas y FARC-EP en el resguardo Pueblo Viejo Santa Rita', '0');</v>
      </c>
      <c r="X579" s="14"/>
    </row>
    <row r="580" spans="2:24" ht="16" x14ac:dyDescent="0.2">
      <c r="B580" t="s">
        <v>179</v>
      </c>
      <c r="C580" t="s">
        <v>16</v>
      </c>
      <c r="D580" t="s">
        <v>10</v>
      </c>
      <c r="E580" t="s">
        <v>13</v>
      </c>
      <c r="F580" t="s">
        <v>10</v>
      </c>
      <c r="G580" t="s">
        <v>13</v>
      </c>
      <c r="H580" t="s">
        <v>12</v>
      </c>
      <c r="I580">
        <v>0</v>
      </c>
      <c r="J580">
        <v>0</v>
      </c>
      <c r="K580" s="5">
        <f t="shared" si="92"/>
        <v>12</v>
      </c>
      <c r="L580" s="13" t="str">
        <f t="shared" si="90"/>
        <v>215-VI-00042</v>
      </c>
      <c r="N580" s="13"/>
      <c r="O580" s="13">
        <f t="shared" si="93"/>
        <v>0</v>
      </c>
      <c r="P580" s="13" t="str">
        <f t="shared" si="94"/>
        <v>4</v>
      </c>
      <c r="Q580" s="13" t="str">
        <f t="shared" si="95"/>
        <v>3</v>
      </c>
      <c r="R580" s="13" t="str">
        <f t="shared" si="96"/>
        <v>4</v>
      </c>
      <c r="S580" s="13" t="str">
        <f t="shared" si="97"/>
        <v>3</v>
      </c>
      <c r="T580" s="13">
        <f t="shared" si="98"/>
        <v>1</v>
      </c>
      <c r="U580" s="13">
        <f t="shared" si="91"/>
        <v>66</v>
      </c>
      <c r="V580" s="13"/>
      <c r="W580" s="14" t="str">
        <f t="shared" si="99"/>
        <v>insert into prioridad(codigo, fluidez,d_hecho, d_contexto, d_impacto, d_justicia, cierre, ponderacion, ahora_entiendo, cambio_perspectiva) values ('215-VI-00042', 0, 4, 3, 4, 3, 1, 66, '0', '0');</v>
      </c>
      <c r="X580" s="14"/>
    </row>
    <row r="581" spans="2:24" ht="16" x14ac:dyDescent="0.2">
      <c r="B581" t="s">
        <v>180</v>
      </c>
      <c r="C581" t="s">
        <v>16</v>
      </c>
      <c r="D581" t="s">
        <v>10</v>
      </c>
      <c r="E581" t="s">
        <v>13</v>
      </c>
      <c r="F581" t="s">
        <v>10</v>
      </c>
      <c r="G581" t="s">
        <v>13</v>
      </c>
      <c r="H581" t="s">
        <v>12</v>
      </c>
      <c r="I581" t="s">
        <v>399</v>
      </c>
      <c r="J581">
        <v>0</v>
      </c>
      <c r="K581" s="5">
        <f t="shared" si="92"/>
        <v>12</v>
      </c>
      <c r="L581" s="13" t="str">
        <f t="shared" si="90"/>
        <v>215-VI-00026</v>
      </c>
      <c r="N581" s="13"/>
      <c r="O581" s="13">
        <f t="shared" si="93"/>
        <v>0</v>
      </c>
      <c r="P581" s="13" t="str">
        <f t="shared" si="94"/>
        <v>4</v>
      </c>
      <c r="Q581" s="13" t="str">
        <f t="shared" si="95"/>
        <v>3</v>
      </c>
      <c r="R581" s="13" t="str">
        <f t="shared" si="96"/>
        <v>4</v>
      </c>
      <c r="S581" s="13" t="str">
        <f t="shared" si="97"/>
        <v>3</v>
      </c>
      <c r="T581" s="13">
        <f t="shared" si="98"/>
        <v>1</v>
      </c>
      <c r="U581" s="13">
        <f t="shared" si="91"/>
        <v>66</v>
      </c>
      <c r="V581" s="13"/>
      <c r="W581" s="14" t="str">
        <f t="shared" si="99"/>
        <v>insert into prioridad(codigo, fluidez,d_hecho, d_contexto, d_impacto, d_justicia, cierre, ponderacion, ahora_entiendo, cambio_perspectiva) values ('215-VI-00026', 0, 4, 3, 4, 3, 1, 66, 'Dinamicas de reclutamiento en la vereda el Limón de Chaparral', '0');</v>
      </c>
      <c r="X581" s="14"/>
    </row>
    <row r="582" spans="2:24" ht="16" x14ac:dyDescent="0.2">
      <c r="B582" t="s">
        <v>181</v>
      </c>
      <c r="C582" t="s">
        <v>16</v>
      </c>
      <c r="D582" t="s">
        <v>10</v>
      </c>
      <c r="E582" t="s">
        <v>13</v>
      </c>
      <c r="F582" t="s">
        <v>10</v>
      </c>
      <c r="G582" t="s">
        <v>13</v>
      </c>
      <c r="H582" t="s">
        <v>12</v>
      </c>
      <c r="I582">
        <v>0</v>
      </c>
      <c r="J582">
        <v>0</v>
      </c>
      <c r="K582" s="5">
        <f t="shared" si="92"/>
        <v>12</v>
      </c>
      <c r="L582" s="13" t="str">
        <f t="shared" si="90"/>
        <v>215-VI-00017</v>
      </c>
      <c r="N582" s="13"/>
      <c r="O582" s="13">
        <f t="shared" si="93"/>
        <v>0</v>
      </c>
      <c r="P582" s="13" t="str">
        <f t="shared" si="94"/>
        <v>4</v>
      </c>
      <c r="Q582" s="13" t="str">
        <f t="shared" si="95"/>
        <v>3</v>
      </c>
      <c r="R582" s="13" t="str">
        <f t="shared" si="96"/>
        <v>4</v>
      </c>
      <c r="S582" s="13" t="str">
        <f t="shared" si="97"/>
        <v>3</v>
      </c>
      <c r="T582" s="13">
        <f t="shared" si="98"/>
        <v>1</v>
      </c>
      <c r="U582" s="13">
        <f t="shared" si="91"/>
        <v>66</v>
      </c>
      <c r="V582" s="13"/>
      <c r="W582" s="14" t="str">
        <f t="shared" si="99"/>
        <v>insert into prioridad(codigo, fluidez,d_hecho, d_contexto, d_impacto, d_justicia, cierre, ponderacion, ahora_entiendo, cambio_perspectiva) values ('215-VI-00017', 0, 4, 3, 4, 3, 1, 66, '0', '0');</v>
      </c>
      <c r="X582" s="14"/>
    </row>
    <row r="583" spans="2:24" ht="16" x14ac:dyDescent="0.2">
      <c r="B583" t="s">
        <v>182</v>
      </c>
      <c r="C583" t="s">
        <v>16</v>
      </c>
      <c r="D583" t="s">
        <v>10</v>
      </c>
      <c r="E583" t="s">
        <v>13</v>
      </c>
      <c r="F583" t="s">
        <v>10</v>
      </c>
      <c r="G583" t="s">
        <v>13</v>
      </c>
      <c r="H583" t="s">
        <v>12</v>
      </c>
      <c r="I583">
        <v>0</v>
      </c>
      <c r="J583">
        <v>0</v>
      </c>
      <c r="K583" s="5">
        <f t="shared" si="92"/>
        <v>12</v>
      </c>
      <c r="L583" s="13" t="str">
        <f t="shared" si="90"/>
        <v>215-VI-00002</v>
      </c>
      <c r="N583" s="13"/>
      <c r="O583" s="13">
        <f t="shared" si="93"/>
        <v>0</v>
      </c>
      <c r="P583" s="13" t="str">
        <f t="shared" si="94"/>
        <v>4</v>
      </c>
      <c r="Q583" s="13" t="str">
        <f t="shared" si="95"/>
        <v>3</v>
      </c>
      <c r="R583" s="13" t="str">
        <f t="shared" si="96"/>
        <v>4</v>
      </c>
      <c r="S583" s="13" t="str">
        <f t="shared" si="97"/>
        <v>3</v>
      </c>
      <c r="T583" s="13">
        <f t="shared" si="98"/>
        <v>1</v>
      </c>
      <c r="U583" s="13">
        <f t="shared" si="91"/>
        <v>66</v>
      </c>
      <c r="V583" s="13"/>
      <c r="W583" s="14" t="str">
        <f t="shared" si="99"/>
        <v>insert into prioridad(codigo, fluidez,d_hecho, d_contexto, d_impacto, d_justicia, cierre, ponderacion, ahora_entiendo, cambio_perspectiva) values ('215-VI-00002', 0, 4, 3, 4, 3, 1, 66, '0', '0');</v>
      </c>
      <c r="X583" s="14"/>
    </row>
    <row r="584" spans="2:24" ht="16" x14ac:dyDescent="0.2">
      <c r="B584" t="s">
        <v>183</v>
      </c>
      <c r="C584" t="s">
        <v>16</v>
      </c>
      <c r="D584" t="s">
        <v>10</v>
      </c>
      <c r="E584" t="s">
        <v>10</v>
      </c>
      <c r="F584" t="s">
        <v>10</v>
      </c>
      <c r="G584" t="s">
        <v>14</v>
      </c>
      <c r="H584" t="s">
        <v>12</v>
      </c>
      <c r="I584" t="s">
        <v>400</v>
      </c>
      <c r="J584">
        <v>0</v>
      </c>
      <c r="K584" s="5">
        <f t="shared" si="92"/>
        <v>12</v>
      </c>
      <c r="L584" s="13" t="str">
        <f t="shared" si="90"/>
        <v>139-VI-00079</v>
      </c>
      <c r="N584" s="13"/>
      <c r="O584" s="13">
        <f t="shared" si="93"/>
        <v>0</v>
      </c>
      <c r="P584" s="13" t="str">
        <f t="shared" si="94"/>
        <v>4</v>
      </c>
      <c r="Q584" s="13" t="str">
        <f t="shared" si="95"/>
        <v>4</v>
      </c>
      <c r="R584" s="13" t="str">
        <f t="shared" si="96"/>
        <v>4</v>
      </c>
      <c r="S584" s="13" t="str">
        <f t="shared" si="97"/>
        <v>2</v>
      </c>
      <c r="T584" s="13">
        <f t="shared" si="98"/>
        <v>1</v>
      </c>
      <c r="U584" s="13">
        <f t="shared" si="91"/>
        <v>66</v>
      </c>
      <c r="V584" s="13"/>
      <c r="W584" s="14" t="str">
        <f t="shared" si="99"/>
        <v>insert into prioridad(codigo, fluidez,d_hecho, d_contexto, d_impacto, d_justicia, cierre, ponderacion, ahora_entiendo, cambio_perspectiva) values ('139-VI-00079', 0, 4, 4, 4, 2, 1, 66, 'Dio abordaje sobre el actuar y desarrollo de las milicias en las zonas rurales, las competencias de estos para resolver casos y determinar castigos en la comunidad.', '0');</v>
      </c>
      <c r="X584" s="14"/>
    </row>
    <row r="585" spans="2:24" ht="16" x14ac:dyDescent="0.2">
      <c r="B585" t="s">
        <v>184</v>
      </c>
      <c r="C585" t="s">
        <v>9</v>
      </c>
      <c r="D585" t="s">
        <v>15</v>
      </c>
      <c r="E585" t="s">
        <v>10</v>
      </c>
      <c r="F585" t="s">
        <v>10</v>
      </c>
      <c r="G585" t="s">
        <v>11</v>
      </c>
      <c r="H585" t="s">
        <v>17</v>
      </c>
      <c r="I585" t="s">
        <v>401</v>
      </c>
      <c r="J585">
        <v>0</v>
      </c>
      <c r="K585" s="5">
        <f t="shared" si="92"/>
        <v>12</v>
      </c>
      <c r="L585" s="13" t="str">
        <f t="shared" si="90"/>
        <v>234-VI-00001</v>
      </c>
      <c r="N585" s="13"/>
      <c r="O585" s="13">
        <f t="shared" si="93"/>
        <v>1</v>
      </c>
      <c r="P585" s="13" t="str">
        <f t="shared" si="94"/>
        <v>5</v>
      </c>
      <c r="Q585" s="13" t="str">
        <f t="shared" si="95"/>
        <v>4</v>
      </c>
      <c r="R585" s="13" t="str">
        <f t="shared" si="96"/>
        <v>4</v>
      </c>
      <c r="S585" s="13" t="str">
        <f t="shared" si="97"/>
        <v>1</v>
      </c>
      <c r="T585" s="13">
        <f t="shared" si="98"/>
        <v>0</v>
      </c>
      <c r="U585" s="13">
        <f t="shared" si="91"/>
        <v>66</v>
      </c>
      <c r="V585" s="13"/>
      <c r="W585" s="14" t="str">
        <f t="shared" si="99"/>
        <v>insert into prioridad(codigo, fluidez,d_hecho, d_contexto, d_impacto, d_justicia, cierre, ponderacion, ahora_entiendo, cambio_perspectiva) values ('234-VI-00001', 1, 5, 4, 4, 1, 0, 66, 'Secuestros a politicos liberales del Huila por parte de las FARC por motivos de canje humanitario, influencia y beneficio de opositores políticos.', '0');</v>
      </c>
      <c r="X585" s="14"/>
    </row>
    <row r="586" spans="2:24" ht="16" x14ac:dyDescent="0.2">
      <c r="B586" t="s">
        <v>185</v>
      </c>
      <c r="C586" t="s">
        <v>16</v>
      </c>
      <c r="D586" t="s">
        <v>10</v>
      </c>
      <c r="E586" t="s">
        <v>10</v>
      </c>
      <c r="F586" t="s">
        <v>13</v>
      </c>
      <c r="G586" t="s">
        <v>13</v>
      </c>
      <c r="H586" t="s">
        <v>12</v>
      </c>
      <c r="I586">
        <v>0</v>
      </c>
      <c r="J586" t="s">
        <v>402</v>
      </c>
      <c r="K586" s="5">
        <f t="shared" si="92"/>
        <v>12</v>
      </c>
      <c r="L586" s="13" t="str">
        <f t="shared" si="90"/>
        <v>139-VI-00089</v>
      </c>
      <c r="N586" s="13"/>
      <c r="O586" s="13">
        <f t="shared" si="93"/>
        <v>0</v>
      </c>
      <c r="P586" s="13" t="str">
        <f t="shared" si="94"/>
        <v>4</v>
      </c>
      <c r="Q586" s="13" t="str">
        <f t="shared" si="95"/>
        <v>4</v>
      </c>
      <c r="R586" s="13" t="str">
        <f t="shared" si="96"/>
        <v>3</v>
      </c>
      <c r="S586" s="13" t="str">
        <f t="shared" si="97"/>
        <v>3</v>
      </c>
      <c r="T586" s="13">
        <f t="shared" si="98"/>
        <v>1</v>
      </c>
      <c r="U586" s="13">
        <f t="shared" si="91"/>
        <v>66</v>
      </c>
      <c r="V586" s="13"/>
      <c r="W586" s="14" t="str">
        <f t="shared" si="99"/>
        <v>insert into prioridad(codigo, fluidez,d_hecho, d_contexto, d_impacto, d_justicia, cierre, ponderacion, ahora_entiendo, cambio_perspectiva) values ('139-VI-00089', 0, 4, 4, 3, 3, 1, 66, '0', 'El rol y los peligros por oficio que tiene una inspectora en un territorio señalado como zona roja, ');</v>
      </c>
      <c r="X586" s="14"/>
    </row>
    <row r="587" spans="2:24" ht="16" x14ac:dyDescent="0.2">
      <c r="B587" t="s">
        <v>186</v>
      </c>
      <c r="C587" t="s">
        <v>9</v>
      </c>
      <c r="D587" t="s">
        <v>14</v>
      </c>
      <c r="E587" t="s">
        <v>14</v>
      </c>
      <c r="F587" t="s">
        <v>10</v>
      </c>
      <c r="G587" t="s">
        <v>13</v>
      </c>
      <c r="H587" t="s">
        <v>12</v>
      </c>
      <c r="I587">
        <v>0</v>
      </c>
      <c r="J587">
        <v>0</v>
      </c>
      <c r="K587" s="5">
        <f t="shared" si="92"/>
        <v>12</v>
      </c>
      <c r="L587" s="13" t="str">
        <f t="shared" si="90"/>
        <v>215-VI-00075</v>
      </c>
      <c r="N587" s="13"/>
      <c r="O587" s="13">
        <f t="shared" si="93"/>
        <v>1</v>
      </c>
      <c r="P587" s="13" t="str">
        <f t="shared" si="94"/>
        <v>2</v>
      </c>
      <c r="Q587" s="13" t="str">
        <f t="shared" si="95"/>
        <v>2</v>
      </c>
      <c r="R587" s="13" t="str">
        <f t="shared" si="96"/>
        <v>4</v>
      </c>
      <c r="S587" s="13" t="str">
        <f t="shared" si="97"/>
        <v>3</v>
      </c>
      <c r="T587" s="13">
        <f t="shared" si="98"/>
        <v>1</v>
      </c>
      <c r="U587" s="13">
        <f t="shared" si="91"/>
        <v>64</v>
      </c>
      <c r="V587" s="13"/>
      <c r="W587" s="14" t="str">
        <f t="shared" si="99"/>
        <v>insert into prioridad(codigo, fluidez,d_hecho, d_contexto, d_impacto, d_justicia, cierre, ponderacion, ahora_entiendo, cambio_perspectiva) values ('215-VI-00075', 1, 2, 2, 4, 3, 1, 64, '0', '0');</v>
      </c>
      <c r="X587" s="14"/>
    </row>
    <row r="588" spans="2:24" ht="16" x14ac:dyDescent="0.2">
      <c r="B588" t="s">
        <v>187</v>
      </c>
      <c r="C588" t="s">
        <v>9</v>
      </c>
      <c r="D588" t="s">
        <v>14</v>
      </c>
      <c r="E588" t="s">
        <v>14</v>
      </c>
      <c r="F588" t="s">
        <v>13</v>
      </c>
      <c r="G588" t="s">
        <v>10</v>
      </c>
      <c r="H588" t="s">
        <v>12</v>
      </c>
      <c r="I588">
        <v>0</v>
      </c>
      <c r="J588">
        <v>0</v>
      </c>
      <c r="K588" s="5">
        <f t="shared" si="92"/>
        <v>12</v>
      </c>
      <c r="L588" s="13" t="str">
        <f t="shared" si="90"/>
        <v>215-VI-00073</v>
      </c>
      <c r="N588" s="13"/>
      <c r="O588" s="13">
        <f t="shared" si="93"/>
        <v>1</v>
      </c>
      <c r="P588" s="13" t="str">
        <f t="shared" si="94"/>
        <v>2</v>
      </c>
      <c r="Q588" s="13" t="str">
        <f t="shared" si="95"/>
        <v>2</v>
      </c>
      <c r="R588" s="13" t="str">
        <f t="shared" si="96"/>
        <v>3</v>
      </c>
      <c r="S588" s="13" t="str">
        <f t="shared" si="97"/>
        <v>4</v>
      </c>
      <c r="T588" s="13">
        <f t="shared" si="98"/>
        <v>1</v>
      </c>
      <c r="U588" s="13">
        <f t="shared" si="91"/>
        <v>64</v>
      </c>
      <c r="V588" s="13"/>
      <c r="W588" s="14" t="str">
        <f t="shared" si="99"/>
        <v>insert into prioridad(codigo, fluidez,d_hecho, d_contexto, d_impacto, d_justicia, cierre, ponderacion, ahora_entiendo, cambio_perspectiva) values ('215-VI-00073', 1, 2, 2, 3, 4, 1, 64, '0', '0');</v>
      </c>
      <c r="X588" s="14"/>
    </row>
    <row r="589" spans="2:24" ht="16" x14ac:dyDescent="0.2">
      <c r="B589" t="s">
        <v>188</v>
      </c>
      <c r="C589" t="s">
        <v>9</v>
      </c>
      <c r="D589" t="s">
        <v>13</v>
      </c>
      <c r="E589" t="s">
        <v>14</v>
      </c>
      <c r="F589" t="s">
        <v>13</v>
      </c>
      <c r="G589" t="s">
        <v>13</v>
      </c>
      <c r="H589" t="s">
        <v>12</v>
      </c>
      <c r="I589">
        <v>0</v>
      </c>
      <c r="J589">
        <v>0</v>
      </c>
      <c r="K589" s="5">
        <f t="shared" si="92"/>
        <v>12</v>
      </c>
      <c r="L589" s="13" t="str">
        <f t="shared" si="90"/>
        <v>215-VI-00040</v>
      </c>
      <c r="N589" s="13"/>
      <c r="O589" s="13">
        <f t="shared" si="93"/>
        <v>1</v>
      </c>
      <c r="P589" s="13" t="str">
        <f t="shared" si="94"/>
        <v>3</v>
      </c>
      <c r="Q589" s="13" t="str">
        <f t="shared" si="95"/>
        <v>2</v>
      </c>
      <c r="R589" s="13" t="str">
        <f t="shared" si="96"/>
        <v>3</v>
      </c>
      <c r="S589" s="13" t="str">
        <f t="shared" si="97"/>
        <v>3</v>
      </c>
      <c r="T589" s="13">
        <f t="shared" si="98"/>
        <v>1</v>
      </c>
      <c r="U589" s="13">
        <f t="shared" si="91"/>
        <v>64</v>
      </c>
      <c r="V589" s="13"/>
      <c r="W589" s="14" t="str">
        <f t="shared" si="99"/>
        <v>insert into prioridad(codigo, fluidez,d_hecho, d_contexto, d_impacto, d_justicia, cierre, ponderacion, ahora_entiendo, cambio_perspectiva) values ('215-VI-00040', 1, 3, 2, 3, 3, 1, 64, '0', '0');</v>
      </c>
      <c r="X589" s="14"/>
    </row>
    <row r="590" spans="2:24" ht="16" x14ac:dyDescent="0.2">
      <c r="B590" t="s">
        <v>189</v>
      </c>
      <c r="C590" t="s">
        <v>9</v>
      </c>
      <c r="D590" t="s">
        <v>13</v>
      </c>
      <c r="E590" t="s">
        <v>14</v>
      </c>
      <c r="F590" t="s">
        <v>13</v>
      </c>
      <c r="G590" t="s">
        <v>13</v>
      </c>
      <c r="H590" t="s">
        <v>12</v>
      </c>
      <c r="I590">
        <v>0</v>
      </c>
      <c r="J590">
        <v>0</v>
      </c>
      <c r="K590" s="5">
        <f t="shared" si="92"/>
        <v>12</v>
      </c>
      <c r="L590" s="13" t="str">
        <f t="shared" si="90"/>
        <v>215-VI-00023</v>
      </c>
      <c r="N590" s="13"/>
      <c r="O590" s="13">
        <f t="shared" si="93"/>
        <v>1</v>
      </c>
      <c r="P590" s="13" t="str">
        <f t="shared" si="94"/>
        <v>3</v>
      </c>
      <c r="Q590" s="13" t="str">
        <f t="shared" si="95"/>
        <v>2</v>
      </c>
      <c r="R590" s="13" t="str">
        <f t="shared" si="96"/>
        <v>3</v>
      </c>
      <c r="S590" s="13" t="str">
        <f t="shared" si="97"/>
        <v>3</v>
      </c>
      <c r="T590" s="13">
        <f t="shared" si="98"/>
        <v>1</v>
      </c>
      <c r="U590" s="13">
        <f t="shared" si="91"/>
        <v>64</v>
      </c>
      <c r="V590" s="13"/>
      <c r="W590" s="14" t="str">
        <f t="shared" si="99"/>
        <v>insert into prioridad(codigo, fluidez,d_hecho, d_contexto, d_impacto, d_justicia, cierre, ponderacion, ahora_entiendo, cambio_perspectiva) values ('215-VI-00023', 1, 3, 2, 3, 3, 1, 64, '0', '0');</v>
      </c>
      <c r="X590" s="14"/>
    </row>
    <row r="591" spans="2:24" ht="16" x14ac:dyDescent="0.2">
      <c r="B591" t="s">
        <v>190</v>
      </c>
      <c r="C591" t="s">
        <v>9</v>
      </c>
      <c r="D591" t="s">
        <v>13</v>
      </c>
      <c r="E591" t="s">
        <v>14</v>
      </c>
      <c r="F591" t="s">
        <v>13</v>
      </c>
      <c r="G591" t="s">
        <v>13</v>
      </c>
      <c r="H591" t="s">
        <v>12</v>
      </c>
      <c r="I591">
        <v>0</v>
      </c>
      <c r="J591">
        <v>0</v>
      </c>
      <c r="K591" s="5">
        <f t="shared" si="92"/>
        <v>12</v>
      </c>
      <c r="L591" s="13" t="str">
        <f t="shared" si="90"/>
        <v>227-VI-00051</v>
      </c>
      <c r="N591" s="13"/>
      <c r="O591" s="13">
        <f t="shared" si="93"/>
        <v>1</v>
      </c>
      <c r="P591" s="13" t="str">
        <f t="shared" si="94"/>
        <v>3</v>
      </c>
      <c r="Q591" s="13" t="str">
        <f t="shared" si="95"/>
        <v>2</v>
      </c>
      <c r="R591" s="13" t="str">
        <f t="shared" si="96"/>
        <v>3</v>
      </c>
      <c r="S591" s="13" t="str">
        <f t="shared" si="97"/>
        <v>3</v>
      </c>
      <c r="T591" s="13">
        <f t="shared" si="98"/>
        <v>1</v>
      </c>
      <c r="U591" s="13">
        <f t="shared" si="91"/>
        <v>64</v>
      </c>
      <c r="V591" s="13"/>
      <c r="W591" s="14" t="str">
        <f t="shared" si="99"/>
        <v>insert into prioridad(codigo, fluidez,d_hecho, d_contexto, d_impacto, d_justicia, cierre, ponderacion, ahora_entiendo, cambio_perspectiva) values ('227-VI-00051', 1, 3, 2, 3, 3, 1, 64, '0', '0');</v>
      </c>
      <c r="X591" s="14"/>
    </row>
    <row r="592" spans="2:24" ht="16" x14ac:dyDescent="0.2">
      <c r="B592" t="s">
        <v>191</v>
      </c>
      <c r="C592" t="s">
        <v>9</v>
      </c>
      <c r="D592" t="s">
        <v>13</v>
      </c>
      <c r="E592" t="s">
        <v>13</v>
      </c>
      <c r="F592" t="s">
        <v>13</v>
      </c>
      <c r="G592" t="s">
        <v>14</v>
      </c>
      <c r="H592" t="s">
        <v>12</v>
      </c>
      <c r="I592">
        <v>0</v>
      </c>
      <c r="J592">
        <v>0</v>
      </c>
      <c r="K592" s="5">
        <f t="shared" si="92"/>
        <v>12</v>
      </c>
      <c r="L592" s="13" t="str">
        <f t="shared" si="90"/>
        <v>227-VI-00039</v>
      </c>
      <c r="N592" s="13"/>
      <c r="O592" s="13">
        <f t="shared" si="93"/>
        <v>1</v>
      </c>
      <c r="P592" s="13" t="str">
        <f t="shared" si="94"/>
        <v>3</v>
      </c>
      <c r="Q592" s="13" t="str">
        <f t="shared" si="95"/>
        <v>3</v>
      </c>
      <c r="R592" s="13" t="str">
        <f t="shared" si="96"/>
        <v>3</v>
      </c>
      <c r="S592" s="13" t="str">
        <f t="shared" si="97"/>
        <v>2</v>
      </c>
      <c r="T592" s="13">
        <f t="shared" si="98"/>
        <v>1</v>
      </c>
      <c r="U592" s="13">
        <f t="shared" si="91"/>
        <v>64</v>
      </c>
      <c r="V592" s="13"/>
      <c r="W592" s="14" t="str">
        <f t="shared" si="99"/>
        <v>insert into prioridad(codigo, fluidez,d_hecho, d_contexto, d_impacto, d_justicia, cierre, ponderacion, ahora_entiendo, cambio_perspectiva) values ('227-VI-00039', 1, 3, 3, 3, 2, 1, 64, '0', '0');</v>
      </c>
      <c r="X592" s="14"/>
    </row>
    <row r="593" spans="2:24" ht="16" x14ac:dyDescent="0.2">
      <c r="B593" t="s">
        <v>192</v>
      </c>
      <c r="C593" t="s">
        <v>9</v>
      </c>
      <c r="D593" t="s">
        <v>13</v>
      </c>
      <c r="E593" t="s">
        <v>14</v>
      </c>
      <c r="F593" t="s">
        <v>10</v>
      </c>
      <c r="G593" t="s">
        <v>14</v>
      </c>
      <c r="H593" t="s">
        <v>12</v>
      </c>
      <c r="I593">
        <v>0</v>
      </c>
      <c r="J593">
        <v>0</v>
      </c>
      <c r="K593" s="5">
        <f t="shared" si="92"/>
        <v>12</v>
      </c>
      <c r="L593" s="13" t="str">
        <f t="shared" ref="L593:L656" si="100">SUBSTITUTE(B593," ","")</f>
        <v>227-VI-00036</v>
      </c>
      <c r="N593" s="13"/>
      <c r="O593" s="13">
        <f t="shared" si="93"/>
        <v>1</v>
      </c>
      <c r="P593" s="13" t="str">
        <f t="shared" si="94"/>
        <v>3</v>
      </c>
      <c r="Q593" s="13" t="str">
        <f t="shared" si="95"/>
        <v>2</v>
      </c>
      <c r="R593" s="13" t="str">
        <f t="shared" si="96"/>
        <v>4</v>
      </c>
      <c r="S593" s="13" t="str">
        <f t="shared" si="97"/>
        <v>2</v>
      </c>
      <c r="T593" s="13">
        <f t="shared" si="98"/>
        <v>1</v>
      </c>
      <c r="U593" s="13">
        <f t="shared" si="91"/>
        <v>64</v>
      </c>
      <c r="V593" s="13"/>
      <c r="W593" s="14" t="str">
        <f t="shared" si="99"/>
        <v>insert into prioridad(codigo, fluidez,d_hecho, d_contexto, d_impacto, d_justicia, cierre, ponderacion, ahora_entiendo, cambio_perspectiva) values ('227-VI-00036', 1, 3, 2, 4, 2, 1, 64, '0', '0');</v>
      </c>
      <c r="X593" s="14"/>
    </row>
    <row r="594" spans="2:24" ht="16" x14ac:dyDescent="0.2">
      <c r="B594" t="s">
        <v>193</v>
      </c>
      <c r="C594" t="s">
        <v>9</v>
      </c>
      <c r="D594" t="s">
        <v>13</v>
      </c>
      <c r="E594" t="s">
        <v>14</v>
      </c>
      <c r="F594" t="s">
        <v>10</v>
      </c>
      <c r="G594" t="s">
        <v>14</v>
      </c>
      <c r="H594" t="s">
        <v>12</v>
      </c>
      <c r="I594">
        <v>0</v>
      </c>
      <c r="J594">
        <v>0</v>
      </c>
      <c r="K594" s="5">
        <f t="shared" si="92"/>
        <v>12</v>
      </c>
      <c r="L594" s="13" t="str">
        <f t="shared" si="100"/>
        <v>227-VI-00030</v>
      </c>
      <c r="N594" s="13"/>
      <c r="O594" s="13">
        <f t="shared" si="93"/>
        <v>1</v>
      </c>
      <c r="P594" s="13" t="str">
        <f t="shared" si="94"/>
        <v>3</v>
      </c>
      <c r="Q594" s="13" t="str">
        <f t="shared" si="95"/>
        <v>2</v>
      </c>
      <c r="R594" s="13" t="str">
        <f t="shared" si="96"/>
        <v>4</v>
      </c>
      <c r="S594" s="13" t="str">
        <f t="shared" si="97"/>
        <v>2</v>
      </c>
      <c r="T594" s="13">
        <f t="shared" si="98"/>
        <v>1</v>
      </c>
      <c r="U594" s="13">
        <f t="shared" si="91"/>
        <v>64</v>
      </c>
      <c r="V594" s="13"/>
      <c r="W594" s="14" t="str">
        <f t="shared" si="99"/>
        <v>insert into prioridad(codigo, fluidez,d_hecho, d_contexto, d_impacto, d_justicia, cierre, ponderacion, ahora_entiendo, cambio_perspectiva) values ('227-VI-00030', 1, 3, 2, 4, 2, 1, 64, '0', '0');</v>
      </c>
      <c r="X594" s="14"/>
    </row>
    <row r="595" spans="2:24" ht="16" x14ac:dyDescent="0.2">
      <c r="B595" t="s">
        <v>194</v>
      </c>
      <c r="C595" t="s">
        <v>9</v>
      </c>
      <c r="D595" t="s">
        <v>13</v>
      </c>
      <c r="E595" t="s">
        <v>13</v>
      </c>
      <c r="F595" t="s">
        <v>13</v>
      </c>
      <c r="G595" t="s">
        <v>14</v>
      </c>
      <c r="H595" t="s">
        <v>12</v>
      </c>
      <c r="I595">
        <v>0</v>
      </c>
      <c r="J595">
        <v>0</v>
      </c>
      <c r="K595" s="5">
        <f t="shared" si="92"/>
        <v>12</v>
      </c>
      <c r="L595" s="13" t="str">
        <f t="shared" si="100"/>
        <v>227-VI-00020</v>
      </c>
      <c r="N595" s="13"/>
      <c r="O595" s="13">
        <f t="shared" si="93"/>
        <v>1</v>
      </c>
      <c r="P595" s="13" t="str">
        <f t="shared" si="94"/>
        <v>3</v>
      </c>
      <c r="Q595" s="13" t="str">
        <f t="shared" si="95"/>
        <v>3</v>
      </c>
      <c r="R595" s="13" t="str">
        <f t="shared" si="96"/>
        <v>3</v>
      </c>
      <c r="S595" s="13" t="str">
        <f t="shared" si="97"/>
        <v>2</v>
      </c>
      <c r="T595" s="13">
        <f t="shared" si="98"/>
        <v>1</v>
      </c>
      <c r="U595" s="13">
        <f t="shared" si="91"/>
        <v>64</v>
      </c>
      <c r="V595" s="13"/>
      <c r="W595" s="14" t="str">
        <f t="shared" si="99"/>
        <v>insert into prioridad(codigo, fluidez,d_hecho, d_contexto, d_impacto, d_justicia, cierre, ponderacion, ahora_entiendo, cambio_perspectiva) values ('227-VI-00020', 1, 3, 3, 3, 2, 1, 64, '0', '0');</v>
      </c>
      <c r="X595" s="14"/>
    </row>
    <row r="596" spans="2:24" ht="16" x14ac:dyDescent="0.2">
      <c r="B596" t="s">
        <v>195</v>
      </c>
      <c r="C596" t="s">
        <v>9</v>
      </c>
      <c r="D596" t="s">
        <v>10</v>
      </c>
      <c r="E596" t="s">
        <v>13</v>
      </c>
      <c r="F596" t="s">
        <v>11</v>
      </c>
      <c r="G596" t="s">
        <v>13</v>
      </c>
      <c r="H596" t="s">
        <v>12</v>
      </c>
      <c r="I596" t="s">
        <v>403</v>
      </c>
      <c r="J596">
        <v>0</v>
      </c>
      <c r="K596" s="5">
        <f t="shared" si="92"/>
        <v>12</v>
      </c>
      <c r="L596" s="13" t="str">
        <f t="shared" si="100"/>
        <v>227-VI-00004</v>
      </c>
      <c r="N596" s="13"/>
      <c r="O596" s="13">
        <f t="shared" si="93"/>
        <v>1</v>
      </c>
      <c r="P596" s="13" t="str">
        <f t="shared" si="94"/>
        <v>4</v>
      </c>
      <c r="Q596" s="13" t="str">
        <f t="shared" si="95"/>
        <v>3</v>
      </c>
      <c r="R596" s="13" t="str">
        <f t="shared" si="96"/>
        <v>1</v>
      </c>
      <c r="S596" s="13" t="str">
        <f t="shared" si="97"/>
        <v>3</v>
      </c>
      <c r="T596" s="13">
        <f t="shared" si="98"/>
        <v>1</v>
      </c>
      <c r="U596" s="13">
        <f t="shared" si="91"/>
        <v>64</v>
      </c>
      <c r="V596" s="13"/>
      <c r="W596" s="14" t="str">
        <f t="shared" si="99"/>
        <v>insert into prioridad(codigo, fluidez,d_hecho, d_contexto, d_impacto, d_justicia, cierre, ponderacion, ahora_entiendo, cambio_perspectiva) values ('227-VI-00004', 1, 4, 3, 1, 3, 1, 64, 'Se percibe un poco la dinamica interna de un grupo elite del DAS.', '0');</v>
      </c>
      <c r="X596" s="14"/>
    </row>
    <row r="597" spans="2:24" ht="16" x14ac:dyDescent="0.2">
      <c r="B597" t="s">
        <v>196</v>
      </c>
      <c r="C597" t="s">
        <v>9</v>
      </c>
      <c r="D597" t="s">
        <v>14</v>
      </c>
      <c r="E597" t="s">
        <v>13</v>
      </c>
      <c r="F597" t="s">
        <v>13</v>
      </c>
      <c r="G597" t="s">
        <v>13</v>
      </c>
      <c r="H597" t="s">
        <v>12</v>
      </c>
      <c r="I597">
        <v>0</v>
      </c>
      <c r="J597">
        <v>0</v>
      </c>
      <c r="K597" s="5">
        <f t="shared" si="92"/>
        <v>12</v>
      </c>
      <c r="L597" s="13" t="str">
        <f t="shared" si="100"/>
        <v>227-VI-00002</v>
      </c>
      <c r="N597" s="13"/>
      <c r="O597" s="13">
        <f t="shared" si="93"/>
        <v>1</v>
      </c>
      <c r="P597" s="13" t="str">
        <f t="shared" si="94"/>
        <v>2</v>
      </c>
      <c r="Q597" s="13" t="str">
        <f t="shared" si="95"/>
        <v>3</v>
      </c>
      <c r="R597" s="13" t="str">
        <f t="shared" si="96"/>
        <v>3</v>
      </c>
      <c r="S597" s="13" t="str">
        <f t="shared" si="97"/>
        <v>3</v>
      </c>
      <c r="T597" s="13">
        <f t="shared" si="98"/>
        <v>1</v>
      </c>
      <c r="U597" s="13">
        <f t="shared" si="91"/>
        <v>64</v>
      </c>
      <c r="V597" s="13"/>
      <c r="W597" s="14" t="str">
        <f t="shared" si="99"/>
        <v>insert into prioridad(codigo, fluidez,d_hecho, d_contexto, d_impacto, d_justicia, cierre, ponderacion, ahora_entiendo, cambio_perspectiva) values ('227-VI-00002', 1, 2, 3, 3, 3, 1, 64, '0', '0');</v>
      </c>
      <c r="X597" s="14"/>
    </row>
    <row r="598" spans="2:24" ht="16" x14ac:dyDescent="0.2">
      <c r="B598" t="s">
        <v>197</v>
      </c>
      <c r="C598" t="s">
        <v>9</v>
      </c>
      <c r="D598" t="s">
        <v>14</v>
      </c>
      <c r="E598" t="s">
        <v>10</v>
      </c>
      <c r="F598" t="s">
        <v>10</v>
      </c>
      <c r="G598" t="s">
        <v>11</v>
      </c>
      <c r="H598" t="s">
        <v>12</v>
      </c>
      <c r="I598" t="s">
        <v>404</v>
      </c>
      <c r="J598">
        <v>0</v>
      </c>
      <c r="K598" s="5">
        <f t="shared" si="92"/>
        <v>12</v>
      </c>
      <c r="L598" s="13" t="str">
        <f t="shared" si="100"/>
        <v>139-VI-00083</v>
      </c>
      <c r="N598" s="13"/>
      <c r="O598" s="13">
        <f t="shared" si="93"/>
        <v>1</v>
      </c>
      <c r="P598" s="13" t="str">
        <f t="shared" si="94"/>
        <v>2</v>
      </c>
      <c r="Q598" s="13" t="str">
        <f t="shared" si="95"/>
        <v>4</v>
      </c>
      <c r="R598" s="13" t="str">
        <f t="shared" si="96"/>
        <v>4</v>
      </c>
      <c r="S598" s="13" t="str">
        <f t="shared" si="97"/>
        <v>1</v>
      </c>
      <c r="T598" s="13">
        <f t="shared" si="98"/>
        <v>1</v>
      </c>
      <c r="U598" s="13">
        <f t="shared" si="91"/>
        <v>64</v>
      </c>
      <c r="V598" s="13"/>
      <c r="W598" s="14" t="str">
        <f t="shared" si="99"/>
        <v>insert into prioridad(codigo, fluidez,d_hecho, d_contexto, d_impacto, d_justicia, cierre, ponderacion, ahora_entiendo, cambio_perspectiva) values ('139-VI-00083', 1, 2, 4, 4, 1, 1, 64, 'Vda. La Ilusión como un establecimiento por parte de las FARC, zona estrategica para sus corredores y llegada hacia el Caquetá a través de Belén de los Andaquíes.', '0');</v>
      </c>
      <c r="X598" s="14"/>
    </row>
    <row r="599" spans="2:24" ht="16" x14ac:dyDescent="0.2">
      <c r="B599" t="s">
        <v>198</v>
      </c>
      <c r="C599" t="s">
        <v>9</v>
      </c>
      <c r="D599" t="s">
        <v>13</v>
      </c>
      <c r="E599" t="s">
        <v>13</v>
      </c>
      <c r="F599" t="s">
        <v>10</v>
      </c>
      <c r="G599" t="s">
        <v>11</v>
      </c>
      <c r="H599" t="s">
        <v>12</v>
      </c>
      <c r="I599" t="s">
        <v>405</v>
      </c>
      <c r="J599">
        <v>0</v>
      </c>
      <c r="K599" s="5">
        <f t="shared" si="92"/>
        <v>12</v>
      </c>
      <c r="L599" s="13" t="str">
        <f t="shared" si="100"/>
        <v>139-VI-00085</v>
      </c>
      <c r="N599" s="13"/>
      <c r="O599" s="13">
        <f t="shared" si="93"/>
        <v>1</v>
      </c>
      <c r="P599" s="13" t="str">
        <f t="shared" si="94"/>
        <v>3</v>
      </c>
      <c r="Q599" s="13" t="str">
        <f t="shared" si="95"/>
        <v>3</v>
      </c>
      <c r="R599" s="13" t="str">
        <f t="shared" si="96"/>
        <v>4</v>
      </c>
      <c r="S599" s="13" t="str">
        <f t="shared" si="97"/>
        <v>1</v>
      </c>
      <c r="T599" s="13">
        <f t="shared" si="98"/>
        <v>1</v>
      </c>
      <c r="U599" s="13">
        <f t="shared" si="91"/>
        <v>64</v>
      </c>
      <c r="V599" s="13"/>
      <c r="W599" s="14" t="str">
        <f t="shared" si="99"/>
        <v>insert into prioridad(codigo, fluidez,d_hecho, d_contexto, d_impacto, d_justicia, cierre, ponderacion, ahora_entiendo, cambio_perspectiva) values ('139-VI-00085', 1, 3, 3, 4, 1, 1, 64, 'El contexto general de San Adolfo en el marco de la violencia, dado que la persona entrevistada nunca abandonó o decidió desplarzarse, sino que decidió resistir en su hogar.', '0');</v>
      </c>
      <c r="X599" s="14"/>
    </row>
    <row r="600" spans="2:24" ht="16" x14ac:dyDescent="0.2">
      <c r="B600" t="s">
        <v>199</v>
      </c>
      <c r="C600" t="s">
        <v>9</v>
      </c>
      <c r="D600" t="s">
        <v>13</v>
      </c>
      <c r="E600" t="s">
        <v>10</v>
      </c>
      <c r="F600" t="s">
        <v>13</v>
      </c>
      <c r="G600" t="s">
        <v>11</v>
      </c>
      <c r="H600" t="s">
        <v>12</v>
      </c>
      <c r="I600" t="s">
        <v>406</v>
      </c>
      <c r="J600">
        <v>0</v>
      </c>
      <c r="K600" s="5">
        <f t="shared" si="92"/>
        <v>12</v>
      </c>
      <c r="L600" s="13" t="str">
        <f t="shared" si="100"/>
        <v>139-VI-00087</v>
      </c>
      <c r="N600" s="13"/>
      <c r="O600" s="13">
        <f t="shared" si="93"/>
        <v>1</v>
      </c>
      <c r="P600" s="13" t="str">
        <f t="shared" si="94"/>
        <v>3</v>
      </c>
      <c r="Q600" s="13" t="str">
        <f t="shared" si="95"/>
        <v>4</v>
      </c>
      <c r="R600" s="13" t="str">
        <f t="shared" si="96"/>
        <v>3</v>
      </c>
      <c r="S600" s="13" t="str">
        <f t="shared" si="97"/>
        <v>1</v>
      </c>
      <c r="T600" s="13">
        <f t="shared" si="98"/>
        <v>1</v>
      </c>
      <c r="U600" s="13">
        <f t="shared" si="91"/>
        <v>64</v>
      </c>
      <c r="V600" s="13"/>
      <c r="W600" s="14" t="str">
        <f t="shared" si="99"/>
        <v>insert into prioridad(codigo, fluidez,d_hecho, d_contexto, d_impacto, d_justicia, cierre, ponderacion, ahora_entiendo, cambio_perspectiva) values ('139-VI-00087', 1, 3, 4, 3, 1, 1, 64, 'Los origenes del conflicto armado, como el desarrollo de las milicias y su nivel de injerencia en los homicidios selectivos de san adolfo.', '0');</v>
      </c>
      <c r="X600" s="14"/>
    </row>
    <row r="601" spans="2:24" ht="16" x14ac:dyDescent="0.2">
      <c r="B601" t="s">
        <v>200</v>
      </c>
      <c r="C601" t="s">
        <v>16</v>
      </c>
      <c r="D601" t="s">
        <v>10</v>
      </c>
      <c r="E601" t="s">
        <v>13</v>
      </c>
      <c r="F601" t="s">
        <v>10</v>
      </c>
      <c r="G601" t="s">
        <v>14</v>
      </c>
      <c r="H601" t="s">
        <v>12</v>
      </c>
      <c r="I601">
        <v>0</v>
      </c>
      <c r="J601">
        <v>0</v>
      </c>
      <c r="K601" s="5">
        <f t="shared" si="92"/>
        <v>12</v>
      </c>
      <c r="L601" s="13" t="str">
        <f t="shared" si="100"/>
        <v>215-VI-00045</v>
      </c>
      <c r="N601" s="13"/>
      <c r="O601" s="13">
        <f t="shared" si="93"/>
        <v>0</v>
      </c>
      <c r="P601" s="13" t="str">
        <f t="shared" si="94"/>
        <v>4</v>
      </c>
      <c r="Q601" s="13" t="str">
        <f t="shared" si="95"/>
        <v>3</v>
      </c>
      <c r="R601" s="13" t="str">
        <f t="shared" si="96"/>
        <v>4</v>
      </c>
      <c r="S601" s="13" t="str">
        <f t="shared" si="97"/>
        <v>2</v>
      </c>
      <c r="T601" s="13">
        <f t="shared" si="98"/>
        <v>1</v>
      </c>
      <c r="U601" s="13">
        <f t="shared" si="91"/>
        <v>62</v>
      </c>
      <c r="V601" s="13"/>
      <c r="W601" s="14" t="str">
        <f t="shared" si="99"/>
        <v>insert into prioridad(codigo, fluidez,d_hecho, d_contexto, d_impacto, d_justicia, cierre, ponderacion, ahora_entiendo, cambio_perspectiva) values ('215-VI-00045', 0, 4, 3, 4, 2, 1, 62, '0', '0');</v>
      </c>
      <c r="X601" s="14"/>
    </row>
    <row r="602" spans="2:24" ht="16" x14ac:dyDescent="0.2">
      <c r="B602" t="s">
        <v>201</v>
      </c>
      <c r="C602" t="s">
        <v>16</v>
      </c>
      <c r="D602" t="s">
        <v>10</v>
      </c>
      <c r="E602" t="s">
        <v>13</v>
      </c>
      <c r="F602" t="s">
        <v>13</v>
      </c>
      <c r="G602" t="s">
        <v>13</v>
      </c>
      <c r="H602" t="s">
        <v>12</v>
      </c>
      <c r="I602">
        <v>0</v>
      </c>
      <c r="J602">
        <v>0</v>
      </c>
      <c r="K602" s="5">
        <f t="shared" si="92"/>
        <v>12</v>
      </c>
      <c r="L602" s="13" t="str">
        <f t="shared" si="100"/>
        <v>215-VI-00035</v>
      </c>
      <c r="N602" s="13"/>
      <c r="O602" s="13">
        <f t="shared" si="93"/>
        <v>0</v>
      </c>
      <c r="P602" s="13" t="str">
        <f t="shared" si="94"/>
        <v>4</v>
      </c>
      <c r="Q602" s="13" t="str">
        <f t="shared" si="95"/>
        <v>3</v>
      </c>
      <c r="R602" s="13" t="str">
        <f t="shared" si="96"/>
        <v>3</v>
      </c>
      <c r="S602" s="13" t="str">
        <f t="shared" si="97"/>
        <v>3</v>
      </c>
      <c r="T602" s="13">
        <f t="shared" si="98"/>
        <v>1</v>
      </c>
      <c r="U602" s="13">
        <f t="shared" si="91"/>
        <v>62</v>
      </c>
      <c r="V602" s="13"/>
      <c r="W602" s="14" t="str">
        <f t="shared" si="99"/>
        <v>insert into prioridad(codigo, fluidez,d_hecho, d_contexto, d_impacto, d_justicia, cierre, ponderacion, ahora_entiendo, cambio_perspectiva) values ('215-VI-00035', 0, 4, 3, 3, 3, 1, 62, '0', '0');</v>
      </c>
      <c r="X602" s="14"/>
    </row>
    <row r="603" spans="2:24" ht="16" x14ac:dyDescent="0.2">
      <c r="B603" t="s">
        <v>202</v>
      </c>
      <c r="C603" t="s">
        <v>9</v>
      </c>
      <c r="D603" t="s">
        <v>13</v>
      </c>
      <c r="E603" t="s">
        <v>14</v>
      </c>
      <c r="F603" t="s">
        <v>13</v>
      </c>
      <c r="G603" t="s">
        <v>14</v>
      </c>
      <c r="H603" t="s">
        <v>12</v>
      </c>
      <c r="I603">
        <v>0</v>
      </c>
      <c r="J603">
        <v>0</v>
      </c>
      <c r="K603" s="5">
        <f t="shared" si="92"/>
        <v>12</v>
      </c>
      <c r="L603" s="13" t="str">
        <f t="shared" si="100"/>
        <v>227-VI-00028</v>
      </c>
      <c r="N603" s="13"/>
      <c r="O603" s="13">
        <f t="shared" si="93"/>
        <v>1</v>
      </c>
      <c r="P603" s="13" t="str">
        <f t="shared" si="94"/>
        <v>3</v>
      </c>
      <c r="Q603" s="13" t="str">
        <f t="shared" si="95"/>
        <v>2</v>
      </c>
      <c r="R603" s="13" t="str">
        <f t="shared" si="96"/>
        <v>3</v>
      </c>
      <c r="S603" s="13" t="str">
        <f t="shared" si="97"/>
        <v>2</v>
      </c>
      <c r="T603" s="13">
        <f t="shared" si="98"/>
        <v>1</v>
      </c>
      <c r="U603" s="13">
        <f t="shared" si="91"/>
        <v>60</v>
      </c>
      <c r="V603" s="13"/>
      <c r="W603" s="14" t="str">
        <f t="shared" si="99"/>
        <v>insert into prioridad(codigo, fluidez,d_hecho, d_contexto, d_impacto, d_justicia, cierre, ponderacion, ahora_entiendo, cambio_perspectiva) values ('227-VI-00028', 1, 3, 2, 3, 2, 1, 60, '0', '0');</v>
      </c>
      <c r="X603" s="14"/>
    </row>
    <row r="604" spans="2:24" ht="16" x14ac:dyDescent="0.2">
      <c r="B604" t="s">
        <v>203</v>
      </c>
      <c r="C604" t="s">
        <v>9</v>
      </c>
      <c r="D604" t="s">
        <v>13</v>
      </c>
      <c r="E604" t="s">
        <v>13</v>
      </c>
      <c r="F604" t="s">
        <v>13</v>
      </c>
      <c r="G604" t="s">
        <v>11</v>
      </c>
      <c r="H604" t="s">
        <v>12</v>
      </c>
      <c r="I604">
        <v>0</v>
      </c>
      <c r="J604">
        <v>0</v>
      </c>
      <c r="K604" s="5">
        <f t="shared" si="92"/>
        <v>12</v>
      </c>
      <c r="L604" s="13" t="str">
        <f t="shared" si="100"/>
        <v>227-VI-00019</v>
      </c>
      <c r="N604" s="13"/>
      <c r="O604" s="13">
        <f t="shared" si="93"/>
        <v>1</v>
      </c>
      <c r="P604" s="13" t="str">
        <f t="shared" si="94"/>
        <v>3</v>
      </c>
      <c r="Q604" s="13" t="str">
        <f t="shared" si="95"/>
        <v>3</v>
      </c>
      <c r="R604" s="13" t="str">
        <f t="shared" si="96"/>
        <v>3</v>
      </c>
      <c r="S604" s="13" t="str">
        <f t="shared" si="97"/>
        <v>1</v>
      </c>
      <c r="T604" s="13">
        <f t="shared" si="98"/>
        <v>1</v>
      </c>
      <c r="U604" s="13">
        <f t="shared" si="91"/>
        <v>60</v>
      </c>
      <c r="V604" s="13"/>
      <c r="W604" s="14" t="str">
        <f t="shared" si="99"/>
        <v>insert into prioridad(codigo, fluidez,d_hecho, d_contexto, d_impacto, d_justicia, cierre, ponderacion, ahora_entiendo, cambio_perspectiva) values ('227-VI-00019', 1, 3, 3, 3, 1, 1, 60, '0', '0');</v>
      </c>
      <c r="X604" s="14"/>
    </row>
    <row r="605" spans="2:24" ht="16" x14ac:dyDescent="0.2">
      <c r="B605" t="s">
        <v>204</v>
      </c>
      <c r="C605" t="s">
        <v>9</v>
      </c>
      <c r="D605" t="s">
        <v>13</v>
      </c>
      <c r="E605" t="s">
        <v>11</v>
      </c>
      <c r="F605" t="s">
        <v>10</v>
      </c>
      <c r="G605" t="s">
        <v>14</v>
      </c>
      <c r="H605" t="s">
        <v>12</v>
      </c>
      <c r="I605">
        <v>0</v>
      </c>
      <c r="J605">
        <v>0</v>
      </c>
      <c r="K605" s="5">
        <f t="shared" si="92"/>
        <v>12</v>
      </c>
      <c r="L605" s="13" t="str">
        <f t="shared" si="100"/>
        <v>227-VI-00007</v>
      </c>
      <c r="N605" s="13"/>
      <c r="O605" s="13">
        <f t="shared" si="93"/>
        <v>1</v>
      </c>
      <c r="P605" s="13" t="str">
        <f t="shared" si="94"/>
        <v>3</v>
      </c>
      <c r="Q605" s="13" t="str">
        <f t="shared" si="95"/>
        <v>1</v>
      </c>
      <c r="R605" s="13" t="str">
        <f t="shared" si="96"/>
        <v>4</v>
      </c>
      <c r="S605" s="13" t="str">
        <f t="shared" si="97"/>
        <v>2</v>
      </c>
      <c r="T605" s="13">
        <f t="shared" si="98"/>
        <v>1</v>
      </c>
      <c r="U605" s="13">
        <f t="shared" si="91"/>
        <v>60</v>
      </c>
      <c r="V605" s="13"/>
      <c r="W605" s="14" t="str">
        <f t="shared" si="99"/>
        <v>insert into prioridad(codigo, fluidez,d_hecho, d_contexto, d_impacto, d_justicia, cierre, ponderacion, ahora_entiendo, cambio_perspectiva) values ('227-VI-00007', 1, 3, 1, 4, 2, 1, 60, '0', '0');</v>
      </c>
      <c r="X605" s="14"/>
    </row>
    <row r="606" spans="2:24" ht="16" x14ac:dyDescent="0.2">
      <c r="B606" t="s">
        <v>205</v>
      </c>
      <c r="C606" t="s">
        <v>9</v>
      </c>
      <c r="D606" t="s">
        <v>13</v>
      </c>
      <c r="E606" t="s">
        <v>15</v>
      </c>
      <c r="F606" t="s">
        <v>11</v>
      </c>
      <c r="G606" t="s">
        <v>11</v>
      </c>
      <c r="H606" t="s">
        <v>12</v>
      </c>
      <c r="I606" t="s">
        <v>407</v>
      </c>
      <c r="J606">
        <v>0</v>
      </c>
      <c r="K606" s="5">
        <f t="shared" si="92"/>
        <v>12</v>
      </c>
      <c r="L606" s="13" t="str">
        <f t="shared" si="100"/>
        <v>228-VI-00068</v>
      </c>
      <c r="N606" s="13"/>
      <c r="O606" s="13">
        <f t="shared" si="93"/>
        <v>1</v>
      </c>
      <c r="P606" s="13" t="str">
        <f t="shared" si="94"/>
        <v>3</v>
      </c>
      <c r="Q606" s="13" t="str">
        <f t="shared" si="95"/>
        <v>5</v>
      </c>
      <c r="R606" s="13" t="str">
        <f t="shared" si="96"/>
        <v>1</v>
      </c>
      <c r="S606" s="13" t="str">
        <f t="shared" si="97"/>
        <v>1</v>
      </c>
      <c r="T606" s="13">
        <f t="shared" si="98"/>
        <v>1</v>
      </c>
      <c r="U606" s="13">
        <f t="shared" si="91"/>
        <v>60</v>
      </c>
      <c r="V606" s="13"/>
      <c r="W606" s="14" t="str">
        <f t="shared" si="99"/>
        <v>insert into prioridad(codigo, fluidez,d_hecho, d_contexto, d_impacto, d_justicia, cierre, ponderacion, ahora_entiendo, cambio_perspectiva) values ('228-VI-00068', 1, 3, 5, 1, 1, 1, 60, 'el entrevistado describe los hechos a los cuales las personas de sexualidad diversa tuvieron que enfrentar en el marco del conflicto armado desde su experiencia,  ya que fueron señalados estigmatizados discriminados  y expulsados de sus hogares por sus inclinaciones sexuales, de igual forma se habla de las dinámicas ejercidas en el municipio de chaparral directamente en el corregimiento del limón, zona en la cual el frente 21 de la guerrilla de las FARC hacia presencia ejerciendo control social en el territorio', '0');</v>
      </c>
      <c r="X606" s="14"/>
    </row>
    <row r="607" spans="2:24" ht="16" x14ac:dyDescent="0.2">
      <c r="B607" t="s">
        <v>206</v>
      </c>
      <c r="C607" t="s">
        <v>16</v>
      </c>
      <c r="D607" t="s">
        <v>13</v>
      </c>
      <c r="E607" t="s">
        <v>14</v>
      </c>
      <c r="F607" t="s">
        <v>10</v>
      </c>
      <c r="G607" t="s">
        <v>13</v>
      </c>
      <c r="H607" t="s">
        <v>12</v>
      </c>
      <c r="I607" t="s">
        <v>408</v>
      </c>
      <c r="J607">
        <v>0</v>
      </c>
      <c r="K607" s="5">
        <f t="shared" si="92"/>
        <v>12</v>
      </c>
      <c r="L607" s="13" t="str">
        <f t="shared" si="100"/>
        <v>215-VI-00068</v>
      </c>
      <c r="N607" s="13"/>
      <c r="O607" s="13">
        <f t="shared" si="93"/>
        <v>0</v>
      </c>
      <c r="P607" s="13" t="str">
        <f t="shared" si="94"/>
        <v>3</v>
      </c>
      <c r="Q607" s="13" t="str">
        <f t="shared" si="95"/>
        <v>2</v>
      </c>
      <c r="R607" s="13" t="str">
        <f t="shared" si="96"/>
        <v>4</v>
      </c>
      <c r="S607" s="13" t="str">
        <f t="shared" si="97"/>
        <v>3</v>
      </c>
      <c r="T607" s="13">
        <f t="shared" si="98"/>
        <v>1</v>
      </c>
      <c r="U607" s="13">
        <f t="shared" si="91"/>
        <v>58</v>
      </c>
      <c r="V607" s="13"/>
      <c r="W607" s="14" t="str">
        <f t="shared" si="99"/>
        <v>insert into prioridad(codigo, fluidez,d_hecho, d_contexto, d_impacto, d_justicia, cierre, ponderacion, ahora_entiendo, cambio_perspectiva) values ('215-VI-00068', 0, 3, 2, 4, 3, 1, 58, 'Impactos colectivos a comunidades indigenas', '0');</v>
      </c>
      <c r="X607" s="14"/>
    </row>
    <row r="608" spans="2:24" ht="16" x14ac:dyDescent="0.2">
      <c r="B608" t="s">
        <v>207</v>
      </c>
      <c r="C608" t="s">
        <v>16</v>
      </c>
      <c r="D608" t="s">
        <v>13</v>
      </c>
      <c r="E608" t="s">
        <v>13</v>
      </c>
      <c r="F608" t="s">
        <v>13</v>
      </c>
      <c r="G608" t="s">
        <v>13</v>
      </c>
      <c r="H608" t="s">
        <v>12</v>
      </c>
      <c r="I608">
        <v>0</v>
      </c>
      <c r="J608">
        <v>0</v>
      </c>
      <c r="K608" s="5">
        <f t="shared" si="92"/>
        <v>12</v>
      </c>
      <c r="L608" s="13" t="str">
        <f t="shared" si="100"/>
        <v>215-VI-00012</v>
      </c>
      <c r="N608" s="13"/>
      <c r="O608" s="13">
        <f t="shared" si="93"/>
        <v>0</v>
      </c>
      <c r="P608" s="13" t="str">
        <f t="shared" si="94"/>
        <v>3</v>
      </c>
      <c r="Q608" s="13" t="str">
        <f t="shared" si="95"/>
        <v>3</v>
      </c>
      <c r="R608" s="13" t="str">
        <f t="shared" si="96"/>
        <v>3</v>
      </c>
      <c r="S608" s="13" t="str">
        <f t="shared" si="97"/>
        <v>3</v>
      </c>
      <c r="T608" s="13">
        <f t="shared" si="98"/>
        <v>1</v>
      </c>
      <c r="U608" s="13">
        <f t="shared" si="91"/>
        <v>58</v>
      </c>
      <c r="V608" s="13"/>
      <c r="W608" s="14" t="str">
        <f t="shared" si="99"/>
        <v>insert into prioridad(codigo, fluidez,d_hecho, d_contexto, d_impacto, d_justicia, cierre, ponderacion, ahora_entiendo, cambio_perspectiva) values ('215-VI-00012', 0, 3, 3, 3, 3, 1, 58, '0', '0');</v>
      </c>
      <c r="X608" s="14"/>
    </row>
    <row r="609" spans="2:24" ht="16" x14ac:dyDescent="0.2">
      <c r="B609" t="s">
        <v>208</v>
      </c>
      <c r="C609" t="s">
        <v>9</v>
      </c>
      <c r="D609" t="s">
        <v>14</v>
      </c>
      <c r="E609" t="s">
        <v>11</v>
      </c>
      <c r="F609" t="s">
        <v>13</v>
      </c>
      <c r="G609" t="s">
        <v>13</v>
      </c>
      <c r="H609" t="s">
        <v>12</v>
      </c>
      <c r="I609">
        <v>0</v>
      </c>
      <c r="J609">
        <v>0</v>
      </c>
      <c r="K609" s="5">
        <f t="shared" si="92"/>
        <v>12</v>
      </c>
      <c r="L609" s="13" t="str">
        <f t="shared" si="100"/>
        <v>215-VI-00038</v>
      </c>
      <c r="N609" s="13"/>
      <c r="O609" s="13">
        <f t="shared" si="93"/>
        <v>1</v>
      </c>
      <c r="P609" s="13" t="str">
        <f t="shared" si="94"/>
        <v>2</v>
      </c>
      <c r="Q609" s="13" t="str">
        <f t="shared" si="95"/>
        <v>1</v>
      </c>
      <c r="R609" s="13" t="str">
        <f t="shared" si="96"/>
        <v>3</v>
      </c>
      <c r="S609" s="13" t="str">
        <f t="shared" si="97"/>
        <v>3</v>
      </c>
      <c r="T609" s="13">
        <f t="shared" si="98"/>
        <v>1</v>
      </c>
      <c r="U609" s="13">
        <f t="shared" si="91"/>
        <v>56</v>
      </c>
      <c r="V609" s="13"/>
      <c r="W609" s="14" t="str">
        <f t="shared" si="99"/>
        <v>insert into prioridad(codigo, fluidez,d_hecho, d_contexto, d_impacto, d_justicia, cierre, ponderacion, ahora_entiendo, cambio_perspectiva) values ('215-VI-00038', 1, 2, 1, 3, 3, 1, 56, '0', '0');</v>
      </c>
      <c r="X609" s="14"/>
    </row>
    <row r="610" spans="2:24" ht="16" x14ac:dyDescent="0.2">
      <c r="B610" t="s">
        <v>209</v>
      </c>
      <c r="C610" t="s">
        <v>9</v>
      </c>
      <c r="D610" t="s">
        <v>13</v>
      </c>
      <c r="E610" t="s">
        <v>14</v>
      </c>
      <c r="F610" t="s">
        <v>13</v>
      </c>
      <c r="G610" t="s">
        <v>11</v>
      </c>
      <c r="H610" t="s">
        <v>12</v>
      </c>
      <c r="I610" t="s">
        <v>409</v>
      </c>
      <c r="J610">
        <v>0</v>
      </c>
      <c r="K610" s="5">
        <f t="shared" si="92"/>
        <v>12</v>
      </c>
      <c r="L610" s="13" t="str">
        <f t="shared" si="100"/>
        <v>600-VI-00005</v>
      </c>
      <c r="N610" s="13"/>
      <c r="O610" s="13">
        <f t="shared" si="93"/>
        <v>1</v>
      </c>
      <c r="P610" s="13" t="str">
        <f t="shared" si="94"/>
        <v>3</v>
      </c>
      <c r="Q610" s="13" t="str">
        <f t="shared" si="95"/>
        <v>2</v>
      </c>
      <c r="R610" s="13" t="str">
        <f t="shared" si="96"/>
        <v>3</v>
      </c>
      <c r="S610" s="13" t="str">
        <f t="shared" si="97"/>
        <v>1</v>
      </c>
      <c r="T610" s="13">
        <f t="shared" si="98"/>
        <v>1</v>
      </c>
      <c r="U610" s="13">
        <f t="shared" si="91"/>
        <v>56</v>
      </c>
      <c r="V610" s="13"/>
      <c r="W610" s="14" t="str">
        <f t="shared" si="99"/>
        <v>insert into prioridad(codigo, fluidez,d_hecho, d_contexto, d_impacto, d_justicia, cierre, ponderacion, ahora_entiendo, cambio_perspectiva) values ('600-VI-00005', 1, 3, 2, 3, 1, 1, 56, 'las dinámicas socio-culturales de San Adolfo Huila y sus cambios a raíz del conflicto armado y la presencia de los actores armados.', '0');</v>
      </c>
      <c r="X610" s="14"/>
    </row>
    <row r="611" spans="2:24" ht="16" x14ac:dyDescent="0.2">
      <c r="B611" t="s">
        <v>210</v>
      </c>
      <c r="C611" t="s">
        <v>16</v>
      </c>
      <c r="D611" t="s">
        <v>13</v>
      </c>
      <c r="E611" t="s">
        <v>14</v>
      </c>
      <c r="F611" t="s">
        <v>13</v>
      </c>
      <c r="G611" t="s">
        <v>13</v>
      </c>
      <c r="H611" t="s">
        <v>12</v>
      </c>
      <c r="I611">
        <v>0</v>
      </c>
      <c r="J611">
        <v>0</v>
      </c>
      <c r="K611" s="5">
        <f t="shared" si="92"/>
        <v>12</v>
      </c>
      <c r="L611" s="13" t="str">
        <f t="shared" si="100"/>
        <v>215-VI-00020</v>
      </c>
      <c r="N611" s="13"/>
      <c r="O611" s="13">
        <f t="shared" si="93"/>
        <v>0</v>
      </c>
      <c r="P611" s="13" t="str">
        <f t="shared" si="94"/>
        <v>3</v>
      </c>
      <c r="Q611" s="13" t="str">
        <f t="shared" si="95"/>
        <v>2</v>
      </c>
      <c r="R611" s="13" t="str">
        <f t="shared" si="96"/>
        <v>3</v>
      </c>
      <c r="S611" s="13" t="str">
        <f t="shared" si="97"/>
        <v>3</v>
      </c>
      <c r="T611" s="13">
        <f t="shared" si="98"/>
        <v>1</v>
      </c>
      <c r="U611" s="13">
        <f t="shared" si="91"/>
        <v>54</v>
      </c>
      <c r="V611" s="13"/>
      <c r="W611" s="14" t="str">
        <f t="shared" si="99"/>
        <v>insert into prioridad(codigo, fluidez,d_hecho, d_contexto, d_impacto, d_justicia, cierre, ponderacion, ahora_entiendo, cambio_perspectiva) values ('215-VI-00020', 0, 3, 2, 3, 3, 1, 54, '0', '0');</v>
      </c>
      <c r="X611" s="14"/>
    </row>
    <row r="612" spans="2:24" ht="16" x14ac:dyDescent="0.2">
      <c r="B612" t="s">
        <v>211</v>
      </c>
      <c r="C612" t="s">
        <v>9</v>
      </c>
      <c r="D612" t="s">
        <v>14</v>
      </c>
      <c r="E612" t="s">
        <v>11</v>
      </c>
      <c r="F612" t="s">
        <v>13</v>
      </c>
      <c r="G612" t="s">
        <v>14</v>
      </c>
      <c r="H612" t="s">
        <v>12</v>
      </c>
      <c r="I612">
        <v>0</v>
      </c>
      <c r="J612">
        <v>0</v>
      </c>
      <c r="K612" s="5">
        <f t="shared" si="92"/>
        <v>12</v>
      </c>
      <c r="L612" s="13" t="str">
        <f t="shared" si="100"/>
        <v>215-VI-00056</v>
      </c>
      <c r="N612" s="13"/>
      <c r="O612" s="13">
        <f t="shared" si="93"/>
        <v>1</v>
      </c>
      <c r="P612" s="13" t="str">
        <f t="shared" si="94"/>
        <v>2</v>
      </c>
      <c r="Q612" s="13" t="str">
        <f t="shared" si="95"/>
        <v>1</v>
      </c>
      <c r="R612" s="13" t="str">
        <f t="shared" si="96"/>
        <v>3</v>
      </c>
      <c r="S612" s="13" t="str">
        <f t="shared" si="97"/>
        <v>2</v>
      </c>
      <c r="T612" s="13">
        <f t="shared" si="98"/>
        <v>1</v>
      </c>
      <c r="U612" s="13">
        <f t="shared" si="91"/>
        <v>52</v>
      </c>
      <c r="V612" s="13"/>
      <c r="W612" s="14" t="str">
        <f t="shared" si="99"/>
        <v>insert into prioridad(codigo, fluidez,d_hecho, d_contexto, d_impacto, d_justicia, cierre, ponderacion, ahora_entiendo, cambio_perspectiva) values ('215-VI-00056', 1, 2, 1, 3, 2, 1, 52, '0', '0');</v>
      </c>
      <c r="X612" s="14"/>
    </row>
    <row r="613" spans="2:24" ht="16" x14ac:dyDescent="0.2">
      <c r="B613" t="s">
        <v>212</v>
      </c>
      <c r="C613" t="s">
        <v>9</v>
      </c>
      <c r="D613" t="s">
        <v>14</v>
      </c>
      <c r="E613" t="s">
        <v>14</v>
      </c>
      <c r="F613" t="s">
        <v>14</v>
      </c>
      <c r="G613" t="s">
        <v>14</v>
      </c>
      <c r="H613" t="s">
        <v>12</v>
      </c>
      <c r="I613">
        <v>0</v>
      </c>
      <c r="J613">
        <v>0</v>
      </c>
      <c r="K613" s="5">
        <f t="shared" si="92"/>
        <v>12</v>
      </c>
      <c r="L613" s="13" t="str">
        <f t="shared" si="100"/>
        <v>215-VI-00024</v>
      </c>
      <c r="N613" s="13"/>
      <c r="O613" s="13">
        <f t="shared" si="93"/>
        <v>1</v>
      </c>
      <c r="P613" s="13" t="str">
        <f t="shared" si="94"/>
        <v>2</v>
      </c>
      <c r="Q613" s="13" t="str">
        <f t="shared" si="95"/>
        <v>2</v>
      </c>
      <c r="R613" s="13" t="str">
        <f t="shared" si="96"/>
        <v>2</v>
      </c>
      <c r="S613" s="13" t="str">
        <f t="shared" si="97"/>
        <v>2</v>
      </c>
      <c r="T613" s="13">
        <f t="shared" si="98"/>
        <v>1</v>
      </c>
      <c r="U613" s="13">
        <f t="shared" si="91"/>
        <v>52</v>
      </c>
      <c r="V613" s="13"/>
      <c r="W613" s="14" t="str">
        <f t="shared" si="99"/>
        <v>insert into prioridad(codigo, fluidez,d_hecho, d_contexto, d_impacto, d_justicia, cierre, ponderacion, ahora_entiendo, cambio_perspectiva) values ('215-VI-00024', 1, 2, 2, 2, 2, 1, 52, '0', '0');</v>
      </c>
      <c r="X613" s="14"/>
    </row>
    <row r="614" spans="2:24" ht="16" x14ac:dyDescent="0.2">
      <c r="B614" t="s">
        <v>213</v>
      </c>
      <c r="C614" t="s">
        <v>9</v>
      </c>
      <c r="D614" t="s">
        <v>14</v>
      </c>
      <c r="E614" t="s">
        <v>13</v>
      </c>
      <c r="F614" t="s">
        <v>11</v>
      </c>
      <c r="G614" t="s">
        <v>14</v>
      </c>
      <c r="H614" t="s">
        <v>12</v>
      </c>
      <c r="I614">
        <v>0</v>
      </c>
      <c r="J614">
        <v>0</v>
      </c>
      <c r="K614" s="5">
        <f t="shared" si="92"/>
        <v>12</v>
      </c>
      <c r="L614" s="13" t="str">
        <f t="shared" si="100"/>
        <v>227-VI-00037</v>
      </c>
      <c r="N614" s="13"/>
      <c r="O614" s="13">
        <f t="shared" si="93"/>
        <v>1</v>
      </c>
      <c r="P614" s="13" t="str">
        <f t="shared" si="94"/>
        <v>2</v>
      </c>
      <c r="Q614" s="13" t="str">
        <f t="shared" si="95"/>
        <v>3</v>
      </c>
      <c r="R614" s="13" t="str">
        <f t="shared" si="96"/>
        <v>1</v>
      </c>
      <c r="S614" s="13" t="str">
        <f t="shared" si="97"/>
        <v>2</v>
      </c>
      <c r="T614" s="13">
        <f t="shared" si="98"/>
        <v>1</v>
      </c>
      <c r="U614" s="13">
        <f t="shared" ref="U614:U677" si="101">O614*10 + (VALUE(P614)*4) +(VALUE(Q614)*4) + (VALUE(R614)*4) + (VALUE(S614)*4) + (T614*10)</f>
        <v>52</v>
      </c>
      <c r="V614" s="13"/>
      <c r="W614" s="14" t="str">
        <f t="shared" si="99"/>
        <v>insert into prioridad(codigo, fluidez,d_hecho, d_contexto, d_impacto, d_justicia, cierre, ponderacion, ahora_entiendo, cambio_perspectiva) values ('227-VI-00037', 1, 2, 3, 1, 2, 1, 52, '0', '0');</v>
      </c>
      <c r="X614" s="14"/>
    </row>
    <row r="615" spans="2:24" ht="16" x14ac:dyDescent="0.2">
      <c r="B615" t="s">
        <v>214</v>
      </c>
      <c r="C615" t="s">
        <v>9</v>
      </c>
      <c r="D615" t="s">
        <v>14</v>
      </c>
      <c r="E615" t="s">
        <v>11</v>
      </c>
      <c r="F615" t="s">
        <v>13</v>
      </c>
      <c r="G615" t="s">
        <v>14</v>
      </c>
      <c r="H615" t="s">
        <v>12</v>
      </c>
      <c r="I615">
        <v>0</v>
      </c>
      <c r="J615">
        <v>0</v>
      </c>
      <c r="K615" s="5">
        <f t="shared" si="92"/>
        <v>12</v>
      </c>
      <c r="L615" s="13" t="str">
        <f t="shared" si="100"/>
        <v>227-VI-00034</v>
      </c>
      <c r="N615" s="13"/>
      <c r="O615" s="13">
        <f t="shared" si="93"/>
        <v>1</v>
      </c>
      <c r="P615" s="13" t="str">
        <f t="shared" si="94"/>
        <v>2</v>
      </c>
      <c r="Q615" s="13" t="str">
        <f t="shared" si="95"/>
        <v>1</v>
      </c>
      <c r="R615" s="13" t="str">
        <f t="shared" si="96"/>
        <v>3</v>
      </c>
      <c r="S615" s="13" t="str">
        <f t="shared" si="97"/>
        <v>2</v>
      </c>
      <c r="T615" s="13">
        <f t="shared" si="98"/>
        <v>1</v>
      </c>
      <c r="U615" s="13">
        <f t="shared" si="101"/>
        <v>52</v>
      </c>
      <c r="V615" s="13"/>
      <c r="W615" s="14" t="str">
        <f t="shared" si="99"/>
        <v>insert into prioridad(codigo, fluidez,d_hecho, d_contexto, d_impacto, d_justicia, cierre, ponderacion, ahora_entiendo, cambio_perspectiva) values ('227-VI-00034', 1, 2, 1, 3, 2, 1, 52, '0', '0');</v>
      </c>
      <c r="X615" s="14"/>
    </row>
    <row r="616" spans="2:24" ht="16" x14ac:dyDescent="0.2">
      <c r="B616" t="s">
        <v>215</v>
      </c>
      <c r="C616" t="s">
        <v>16</v>
      </c>
      <c r="D616" t="s">
        <v>13</v>
      </c>
      <c r="E616" t="s">
        <v>13</v>
      </c>
      <c r="F616" t="s">
        <v>13</v>
      </c>
      <c r="G616" t="s">
        <v>11</v>
      </c>
      <c r="H616" t="s">
        <v>12</v>
      </c>
      <c r="I616">
        <v>0</v>
      </c>
      <c r="J616">
        <v>0</v>
      </c>
      <c r="K616" s="5">
        <f t="shared" si="92"/>
        <v>12</v>
      </c>
      <c r="L616" s="13" t="str">
        <f t="shared" si="100"/>
        <v>215-VI-00050</v>
      </c>
      <c r="N616" s="13"/>
      <c r="O616" s="13">
        <f t="shared" si="93"/>
        <v>0</v>
      </c>
      <c r="P616" s="13" t="str">
        <f t="shared" si="94"/>
        <v>3</v>
      </c>
      <c r="Q616" s="13" t="str">
        <f t="shared" si="95"/>
        <v>3</v>
      </c>
      <c r="R616" s="13" t="str">
        <f t="shared" si="96"/>
        <v>3</v>
      </c>
      <c r="S616" s="13" t="str">
        <f t="shared" si="97"/>
        <v>1</v>
      </c>
      <c r="T616" s="13">
        <f t="shared" si="98"/>
        <v>1</v>
      </c>
      <c r="U616" s="13">
        <f t="shared" si="101"/>
        <v>50</v>
      </c>
      <c r="V616" s="13"/>
      <c r="W616" s="14" t="str">
        <f t="shared" si="99"/>
        <v>insert into prioridad(codigo, fluidez,d_hecho, d_contexto, d_impacto, d_justicia, cierre, ponderacion, ahora_entiendo, cambio_perspectiva) values ('215-VI-00050', 0, 3, 3, 3, 1, 1, 50, '0', '0');</v>
      </c>
      <c r="X616" s="14"/>
    </row>
    <row r="617" spans="2:24" ht="16" x14ac:dyDescent="0.2">
      <c r="B617" t="s">
        <v>216</v>
      </c>
      <c r="C617" t="s">
        <v>16</v>
      </c>
      <c r="D617" t="s">
        <v>13</v>
      </c>
      <c r="E617" t="s">
        <v>14</v>
      </c>
      <c r="F617" t="s">
        <v>13</v>
      </c>
      <c r="G617" t="s">
        <v>14</v>
      </c>
      <c r="H617" t="s">
        <v>12</v>
      </c>
      <c r="I617">
        <v>0</v>
      </c>
      <c r="J617">
        <v>0</v>
      </c>
      <c r="K617" s="5">
        <f t="shared" si="92"/>
        <v>12</v>
      </c>
      <c r="L617" s="13" t="str">
        <f t="shared" si="100"/>
        <v>215-VI-00011</v>
      </c>
      <c r="N617" s="13"/>
      <c r="O617" s="13">
        <f t="shared" si="93"/>
        <v>0</v>
      </c>
      <c r="P617" s="13" t="str">
        <f t="shared" si="94"/>
        <v>3</v>
      </c>
      <c r="Q617" s="13" t="str">
        <f t="shared" si="95"/>
        <v>2</v>
      </c>
      <c r="R617" s="13" t="str">
        <f t="shared" si="96"/>
        <v>3</v>
      </c>
      <c r="S617" s="13" t="str">
        <f t="shared" si="97"/>
        <v>2</v>
      </c>
      <c r="T617" s="13">
        <f t="shared" si="98"/>
        <v>1</v>
      </c>
      <c r="U617" s="13">
        <f t="shared" si="101"/>
        <v>50</v>
      </c>
      <c r="V617" s="13"/>
      <c r="W617" s="14" t="str">
        <f t="shared" si="99"/>
        <v>insert into prioridad(codigo, fluidez,d_hecho, d_contexto, d_impacto, d_justicia, cierre, ponderacion, ahora_entiendo, cambio_perspectiva) values ('215-VI-00011', 0, 3, 2, 3, 2, 1, 50, '0', '0');</v>
      </c>
      <c r="X617" s="14"/>
    </row>
    <row r="618" spans="2:24" ht="16" x14ac:dyDescent="0.2">
      <c r="B618" t="s">
        <v>217</v>
      </c>
      <c r="C618" t="s">
        <v>16</v>
      </c>
      <c r="D618" t="s">
        <v>13</v>
      </c>
      <c r="E618" t="s">
        <v>13</v>
      </c>
      <c r="F618" t="s">
        <v>14</v>
      </c>
      <c r="G618" t="s">
        <v>14</v>
      </c>
      <c r="H618" t="s">
        <v>12</v>
      </c>
      <c r="I618">
        <v>0</v>
      </c>
      <c r="J618">
        <v>0</v>
      </c>
      <c r="K618" s="5">
        <f t="shared" si="92"/>
        <v>12</v>
      </c>
      <c r="L618" s="13" t="str">
        <f t="shared" si="100"/>
        <v>227-VI-00024</v>
      </c>
      <c r="N618" s="13"/>
      <c r="O618" s="13">
        <f t="shared" si="93"/>
        <v>0</v>
      </c>
      <c r="P618" s="13" t="str">
        <f t="shared" si="94"/>
        <v>3</v>
      </c>
      <c r="Q618" s="13" t="str">
        <f t="shared" si="95"/>
        <v>3</v>
      </c>
      <c r="R618" s="13" t="str">
        <f t="shared" si="96"/>
        <v>2</v>
      </c>
      <c r="S618" s="13" t="str">
        <f t="shared" si="97"/>
        <v>2</v>
      </c>
      <c r="T618" s="13">
        <f t="shared" si="98"/>
        <v>1</v>
      </c>
      <c r="U618" s="13">
        <f t="shared" si="101"/>
        <v>50</v>
      </c>
      <c r="V618" s="13"/>
      <c r="W618" s="14" t="str">
        <f t="shared" si="99"/>
        <v>insert into prioridad(codigo, fluidez,d_hecho, d_contexto, d_impacto, d_justicia, cierre, ponderacion, ahora_entiendo, cambio_perspectiva) values ('227-VI-00024', 0, 3, 3, 2, 2, 1, 50, '0', '0');</v>
      </c>
      <c r="X618" s="14"/>
    </row>
    <row r="619" spans="2:24" ht="16" x14ac:dyDescent="0.2">
      <c r="B619" t="s">
        <v>218</v>
      </c>
      <c r="C619" t="s">
        <v>9</v>
      </c>
      <c r="D619" t="s">
        <v>11</v>
      </c>
      <c r="E619" t="s">
        <v>11</v>
      </c>
      <c r="F619" t="s">
        <v>14</v>
      </c>
      <c r="G619" t="s">
        <v>13</v>
      </c>
      <c r="H619" t="s">
        <v>12</v>
      </c>
      <c r="I619">
        <v>0</v>
      </c>
      <c r="J619">
        <v>0</v>
      </c>
      <c r="K619" s="5">
        <f t="shared" si="92"/>
        <v>12</v>
      </c>
      <c r="L619" s="13" t="str">
        <f t="shared" si="100"/>
        <v>215-VI-00066</v>
      </c>
      <c r="N619" s="13"/>
      <c r="O619" s="13">
        <f t="shared" si="93"/>
        <v>1</v>
      </c>
      <c r="P619" s="13" t="str">
        <f t="shared" si="94"/>
        <v>1</v>
      </c>
      <c r="Q619" s="13" t="str">
        <f t="shared" si="95"/>
        <v>1</v>
      </c>
      <c r="R619" s="13" t="str">
        <f t="shared" si="96"/>
        <v>2</v>
      </c>
      <c r="S619" s="13" t="str">
        <f t="shared" si="97"/>
        <v>3</v>
      </c>
      <c r="T619" s="13">
        <f t="shared" si="98"/>
        <v>1</v>
      </c>
      <c r="U619" s="13">
        <f t="shared" si="101"/>
        <v>48</v>
      </c>
      <c r="V619" s="13"/>
      <c r="W619" s="14" t="str">
        <f t="shared" si="99"/>
        <v>insert into prioridad(codigo, fluidez,d_hecho, d_contexto, d_impacto, d_justicia, cierre, ponderacion, ahora_entiendo, cambio_perspectiva) values ('215-VI-00066', 1, 1, 1, 2, 3, 1, 48, '0', '0');</v>
      </c>
      <c r="X619" s="14"/>
    </row>
    <row r="620" spans="2:24" ht="16" x14ac:dyDescent="0.2">
      <c r="B620" t="s">
        <v>219</v>
      </c>
      <c r="C620" t="s">
        <v>9</v>
      </c>
      <c r="D620" t="s">
        <v>11</v>
      </c>
      <c r="E620" t="s">
        <v>11</v>
      </c>
      <c r="F620" t="s">
        <v>14</v>
      </c>
      <c r="G620" t="s">
        <v>14</v>
      </c>
      <c r="H620" t="s">
        <v>12</v>
      </c>
      <c r="I620">
        <v>0</v>
      </c>
      <c r="J620">
        <v>0</v>
      </c>
      <c r="K620" s="5">
        <f t="shared" si="92"/>
        <v>12</v>
      </c>
      <c r="L620" s="13" t="str">
        <f t="shared" si="100"/>
        <v>215-VI-00046</v>
      </c>
      <c r="N620" s="13"/>
      <c r="O620" s="13">
        <f t="shared" si="93"/>
        <v>1</v>
      </c>
      <c r="P620" s="13" t="str">
        <f t="shared" si="94"/>
        <v>1</v>
      </c>
      <c r="Q620" s="13" t="str">
        <f t="shared" si="95"/>
        <v>1</v>
      </c>
      <c r="R620" s="13" t="str">
        <f t="shared" si="96"/>
        <v>2</v>
      </c>
      <c r="S620" s="13" t="str">
        <f t="shared" si="97"/>
        <v>2</v>
      </c>
      <c r="T620" s="13">
        <f t="shared" si="98"/>
        <v>1</v>
      </c>
      <c r="U620" s="13">
        <f t="shared" si="101"/>
        <v>44</v>
      </c>
      <c r="V620" s="13"/>
      <c r="W620" s="14" t="str">
        <f t="shared" si="99"/>
        <v>insert into prioridad(codigo, fluidez,d_hecho, d_contexto, d_impacto, d_justicia, cierre, ponderacion, ahora_entiendo, cambio_perspectiva) values ('215-VI-00046', 1, 1, 1, 2, 2, 1, 44, '0', '0');</v>
      </c>
      <c r="X620" s="14"/>
    </row>
    <row r="621" spans="2:24" ht="16" x14ac:dyDescent="0.2">
      <c r="B621" t="s">
        <v>220</v>
      </c>
      <c r="C621" t="s">
        <v>16</v>
      </c>
      <c r="D621" t="s">
        <v>14</v>
      </c>
      <c r="E621" t="s">
        <v>14</v>
      </c>
      <c r="F621" t="s">
        <v>14</v>
      </c>
      <c r="G621" t="s">
        <v>14</v>
      </c>
      <c r="H621" t="s">
        <v>12</v>
      </c>
      <c r="I621">
        <v>0</v>
      </c>
      <c r="J621">
        <v>0</v>
      </c>
      <c r="K621" s="5">
        <f t="shared" si="92"/>
        <v>12</v>
      </c>
      <c r="L621" s="13" t="str">
        <f t="shared" si="100"/>
        <v>215-VI-00009</v>
      </c>
      <c r="N621" s="13"/>
      <c r="O621" s="13">
        <f t="shared" si="93"/>
        <v>0</v>
      </c>
      <c r="P621" s="13" t="str">
        <f t="shared" si="94"/>
        <v>2</v>
      </c>
      <c r="Q621" s="13" t="str">
        <f t="shared" si="95"/>
        <v>2</v>
      </c>
      <c r="R621" s="13" t="str">
        <f t="shared" si="96"/>
        <v>2</v>
      </c>
      <c r="S621" s="13" t="str">
        <f t="shared" si="97"/>
        <v>2</v>
      </c>
      <c r="T621" s="13">
        <f t="shared" si="98"/>
        <v>1</v>
      </c>
      <c r="U621" s="13">
        <f t="shared" si="101"/>
        <v>42</v>
      </c>
      <c r="V621" s="13"/>
      <c r="W621" s="14" t="str">
        <f t="shared" si="99"/>
        <v>insert into prioridad(codigo, fluidez,d_hecho, d_contexto, d_impacto, d_justicia, cierre, ponderacion, ahora_entiendo, cambio_perspectiva) values ('215-VI-00009', 0, 2, 2, 2, 2, 1, 42, '0', '0');</v>
      </c>
      <c r="X621" s="14"/>
    </row>
    <row r="622" spans="2:24" ht="16" x14ac:dyDescent="0.2">
      <c r="B622" t="s">
        <v>221</v>
      </c>
      <c r="C622" t="s">
        <v>9</v>
      </c>
      <c r="D622" t="s">
        <v>11</v>
      </c>
      <c r="E622" t="s">
        <v>11</v>
      </c>
      <c r="F622" t="s">
        <v>14</v>
      </c>
      <c r="G622" t="s">
        <v>11</v>
      </c>
      <c r="H622" t="s">
        <v>12</v>
      </c>
      <c r="I622">
        <v>0</v>
      </c>
      <c r="J622">
        <v>0</v>
      </c>
      <c r="K622" s="5">
        <f t="shared" si="92"/>
        <v>12</v>
      </c>
      <c r="L622" s="13" t="str">
        <f t="shared" si="100"/>
        <v>227-VI-00045</v>
      </c>
      <c r="N622" s="13"/>
      <c r="O622" s="13">
        <f t="shared" si="93"/>
        <v>1</v>
      </c>
      <c r="P622" s="13" t="str">
        <f t="shared" si="94"/>
        <v>1</v>
      </c>
      <c r="Q622" s="13" t="str">
        <f t="shared" si="95"/>
        <v>1</v>
      </c>
      <c r="R622" s="13" t="str">
        <f t="shared" si="96"/>
        <v>2</v>
      </c>
      <c r="S622" s="13" t="str">
        <f t="shared" si="97"/>
        <v>1</v>
      </c>
      <c r="T622" s="13">
        <f t="shared" si="98"/>
        <v>1</v>
      </c>
      <c r="U622" s="13">
        <f t="shared" si="101"/>
        <v>40</v>
      </c>
      <c r="V622" s="13"/>
      <c r="W622" s="14" t="str">
        <f t="shared" si="99"/>
        <v>insert into prioridad(codigo, fluidez,d_hecho, d_contexto, d_impacto, d_justicia, cierre, ponderacion, ahora_entiendo, cambio_perspectiva) values ('227-VI-00045', 1, 1, 1, 2, 1, 1, 40, '0', '0');</v>
      </c>
      <c r="X622" s="14"/>
    </row>
    <row r="623" spans="2:24" ht="16" x14ac:dyDescent="0.2">
      <c r="B623" t="s">
        <v>222</v>
      </c>
      <c r="C623" t="s">
        <v>9</v>
      </c>
      <c r="D623" t="s">
        <v>11</v>
      </c>
      <c r="E623" t="s">
        <v>11</v>
      </c>
      <c r="F623" t="s">
        <v>11</v>
      </c>
      <c r="G623" t="s">
        <v>14</v>
      </c>
      <c r="H623" t="s">
        <v>12</v>
      </c>
      <c r="I623">
        <v>0</v>
      </c>
      <c r="J623">
        <v>0</v>
      </c>
      <c r="K623" s="5">
        <f t="shared" si="92"/>
        <v>12</v>
      </c>
      <c r="L623" s="13" t="str">
        <f t="shared" si="100"/>
        <v>227-VI-00041</v>
      </c>
      <c r="N623" s="13"/>
      <c r="O623" s="13">
        <f t="shared" si="93"/>
        <v>1</v>
      </c>
      <c r="P623" s="13" t="str">
        <f t="shared" si="94"/>
        <v>1</v>
      </c>
      <c r="Q623" s="13" t="str">
        <f t="shared" si="95"/>
        <v>1</v>
      </c>
      <c r="R623" s="13" t="str">
        <f t="shared" si="96"/>
        <v>1</v>
      </c>
      <c r="S623" s="13" t="str">
        <f t="shared" si="97"/>
        <v>2</v>
      </c>
      <c r="T623" s="13">
        <f t="shared" si="98"/>
        <v>1</v>
      </c>
      <c r="U623" s="13">
        <f t="shared" si="101"/>
        <v>40</v>
      </c>
      <c r="V623" s="13"/>
      <c r="W623" s="14" t="str">
        <f t="shared" si="99"/>
        <v>insert into prioridad(codigo, fluidez,d_hecho, d_contexto, d_impacto, d_justicia, cierre, ponderacion, ahora_entiendo, cambio_perspectiva) values ('227-VI-00041', 1, 1, 1, 1, 2, 1, 40, '0', '0');</v>
      </c>
      <c r="X623" s="14"/>
    </row>
    <row r="624" spans="2:24" ht="16" x14ac:dyDescent="0.2">
      <c r="B624" t="s">
        <v>223</v>
      </c>
      <c r="C624" t="s">
        <v>9</v>
      </c>
      <c r="D624" t="s">
        <v>11</v>
      </c>
      <c r="E624" t="s">
        <v>11</v>
      </c>
      <c r="F624" t="s">
        <v>11</v>
      </c>
      <c r="G624" t="s">
        <v>11</v>
      </c>
      <c r="H624" t="s">
        <v>12</v>
      </c>
      <c r="I624">
        <v>0</v>
      </c>
      <c r="J624">
        <v>0</v>
      </c>
      <c r="K624" s="5">
        <f t="shared" si="92"/>
        <v>12</v>
      </c>
      <c r="L624" s="13" t="str">
        <f t="shared" si="100"/>
        <v>215-VI-00049</v>
      </c>
      <c r="N624" s="13"/>
      <c r="O624" s="13">
        <f t="shared" si="93"/>
        <v>1</v>
      </c>
      <c r="P624" s="13" t="str">
        <f t="shared" si="94"/>
        <v>1</v>
      </c>
      <c r="Q624" s="13" t="str">
        <f t="shared" si="95"/>
        <v>1</v>
      </c>
      <c r="R624" s="13" t="str">
        <f t="shared" si="96"/>
        <v>1</v>
      </c>
      <c r="S624" s="13" t="str">
        <f t="shared" si="97"/>
        <v>1</v>
      </c>
      <c r="T624" s="13">
        <f t="shared" si="98"/>
        <v>1</v>
      </c>
      <c r="U624" s="13">
        <f t="shared" si="101"/>
        <v>36</v>
      </c>
      <c r="V624" s="13"/>
      <c r="W624" s="14" t="str">
        <f t="shared" si="99"/>
        <v>insert into prioridad(codigo, fluidez,d_hecho, d_contexto, d_impacto, d_justicia, cierre, ponderacion, ahora_entiendo, cambio_perspectiva) values ('215-VI-00049', 1, 1, 1, 1, 1, 1, 36, '0', '0');</v>
      </c>
      <c r="X624" s="14"/>
    </row>
    <row r="625" spans="2:24" ht="16" x14ac:dyDescent="0.2">
      <c r="B625" t="s">
        <v>224</v>
      </c>
      <c r="C625" t="s">
        <v>9</v>
      </c>
      <c r="D625" t="s">
        <v>225</v>
      </c>
      <c r="E625" t="s">
        <v>226</v>
      </c>
      <c r="F625" t="s">
        <v>227</v>
      </c>
      <c r="G625" t="s">
        <v>228</v>
      </c>
      <c r="H625" t="s">
        <v>12</v>
      </c>
      <c r="I625" t="s">
        <v>410</v>
      </c>
      <c r="J625">
        <v>0</v>
      </c>
      <c r="K625" s="5">
        <f t="shared" si="92"/>
        <v>12</v>
      </c>
      <c r="L625" s="13" t="str">
        <f t="shared" si="100"/>
        <v>196-VI-00004</v>
      </c>
      <c r="N625" s="13"/>
      <c r="O625" s="13">
        <f t="shared" si="93"/>
        <v>1</v>
      </c>
      <c r="P625" s="13" t="str">
        <f t="shared" si="94"/>
        <v xml:space="preserve"> </v>
      </c>
      <c r="Q625" s="13" t="str">
        <f t="shared" si="95"/>
        <v xml:space="preserve"> </v>
      </c>
      <c r="R625" s="13" t="str">
        <f t="shared" si="96"/>
        <v>D</v>
      </c>
      <c r="S625" s="13" t="str">
        <f t="shared" si="97"/>
        <v>D</v>
      </c>
      <c r="T625" s="13">
        <f t="shared" si="98"/>
        <v>1</v>
      </c>
      <c r="U625" s="13" t="e">
        <f t="shared" si="101"/>
        <v>#VALUE!</v>
      </c>
      <c r="V625" s="13"/>
      <c r="W625" s="14" t="e">
        <f t="shared" si="99"/>
        <v>#VALUE!</v>
      </c>
      <c r="X625" s="14"/>
    </row>
    <row r="626" spans="2:24" ht="16" x14ac:dyDescent="0.2">
      <c r="B626" t="s">
        <v>600</v>
      </c>
      <c r="C626" t="s">
        <v>9</v>
      </c>
      <c r="D626" t="s">
        <v>15</v>
      </c>
      <c r="E626" t="s">
        <v>15</v>
      </c>
      <c r="F626" t="s">
        <v>15</v>
      </c>
      <c r="G626" t="s">
        <v>15</v>
      </c>
      <c r="H626" t="s">
        <v>12</v>
      </c>
      <c r="I626" t="s">
        <v>1088</v>
      </c>
      <c r="J626" t="s">
        <v>1089</v>
      </c>
      <c r="K626" s="5">
        <f t="shared" si="92"/>
        <v>12</v>
      </c>
      <c r="L626" s="13" t="str">
        <f t="shared" si="100"/>
        <v>402-CO-00093</v>
      </c>
      <c r="N626" s="13"/>
      <c r="O626" s="13">
        <f t="shared" si="93"/>
        <v>1</v>
      </c>
      <c r="P626" s="13" t="str">
        <f t="shared" si="94"/>
        <v>5</v>
      </c>
      <c r="Q626" s="13" t="str">
        <f t="shared" si="95"/>
        <v>5</v>
      </c>
      <c r="R626" s="13" t="str">
        <f t="shared" si="96"/>
        <v>5</v>
      </c>
      <c r="S626" s="13" t="str">
        <f t="shared" si="97"/>
        <v>5</v>
      </c>
      <c r="T626" s="13">
        <f t="shared" si="98"/>
        <v>1</v>
      </c>
      <c r="U626" s="13">
        <f t="shared" si="101"/>
        <v>100</v>
      </c>
      <c r="V626" s="13"/>
      <c r="W626" s="14" t="str">
        <f t="shared" si="99"/>
        <v>insert into prioridad(codigo, fluidez,d_hecho, d_contexto, d_impacto, d_justicia, cierre, ponderacion, ahora_entiendo, cambio_perspectiva) values ('402-CO-00093', 1, 5, 5, 5, 5, 1, 100, 'Efectos del enfoque del modelo de desarrollo sobre las politicas publicas que producen y ejecutan el regimen laboral de trabjadores de la salud y las instituciones prestadoras del servicio;  Repertorio de acciones colectivas y formas de organizacion, activismo, incidencia politica, protesta y presion social por la profundizacion del derecho a la salud desde finales de la decada del 70 hasta los 90.', 'Función y papel del sector salúd en las alianzas que estructuraron el sistema de relaciones que se denominó paramilitarismo y parapolitica en Bolivar y el Caribe');</v>
      </c>
      <c r="X626" s="14"/>
    </row>
    <row r="627" spans="2:24" ht="16" x14ac:dyDescent="0.2">
      <c r="B627" t="s">
        <v>601</v>
      </c>
      <c r="C627" t="s">
        <v>9</v>
      </c>
      <c r="D627" t="s">
        <v>15</v>
      </c>
      <c r="E627" t="s">
        <v>15</v>
      </c>
      <c r="F627" t="s">
        <v>15</v>
      </c>
      <c r="G627" t="s">
        <v>15</v>
      </c>
      <c r="H627" t="s">
        <v>12</v>
      </c>
      <c r="I627" t="s">
        <v>1090</v>
      </c>
      <c r="J627" t="s">
        <v>1091</v>
      </c>
      <c r="K627" s="5">
        <f t="shared" si="92"/>
        <v>12</v>
      </c>
      <c r="L627" s="13" t="str">
        <f t="shared" si="100"/>
        <v>402-CO-00097</v>
      </c>
      <c r="N627" s="13"/>
      <c r="O627" s="13">
        <f t="shared" si="93"/>
        <v>1</v>
      </c>
      <c r="P627" s="13" t="str">
        <f t="shared" si="94"/>
        <v>5</v>
      </c>
      <c r="Q627" s="13" t="str">
        <f t="shared" si="95"/>
        <v>5</v>
      </c>
      <c r="R627" s="13" t="str">
        <f t="shared" si="96"/>
        <v>5</v>
      </c>
      <c r="S627" s="13" t="str">
        <f t="shared" si="97"/>
        <v>5</v>
      </c>
      <c r="T627" s="13">
        <f t="shared" si="98"/>
        <v>1</v>
      </c>
      <c r="U627" s="13">
        <f t="shared" si="101"/>
        <v>100</v>
      </c>
      <c r="V627" s="13"/>
      <c r="W627" s="14" t="str">
        <f t="shared" si="99"/>
        <v>insert into prioridad(codigo, fluidez,d_hecho, d_contexto, d_impacto, d_justicia, cierre, ponderacion, ahora_entiendo, cambio_perspectiva) values ('402-CO-00097', 1, 5, 5, 5, 5, 1, 100, 'Barranquilla sirvió de receptor de poblaciones en condición de desplazamiento procedentes de todos los departamentos del caribe y de los principales casos emblemáticos de despojo y desplazamiento, desde mediados de los 90 en adelante y hasta la actualidad; La excesiva concentración del poder politico y economico en la sociedad barranquillera y atalnticense, es considerada por los asistentes como un efecto directo del conflicto armado reciente', 'Los diferentes tipos de organizaciones que intentaron hacer atencion a victimas de la violencia incluso antes de las leyes y politicas publicas diseñadas para tal fin, expresan un proceso de resistencia ya frontamiento al conflicto armado, merecedor de reconocimiento en la historia regional; ');</v>
      </c>
      <c r="X627" s="14"/>
    </row>
    <row r="628" spans="2:24" ht="16" x14ac:dyDescent="0.2">
      <c r="B628" t="s">
        <v>602</v>
      </c>
      <c r="C628" t="s">
        <v>9</v>
      </c>
      <c r="D628" t="s">
        <v>15</v>
      </c>
      <c r="E628" t="s">
        <v>15</v>
      </c>
      <c r="F628" t="s">
        <v>15</v>
      </c>
      <c r="G628" t="s">
        <v>15</v>
      </c>
      <c r="H628" t="s">
        <v>12</v>
      </c>
      <c r="I628" t="s">
        <v>1092</v>
      </c>
      <c r="J628">
        <v>0</v>
      </c>
      <c r="K628" s="5">
        <f t="shared" si="92"/>
        <v>12</v>
      </c>
      <c r="L628" s="13" t="str">
        <f t="shared" si="100"/>
        <v>399-VI-00014</v>
      </c>
      <c r="N628" s="13"/>
      <c r="O628" s="13">
        <f t="shared" si="93"/>
        <v>1</v>
      </c>
      <c r="P628" s="13" t="str">
        <f t="shared" si="94"/>
        <v>5</v>
      </c>
      <c r="Q628" s="13" t="str">
        <f t="shared" si="95"/>
        <v>5</v>
      </c>
      <c r="R628" s="13" t="str">
        <f t="shared" si="96"/>
        <v>5</v>
      </c>
      <c r="S628" s="13" t="str">
        <f t="shared" si="97"/>
        <v>5</v>
      </c>
      <c r="T628" s="13">
        <f t="shared" si="98"/>
        <v>1</v>
      </c>
      <c r="U628" s="13">
        <f t="shared" si="101"/>
        <v>100</v>
      </c>
      <c r="V628" s="13"/>
      <c r="W628" s="14" t="str">
        <f t="shared" si="99"/>
        <v>insert into prioridad(codigo, fluidez,d_hecho, d_contexto, d_impacto, d_justicia, cierre, ponderacion, ahora_entiendo, cambio_perspectiva) values ('399-VI-00014', 1, 5, 5, 5, 5, 1, 100, 'Con esta entrevista es posible elaborar una red de relaciones entre el centro y norte de Bolívar y el departamento del Atlántico.', '0');</v>
      </c>
      <c r="X628" s="14"/>
    </row>
    <row r="629" spans="2:24" ht="16" x14ac:dyDescent="0.2">
      <c r="B629" t="s">
        <v>603</v>
      </c>
      <c r="C629" t="s">
        <v>9</v>
      </c>
      <c r="D629" t="s">
        <v>15</v>
      </c>
      <c r="E629" t="s">
        <v>15</v>
      </c>
      <c r="F629" t="s">
        <v>15</v>
      </c>
      <c r="G629" t="s">
        <v>15</v>
      </c>
      <c r="H629" t="s">
        <v>12</v>
      </c>
      <c r="I629" t="s">
        <v>1093</v>
      </c>
      <c r="J629" t="s">
        <v>1094</v>
      </c>
      <c r="K629" s="5">
        <f t="shared" si="92"/>
        <v>12</v>
      </c>
      <c r="L629" s="13" t="str">
        <f t="shared" si="100"/>
        <v>399-VI-00019</v>
      </c>
      <c r="N629" s="13"/>
      <c r="O629" s="13">
        <f t="shared" si="93"/>
        <v>1</v>
      </c>
      <c r="P629" s="13" t="str">
        <f t="shared" si="94"/>
        <v>5</v>
      </c>
      <c r="Q629" s="13" t="str">
        <f t="shared" si="95"/>
        <v>5</v>
      </c>
      <c r="R629" s="13" t="str">
        <f t="shared" si="96"/>
        <v>5</v>
      </c>
      <c r="S629" s="13" t="str">
        <f t="shared" si="97"/>
        <v>5</v>
      </c>
      <c r="T629" s="13">
        <f t="shared" si="98"/>
        <v>1</v>
      </c>
      <c r="U629" s="13">
        <f t="shared" si="101"/>
        <v>100</v>
      </c>
      <c r="V629" s="13"/>
      <c r="W629" s="14" t="str">
        <f t="shared" si="99"/>
        <v>insert into prioridad(codigo, fluidez,d_hecho, d_contexto, d_impacto, d_justicia, cierre, ponderacion, ahora_entiendo, cambio_perspectiva) values ('399-VI-00019', 1, 5, 5, 5, 5, 1, 100, 'Con esta entrevista es posible analizar las relaciones que se tejen entre el paramilitarismo y el sector salud a través del caso de Mutual Ser', 'Con esta entrevista cambió mi percepción sobre la constante persecución y agresiones físicas que sufren las mujeres por parte de la misma fuerza pública');</v>
      </c>
      <c r="X629" s="14"/>
    </row>
    <row r="630" spans="2:24" ht="16" x14ac:dyDescent="0.2">
      <c r="B630" t="s">
        <v>604</v>
      </c>
      <c r="C630" t="s">
        <v>9</v>
      </c>
      <c r="D630" t="s">
        <v>15</v>
      </c>
      <c r="E630" t="s">
        <v>15</v>
      </c>
      <c r="F630" t="s">
        <v>15</v>
      </c>
      <c r="G630" t="s">
        <v>15</v>
      </c>
      <c r="H630" t="s">
        <v>12</v>
      </c>
      <c r="I630" t="s">
        <v>1095</v>
      </c>
      <c r="J630" t="s">
        <v>1096</v>
      </c>
      <c r="K630" s="5">
        <f t="shared" si="92"/>
        <v>12</v>
      </c>
      <c r="L630" s="13" t="str">
        <f t="shared" si="100"/>
        <v>399-VI-00021</v>
      </c>
      <c r="N630" s="13"/>
      <c r="O630" s="13">
        <f t="shared" si="93"/>
        <v>1</v>
      </c>
      <c r="P630" s="13" t="str">
        <f t="shared" si="94"/>
        <v>5</v>
      </c>
      <c r="Q630" s="13" t="str">
        <f t="shared" si="95"/>
        <v>5</v>
      </c>
      <c r="R630" s="13" t="str">
        <f t="shared" si="96"/>
        <v>5</v>
      </c>
      <c r="S630" s="13" t="str">
        <f t="shared" si="97"/>
        <v>5</v>
      </c>
      <c r="T630" s="13">
        <f t="shared" si="98"/>
        <v>1</v>
      </c>
      <c r="U630" s="13">
        <f t="shared" si="101"/>
        <v>100</v>
      </c>
      <c r="V630" s="13"/>
      <c r="W630" s="14" t="str">
        <f t="shared" si="99"/>
        <v>insert into prioridad(codigo, fluidez,d_hecho, d_contexto, d_impacto, d_justicia, cierre, ponderacion, ahora_entiendo, cambio_perspectiva) values ('399-VI-00021', 1, 5, 5, 5, 5, 1, 100, 'Con esta entrevista es posible analizar procesos de reconciliación entre responsables y víctimas que ya llevan un proceso adelantado', 'El conflicto en municipios y corregimientos como Ballestas, Bolívar');</v>
      </c>
      <c r="X630" s="14"/>
    </row>
    <row r="631" spans="2:24" ht="16" x14ac:dyDescent="0.2">
      <c r="B631" t="s">
        <v>605</v>
      </c>
      <c r="C631" t="s">
        <v>9</v>
      </c>
      <c r="D631" t="s">
        <v>15</v>
      </c>
      <c r="E631" t="s">
        <v>15</v>
      </c>
      <c r="F631" t="s">
        <v>15</v>
      </c>
      <c r="G631" t="s">
        <v>15</v>
      </c>
      <c r="H631" t="s">
        <v>12</v>
      </c>
      <c r="I631" t="s">
        <v>1097</v>
      </c>
      <c r="J631">
        <v>0</v>
      </c>
      <c r="K631" s="5">
        <f t="shared" si="92"/>
        <v>12</v>
      </c>
      <c r="L631" s="13" t="str">
        <f t="shared" si="100"/>
        <v>399-PR-00159</v>
      </c>
      <c r="N631" s="13"/>
      <c r="O631" s="13">
        <f t="shared" si="93"/>
        <v>1</v>
      </c>
      <c r="P631" s="13" t="str">
        <f t="shared" si="94"/>
        <v>5</v>
      </c>
      <c r="Q631" s="13" t="str">
        <f t="shared" si="95"/>
        <v>5</v>
      </c>
      <c r="R631" s="13" t="str">
        <f t="shared" si="96"/>
        <v>5</v>
      </c>
      <c r="S631" s="13" t="str">
        <f t="shared" si="97"/>
        <v>5</v>
      </c>
      <c r="T631" s="13">
        <f t="shared" si="98"/>
        <v>1</v>
      </c>
      <c r="U631" s="13">
        <f t="shared" si="101"/>
        <v>100</v>
      </c>
      <c r="V631" s="13"/>
      <c r="W631" s="14" t="str">
        <f t="shared" si="99"/>
        <v>insert into prioridad(codigo, fluidez,d_hecho, d_contexto, d_impacto, d_justicia, cierre, ponderacion, ahora_entiendo, cambio_perspectiva) values ('399-PR-00159', 1, 5, 5, 5, 5, 1, 100, 'Con esta entrevista es posible conocer la estructura organizativa de los actores paramilitares que hicieron presencia en el barrio Nelson Mandela así como las diferentes organizaciones sociales y proyectos que nacieron y han trabajado en ese contexto', '0');</v>
      </c>
      <c r="X631" s="14"/>
    </row>
    <row r="632" spans="2:24" ht="16" x14ac:dyDescent="0.2">
      <c r="B632" t="s">
        <v>606</v>
      </c>
      <c r="C632" t="s">
        <v>9</v>
      </c>
      <c r="D632" t="s">
        <v>15</v>
      </c>
      <c r="E632" t="s">
        <v>15</v>
      </c>
      <c r="F632" t="s">
        <v>15</v>
      </c>
      <c r="G632" t="s">
        <v>15</v>
      </c>
      <c r="H632" t="s">
        <v>12</v>
      </c>
      <c r="I632" t="s">
        <v>1098</v>
      </c>
      <c r="J632">
        <v>0</v>
      </c>
      <c r="K632" s="5">
        <f t="shared" si="92"/>
        <v>12</v>
      </c>
      <c r="L632" s="13" t="str">
        <f t="shared" si="100"/>
        <v>399-PR-00166</v>
      </c>
      <c r="N632" s="13"/>
      <c r="O632" s="13">
        <f t="shared" si="93"/>
        <v>1</v>
      </c>
      <c r="P632" s="13" t="str">
        <f t="shared" si="94"/>
        <v>5</v>
      </c>
      <c r="Q632" s="13" t="str">
        <f t="shared" si="95"/>
        <v>5</v>
      </c>
      <c r="R632" s="13" t="str">
        <f t="shared" si="96"/>
        <v>5</v>
      </c>
      <c r="S632" s="13" t="str">
        <f t="shared" si="97"/>
        <v>5</v>
      </c>
      <c r="T632" s="13">
        <f t="shared" si="98"/>
        <v>1</v>
      </c>
      <c r="U632" s="13">
        <f t="shared" si="101"/>
        <v>100</v>
      </c>
      <c r="V632" s="13"/>
      <c r="W632" s="14" t="str">
        <f t="shared" si="99"/>
        <v>insert into prioridad(codigo, fluidez,d_hecho, d_contexto, d_impacto, d_justicia, cierre, ponderacion, ahora_entiendo, cambio_perspectiva) values ('399-PR-00166', 1, 5, 5, 5, 5, 1, 100, 'A través de esta entrevista es posible obtener aspectos relevantes desde la génesis del conflicto en el departamento de Bolívar, su profundización y su relación con actores y casas políticas', '0');</v>
      </c>
      <c r="X632" s="14"/>
    </row>
    <row r="633" spans="2:24" ht="16" x14ac:dyDescent="0.2">
      <c r="B633" t="s">
        <v>607</v>
      </c>
      <c r="C633" t="s">
        <v>9</v>
      </c>
      <c r="D633" t="s">
        <v>15</v>
      </c>
      <c r="E633" t="s">
        <v>15</v>
      </c>
      <c r="F633" t="s">
        <v>15</v>
      </c>
      <c r="G633" t="s">
        <v>15</v>
      </c>
      <c r="H633" t="s">
        <v>12</v>
      </c>
      <c r="I633" t="s">
        <v>1099</v>
      </c>
      <c r="J633">
        <v>0</v>
      </c>
      <c r="K633" s="5">
        <f t="shared" si="92"/>
        <v>12</v>
      </c>
      <c r="L633" s="13" t="str">
        <f t="shared" si="100"/>
        <v>399-VI-00004</v>
      </c>
      <c r="N633" s="13"/>
      <c r="O633" s="13">
        <f t="shared" si="93"/>
        <v>1</v>
      </c>
      <c r="P633" s="13" t="str">
        <f t="shared" si="94"/>
        <v>5</v>
      </c>
      <c r="Q633" s="13" t="str">
        <f t="shared" si="95"/>
        <v>5</v>
      </c>
      <c r="R633" s="13" t="str">
        <f t="shared" si="96"/>
        <v>5</v>
      </c>
      <c r="S633" s="13" t="str">
        <f t="shared" si="97"/>
        <v>5</v>
      </c>
      <c r="T633" s="13">
        <f t="shared" si="98"/>
        <v>1</v>
      </c>
      <c r="U633" s="13">
        <f t="shared" si="101"/>
        <v>100</v>
      </c>
      <c r="V633" s="13"/>
      <c r="W633" s="14" t="str">
        <f t="shared" si="99"/>
        <v>insert into prioridad(codigo, fluidez,d_hecho, d_contexto, d_impacto, d_justicia, cierre, ponderacion, ahora_entiendo, cambio_perspectiva) values ('399-VI-00004', 1, 5, 5, 5, 5, 1, 100, 'Con esta entrevista se permite entender explícitamente el contexto de la Universidad del Atlántico. Es posible conocer los diferentes actores en su interior y aquellos que, desde afuera, han tenido incidencia en ella', '0');</v>
      </c>
      <c r="X633" s="14"/>
    </row>
    <row r="634" spans="2:24" ht="16" x14ac:dyDescent="0.2">
      <c r="B634" t="s">
        <v>608</v>
      </c>
      <c r="C634" t="s">
        <v>9</v>
      </c>
      <c r="D634" t="s">
        <v>15</v>
      </c>
      <c r="E634" t="s">
        <v>15</v>
      </c>
      <c r="F634" t="s">
        <v>15</v>
      </c>
      <c r="G634" t="s">
        <v>15</v>
      </c>
      <c r="H634" t="s">
        <v>12</v>
      </c>
      <c r="I634" t="s">
        <v>1100</v>
      </c>
      <c r="J634">
        <v>0</v>
      </c>
      <c r="K634" s="5">
        <f t="shared" si="92"/>
        <v>12</v>
      </c>
      <c r="L634" s="13" t="str">
        <f t="shared" si="100"/>
        <v>203-PR-00198</v>
      </c>
      <c r="N634" s="13"/>
      <c r="O634" s="13">
        <f t="shared" si="93"/>
        <v>1</v>
      </c>
      <c r="P634" s="13" t="str">
        <f t="shared" si="94"/>
        <v>5</v>
      </c>
      <c r="Q634" s="13" t="str">
        <f t="shared" si="95"/>
        <v>5</v>
      </c>
      <c r="R634" s="13" t="str">
        <f t="shared" si="96"/>
        <v>5</v>
      </c>
      <c r="S634" s="13" t="str">
        <f t="shared" si="97"/>
        <v>5</v>
      </c>
      <c r="T634" s="13">
        <f t="shared" si="98"/>
        <v>1</v>
      </c>
      <c r="U634" s="13">
        <f t="shared" si="101"/>
        <v>100</v>
      </c>
      <c r="V634" s="13"/>
      <c r="W634" s="14" t="str">
        <f t="shared" si="99"/>
        <v>insert into prioridad(codigo, fluidez,d_hecho, d_contexto, d_impacto, d_justicia, cierre, ponderacion, ahora_entiendo, cambio_perspectiva) values ('203-PR-00198', 1, 5, 5, 5, 5, 1, 100, 'Reconocer los más graves patrones de violencia que se dieron en el marco de la guerra en la Troncal del Caribe sector Guachaca, Don Diego. Identificar los principales factores de impactos y nuevos hechos de violencia en el marco del acceso a la justicia, la movilización social y la partición en política.', '0');</v>
      </c>
      <c r="X634" s="14"/>
    </row>
    <row r="635" spans="2:24" ht="16" x14ac:dyDescent="0.2">
      <c r="B635" t="s">
        <v>609</v>
      </c>
      <c r="C635" t="s">
        <v>9</v>
      </c>
      <c r="D635" t="s">
        <v>15</v>
      </c>
      <c r="E635" t="s">
        <v>15</v>
      </c>
      <c r="F635" t="s">
        <v>15</v>
      </c>
      <c r="G635" t="s">
        <v>15</v>
      </c>
      <c r="H635" t="s">
        <v>12</v>
      </c>
      <c r="I635" t="s">
        <v>1101</v>
      </c>
      <c r="J635">
        <v>0</v>
      </c>
      <c r="K635" s="5">
        <f t="shared" si="92"/>
        <v>12</v>
      </c>
      <c r="L635" s="13" t="str">
        <f t="shared" si="100"/>
        <v>304-VI-00004</v>
      </c>
      <c r="N635" s="13"/>
      <c r="O635" s="13">
        <f t="shared" si="93"/>
        <v>1</v>
      </c>
      <c r="P635" s="13" t="str">
        <f t="shared" si="94"/>
        <v>5</v>
      </c>
      <c r="Q635" s="13" t="str">
        <f t="shared" si="95"/>
        <v>5</v>
      </c>
      <c r="R635" s="13" t="str">
        <f t="shared" si="96"/>
        <v>5</v>
      </c>
      <c r="S635" s="13" t="str">
        <f t="shared" si="97"/>
        <v>5</v>
      </c>
      <c r="T635" s="13">
        <f t="shared" si="98"/>
        <v>1</v>
      </c>
      <c r="U635" s="13">
        <f t="shared" si="101"/>
        <v>100</v>
      </c>
      <c r="V635" s="13"/>
      <c r="W635" s="14" t="str">
        <f t="shared" si="99"/>
        <v>insert into prioridad(codigo, fluidez,d_hecho, d_contexto, d_impacto, d_justicia, cierre, ponderacion, ahora_entiendo, cambio_perspectiva) values ('304-VI-00004', 1, 5, 5, 5, 5, 1, 100, 'Afectación de comunidades afrodescendientes de la zona norte del Magdalena a causa de los grupos paramilitares y actores económicos de la agroindustria. Riesgos y resistencias de las comunidades afros ante el cuidado ambiental del territorio. En medio de los rezagos sociales y militares del paramilitarismo. Historia de poblamiento de las comunidades afrocampesinas del municipio Zona Bananera', '0');</v>
      </c>
      <c r="X635" s="14"/>
    </row>
    <row r="636" spans="2:24" ht="16" x14ac:dyDescent="0.2">
      <c r="B636" t="s">
        <v>610</v>
      </c>
      <c r="C636" t="s">
        <v>9</v>
      </c>
      <c r="D636" t="s">
        <v>15</v>
      </c>
      <c r="E636" t="s">
        <v>15</v>
      </c>
      <c r="F636" t="s">
        <v>15</v>
      </c>
      <c r="G636" t="s">
        <v>15</v>
      </c>
      <c r="H636" t="s">
        <v>12</v>
      </c>
      <c r="I636" t="s">
        <v>1102</v>
      </c>
      <c r="J636">
        <v>0</v>
      </c>
      <c r="K636" s="5">
        <f t="shared" si="92"/>
        <v>12</v>
      </c>
      <c r="L636" s="13" t="str">
        <f t="shared" si="100"/>
        <v>304-VI-00006</v>
      </c>
      <c r="N636" s="13"/>
      <c r="O636" s="13">
        <f t="shared" si="93"/>
        <v>1</v>
      </c>
      <c r="P636" s="13" t="str">
        <f t="shared" si="94"/>
        <v>5</v>
      </c>
      <c r="Q636" s="13" t="str">
        <f t="shared" si="95"/>
        <v>5</v>
      </c>
      <c r="R636" s="13" t="str">
        <f t="shared" si="96"/>
        <v>5</v>
      </c>
      <c r="S636" s="13" t="str">
        <f t="shared" si="97"/>
        <v>5</v>
      </c>
      <c r="T636" s="13">
        <f t="shared" si="98"/>
        <v>1</v>
      </c>
      <c r="U636" s="13">
        <f t="shared" si="101"/>
        <v>100</v>
      </c>
      <c r="V636" s="13"/>
      <c r="W636" s="14" t="str">
        <f t="shared" si="99"/>
        <v>insert into prioridad(codigo, fluidez,d_hecho, d_contexto, d_impacto, d_justicia, cierre, ponderacion, ahora_entiendo, cambio_perspectiva) values ('304-VI-00006', 1, 5, 5, 5, 5, 1, 100, 'Afectación de los pueblos palafitos de la Ciénaga grande de Santa Marta en el marco de la incursión paramilitar del Bloque Norte - Afectaciones y dinámicas alrededor del complejo ambiental Ciénaga grande y la pesca - Actores económicos y conflicto armado sobre territorio acuífero', '0');</v>
      </c>
      <c r="X636" s="14"/>
    </row>
    <row r="637" spans="2:24" ht="16" x14ac:dyDescent="0.2">
      <c r="B637" t="s">
        <v>611</v>
      </c>
      <c r="C637" t="s">
        <v>9</v>
      </c>
      <c r="D637" t="s">
        <v>15</v>
      </c>
      <c r="E637" t="s">
        <v>15</v>
      </c>
      <c r="F637" t="s">
        <v>15</v>
      </c>
      <c r="G637" t="s">
        <v>15</v>
      </c>
      <c r="H637" t="s">
        <v>12</v>
      </c>
      <c r="I637" t="s">
        <v>1103</v>
      </c>
      <c r="J637">
        <v>0</v>
      </c>
      <c r="K637" s="5">
        <f t="shared" si="92"/>
        <v>12</v>
      </c>
      <c r="L637" s="13" t="str">
        <f t="shared" si="100"/>
        <v>304-VI-00011</v>
      </c>
      <c r="N637" s="13"/>
      <c r="O637" s="13">
        <f t="shared" si="93"/>
        <v>1</v>
      </c>
      <c r="P637" s="13" t="str">
        <f t="shared" si="94"/>
        <v>5</v>
      </c>
      <c r="Q637" s="13" t="str">
        <f t="shared" si="95"/>
        <v>5</v>
      </c>
      <c r="R637" s="13" t="str">
        <f t="shared" si="96"/>
        <v>5</v>
      </c>
      <c r="S637" s="13" t="str">
        <f t="shared" si="97"/>
        <v>5</v>
      </c>
      <c r="T637" s="13">
        <f t="shared" si="98"/>
        <v>1</v>
      </c>
      <c r="U637" s="13">
        <f t="shared" si="101"/>
        <v>100</v>
      </c>
      <c r="V637" s="13"/>
      <c r="W637" s="14" t="str">
        <f t="shared" si="99"/>
        <v>insert into prioridad(codigo, fluidez,d_hecho, d_contexto, d_impacto, d_justicia, cierre, ponderacion, ahora_entiendo, cambio_perspectiva) values ('304-VI-00011', 1, 5, 5, 5, 5, 1, 100, 'Graves violaciones sobre población campesina: Pillaje, confinamiento, despojo y violencias sexuales - Violencias sexuales ejercidas contra hombres campesinos heterosexuales', '0');</v>
      </c>
      <c r="X637" s="14"/>
    </row>
    <row r="638" spans="2:24" ht="16" x14ac:dyDescent="0.2">
      <c r="B638" t="s">
        <v>612</v>
      </c>
      <c r="C638" t="s">
        <v>9</v>
      </c>
      <c r="D638" t="s">
        <v>15</v>
      </c>
      <c r="E638" t="s">
        <v>15</v>
      </c>
      <c r="F638" t="s">
        <v>15</v>
      </c>
      <c r="G638" t="s">
        <v>15</v>
      </c>
      <c r="H638" t="s">
        <v>12</v>
      </c>
      <c r="I638">
        <v>0</v>
      </c>
      <c r="J638">
        <v>0</v>
      </c>
      <c r="K638" s="5">
        <f t="shared" si="92"/>
        <v>12</v>
      </c>
      <c r="L638" s="13" t="str">
        <f t="shared" si="100"/>
        <v>237-AA-00004</v>
      </c>
      <c r="N638" s="13"/>
      <c r="O638" s="13">
        <f t="shared" si="93"/>
        <v>1</v>
      </c>
      <c r="P638" s="13" t="str">
        <f t="shared" si="94"/>
        <v>5</v>
      </c>
      <c r="Q638" s="13" t="str">
        <f t="shared" si="95"/>
        <v>5</v>
      </c>
      <c r="R638" s="13" t="str">
        <f t="shared" si="96"/>
        <v>5</v>
      </c>
      <c r="S638" s="13" t="str">
        <f t="shared" si="97"/>
        <v>5</v>
      </c>
      <c r="T638" s="13">
        <f t="shared" si="98"/>
        <v>1</v>
      </c>
      <c r="U638" s="13">
        <f t="shared" si="101"/>
        <v>100</v>
      </c>
      <c r="V638" s="13"/>
      <c r="W638" s="14" t="str">
        <f t="shared" si="99"/>
        <v>insert into prioridad(codigo, fluidez,d_hecho, d_contexto, d_impacto, d_justicia, cierre, ponderacion, ahora_entiendo, cambio_perspectiva) values ('237-AA-00004', 1, 5, 5, 5, 5, 1, 100, '0', '0');</v>
      </c>
      <c r="X638" s="14"/>
    </row>
    <row r="639" spans="2:24" ht="16" x14ac:dyDescent="0.2">
      <c r="B639" t="s">
        <v>613</v>
      </c>
      <c r="C639" t="s">
        <v>9</v>
      </c>
      <c r="D639" t="s">
        <v>15</v>
      </c>
      <c r="E639" t="s">
        <v>15</v>
      </c>
      <c r="F639" t="s">
        <v>15</v>
      </c>
      <c r="G639" t="s">
        <v>15</v>
      </c>
      <c r="H639" t="s">
        <v>12</v>
      </c>
      <c r="I639" t="s">
        <v>1104</v>
      </c>
      <c r="J639">
        <v>0</v>
      </c>
      <c r="K639" s="5">
        <f t="shared" si="92"/>
        <v>12</v>
      </c>
      <c r="L639" s="13" t="str">
        <f t="shared" si="100"/>
        <v>542-VI-00018</v>
      </c>
      <c r="N639" s="13"/>
      <c r="O639" s="13">
        <f t="shared" si="93"/>
        <v>1</v>
      </c>
      <c r="P639" s="13" t="str">
        <f t="shared" si="94"/>
        <v>5</v>
      </c>
      <c r="Q639" s="13" t="str">
        <f t="shared" si="95"/>
        <v>5</v>
      </c>
      <c r="R639" s="13" t="str">
        <f t="shared" si="96"/>
        <v>5</v>
      </c>
      <c r="S639" s="13" t="str">
        <f t="shared" si="97"/>
        <v>5</v>
      </c>
      <c r="T639" s="13">
        <f t="shared" si="98"/>
        <v>1</v>
      </c>
      <c r="U639" s="13">
        <f t="shared" si="101"/>
        <v>100</v>
      </c>
      <c r="V639" s="13"/>
      <c r="W639" s="14" t="str">
        <f t="shared" si="99"/>
        <v>insert into prioridad(codigo, fluidez,d_hecho, d_contexto, d_impacto, d_justicia, cierre, ponderacion, ahora_entiendo, cambio_perspectiva) values ('542-VI-00018', 1, 5, 5, 5, 5, 1, 100, 'La comunidad Tamaquito 2 vivió un proceso de reasentamiento en La Guajira, por parte de la empresa Cerrejón, con el fin que en su territorio se hiciera explotación minera. Para este fin, según el testimonio registrado, los medios utilizados para sacarlos del territorio fue a través de la contaminación de la naturaleza, el bloqueo de vías de salida y entrada por parte de la misma compaía y el Ejército, además de la posible presencia de un grupo armado que estaba al servicio de la multinacional. Es necesario explicar qué ha pasado con con esta población ahora, teniendo en cuenta que en donde se encuentran no cuentan con la riqueza de fauna y flora y tranquilidad que tenían, afectando su alimentación, sus tradiciones y sus proyectos de vida personales y colectivos. ', '0');</v>
      </c>
      <c r="X639" s="14"/>
    </row>
    <row r="640" spans="2:24" ht="16" x14ac:dyDescent="0.2">
      <c r="B640" t="s">
        <v>614</v>
      </c>
      <c r="C640" t="s">
        <v>9</v>
      </c>
      <c r="D640" t="s">
        <v>15</v>
      </c>
      <c r="E640" t="s">
        <v>10</v>
      </c>
      <c r="F640" t="s">
        <v>15</v>
      </c>
      <c r="G640" t="s">
        <v>15</v>
      </c>
      <c r="H640" t="s">
        <v>12</v>
      </c>
      <c r="I640" t="s">
        <v>1105</v>
      </c>
      <c r="J640">
        <v>0</v>
      </c>
      <c r="K640" s="5">
        <f t="shared" si="92"/>
        <v>12</v>
      </c>
      <c r="L640" s="13" t="str">
        <f t="shared" si="100"/>
        <v>136-VI-00050</v>
      </c>
      <c r="N640" s="13"/>
      <c r="O640" s="13">
        <f t="shared" si="93"/>
        <v>1</v>
      </c>
      <c r="P640" s="13" t="str">
        <f t="shared" si="94"/>
        <v>5</v>
      </c>
      <c r="Q640" s="13" t="str">
        <f t="shared" si="95"/>
        <v>4</v>
      </c>
      <c r="R640" s="13" t="str">
        <f t="shared" si="96"/>
        <v>5</v>
      </c>
      <c r="S640" s="13" t="str">
        <f t="shared" si="97"/>
        <v>5</v>
      </c>
      <c r="T640" s="13">
        <f t="shared" si="98"/>
        <v>1</v>
      </c>
      <c r="U640" s="13">
        <f t="shared" si="101"/>
        <v>96</v>
      </c>
      <c r="V640" s="13"/>
      <c r="W640" s="14" t="str">
        <f t="shared" si="99"/>
        <v>insert into prioridad(codigo, fluidez,d_hecho, d_contexto, d_impacto, d_justicia, cierre, ponderacion, ahora_entiendo, cambio_perspectiva) values ('136-VI-00050', 1, 5, 4, 5, 5, 1, 96, 'Tema clave: Prácticas de reclutamiento forzado por parte de las milicias del 35 frente de las FARC en zona rural del municipio de Morroa, acciones que se dieron en asocio con familiares del menor que iba a ser reclutado. ', '0');</v>
      </c>
      <c r="X640" s="14"/>
    </row>
    <row r="641" spans="2:24" ht="16" x14ac:dyDescent="0.2">
      <c r="B641" t="s">
        <v>615</v>
      </c>
      <c r="C641" t="s">
        <v>9</v>
      </c>
      <c r="D641" t="s">
        <v>15</v>
      </c>
      <c r="E641" t="s">
        <v>15</v>
      </c>
      <c r="F641" t="s">
        <v>15</v>
      </c>
      <c r="G641" t="s">
        <v>10</v>
      </c>
      <c r="H641" t="s">
        <v>12</v>
      </c>
      <c r="I641" t="s">
        <v>1106</v>
      </c>
      <c r="J641">
        <v>0</v>
      </c>
      <c r="K641" s="5">
        <f t="shared" si="92"/>
        <v>12</v>
      </c>
      <c r="L641" s="13" t="str">
        <f t="shared" si="100"/>
        <v>136-VI-00071</v>
      </c>
      <c r="N641" s="13"/>
      <c r="O641" s="13">
        <f t="shared" si="93"/>
        <v>1</v>
      </c>
      <c r="P641" s="13" t="str">
        <f t="shared" si="94"/>
        <v>5</v>
      </c>
      <c r="Q641" s="13" t="str">
        <f t="shared" si="95"/>
        <v>5</v>
      </c>
      <c r="R641" s="13" t="str">
        <f t="shared" si="96"/>
        <v>5</v>
      </c>
      <c r="S641" s="13" t="str">
        <f t="shared" si="97"/>
        <v>4</v>
      </c>
      <c r="T641" s="13">
        <f t="shared" si="98"/>
        <v>1</v>
      </c>
      <c r="U641" s="13">
        <f t="shared" si="101"/>
        <v>96</v>
      </c>
      <c r="V641" s="13"/>
      <c r="W641" s="14" t="str">
        <f t="shared" si="99"/>
        <v>insert into prioridad(codigo, fluidez,d_hecho, d_contexto, d_impacto, d_justicia, cierre, ponderacion, ahora_entiendo, cambio_perspectiva) values ('136-VI-00071', 1, 5, 5, 5, 4, 1, 96, 'Tema clave: fuertes resentimiento entre la población de civil de Coloso por cuanto las víctimas del conflicto están conviviendo con quienes fueron sus victimarios en el pasado.', '0');</v>
      </c>
      <c r="X641" s="14"/>
    </row>
    <row r="642" spans="2:24" ht="16" x14ac:dyDescent="0.2">
      <c r="B642" t="s">
        <v>616</v>
      </c>
      <c r="C642" t="s">
        <v>9</v>
      </c>
      <c r="D642" t="s">
        <v>15</v>
      </c>
      <c r="E642" t="s">
        <v>10</v>
      </c>
      <c r="F642" t="s">
        <v>15</v>
      </c>
      <c r="G642" t="s">
        <v>15</v>
      </c>
      <c r="H642" t="s">
        <v>12</v>
      </c>
      <c r="I642" t="s">
        <v>1107</v>
      </c>
      <c r="J642">
        <v>0</v>
      </c>
      <c r="K642" s="5">
        <f t="shared" ref="K642:K705" si="102">LEN(L642)</f>
        <v>12</v>
      </c>
      <c r="L642" s="13" t="str">
        <f t="shared" si="100"/>
        <v>144-VI-00029</v>
      </c>
      <c r="N642" s="13"/>
      <c r="O642" s="13">
        <f t="shared" ref="O642:O705" si="103">IF(MID(C642,1,1)="P",1,0)</f>
        <v>1</v>
      </c>
      <c r="P642" s="13" t="str">
        <f t="shared" ref="P642:P705" si="104">MID(D642,1,1)</f>
        <v>5</v>
      </c>
      <c r="Q642" s="13" t="str">
        <f t="shared" ref="Q642:Q705" si="105">MID(E642,1,1)</f>
        <v>4</v>
      </c>
      <c r="R642" s="13" t="str">
        <f t="shared" ref="R642:R705" si="106">MID(F642,1,1)</f>
        <v>5</v>
      </c>
      <c r="S642" s="13" t="str">
        <f t="shared" ref="S642:S705" si="107">MID(G642,1,1)</f>
        <v>5</v>
      </c>
      <c r="T642" s="13">
        <f t="shared" ref="T642:T705" si="108">IF(MID(H642,1,1)="S",1,0)</f>
        <v>1</v>
      </c>
      <c r="U642" s="13">
        <f t="shared" si="101"/>
        <v>96</v>
      </c>
      <c r="V642" s="13"/>
      <c r="W642" s="14" t="str">
        <f t="shared" ref="W642:W705" si="109">$W$1&amp;L642&amp;"', "&amp;O642&amp;", "&amp;P642&amp;", "&amp;Q642&amp;", "&amp;R642&amp;", "&amp;S642&amp;", "&amp;T642&amp;", "&amp;U642&amp;", '"&amp;SUBSTITUTE(I642,CHAR(10),"  ")&amp;"', '"&amp;SUBSTITUTE(J642,CHAR(10),"   ") &amp;"');"</f>
        <v>insert into prioridad(codigo, fluidez,d_hecho, d_contexto, d_impacto, d_justicia, cierre, ponderacion, ahora_entiendo, cambio_perspectiva) values ('144-VI-00029', 1, 5, 4, 5, 5, 1, 96, 'La entrevistada vio la necesidad de estudiar psicología para poder atender de una mejor manera a sus alumnos menores que tenían secuelas a causa del conflicto armado en San Juan de Nepomuceno.', '0');</v>
      </c>
      <c r="X642" s="14"/>
    </row>
    <row r="643" spans="2:24" ht="16" x14ac:dyDescent="0.2">
      <c r="B643" t="s">
        <v>617</v>
      </c>
      <c r="C643" t="s">
        <v>9</v>
      </c>
      <c r="D643" t="s">
        <v>15</v>
      </c>
      <c r="E643" t="s">
        <v>15</v>
      </c>
      <c r="F643" t="s">
        <v>15</v>
      </c>
      <c r="G643" t="s">
        <v>10</v>
      </c>
      <c r="H643" t="s">
        <v>12</v>
      </c>
      <c r="I643" t="s">
        <v>1108</v>
      </c>
      <c r="J643" t="s">
        <v>1109</v>
      </c>
      <c r="K643" s="5">
        <f t="shared" si="102"/>
        <v>12</v>
      </c>
      <c r="L643" s="13" t="str">
        <f t="shared" si="100"/>
        <v>474-PR-00001</v>
      </c>
      <c r="N643" s="13"/>
      <c r="O643" s="13">
        <f t="shared" si="103"/>
        <v>1</v>
      </c>
      <c r="P643" s="13" t="str">
        <f t="shared" si="104"/>
        <v>5</v>
      </c>
      <c r="Q643" s="13" t="str">
        <f t="shared" si="105"/>
        <v>5</v>
      </c>
      <c r="R643" s="13" t="str">
        <f t="shared" si="106"/>
        <v>5</v>
      </c>
      <c r="S643" s="13" t="str">
        <f t="shared" si="107"/>
        <v>4</v>
      </c>
      <c r="T643" s="13">
        <f t="shared" si="108"/>
        <v>1</v>
      </c>
      <c r="U643" s="13">
        <f t="shared" si="101"/>
        <v>96</v>
      </c>
      <c r="V643" s="13"/>
      <c r="W643" s="14" t="str">
        <f t="shared" si="109"/>
        <v>insert into prioridad(codigo, fluidez,d_hecho, d_contexto, d_impacto, d_justicia, cierre, ponderacion, ahora_entiendo, cambio_perspectiva) values ('474-PR-00001', 1, 5, 5, 5, 4, 1, 96, 'El papel del Estado en el conflicto armado interno y sus dinámicas en el sur de Atlántico y Montes de María. Además, se puede realizar un acercamiento a la alianza entre la fuerza pública, los grupos paramilitares y los terceros civiles. Asimismo, se permite mirar el proceso de desarticulación y debilitamiento de la organización campesina a causa del conflicto. ', 'Las formas de afrontamiento y resistencia que son particulares en el entrevistado en cuanto a que hace referencia a la clandestinidad a ese estado no asosiado con la vinculación a un actor armado sino con la necesidad que tuvo de ocultarse desconectacndose del mundo y hasta de su familia para preservar su vida. Con esto se confronta el lugar común existente al momento de asoaciar a la clandestinidad con la acción política insurgente. ');</v>
      </c>
      <c r="X643" s="14"/>
    </row>
    <row r="644" spans="2:24" ht="16" x14ac:dyDescent="0.2">
      <c r="B644" t="s">
        <v>618</v>
      </c>
      <c r="C644" t="s">
        <v>9</v>
      </c>
      <c r="D644" t="s">
        <v>15</v>
      </c>
      <c r="E644" t="s">
        <v>15</v>
      </c>
      <c r="F644" t="s">
        <v>15</v>
      </c>
      <c r="G644" t="s">
        <v>10</v>
      </c>
      <c r="H644" t="s">
        <v>12</v>
      </c>
      <c r="I644" t="s">
        <v>1110</v>
      </c>
      <c r="J644">
        <v>0</v>
      </c>
      <c r="K644" s="5">
        <f t="shared" si="102"/>
        <v>12</v>
      </c>
      <c r="L644" s="13" t="str">
        <f t="shared" si="100"/>
        <v>205-VI-00004</v>
      </c>
      <c r="N644" s="13"/>
      <c r="O644" s="13">
        <f t="shared" si="103"/>
        <v>1</v>
      </c>
      <c r="P644" s="13" t="str">
        <f t="shared" si="104"/>
        <v>5</v>
      </c>
      <c r="Q644" s="13" t="str">
        <f t="shared" si="105"/>
        <v>5</v>
      </c>
      <c r="R644" s="13" t="str">
        <f t="shared" si="106"/>
        <v>5</v>
      </c>
      <c r="S644" s="13" t="str">
        <f t="shared" si="107"/>
        <v>4</v>
      </c>
      <c r="T644" s="13">
        <f t="shared" si="108"/>
        <v>1</v>
      </c>
      <c r="U644" s="13">
        <f t="shared" si="101"/>
        <v>96</v>
      </c>
      <c r="V644" s="13"/>
      <c r="W644" s="14" t="str">
        <f t="shared" si="109"/>
        <v>insert into prioridad(codigo, fluidez,d_hecho, d_contexto, d_impacto, d_justicia, cierre, ponderacion, ahora_entiendo, cambio_perspectiva) values ('205-VI-00004', 1, 5, 5, 5, 4, 1, 96, 'El control ejercido por el paramilitarismo en el depeartamento del Magdalena que les permitió incluso controlar vías principales, permear entidades del estado y re establecer un orden social.', '0');</v>
      </c>
      <c r="X644" s="14"/>
    </row>
    <row r="645" spans="2:24" ht="16" x14ac:dyDescent="0.2">
      <c r="B645" t="s">
        <v>619</v>
      </c>
      <c r="C645" t="s">
        <v>9</v>
      </c>
      <c r="D645" t="s">
        <v>15</v>
      </c>
      <c r="E645" t="s">
        <v>15</v>
      </c>
      <c r="F645" t="s">
        <v>15</v>
      </c>
      <c r="G645" t="s">
        <v>10</v>
      </c>
      <c r="H645" t="s">
        <v>12</v>
      </c>
      <c r="I645" t="s">
        <v>1111</v>
      </c>
      <c r="J645">
        <v>0</v>
      </c>
      <c r="K645" s="5">
        <f t="shared" si="102"/>
        <v>12</v>
      </c>
      <c r="L645" s="13" t="str">
        <f t="shared" si="100"/>
        <v>203-VI-00005</v>
      </c>
      <c r="N645" s="13"/>
      <c r="O645" s="13">
        <f t="shared" si="103"/>
        <v>1</v>
      </c>
      <c r="P645" s="13" t="str">
        <f t="shared" si="104"/>
        <v>5</v>
      </c>
      <c r="Q645" s="13" t="str">
        <f t="shared" si="105"/>
        <v>5</v>
      </c>
      <c r="R645" s="13" t="str">
        <f t="shared" si="106"/>
        <v>5</v>
      </c>
      <c r="S645" s="13" t="str">
        <f t="shared" si="107"/>
        <v>4</v>
      </c>
      <c r="T645" s="13">
        <f t="shared" si="108"/>
        <v>1</v>
      </c>
      <c r="U645" s="13">
        <f t="shared" si="101"/>
        <v>96</v>
      </c>
      <c r="V645" s="13"/>
      <c r="W645" s="14" t="str">
        <f t="shared" si="109"/>
        <v>insert into prioridad(codigo, fluidez,d_hecho, d_contexto, d_impacto, d_justicia, cierre, ponderacion, ahora_entiendo, cambio_perspectiva) values ('203-VI-00005', 1, 5, 5, 5, 4, 1, 96, 'Despojo de tierra, ganado y circuitos comerciales a ganaderos por parte de paramilitares con fines de concentración económica en elites políticas y ganaderas articuladas a la estructura armada en Salamina, Pivijay y Media Luna', '0');</v>
      </c>
      <c r="X645" s="14"/>
    </row>
    <row r="646" spans="2:24" ht="16" x14ac:dyDescent="0.2">
      <c r="B646" t="s">
        <v>620</v>
      </c>
      <c r="C646" t="s">
        <v>9</v>
      </c>
      <c r="D646" t="s">
        <v>15</v>
      </c>
      <c r="E646" t="s">
        <v>15</v>
      </c>
      <c r="F646" t="s">
        <v>15</v>
      </c>
      <c r="G646" t="s">
        <v>10</v>
      </c>
      <c r="H646" t="s">
        <v>12</v>
      </c>
      <c r="I646" t="s">
        <v>1112</v>
      </c>
      <c r="J646">
        <v>0</v>
      </c>
      <c r="K646" s="5">
        <f t="shared" si="102"/>
        <v>12</v>
      </c>
      <c r="L646" s="13" t="str">
        <f t="shared" si="100"/>
        <v>304-VI-00001</v>
      </c>
      <c r="N646" s="13"/>
      <c r="O646" s="13">
        <f t="shared" si="103"/>
        <v>1</v>
      </c>
      <c r="P646" s="13" t="str">
        <f t="shared" si="104"/>
        <v>5</v>
      </c>
      <c r="Q646" s="13" t="str">
        <f t="shared" si="105"/>
        <v>5</v>
      </c>
      <c r="R646" s="13" t="str">
        <f t="shared" si="106"/>
        <v>5</v>
      </c>
      <c r="S646" s="13" t="str">
        <f t="shared" si="107"/>
        <v>4</v>
      </c>
      <c r="T646" s="13">
        <f t="shared" si="108"/>
        <v>1</v>
      </c>
      <c r="U646" s="13">
        <f t="shared" si="101"/>
        <v>96</v>
      </c>
      <c r="V646" s="13"/>
      <c r="W646" s="14" t="str">
        <f t="shared" si="109"/>
        <v>insert into prioridad(codigo, fluidez,d_hecho, d_contexto, d_impacto, d_justicia, cierre, ponderacion, ahora_entiendo, cambio_perspectiva) values ('304-VI-00001', 1, 5, 5, 5, 4, 1, 96, 'Violencias sexuales y fenómeno del paramilitarismo- Secuestro con fines sexuales como modalidad de violencia. - Contextos de riesgo y vulnerabilidad de las mujeres y menores de edad en medio del patrullaje paramilitar ', '0');</v>
      </c>
      <c r="X646" s="14"/>
    </row>
    <row r="647" spans="2:24" ht="16" x14ac:dyDescent="0.2">
      <c r="B647" t="s">
        <v>3462</v>
      </c>
      <c r="C647" t="s">
        <v>9</v>
      </c>
      <c r="D647" t="s">
        <v>15</v>
      </c>
      <c r="E647" t="s">
        <v>15</v>
      </c>
      <c r="F647" t="s">
        <v>15</v>
      </c>
      <c r="G647" t="s">
        <v>10</v>
      </c>
      <c r="H647" t="s">
        <v>12</v>
      </c>
      <c r="I647" t="s">
        <v>1113</v>
      </c>
      <c r="J647" t="s">
        <v>1114</v>
      </c>
      <c r="K647" s="5">
        <f t="shared" si="102"/>
        <v>12</v>
      </c>
      <c r="L647" s="13" t="str">
        <f t="shared" si="100"/>
        <v>331-CO-00301</v>
      </c>
      <c r="N647" s="13"/>
      <c r="O647" s="13">
        <f t="shared" si="103"/>
        <v>1</v>
      </c>
      <c r="P647" s="13" t="str">
        <f t="shared" si="104"/>
        <v>5</v>
      </c>
      <c r="Q647" s="13" t="str">
        <f t="shared" si="105"/>
        <v>5</v>
      </c>
      <c r="R647" s="13" t="str">
        <f t="shared" si="106"/>
        <v>5</v>
      </c>
      <c r="S647" s="13" t="str">
        <f t="shared" si="107"/>
        <v>4</v>
      </c>
      <c r="T647" s="13">
        <f t="shared" si="108"/>
        <v>1</v>
      </c>
      <c r="U647" s="13">
        <f t="shared" si="101"/>
        <v>96</v>
      </c>
      <c r="V647" s="13"/>
      <c r="W647" s="14" t="str">
        <f t="shared" si="109"/>
        <v>insert into prioridad(codigo, fluidez,d_hecho, d_contexto, d_impacto, d_justicia, cierre, ponderacion, ahora_entiendo, cambio_perspectiva) values ('331-CO-00301', 1, 5, 5, 5, 4, 1, 96, 'Entrevista colectiva a campesinos vinculados al PNIS, aportan al contexto en relación con la presencia de responsables, ponen en claro el tema de la Coca y del cultivo de coca  en su territorio y desarrollan  ampliamente sus afectaciones y resistencias  como del campesinado del Alto Sinú con  ocasión del conflicto armado. ', 'Ahora comprendo que el cultivo de la  coca es una externalidad del campesinado del Alto Sinú, no tiene que ver son sus tradiciones y cultura');</v>
      </c>
      <c r="X647" s="14"/>
    </row>
    <row r="648" spans="2:24" ht="16" x14ac:dyDescent="0.2">
      <c r="B648" t="s">
        <v>621</v>
      </c>
      <c r="C648" t="s">
        <v>9</v>
      </c>
      <c r="D648" t="s">
        <v>15</v>
      </c>
      <c r="E648" t="s">
        <v>15</v>
      </c>
      <c r="F648" t="s">
        <v>15</v>
      </c>
      <c r="G648" t="s">
        <v>10</v>
      </c>
      <c r="H648" t="s">
        <v>12</v>
      </c>
      <c r="I648" t="s">
        <v>1115</v>
      </c>
      <c r="J648" t="s">
        <v>1116</v>
      </c>
      <c r="K648" s="5">
        <f t="shared" si="102"/>
        <v>12</v>
      </c>
      <c r="L648" s="13" t="str">
        <f t="shared" si="100"/>
        <v>331-CO-00302</v>
      </c>
      <c r="N648" s="13"/>
      <c r="O648" s="13">
        <f t="shared" si="103"/>
        <v>1</v>
      </c>
      <c r="P648" s="13" t="str">
        <f t="shared" si="104"/>
        <v>5</v>
      </c>
      <c r="Q648" s="13" t="str">
        <f t="shared" si="105"/>
        <v>5</v>
      </c>
      <c r="R648" s="13" t="str">
        <f t="shared" si="106"/>
        <v>5</v>
      </c>
      <c r="S648" s="13" t="str">
        <f t="shared" si="107"/>
        <v>4</v>
      </c>
      <c r="T648" s="13">
        <f t="shared" si="108"/>
        <v>1</v>
      </c>
      <c r="U648" s="13">
        <f t="shared" si="101"/>
        <v>96</v>
      </c>
      <c r="V648" s="13"/>
      <c r="W648" s="14" t="str">
        <f t="shared" si="109"/>
        <v>insert into prioridad(codigo, fluidez,d_hecho, d_contexto, d_impacto, d_justicia, cierre, ponderacion, ahora_entiendo, cambio_perspectiva) values ('331-CO-00302', 1, 5, 5, 5, 4, 1, 96, 'Entrevista colectiva  con  campesinado  del Alto Sinú  articulado a Juntas de acción comunal  y vinculado al proceso de erradicación voluntaria, en su mayoría victimas del conflicto y victimas del despojo de tierras por parte del Estado mediante la creación del parque y de la Ley Segunda.  Abordan hechos victimizantes mediante linea de tiempo desde los años 50,  los afrontamento y resistencias, las causas, respensables y beneficiarios de esta violencia y explican ampliamente los impactos. ', 'Me es claro que el cultivo de la coca fue la unica opción de sobrevivencia que tuvieron los campesinos del Alto Sinú despues del llenado de la represa de Urrá. Estaban arruinados. No quieren ese cultivo, no es parte de su cultura');</v>
      </c>
      <c r="X648" s="14"/>
    </row>
    <row r="649" spans="2:24" ht="16" x14ac:dyDescent="0.2">
      <c r="B649" t="s">
        <v>622</v>
      </c>
      <c r="C649" t="s">
        <v>9</v>
      </c>
      <c r="D649" t="s">
        <v>15</v>
      </c>
      <c r="E649" t="s">
        <v>15</v>
      </c>
      <c r="F649" t="s">
        <v>10</v>
      </c>
      <c r="G649" t="s">
        <v>15</v>
      </c>
      <c r="H649" t="s">
        <v>12</v>
      </c>
      <c r="I649" t="s">
        <v>1117</v>
      </c>
      <c r="J649">
        <v>0</v>
      </c>
      <c r="K649" s="5">
        <f t="shared" si="102"/>
        <v>12</v>
      </c>
      <c r="L649" s="13" t="str">
        <f t="shared" si="100"/>
        <v>333-CO-00009</v>
      </c>
      <c r="N649" s="13"/>
      <c r="O649" s="13">
        <f t="shared" si="103"/>
        <v>1</v>
      </c>
      <c r="P649" s="13" t="str">
        <f t="shared" si="104"/>
        <v>5</v>
      </c>
      <c r="Q649" s="13" t="str">
        <f t="shared" si="105"/>
        <v>5</v>
      </c>
      <c r="R649" s="13" t="str">
        <f t="shared" si="106"/>
        <v>4</v>
      </c>
      <c r="S649" s="13" t="str">
        <f t="shared" si="107"/>
        <v>5</v>
      </c>
      <c r="T649" s="13">
        <f t="shared" si="108"/>
        <v>1</v>
      </c>
      <c r="U649" s="13">
        <f t="shared" si="101"/>
        <v>96</v>
      </c>
      <c r="V649" s="13"/>
      <c r="W649" s="14" t="str">
        <f t="shared" si="109"/>
        <v>insert into prioridad(codigo, fluidez,d_hecho, d_contexto, d_impacto, d_justicia, cierre, ponderacion, ahora_entiendo, cambio_perspectiva) values ('333-CO-00009', 1, 5, 5, 4, 5, 1, 96, 'Es una entrevista colectiva con lideres y lideresas de ONGs que hicieron parte del Grupo Interinstitucional de apoyo a Desplazados GIDAD el cual debió disolverse por amenzas y hostigamientos a varios de sus miembros. Las entrevistadas y el entrevistado trataron  de construir una linea de tiempo de hechos victimizantes que combinaron  con las dinámicas del conflicto armado en Córdoba entre 1987 y 2001,  se refieren a responsables, a las respuestas institucionales y a la estigmatización y señalamiento  que hicieron de las ONGs que entonces trabajaban con población desplazada y de los afrontamientos y resistecias que debieron implementar algunas que pasaron a acompañar los casos emblematicos de reunicación con acceso a tierra de mujeres victimas. Varias ONGs tuvieron que dejar de funcionar por las amenzas o asesinaros de algunos de sus miembros importantes.  Aportan lecciones y aprendizajes para la no repetición.', '0');</v>
      </c>
      <c r="X649" s="14"/>
    </row>
    <row r="650" spans="2:24" ht="16" x14ac:dyDescent="0.2">
      <c r="B650" t="s">
        <v>623</v>
      </c>
      <c r="C650" t="s">
        <v>9</v>
      </c>
      <c r="D650" t="s">
        <v>15</v>
      </c>
      <c r="E650" t="s">
        <v>10</v>
      </c>
      <c r="F650" t="s">
        <v>15</v>
      </c>
      <c r="G650" t="s">
        <v>15</v>
      </c>
      <c r="H650" t="s">
        <v>12</v>
      </c>
      <c r="I650" t="s">
        <v>1118</v>
      </c>
      <c r="J650">
        <v>0</v>
      </c>
      <c r="K650" s="5">
        <f t="shared" si="102"/>
        <v>12</v>
      </c>
      <c r="L650" s="13" t="str">
        <f t="shared" si="100"/>
        <v>333-CO-00067</v>
      </c>
      <c r="N650" s="13"/>
      <c r="O650" s="13">
        <f t="shared" si="103"/>
        <v>1</v>
      </c>
      <c r="P650" s="13" t="str">
        <f t="shared" si="104"/>
        <v>5</v>
      </c>
      <c r="Q650" s="13" t="str">
        <f t="shared" si="105"/>
        <v>4</v>
      </c>
      <c r="R650" s="13" t="str">
        <f t="shared" si="106"/>
        <v>5</v>
      </c>
      <c r="S650" s="13" t="str">
        <f t="shared" si="107"/>
        <v>5</v>
      </c>
      <c r="T650" s="13">
        <f t="shared" si="108"/>
        <v>1</v>
      </c>
      <c r="U650" s="13">
        <f t="shared" si="101"/>
        <v>96</v>
      </c>
      <c r="V650" s="13"/>
      <c r="W650" s="14" t="str">
        <f t="shared" si="109"/>
        <v>insert into prioridad(codigo, fluidez,d_hecho, d_contexto, d_impacto, d_justicia, cierre, ponderacion, ahora_entiendo, cambio_perspectiva) values ('333-CO-00067', 1, 5, 4, 5, 5, 1, 96, 'Es una entrevista colectiva,  organizada con la ANUC departamental, con  campesinos victimas del conflicto armado,  lideres y lideresas de Loma Verde, Canalete, Valencia y Monteria. Construyen una linea de tiempo de hechos victimizantes y afrontamientos  en cada uno de los territorios que representan desde 1964 hasta la actualidad; explican lo que significó en cada uno de sus territorios la presencia de la guerrilla y la orden de aniquilamiento de la ANUC por parte de los paramilitares. Describen las causas y los responsables y precisan quienes se benefician del despojo y del aniquilamiento campesino; de manera amplia tratan los impactos con perspectiva de genero, y aportan aprendizajes e  ideas para la no repetición', '0');</v>
      </c>
      <c r="X650" s="14"/>
    </row>
    <row r="651" spans="2:24" ht="16" x14ac:dyDescent="0.2">
      <c r="B651" t="s">
        <v>624</v>
      </c>
      <c r="C651" t="s">
        <v>9</v>
      </c>
      <c r="D651" t="s">
        <v>15</v>
      </c>
      <c r="E651" t="s">
        <v>10</v>
      </c>
      <c r="F651" t="s">
        <v>15</v>
      </c>
      <c r="G651" t="s">
        <v>15</v>
      </c>
      <c r="H651" t="s">
        <v>12</v>
      </c>
      <c r="I651" t="s">
        <v>1119</v>
      </c>
      <c r="J651">
        <v>0</v>
      </c>
      <c r="K651" s="5">
        <f t="shared" si="102"/>
        <v>12</v>
      </c>
      <c r="L651" s="13" t="str">
        <f t="shared" si="100"/>
        <v>333-CO-00084</v>
      </c>
      <c r="N651" s="13"/>
      <c r="O651" s="13">
        <f t="shared" si="103"/>
        <v>1</v>
      </c>
      <c r="P651" s="13" t="str">
        <f t="shared" si="104"/>
        <v>5</v>
      </c>
      <c r="Q651" s="13" t="str">
        <f t="shared" si="105"/>
        <v>4</v>
      </c>
      <c r="R651" s="13" t="str">
        <f t="shared" si="106"/>
        <v>5</v>
      </c>
      <c r="S651" s="13" t="str">
        <f t="shared" si="107"/>
        <v>5</v>
      </c>
      <c r="T651" s="13">
        <f t="shared" si="108"/>
        <v>1</v>
      </c>
      <c r="U651" s="13">
        <f t="shared" si="101"/>
        <v>96</v>
      </c>
      <c r="V651" s="13"/>
      <c r="W651" s="14" t="str">
        <f t="shared" si="109"/>
        <v>insert into prioridad(codigo, fluidez,d_hecho, d_contexto, d_impacto, d_justicia, cierre, ponderacion, ahora_entiendo, cambio_perspectiva) values ('333-CO-00084', 1, 5, 4, 5, 5, 1, 96, 'Es una entrevista colectiva con adolescentes y jovenes victimas del Conflicto Armado del corregimiento de Tierra Adentro, integrantes del Nodo Montelibano de la Red de jovenes del Sur de Córdoba (zona PDET). La entrevista  aborda  la realidad juvenil desde una perspectiva de género y  de ciclo de vida, sobre las  dinámicas del conflicto, los  hechos victimizantes que les han ocurrido, las acciones de afrontamiento de sus familias y comunidades, sobre los  impactos en sus vidas  y  tambien sobre los aprendizajes que sacan de toda esta dolorosa experiencia. Hacen aportes sobre el contexto de un  territorio como Tierra Adentro azotado por la  presencia primero del EPL, luego de la FARC y de los paramilitares  y relatan lo que vivieron con los ataques entre estos grupos y las masacres.  Aportan  aspectos relevantes como  la Débil capacidad e iniciativa de los jóvenes para organizarse;  el temor infundido o heredado  para asumir liderazgos y participar de espacios colectivos; las afectaciones en el desarrollo de la personalidad de los jóvenes: psicológicos, emocionales y comportamentales todo lo cual les dificultad  visionar un proyecto de vida desde la legalidad.  ', '0');</v>
      </c>
      <c r="X651" s="14"/>
    </row>
    <row r="652" spans="2:24" ht="16" x14ac:dyDescent="0.2">
      <c r="B652" t="s">
        <v>625</v>
      </c>
      <c r="C652" t="s">
        <v>9</v>
      </c>
      <c r="D652" t="s">
        <v>15</v>
      </c>
      <c r="E652" t="s">
        <v>10</v>
      </c>
      <c r="F652" t="s">
        <v>15</v>
      </c>
      <c r="G652" t="s">
        <v>15</v>
      </c>
      <c r="H652" t="s">
        <v>12</v>
      </c>
      <c r="I652" t="s">
        <v>1120</v>
      </c>
      <c r="J652">
        <v>0</v>
      </c>
      <c r="K652" s="5">
        <f t="shared" si="102"/>
        <v>12</v>
      </c>
      <c r="L652" s="13" t="str">
        <f t="shared" si="100"/>
        <v>333-CO-00085</v>
      </c>
      <c r="N652" s="13"/>
      <c r="O652" s="13">
        <f t="shared" si="103"/>
        <v>1</v>
      </c>
      <c r="P652" s="13" t="str">
        <f t="shared" si="104"/>
        <v>5</v>
      </c>
      <c r="Q652" s="13" t="str">
        <f t="shared" si="105"/>
        <v>4</v>
      </c>
      <c r="R652" s="13" t="str">
        <f t="shared" si="106"/>
        <v>5</v>
      </c>
      <c r="S652" s="13" t="str">
        <f t="shared" si="107"/>
        <v>5</v>
      </c>
      <c r="T652" s="13">
        <f t="shared" si="108"/>
        <v>1</v>
      </c>
      <c r="U652" s="13">
        <f t="shared" si="101"/>
        <v>96</v>
      </c>
      <c r="V652" s="13"/>
      <c r="W652" s="14" t="str">
        <f t="shared" si="109"/>
        <v>insert into prioridad(codigo, fluidez,d_hecho, d_contexto, d_impacto, d_justicia, cierre, ponderacion, ahora_entiendo, cambio_perspectiva) values ('333-CO-00085', 1, 5, 4, 5, 5, 1, 96, 'Es una entrevista colectiva de adolescentes y jovenes del municipio de Puerto Libertador, en la que ellos y ellas reconstruyen en lo posible,  de forma oral, colectiva  y contextual,  su verdad.  Parten de una línea de tiempo en la que según su procedencia describen los hechos  victimizantes que las y los fectaron y tambien  los escasos  afrotamientos que en relación con ellos se dieron.  Hacen esfuerzos por contextulizar y plantean causas y se refieren a quienes se benefician con esta violencia, explican  ampliamente los impactos del conflicto sobre ellos y ellas considerados desde el enfoque étnico, de género y diferencial y finalmente aportan lecciones aprendidas para la no repetición. ', '0');</v>
      </c>
      <c r="X652" s="14"/>
    </row>
    <row r="653" spans="2:24" ht="16" x14ac:dyDescent="0.2">
      <c r="B653" t="s">
        <v>626</v>
      </c>
      <c r="C653" t="s">
        <v>9</v>
      </c>
      <c r="D653" t="s">
        <v>15</v>
      </c>
      <c r="E653" t="s">
        <v>10</v>
      </c>
      <c r="F653" t="s">
        <v>15</v>
      </c>
      <c r="G653" t="s">
        <v>15</v>
      </c>
      <c r="H653" t="s">
        <v>12</v>
      </c>
      <c r="I653" t="s">
        <v>1121</v>
      </c>
      <c r="J653">
        <v>0</v>
      </c>
      <c r="K653" s="5">
        <f t="shared" si="102"/>
        <v>12</v>
      </c>
      <c r="L653" s="13" t="str">
        <f t="shared" si="100"/>
        <v>333-CO-00252</v>
      </c>
      <c r="N653" s="13"/>
      <c r="O653" s="13">
        <f t="shared" si="103"/>
        <v>1</v>
      </c>
      <c r="P653" s="13" t="str">
        <f t="shared" si="104"/>
        <v>5</v>
      </c>
      <c r="Q653" s="13" t="str">
        <f t="shared" si="105"/>
        <v>4</v>
      </c>
      <c r="R653" s="13" t="str">
        <f t="shared" si="106"/>
        <v>5</v>
      </c>
      <c r="S653" s="13" t="str">
        <f t="shared" si="107"/>
        <v>5</v>
      </c>
      <c r="T653" s="13">
        <f t="shared" si="108"/>
        <v>1</v>
      </c>
      <c r="U653" s="13">
        <f t="shared" si="101"/>
        <v>96</v>
      </c>
      <c r="V653" s="13"/>
      <c r="W653" s="14" t="str">
        <f t="shared" si="109"/>
        <v>insert into prioridad(codigo, fluidez,d_hecho, d_contexto, d_impacto, d_justicia, cierre, ponderacion, ahora_entiendo, cambio_perspectiva) values ('333-CO-00252', 1, 5, 4, 5, 5, 1, 96, 'Es una entrevista colectiva a campesinos y campesinas de la ANUC Valencia, mediante linea de tiempo entre 1970- 2019 elaboradas  por grupos geograficos que  describen los hechos victimizantes ocurridos en Valencia ocasionados tanto por la guerrila como por los paramilitares y los enfrentamentos entre estos, tambien precisan las responsabilidades de las autoridades y de la fuerza pública, precisan tambien las causas y los beneficiarios de la violencia en un territorio controlado por Don Berna y desde una perspectiva de genero y teniendo en cuenta el ciclo de vida abordan los impactos. Se refieren tambien a los afrontamientos y las resistencias siendo que se trataba del exterminio de la ANUC, de asegurar el despojo  y  de impedir las reclamaciones de tierra. ', '0');</v>
      </c>
      <c r="X653" s="14"/>
    </row>
    <row r="654" spans="2:24" ht="16" x14ac:dyDescent="0.2">
      <c r="B654" t="s">
        <v>627</v>
      </c>
      <c r="C654" t="s">
        <v>9</v>
      </c>
      <c r="D654" t="s">
        <v>15</v>
      </c>
      <c r="E654" t="s">
        <v>10</v>
      </c>
      <c r="F654" t="s">
        <v>15</v>
      </c>
      <c r="G654" t="s">
        <v>15</v>
      </c>
      <c r="H654" t="s">
        <v>12</v>
      </c>
      <c r="I654" t="s">
        <v>1122</v>
      </c>
      <c r="J654">
        <v>0</v>
      </c>
      <c r="K654" s="5">
        <f t="shared" si="102"/>
        <v>12</v>
      </c>
      <c r="L654" s="13" t="str">
        <f t="shared" si="100"/>
        <v>333-CO-00306</v>
      </c>
      <c r="N654" s="13"/>
      <c r="O654" s="13">
        <f t="shared" si="103"/>
        <v>1</v>
      </c>
      <c r="P654" s="13" t="str">
        <f t="shared" si="104"/>
        <v>5</v>
      </c>
      <c r="Q654" s="13" t="str">
        <f t="shared" si="105"/>
        <v>4</v>
      </c>
      <c r="R654" s="13" t="str">
        <f t="shared" si="106"/>
        <v>5</v>
      </c>
      <c r="S654" s="13" t="str">
        <f t="shared" si="107"/>
        <v>5</v>
      </c>
      <c r="T654" s="13">
        <f t="shared" si="108"/>
        <v>1</v>
      </c>
      <c r="U654" s="13">
        <f t="shared" si="101"/>
        <v>96</v>
      </c>
      <c r="V654" s="13"/>
      <c r="W654" s="14" t="str">
        <f t="shared" si="109"/>
        <v>insert into prioridad(codigo, fluidez,d_hecho, d_contexto, d_impacto, d_justicia, cierre, ponderacion, ahora_entiendo, cambio_perspectiva) values ('333-CO-00306', 1, 5, 4, 5, 5, 1, 96, 'Es una entrevista colectiva con adolescentes y jovenes victimas de las zonas PDET  de Valencia e integrantes de la Red de Jovenes del Sur de Córdoba.  Tratan los hechos victimizantes ocurridos en sus comunidades, lo que le ocurre a las y los adolescentes y jovenes  y los impactos que ellos les producen, precisan el grupo armado responsable y tambien aportan a las causas y los factores de persistencia. ', '0');</v>
      </c>
      <c r="X654" s="14"/>
    </row>
    <row r="655" spans="2:24" ht="16" x14ac:dyDescent="0.2">
      <c r="B655" t="s">
        <v>628</v>
      </c>
      <c r="C655" t="s">
        <v>9</v>
      </c>
      <c r="D655" t="s">
        <v>15</v>
      </c>
      <c r="E655" t="s">
        <v>15</v>
      </c>
      <c r="F655" t="s">
        <v>15</v>
      </c>
      <c r="G655" t="s">
        <v>10</v>
      </c>
      <c r="H655" t="s">
        <v>12</v>
      </c>
      <c r="I655" t="s">
        <v>1123</v>
      </c>
      <c r="J655">
        <v>0</v>
      </c>
      <c r="K655" s="5">
        <f t="shared" si="102"/>
        <v>12</v>
      </c>
      <c r="L655" s="13" t="str">
        <f t="shared" si="100"/>
        <v>237-VI-00024</v>
      </c>
      <c r="N655" s="13"/>
      <c r="O655" s="13">
        <f t="shared" si="103"/>
        <v>1</v>
      </c>
      <c r="P655" s="13" t="str">
        <f t="shared" si="104"/>
        <v>5</v>
      </c>
      <c r="Q655" s="13" t="str">
        <f t="shared" si="105"/>
        <v>5</v>
      </c>
      <c r="R655" s="13" t="str">
        <f t="shared" si="106"/>
        <v>5</v>
      </c>
      <c r="S655" s="13" t="str">
        <f t="shared" si="107"/>
        <v>4</v>
      </c>
      <c r="T655" s="13">
        <f t="shared" si="108"/>
        <v>1</v>
      </c>
      <c r="U655" s="13">
        <f t="shared" si="101"/>
        <v>96</v>
      </c>
      <c r="V655" s="13"/>
      <c r="W655" s="14" t="str">
        <f t="shared" si="109"/>
        <v>insert into prioridad(codigo, fluidez,d_hecho, d_contexto, d_impacto, d_justicia, cierre, ponderacion, ahora_entiendo, cambio_perspectiva) values ('237-VI-00024', 1, 5, 5, 5, 4, 1, 96, 'Existió connivencia entre paramilitares y periodistas de la región, y esta connivencia fue utilizada por comunicadores para afectar a otros colegas. El periodista de la entrevista estuvo en riesgo de ser asesinado y debió desplazarse, sufriendo las consecuencias del desarraigo, la ausencia de su familia y la falta de opciones para sustentarse, debido a que una colega lo indispuso con un jefe paramilitar de la zona. ', '0');</v>
      </c>
      <c r="X655" s="14"/>
    </row>
    <row r="656" spans="2:24" ht="16" x14ac:dyDescent="0.2">
      <c r="B656" t="s">
        <v>629</v>
      </c>
      <c r="C656" t="s">
        <v>9</v>
      </c>
      <c r="D656" t="s">
        <v>15</v>
      </c>
      <c r="E656" t="s">
        <v>15</v>
      </c>
      <c r="F656" t="s">
        <v>15</v>
      </c>
      <c r="G656" t="s">
        <v>10</v>
      </c>
      <c r="H656" t="s">
        <v>12</v>
      </c>
      <c r="I656" t="s">
        <v>1124</v>
      </c>
      <c r="J656">
        <v>0</v>
      </c>
      <c r="K656" s="5">
        <f t="shared" si="102"/>
        <v>12</v>
      </c>
      <c r="L656" s="13" t="str">
        <f t="shared" si="100"/>
        <v>237-VI-00021</v>
      </c>
      <c r="N656" s="13"/>
      <c r="O656" s="13">
        <f t="shared" si="103"/>
        <v>1</v>
      </c>
      <c r="P656" s="13" t="str">
        <f t="shared" si="104"/>
        <v>5</v>
      </c>
      <c r="Q656" s="13" t="str">
        <f t="shared" si="105"/>
        <v>5</v>
      </c>
      <c r="R656" s="13" t="str">
        <f t="shared" si="106"/>
        <v>5</v>
      </c>
      <c r="S656" s="13" t="str">
        <f t="shared" si="107"/>
        <v>4</v>
      </c>
      <c r="T656" s="13">
        <f t="shared" si="108"/>
        <v>1</v>
      </c>
      <c r="U656" s="13">
        <f t="shared" si="101"/>
        <v>96</v>
      </c>
      <c r="V656" s="13"/>
      <c r="W656" s="14" t="str">
        <f t="shared" si="109"/>
        <v>insert into prioridad(codigo, fluidez,d_hecho, d_contexto, d_impacto, d_justicia, cierre, ponderacion, ahora_entiendo, cambio_perspectiva) values ('237-VI-00021', 1, 5, 5, 5, 4, 1, 96, 'Para los poetas y artistas las afectaciones derivadas del conflicto armado tienen connotaciones más intensas en el campo del alma, que en cualquier otra dimensión. A este cantautor le fue fragmentada la conexión con su cultura, sus costumbres, su modo de vida, su apego al territorio como determinador de su identidad. Estas afectaciones, sus ausencias y nostalgias han venido quedando plasmadas en su obra musical.   La victimización con ocasión del conflicto armado acentuó en muchos artistas la necesidad de crear; los procesos creativos fueron afectados, transformados, alimentados.  "La ausencia generadora de nostalgias es el motor productor del arte de los que son como yo: geoafectivos, huérfanos, buscando ser queridos", dice el entrevistado.', '0');</v>
      </c>
      <c r="X656" s="14"/>
    </row>
    <row r="657" spans="2:24" ht="16" x14ac:dyDescent="0.2">
      <c r="B657" t="s">
        <v>630</v>
      </c>
      <c r="C657" t="s">
        <v>9</v>
      </c>
      <c r="D657" t="s">
        <v>15</v>
      </c>
      <c r="E657" t="s">
        <v>15</v>
      </c>
      <c r="F657" t="s">
        <v>15</v>
      </c>
      <c r="G657" t="s">
        <v>10</v>
      </c>
      <c r="H657" t="s">
        <v>12</v>
      </c>
      <c r="I657" t="s">
        <v>1125</v>
      </c>
      <c r="J657">
        <v>0</v>
      </c>
      <c r="K657" s="5">
        <f t="shared" si="102"/>
        <v>12</v>
      </c>
      <c r="L657" s="13" t="str">
        <f t="shared" ref="L657:L720" si="110">SUBSTITUTE(B657," ","")</f>
        <v>237-VI-00067</v>
      </c>
      <c r="N657" s="13"/>
      <c r="O657" s="13">
        <f t="shared" si="103"/>
        <v>1</v>
      </c>
      <c r="P657" s="13" t="str">
        <f t="shared" si="104"/>
        <v>5</v>
      </c>
      <c r="Q657" s="13" t="str">
        <f t="shared" si="105"/>
        <v>5</v>
      </c>
      <c r="R657" s="13" t="str">
        <f t="shared" si="106"/>
        <v>5</v>
      </c>
      <c r="S657" s="13" t="str">
        <f t="shared" si="107"/>
        <v>4</v>
      </c>
      <c r="T657" s="13">
        <f t="shared" si="108"/>
        <v>1</v>
      </c>
      <c r="U657" s="13">
        <f t="shared" si="101"/>
        <v>96</v>
      </c>
      <c r="V657" s="13"/>
      <c r="W657" s="14" t="str">
        <f t="shared" si="109"/>
        <v>insert into prioridad(codigo, fluidez,d_hecho, d_contexto, d_impacto, d_justicia, cierre, ponderacion, ahora_entiendo, cambio_perspectiva) values ('237-VI-00067', 1, 5, 5, 5, 4, 1, 96, 'Esta entrevista resulta de suma importancia para comprender la dinámica de penetración de las empresas mineras a las comunidades asentadas sobre terrenos de interés para la explotación minera, pues muestra cómo personal de la empresa llegó amistosamente a las comunidades, se hizo amigo de ellos al extremo de baitizarles a los hijos, de modo que se hicieron de compadres en las comunidades; pero esta información íntima de la gente fue la msma que itilizaron para sacarlas después de su territorio. La comunidad afrodescendiente de Tabaco confió en la palabra de los foráneos porque para ellos la palabra tiene más valor que un contrato firmado; no obstante, salieron engañados y fueron sacados violentamente mediante una diligencia de desalojo liderado por instituciones del Estado, en el cual torturaron a muchas personas, destruyeron con máquinas las viviendas. Los impactos des desarraigo han sido devastadores y transformadores.  Hoy la comunidad de Tabaco vive el desarraigo, aferrándose a no dejar morir tradiciones como sus artesanías, sus prácticas culinarias, su sabiduría ancestral para curar enfermedades y despedir a los muertos. ', '0');</v>
      </c>
      <c r="X657" s="14"/>
    </row>
    <row r="658" spans="2:24" ht="16" x14ac:dyDescent="0.2">
      <c r="B658" t="s">
        <v>631</v>
      </c>
      <c r="C658" t="s">
        <v>9</v>
      </c>
      <c r="D658" t="s">
        <v>15</v>
      </c>
      <c r="E658" t="s">
        <v>15</v>
      </c>
      <c r="F658" t="s">
        <v>15</v>
      </c>
      <c r="G658" t="s">
        <v>10</v>
      </c>
      <c r="H658" t="s">
        <v>12</v>
      </c>
      <c r="I658" t="s">
        <v>1126</v>
      </c>
      <c r="J658">
        <v>0</v>
      </c>
      <c r="K658" s="5">
        <f t="shared" si="102"/>
        <v>12</v>
      </c>
      <c r="L658" s="13" t="str">
        <f t="shared" si="110"/>
        <v>237-VI-00066</v>
      </c>
      <c r="N658" s="13"/>
      <c r="O658" s="13">
        <f t="shared" si="103"/>
        <v>1</v>
      </c>
      <c r="P658" s="13" t="str">
        <f t="shared" si="104"/>
        <v>5</v>
      </c>
      <c r="Q658" s="13" t="str">
        <f t="shared" si="105"/>
        <v>5</v>
      </c>
      <c r="R658" s="13" t="str">
        <f t="shared" si="106"/>
        <v>5</v>
      </c>
      <c r="S658" s="13" t="str">
        <f t="shared" si="107"/>
        <v>4</v>
      </c>
      <c r="T658" s="13">
        <f t="shared" si="108"/>
        <v>1</v>
      </c>
      <c r="U658" s="13">
        <f t="shared" si="101"/>
        <v>96</v>
      </c>
      <c r="V658" s="13"/>
      <c r="W658" s="14" t="str">
        <f t="shared" si="109"/>
        <v>insert into prioridad(codigo, fluidez,d_hecho, d_contexto, d_impacto, d_justicia, cierre, ponderacion, ahora_entiendo, cambio_perspectiva) values ('237-VI-00066', 1, 5, 5, 5, 4, 1, 96, 'En la comundad de El Rocío, en Albania/La Guajira, viven indígenas wayuu que han resistido a pesar del despojo, el desplazamiento, las amenazas y el confinamiento de que han sido víctimas, por estar asentados en zona de interés para la explotación carbonífera de la empresa Cerrejón, que cuando llegó al territorio tenía por nombre Intercor, y de ella hacía parte el Estado colombiano. Al Estado responsabilizan estas comunidades por atorgar licencias y no obligar al cumplimiento de los fallos que favorecen a la comunidad. La actividad minera anuló la soberanía alimentaria de esta comunidad, que ya no puede cazar, ni cultivar, ni pescar en el arroyo Bruno, una de las fuentes de vida de la gente ahí; este arroyo fue desviado por la empresa, que contrata a personas de la misma comunidad para que se encarguen de hacer mantenimiento al desvío, generando así el dilema ético y moral de trabajar con la empresa que les está causando el daño, por no tener otra opción de sustento. ', '0');</v>
      </c>
      <c r="X658" s="14"/>
    </row>
    <row r="659" spans="2:24" ht="16" x14ac:dyDescent="0.2">
      <c r="B659" t="s">
        <v>632</v>
      </c>
      <c r="C659" t="s">
        <v>9</v>
      </c>
      <c r="D659" t="s">
        <v>15</v>
      </c>
      <c r="E659" t="s">
        <v>15</v>
      </c>
      <c r="F659" t="s">
        <v>15</v>
      </c>
      <c r="G659" t="s">
        <v>10</v>
      </c>
      <c r="H659" t="s">
        <v>12</v>
      </c>
      <c r="I659" t="s">
        <v>1127</v>
      </c>
      <c r="J659">
        <v>0</v>
      </c>
      <c r="K659" s="5">
        <f t="shared" si="102"/>
        <v>12</v>
      </c>
      <c r="L659" s="13" t="str">
        <f t="shared" si="110"/>
        <v>542-VI-00015</v>
      </c>
      <c r="N659" s="13"/>
      <c r="O659" s="13">
        <f t="shared" si="103"/>
        <v>1</v>
      </c>
      <c r="P659" s="13" t="str">
        <f t="shared" si="104"/>
        <v>5</v>
      </c>
      <c r="Q659" s="13" t="str">
        <f t="shared" si="105"/>
        <v>5</v>
      </c>
      <c r="R659" s="13" t="str">
        <f t="shared" si="106"/>
        <v>5</v>
      </c>
      <c r="S659" s="13" t="str">
        <f t="shared" si="107"/>
        <v>4</v>
      </c>
      <c r="T659" s="13">
        <f t="shared" si="108"/>
        <v>1</v>
      </c>
      <c r="U659" s="13">
        <f t="shared" si="101"/>
        <v>96</v>
      </c>
      <c r="V659" s="13"/>
      <c r="W659" s="14" t="str">
        <f t="shared" si="109"/>
        <v>insert into prioridad(codigo, fluidez,d_hecho, d_contexto, d_impacto, d_justicia, cierre, ponderacion, ahora_entiendo, cambio_perspectiva) values ('542-VI-00015', 1, 5, 5, 5, 4, 1, 96, 'El entrevistado ofrece una mirada al impacto que generó en él y en su comunidad indígena (kankuama) la estigmatización que se produjo al señalar a todos los miembros de esta población colaboradores de la subversión. Este testimonio puede contribuir a profundizar los impactos y afrontamientos que vivió esta comunidad durante el conflicto y cómo la ha marcado hasta la ctualidad. El testimonio también ofrece detalles para estimar la posible acción de fuerzas del estado en su contra debido a la estigmatización. ', '0');</v>
      </c>
      <c r="X659" s="14"/>
    </row>
    <row r="660" spans="2:24" ht="16" x14ac:dyDescent="0.2">
      <c r="B660" t="s">
        <v>633</v>
      </c>
      <c r="C660" t="s">
        <v>9</v>
      </c>
      <c r="D660" t="s">
        <v>15</v>
      </c>
      <c r="E660" t="s">
        <v>15</v>
      </c>
      <c r="F660" t="s">
        <v>10</v>
      </c>
      <c r="G660" t="s">
        <v>10</v>
      </c>
      <c r="H660" t="s">
        <v>12</v>
      </c>
      <c r="I660" t="s">
        <v>1128</v>
      </c>
      <c r="J660">
        <v>0</v>
      </c>
      <c r="K660" s="5">
        <f t="shared" si="102"/>
        <v>12</v>
      </c>
      <c r="L660" s="13" t="str">
        <f t="shared" si="110"/>
        <v>057-VI-00032</v>
      </c>
      <c r="N660" s="13"/>
      <c r="O660" s="13">
        <f t="shared" si="103"/>
        <v>1</v>
      </c>
      <c r="P660" s="13" t="str">
        <f t="shared" si="104"/>
        <v>5</v>
      </c>
      <c r="Q660" s="13" t="str">
        <f t="shared" si="105"/>
        <v>5</v>
      </c>
      <c r="R660" s="13" t="str">
        <f t="shared" si="106"/>
        <v>4</v>
      </c>
      <c r="S660" s="13" t="str">
        <f t="shared" si="107"/>
        <v>4</v>
      </c>
      <c r="T660" s="13">
        <f t="shared" si="108"/>
        <v>1</v>
      </c>
      <c r="U660" s="13">
        <f t="shared" si="101"/>
        <v>92</v>
      </c>
      <c r="V660" s="13"/>
      <c r="W660" s="14" t="str">
        <f t="shared" si="109"/>
        <v>insert into prioridad(codigo, fluidez,d_hecho, d_contexto, d_impacto, d_justicia, cierre, ponderacion, ahora_entiendo, cambio_perspectiva) values ('057-VI-00032', 1, 5, 5, 4, 4, 1, 92, '*Cooptación de recursos del hospital por parte de actores armados / Afectaciones a los Derechos Economicos, sociales y culturales  *Fuerza publica y clanes politicos en connivencia con el paramilitarismo  *Paramilitarismo al servicio los intereses politicos y económicos de los grupos politicos.', '0');</v>
      </c>
      <c r="X660" s="14"/>
    </row>
    <row r="661" spans="2:24" ht="16" x14ac:dyDescent="0.2">
      <c r="B661" t="s">
        <v>634</v>
      </c>
      <c r="C661" t="s">
        <v>9</v>
      </c>
      <c r="D661" t="s">
        <v>15</v>
      </c>
      <c r="E661" t="s">
        <v>10</v>
      </c>
      <c r="F661" t="s">
        <v>15</v>
      </c>
      <c r="G661" t="s">
        <v>10</v>
      </c>
      <c r="H661" t="s">
        <v>12</v>
      </c>
      <c r="I661" t="s">
        <v>1129</v>
      </c>
      <c r="J661">
        <v>0</v>
      </c>
      <c r="K661" s="5">
        <f t="shared" si="102"/>
        <v>12</v>
      </c>
      <c r="L661" s="13" t="str">
        <f t="shared" si="110"/>
        <v>057-VI-00036</v>
      </c>
      <c r="N661" s="13"/>
      <c r="O661" s="13">
        <f t="shared" si="103"/>
        <v>1</v>
      </c>
      <c r="P661" s="13" t="str">
        <f t="shared" si="104"/>
        <v>5</v>
      </c>
      <c r="Q661" s="13" t="str">
        <f t="shared" si="105"/>
        <v>4</v>
      </c>
      <c r="R661" s="13" t="str">
        <f t="shared" si="106"/>
        <v>5</v>
      </c>
      <c r="S661" s="13" t="str">
        <f t="shared" si="107"/>
        <v>4</v>
      </c>
      <c r="T661" s="13">
        <f t="shared" si="108"/>
        <v>1</v>
      </c>
      <c r="U661" s="13">
        <f t="shared" si="101"/>
        <v>92</v>
      </c>
      <c r="V661" s="13"/>
      <c r="W661" s="14" t="str">
        <f t="shared" si="109"/>
        <v>insert into prioridad(codigo, fluidez,d_hecho, d_contexto, d_impacto, d_justicia, cierre, ponderacion, ahora_entiendo, cambio_perspectiva) values ('057-VI-00036', 1, 5, 4, 5, 4, 1, 92, '*La guerrilla realizó ataques indiscriminados, afectando civiles.  *Vulnerabilidad de personas que ejercen oficios que implican movimientos/ desplazamiento por el territorio.  *Conflictos personales entre miembros de la comunidad que se resuelven por medio de los actores armados ilegales.', '0');</v>
      </c>
      <c r="X661" s="14"/>
    </row>
    <row r="662" spans="2:24" ht="16" x14ac:dyDescent="0.2">
      <c r="B662" t="s">
        <v>635</v>
      </c>
      <c r="C662" t="s">
        <v>9</v>
      </c>
      <c r="D662" t="s">
        <v>15</v>
      </c>
      <c r="E662" t="s">
        <v>15</v>
      </c>
      <c r="F662" t="s">
        <v>15</v>
      </c>
      <c r="G662" t="s">
        <v>13</v>
      </c>
      <c r="H662" t="s">
        <v>12</v>
      </c>
      <c r="I662" t="s">
        <v>1130</v>
      </c>
      <c r="J662">
        <v>0</v>
      </c>
      <c r="K662" s="5">
        <f t="shared" si="102"/>
        <v>12</v>
      </c>
      <c r="L662" s="13" t="str">
        <f t="shared" si="110"/>
        <v>131-VI-00045</v>
      </c>
      <c r="N662" s="13"/>
      <c r="O662" s="13">
        <f t="shared" si="103"/>
        <v>1</v>
      </c>
      <c r="P662" s="13" t="str">
        <f t="shared" si="104"/>
        <v>5</v>
      </c>
      <c r="Q662" s="13" t="str">
        <f t="shared" si="105"/>
        <v>5</v>
      </c>
      <c r="R662" s="13" t="str">
        <f t="shared" si="106"/>
        <v>5</v>
      </c>
      <c r="S662" s="13" t="str">
        <f t="shared" si="107"/>
        <v>3</v>
      </c>
      <c r="T662" s="13">
        <f t="shared" si="108"/>
        <v>1</v>
      </c>
      <c r="U662" s="13">
        <f t="shared" si="101"/>
        <v>92</v>
      </c>
      <c r="V662" s="13"/>
      <c r="W662" s="14" t="str">
        <f t="shared" si="109"/>
        <v>insert into prioridad(codigo, fluidez,d_hecho, d_contexto, d_impacto, d_justicia, cierre, ponderacion, ahora_entiendo, cambio_perspectiva) values ('131-VI-00045', 1, 5, 5, 5, 3, 1, 92, 'Transformaciones de los conflictos vecinales en escenarios de violencia  a partir de la llegada de milicia guerrillera. ', '0');</v>
      </c>
      <c r="X662" s="14"/>
    </row>
    <row r="663" spans="2:24" ht="16" x14ac:dyDescent="0.2">
      <c r="B663" t="s">
        <v>3463</v>
      </c>
      <c r="C663" t="s">
        <v>9</v>
      </c>
      <c r="D663" t="s">
        <v>15</v>
      </c>
      <c r="E663" t="s">
        <v>15</v>
      </c>
      <c r="F663" t="s">
        <v>15</v>
      </c>
      <c r="G663" t="s">
        <v>13</v>
      </c>
      <c r="H663" t="s">
        <v>12</v>
      </c>
      <c r="I663" t="s">
        <v>1131</v>
      </c>
      <c r="J663">
        <v>0</v>
      </c>
      <c r="K663" s="5">
        <f t="shared" si="102"/>
        <v>13</v>
      </c>
      <c r="L663" s="13" t="str">
        <f t="shared" si="110"/>
        <v>131-VI-000046</v>
      </c>
      <c r="N663" s="13"/>
      <c r="O663" s="13">
        <f t="shared" si="103"/>
        <v>1</v>
      </c>
      <c r="P663" s="13" t="str">
        <f t="shared" si="104"/>
        <v>5</v>
      </c>
      <c r="Q663" s="13" t="str">
        <f t="shared" si="105"/>
        <v>5</v>
      </c>
      <c r="R663" s="13" t="str">
        <f t="shared" si="106"/>
        <v>5</v>
      </c>
      <c r="S663" s="13" t="str">
        <f t="shared" si="107"/>
        <v>3</v>
      </c>
      <c r="T663" s="13">
        <f t="shared" si="108"/>
        <v>1</v>
      </c>
      <c r="U663" s="13">
        <f t="shared" si="101"/>
        <v>92</v>
      </c>
      <c r="V663" s="13"/>
      <c r="W663" s="14" t="str">
        <f t="shared" si="109"/>
        <v>insert into prioridad(codigo, fluidez,d_hecho, d_contexto, d_impacto, d_justicia, cierre, ponderacion, ahora_entiendo, cambio_perspectiva) values ('131-VI-000046', 1, 5, 5, 5, 3, 1, 92, 'Guerrilla: reclutamiento forzado, homicidios selectivoz.  Persecuciòn a comunidades LGBTI, limpieza social, desplazamiento forzado.  ', '0');</v>
      </c>
      <c r="X663" s="14"/>
    </row>
    <row r="664" spans="2:24" ht="16" x14ac:dyDescent="0.2">
      <c r="B664" t="s">
        <v>636</v>
      </c>
      <c r="C664" t="s">
        <v>9</v>
      </c>
      <c r="D664" t="s">
        <v>15</v>
      </c>
      <c r="E664" t="s">
        <v>10</v>
      </c>
      <c r="F664" t="s">
        <v>15</v>
      </c>
      <c r="G664" t="s">
        <v>10</v>
      </c>
      <c r="H664" t="s">
        <v>12</v>
      </c>
      <c r="I664" t="s">
        <v>1132</v>
      </c>
      <c r="J664">
        <v>0</v>
      </c>
      <c r="K664" s="5">
        <f t="shared" si="102"/>
        <v>12</v>
      </c>
      <c r="L664" s="13" t="str">
        <f t="shared" si="110"/>
        <v>136-VI-00028</v>
      </c>
      <c r="N664" s="13"/>
      <c r="O664" s="13">
        <f t="shared" si="103"/>
        <v>1</v>
      </c>
      <c r="P664" s="13" t="str">
        <f t="shared" si="104"/>
        <v>5</v>
      </c>
      <c r="Q664" s="13" t="str">
        <f t="shared" si="105"/>
        <v>4</v>
      </c>
      <c r="R664" s="13" t="str">
        <f t="shared" si="106"/>
        <v>5</v>
      </c>
      <c r="S664" s="13" t="str">
        <f t="shared" si="107"/>
        <v>4</v>
      </c>
      <c r="T664" s="13">
        <f t="shared" si="108"/>
        <v>1</v>
      </c>
      <c r="U664" s="13">
        <f t="shared" si="101"/>
        <v>92</v>
      </c>
      <c r="V664" s="13"/>
      <c r="W664" s="14" t="str">
        <f t="shared" si="109"/>
        <v>insert into prioridad(codigo, fluidez,d_hecho, d_contexto, d_impacto, d_justicia, cierre, ponderacion, ahora_entiendo, cambio_perspectiva) values ('136-VI-00028', 1, 5, 4, 5, 4, 1, 92, 'Tema clave: Escenario de recuperación de tierras en zona rural de Zambrano como resultado de la necesidad del campesinado de tener un terreno donde trabajar. ', '0');</v>
      </c>
      <c r="X664" s="14"/>
    </row>
    <row r="665" spans="2:24" ht="16" x14ac:dyDescent="0.2">
      <c r="B665" t="s">
        <v>637</v>
      </c>
      <c r="C665" t="s">
        <v>9</v>
      </c>
      <c r="D665" t="s">
        <v>15</v>
      </c>
      <c r="E665" t="s">
        <v>15</v>
      </c>
      <c r="F665" t="s">
        <v>10</v>
      </c>
      <c r="G665" t="s">
        <v>10</v>
      </c>
      <c r="H665" t="s">
        <v>12</v>
      </c>
      <c r="I665" t="s">
        <v>1133</v>
      </c>
      <c r="J665">
        <v>0</v>
      </c>
      <c r="K665" s="5">
        <f t="shared" si="102"/>
        <v>12</v>
      </c>
      <c r="L665" s="13" t="str">
        <f t="shared" si="110"/>
        <v>057-VI-00006</v>
      </c>
      <c r="N665" s="13"/>
      <c r="O665" s="13">
        <f t="shared" si="103"/>
        <v>1</v>
      </c>
      <c r="P665" s="13" t="str">
        <f t="shared" si="104"/>
        <v>5</v>
      </c>
      <c r="Q665" s="13" t="str">
        <f t="shared" si="105"/>
        <v>5</v>
      </c>
      <c r="R665" s="13" t="str">
        <f t="shared" si="106"/>
        <v>4</v>
      </c>
      <c r="S665" s="13" t="str">
        <f t="shared" si="107"/>
        <v>4</v>
      </c>
      <c r="T665" s="13">
        <f t="shared" si="108"/>
        <v>1</v>
      </c>
      <c r="U665" s="13">
        <f t="shared" si="101"/>
        <v>92</v>
      </c>
      <c r="V665" s="13"/>
      <c r="W665" s="14" t="str">
        <f t="shared" si="109"/>
        <v>insert into prioridad(codigo, fluidez,d_hecho, d_contexto, d_impacto, d_justicia, cierre, ponderacion, ahora_entiendo, cambio_perspectiva) values ('057-VI-00006', 1, 5, 5, 4, 4, 1, 92, '*El lugar de las familias de los lideres sociales y los problemas internos de relacionamiento famiiar que los liderazgos generan.  *El sufrimiento y dolor extendidos en el tiempo configuran un modo de ser sufriente y centrado en la valoración de las injusticias y la impunidad desde el prejuicio y discriminación de las élites sociales, economicas y politicas.', '0');</v>
      </c>
      <c r="X665" s="14"/>
    </row>
    <row r="666" spans="2:24" ht="16" x14ac:dyDescent="0.2">
      <c r="B666" t="s">
        <v>638</v>
      </c>
      <c r="C666" t="s">
        <v>9</v>
      </c>
      <c r="D666" t="s">
        <v>15</v>
      </c>
      <c r="E666" t="s">
        <v>13</v>
      </c>
      <c r="F666" t="s">
        <v>15</v>
      </c>
      <c r="G666" t="s">
        <v>15</v>
      </c>
      <c r="H666" t="s">
        <v>12</v>
      </c>
      <c r="I666" t="s">
        <v>1134</v>
      </c>
      <c r="J666" t="s">
        <v>1135</v>
      </c>
      <c r="K666" s="5">
        <f t="shared" si="102"/>
        <v>12</v>
      </c>
      <c r="L666" s="13" t="str">
        <f t="shared" si="110"/>
        <v>057-VI-00011</v>
      </c>
      <c r="N666" s="13"/>
      <c r="O666" s="13">
        <f t="shared" si="103"/>
        <v>1</v>
      </c>
      <c r="P666" s="13" t="str">
        <f t="shared" si="104"/>
        <v>5</v>
      </c>
      <c r="Q666" s="13" t="str">
        <f t="shared" si="105"/>
        <v>3</v>
      </c>
      <c r="R666" s="13" t="str">
        <f t="shared" si="106"/>
        <v>5</v>
      </c>
      <c r="S666" s="13" t="str">
        <f t="shared" si="107"/>
        <v>5</v>
      </c>
      <c r="T666" s="13">
        <f t="shared" si="108"/>
        <v>1</v>
      </c>
      <c r="U666" s="13">
        <f t="shared" si="101"/>
        <v>92</v>
      </c>
      <c r="V666" s="13"/>
      <c r="W666" s="14" t="str">
        <f t="shared" si="109"/>
        <v>insert into prioridad(codigo, fluidez,d_hecho, d_contexto, d_impacto, d_justicia, cierre, ponderacion, ahora_entiendo, cambio_perspectiva) values ('057-VI-00011', 1, 5, 3, 5, 5, 1, 92, '*Vulnerabilidad de personas que ejercen oficios que implican movimientos/ desplazamiento por el territorio.', '*Paramilitares que participaron en justicia y paz hacían cobro sobre el monto de las indemnizaciones producto de los hechos que habían narrado/reconocido en las versiones libres.');</v>
      </c>
      <c r="X666" s="14"/>
    </row>
    <row r="667" spans="2:24" ht="16" x14ac:dyDescent="0.2">
      <c r="B667" t="s">
        <v>639</v>
      </c>
      <c r="C667" t="s">
        <v>9</v>
      </c>
      <c r="D667" t="s">
        <v>15</v>
      </c>
      <c r="E667" t="s">
        <v>10</v>
      </c>
      <c r="F667" t="s">
        <v>15</v>
      </c>
      <c r="G667" t="s">
        <v>10</v>
      </c>
      <c r="H667" t="s">
        <v>12</v>
      </c>
      <c r="I667" t="s">
        <v>1136</v>
      </c>
      <c r="J667">
        <v>0</v>
      </c>
      <c r="K667" s="5">
        <f t="shared" si="102"/>
        <v>12</v>
      </c>
      <c r="L667" s="13" t="str">
        <f t="shared" si="110"/>
        <v>144-VI-00001</v>
      </c>
      <c r="N667" s="13"/>
      <c r="O667" s="13">
        <f t="shared" si="103"/>
        <v>1</v>
      </c>
      <c r="P667" s="13" t="str">
        <f t="shared" si="104"/>
        <v>5</v>
      </c>
      <c r="Q667" s="13" t="str">
        <f t="shared" si="105"/>
        <v>4</v>
      </c>
      <c r="R667" s="13" t="str">
        <f t="shared" si="106"/>
        <v>5</v>
      </c>
      <c r="S667" s="13" t="str">
        <f t="shared" si="107"/>
        <v>4</v>
      </c>
      <c r="T667" s="13">
        <f t="shared" si="108"/>
        <v>1</v>
      </c>
      <c r="U667" s="13">
        <f t="shared" si="101"/>
        <v>92</v>
      </c>
      <c r="V667" s="13"/>
      <c r="W667" s="14" t="str">
        <f t="shared" si="109"/>
        <v>insert into prioridad(codigo, fluidez,d_hecho, d_contexto, d_impacto, d_justicia, cierre, ponderacion, ahora_entiendo, cambio_perspectiva) values ('144-VI-00001', 1, 5, 4, 5, 4, 1, 92, 'Debilidad del Estado en erradicar la presencia de actores armados ilegales en sitios que durante muchos años han generado conflictos, como es el caso de San José De Uré, Córdoba, donde la violencia aún persiste.', '0');</v>
      </c>
      <c r="X667" s="14"/>
    </row>
    <row r="668" spans="2:24" ht="16" x14ac:dyDescent="0.2">
      <c r="B668" t="s">
        <v>640</v>
      </c>
      <c r="C668" t="s">
        <v>9</v>
      </c>
      <c r="D668" t="s">
        <v>15</v>
      </c>
      <c r="E668" t="s">
        <v>10</v>
      </c>
      <c r="F668" t="s">
        <v>15</v>
      </c>
      <c r="G668" t="s">
        <v>10</v>
      </c>
      <c r="H668" t="s">
        <v>12</v>
      </c>
      <c r="I668" t="s">
        <v>1137</v>
      </c>
      <c r="J668">
        <v>0</v>
      </c>
      <c r="K668" s="5">
        <f t="shared" si="102"/>
        <v>12</v>
      </c>
      <c r="L668" s="13" t="str">
        <f t="shared" si="110"/>
        <v>136-VI-00004</v>
      </c>
      <c r="N668" s="13"/>
      <c r="O668" s="13">
        <f t="shared" si="103"/>
        <v>1</v>
      </c>
      <c r="P668" s="13" t="str">
        <f t="shared" si="104"/>
        <v>5</v>
      </c>
      <c r="Q668" s="13" t="str">
        <f t="shared" si="105"/>
        <v>4</v>
      </c>
      <c r="R668" s="13" t="str">
        <f t="shared" si="106"/>
        <v>5</v>
      </c>
      <c r="S668" s="13" t="str">
        <f t="shared" si="107"/>
        <v>4</v>
      </c>
      <c r="T668" s="13">
        <f t="shared" si="108"/>
        <v>1</v>
      </c>
      <c r="U668" s="13">
        <f t="shared" si="101"/>
        <v>92</v>
      </c>
      <c r="V668" s="13"/>
      <c r="W668" s="14" t="str">
        <f t="shared" si="109"/>
        <v>insert into prioridad(codigo, fluidez,d_hecho, d_contexto, d_impacto, d_justicia, cierre, ponderacion, ahora_entiendo, cambio_perspectiva) values ('136-VI-00004', 1, 5, 4, 5, 4, 1, 92, 'Tema Clave: Responsabilidad del Estado Colombiano frente a la omisión de brindar seguridad y bienestar en los territorios, situación que se ve reflejada en la poca presencia de policías y fuerzas militares en el municipio de Tiquisio Nuevo entre los años de 1998 a 2003, donde confluyeron diferentes grupos armados ilegales como el ELN, ERP, FARC y AUC que se disputaban en control del territorio.   ', '0');</v>
      </c>
      <c r="X668" s="14"/>
    </row>
    <row r="669" spans="2:24" ht="16" x14ac:dyDescent="0.2">
      <c r="B669" t="s">
        <v>641</v>
      </c>
      <c r="C669" t="s">
        <v>9</v>
      </c>
      <c r="D669" t="s">
        <v>15</v>
      </c>
      <c r="E669" t="s">
        <v>10</v>
      </c>
      <c r="F669" t="s">
        <v>15</v>
      </c>
      <c r="G669" t="s">
        <v>10</v>
      </c>
      <c r="H669" t="s">
        <v>12</v>
      </c>
      <c r="I669" t="s">
        <v>1138</v>
      </c>
      <c r="J669">
        <v>0</v>
      </c>
      <c r="K669" s="5">
        <f t="shared" si="102"/>
        <v>12</v>
      </c>
      <c r="L669" s="13" t="str">
        <f t="shared" si="110"/>
        <v>136-VI-00005</v>
      </c>
      <c r="N669" s="13"/>
      <c r="O669" s="13">
        <f t="shared" si="103"/>
        <v>1</v>
      </c>
      <c r="P669" s="13" t="str">
        <f t="shared" si="104"/>
        <v>5</v>
      </c>
      <c r="Q669" s="13" t="str">
        <f t="shared" si="105"/>
        <v>4</v>
      </c>
      <c r="R669" s="13" t="str">
        <f t="shared" si="106"/>
        <v>5</v>
      </c>
      <c r="S669" s="13" t="str">
        <f t="shared" si="107"/>
        <v>4</v>
      </c>
      <c r="T669" s="13">
        <f t="shared" si="108"/>
        <v>1</v>
      </c>
      <c r="U669" s="13">
        <f t="shared" si="101"/>
        <v>92</v>
      </c>
      <c r="V669" s="13"/>
      <c r="W669" s="14" t="str">
        <f t="shared" si="109"/>
        <v>insert into prioridad(codigo, fluidez,d_hecho, d_contexto, d_impacto, d_justicia, cierre, ponderacion, ahora_entiendo, cambio_perspectiva) values ('136-VI-00005', 1, 5, 4, 5, 4, 1, 92, 'Tema clave: La violencia sexual como estrategia del frente 37 de las FARC, como una forma de frenar las gestiones sociales que venían adelantando un grupo de mujeres en zona rural de Ovejas. ', '0');</v>
      </c>
      <c r="X669" s="14"/>
    </row>
    <row r="670" spans="2:24" ht="16" x14ac:dyDescent="0.2">
      <c r="B670" t="s">
        <v>642</v>
      </c>
      <c r="C670" t="s">
        <v>9</v>
      </c>
      <c r="D670" t="s">
        <v>15</v>
      </c>
      <c r="E670" t="s">
        <v>10</v>
      </c>
      <c r="F670" t="s">
        <v>15</v>
      </c>
      <c r="G670" t="s">
        <v>10</v>
      </c>
      <c r="H670" t="s">
        <v>12</v>
      </c>
      <c r="I670" t="s">
        <v>1139</v>
      </c>
      <c r="J670">
        <v>0</v>
      </c>
      <c r="K670" s="5">
        <f t="shared" si="102"/>
        <v>12</v>
      </c>
      <c r="L670" s="13" t="str">
        <f t="shared" si="110"/>
        <v>136-VI-00006</v>
      </c>
      <c r="N670" s="13"/>
      <c r="O670" s="13">
        <f t="shared" si="103"/>
        <v>1</v>
      </c>
      <c r="P670" s="13" t="str">
        <f t="shared" si="104"/>
        <v>5</v>
      </c>
      <c r="Q670" s="13" t="str">
        <f t="shared" si="105"/>
        <v>4</v>
      </c>
      <c r="R670" s="13" t="str">
        <f t="shared" si="106"/>
        <v>5</v>
      </c>
      <c r="S670" s="13" t="str">
        <f t="shared" si="107"/>
        <v>4</v>
      </c>
      <c r="T670" s="13">
        <f t="shared" si="108"/>
        <v>1</v>
      </c>
      <c r="U670" s="13">
        <f t="shared" si="101"/>
        <v>92</v>
      </c>
      <c r="V670" s="13"/>
      <c r="W670" s="14" t="str">
        <f t="shared" si="109"/>
        <v>insert into prioridad(codigo, fluidez,d_hecho, d_contexto, d_impacto, d_justicia, cierre, ponderacion, ahora_entiendo, cambio_perspectiva) values ('136-VI-00006', 1, 5, 4, 5, 4, 1, 92, 'Tema clave: Dificultad de las mujeres que han sido víctima de violencia sexual para sostener relaciones afectivas estables y de tipo sexual sin rememorar el acto violento.', '0');</v>
      </c>
      <c r="X670" s="14"/>
    </row>
    <row r="671" spans="2:24" ht="16" x14ac:dyDescent="0.2">
      <c r="B671" t="s">
        <v>643</v>
      </c>
      <c r="C671" t="s">
        <v>9</v>
      </c>
      <c r="D671" t="s">
        <v>15</v>
      </c>
      <c r="E671" t="s">
        <v>10</v>
      </c>
      <c r="F671" t="s">
        <v>15</v>
      </c>
      <c r="G671" t="s">
        <v>10</v>
      </c>
      <c r="H671" t="s">
        <v>12</v>
      </c>
      <c r="I671" t="s">
        <v>1140</v>
      </c>
      <c r="J671">
        <v>0</v>
      </c>
      <c r="K671" s="5">
        <f t="shared" si="102"/>
        <v>12</v>
      </c>
      <c r="L671" s="13" t="str">
        <f t="shared" si="110"/>
        <v>136-VI-00010</v>
      </c>
      <c r="N671" s="13"/>
      <c r="O671" s="13">
        <f t="shared" si="103"/>
        <v>1</v>
      </c>
      <c r="P671" s="13" t="str">
        <f t="shared" si="104"/>
        <v>5</v>
      </c>
      <c r="Q671" s="13" t="str">
        <f t="shared" si="105"/>
        <v>4</v>
      </c>
      <c r="R671" s="13" t="str">
        <f t="shared" si="106"/>
        <v>5</v>
      </c>
      <c r="S671" s="13" t="str">
        <f t="shared" si="107"/>
        <v>4</v>
      </c>
      <c r="T671" s="13">
        <f t="shared" si="108"/>
        <v>1</v>
      </c>
      <c r="U671" s="13">
        <f t="shared" si="101"/>
        <v>92</v>
      </c>
      <c r="V671" s="13"/>
      <c r="W671" s="14" t="str">
        <f t="shared" si="109"/>
        <v>insert into prioridad(codigo, fluidez,d_hecho, d_contexto, d_impacto, d_justicia, cierre, ponderacion, ahora_entiendo, cambio_perspectiva) values ('136-VI-00010', 1, 5, 4, 5, 4, 1, 92, 'Tema clave: Mejoramiento de las relaciones intrafamiliares como estrategia de superación del dolor y afrontamiento del duelo frente a un caso de desaparición forzada.  ', '0');</v>
      </c>
      <c r="X671" s="14"/>
    </row>
    <row r="672" spans="2:24" ht="16" x14ac:dyDescent="0.2">
      <c r="B672" t="s">
        <v>644</v>
      </c>
      <c r="C672" t="s">
        <v>9</v>
      </c>
      <c r="D672" t="s">
        <v>15</v>
      </c>
      <c r="E672" t="s">
        <v>10</v>
      </c>
      <c r="F672" t="s">
        <v>15</v>
      </c>
      <c r="G672" t="s">
        <v>10</v>
      </c>
      <c r="H672" t="s">
        <v>12</v>
      </c>
      <c r="I672" t="s">
        <v>1141</v>
      </c>
      <c r="J672">
        <v>0</v>
      </c>
      <c r="K672" s="5">
        <f t="shared" si="102"/>
        <v>12</v>
      </c>
      <c r="L672" s="13" t="str">
        <f t="shared" si="110"/>
        <v>136-VI-00011</v>
      </c>
      <c r="N672" s="13"/>
      <c r="O672" s="13">
        <f t="shared" si="103"/>
        <v>1</v>
      </c>
      <c r="P672" s="13" t="str">
        <f t="shared" si="104"/>
        <v>5</v>
      </c>
      <c r="Q672" s="13" t="str">
        <f t="shared" si="105"/>
        <v>4</v>
      </c>
      <c r="R672" s="13" t="str">
        <f t="shared" si="106"/>
        <v>5</v>
      </c>
      <c r="S672" s="13" t="str">
        <f t="shared" si="107"/>
        <v>4</v>
      </c>
      <c r="T672" s="13">
        <f t="shared" si="108"/>
        <v>1</v>
      </c>
      <c r="U672" s="13">
        <f t="shared" si="101"/>
        <v>92</v>
      </c>
      <c r="V672" s="13"/>
      <c r="W672" s="14" t="str">
        <f t="shared" si="109"/>
        <v>insert into prioridad(codigo, fluidez,d_hecho, d_contexto, d_impacto, d_justicia, cierre, ponderacion, ahora_entiendo, cambio_perspectiva) values ('136-VI-00011', 1, 5, 4, 5, 4, 1, 92, 'Tema clave: La violencia sexual como estrategia para propagar el miedo y fortalecer el control territorial por parte 35 frente de las FARC en zona rural de Morroa.   ', '0');</v>
      </c>
      <c r="X672" s="14"/>
    </row>
    <row r="673" spans="2:24" ht="16" x14ac:dyDescent="0.2">
      <c r="B673" t="s">
        <v>645</v>
      </c>
      <c r="C673" t="s">
        <v>9</v>
      </c>
      <c r="D673" t="s">
        <v>15</v>
      </c>
      <c r="E673" t="s">
        <v>10</v>
      </c>
      <c r="F673" t="s">
        <v>15</v>
      </c>
      <c r="G673" t="s">
        <v>10</v>
      </c>
      <c r="H673" t="s">
        <v>12</v>
      </c>
      <c r="I673">
        <v>0</v>
      </c>
      <c r="J673">
        <v>0</v>
      </c>
      <c r="K673" s="5">
        <f t="shared" si="102"/>
        <v>12</v>
      </c>
      <c r="L673" s="13" t="str">
        <f t="shared" si="110"/>
        <v>136-VI-00013</v>
      </c>
      <c r="N673" s="13"/>
      <c r="O673" s="13">
        <f t="shared" si="103"/>
        <v>1</v>
      </c>
      <c r="P673" s="13" t="str">
        <f t="shared" si="104"/>
        <v>5</v>
      </c>
      <c r="Q673" s="13" t="str">
        <f t="shared" si="105"/>
        <v>4</v>
      </c>
      <c r="R673" s="13" t="str">
        <f t="shared" si="106"/>
        <v>5</v>
      </c>
      <c r="S673" s="13" t="str">
        <f t="shared" si="107"/>
        <v>4</v>
      </c>
      <c r="T673" s="13">
        <f t="shared" si="108"/>
        <v>1</v>
      </c>
      <c r="U673" s="13">
        <f t="shared" si="101"/>
        <v>92</v>
      </c>
      <c r="V673" s="13"/>
      <c r="W673" s="14" t="str">
        <f t="shared" si="109"/>
        <v>insert into prioridad(codigo, fluidez,d_hecho, d_contexto, d_impacto, d_justicia, cierre, ponderacion, ahora_entiendo, cambio_perspectiva) values ('136-VI-00013', 1, 5, 4, 5, 4, 1, 92, '0', '0');</v>
      </c>
      <c r="X673" s="14"/>
    </row>
    <row r="674" spans="2:24" ht="16" x14ac:dyDescent="0.2">
      <c r="B674" t="s">
        <v>646</v>
      </c>
      <c r="C674" t="s">
        <v>9</v>
      </c>
      <c r="D674" t="s">
        <v>15</v>
      </c>
      <c r="E674" t="s">
        <v>10</v>
      </c>
      <c r="F674" t="s">
        <v>15</v>
      </c>
      <c r="G674" t="s">
        <v>10</v>
      </c>
      <c r="H674" t="s">
        <v>12</v>
      </c>
      <c r="I674" t="s">
        <v>1142</v>
      </c>
      <c r="J674">
        <v>0</v>
      </c>
      <c r="K674" s="5">
        <f t="shared" si="102"/>
        <v>12</v>
      </c>
      <c r="L674" s="13" t="str">
        <f t="shared" si="110"/>
        <v>136-VI-00016</v>
      </c>
      <c r="N674" s="13"/>
      <c r="O674" s="13">
        <f t="shared" si="103"/>
        <v>1</v>
      </c>
      <c r="P674" s="13" t="str">
        <f t="shared" si="104"/>
        <v>5</v>
      </c>
      <c r="Q674" s="13" t="str">
        <f t="shared" si="105"/>
        <v>4</v>
      </c>
      <c r="R674" s="13" t="str">
        <f t="shared" si="106"/>
        <v>5</v>
      </c>
      <c r="S674" s="13" t="str">
        <f t="shared" si="107"/>
        <v>4</v>
      </c>
      <c r="T674" s="13">
        <f t="shared" si="108"/>
        <v>1</v>
      </c>
      <c r="U674" s="13">
        <f t="shared" si="101"/>
        <v>92</v>
      </c>
      <c r="V674" s="13"/>
      <c r="W674" s="14" t="str">
        <f t="shared" si="109"/>
        <v>insert into prioridad(codigo, fluidez,d_hecho, d_contexto, d_impacto, d_justicia, cierre, ponderacion, ahora_entiendo, cambio_perspectiva) values ('136-VI-00016', 1, 5, 4, 5, 4, 1, 92, 'Tema clave:  Fraccionamiento del movimiento campesino en el departamento de Sucre, como resultado de las divisiones entre sus principales líderes. ', '0');</v>
      </c>
      <c r="X674" s="14"/>
    </row>
    <row r="675" spans="2:24" ht="16" x14ac:dyDescent="0.2">
      <c r="B675" t="s">
        <v>647</v>
      </c>
      <c r="C675" t="s">
        <v>9</v>
      </c>
      <c r="D675" t="s">
        <v>15</v>
      </c>
      <c r="E675" t="s">
        <v>10</v>
      </c>
      <c r="F675" t="s">
        <v>15</v>
      </c>
      <c r="G675" t="s">
        <v>10</v>
      </c>
      <c r="H675" t="s">
        <v>12</v>
      </c>
      <c r="I675">
        <v>0</v>
      </c>
      <c r="J675">
        <v>0</v>
      </c>
      <c r="K675" s="5">
        <f t="shared" si="102"/>
        <v>12</v>
      </c>
      <c r="L675" s="13" t="str">
        <f t="shared" si="110"/>
        <v>136-VI-00018</v>
      </c>
      <c r="N675" s="13"/>
      <c r="O675" s="13">
        <f t="shared" si="103"/>
        <v>1</v>
      </c>
      <c r="P675" s="13" t="str">
        <f t="shared" si="104"/>
        <v>5</v>
      </c>
      <c r="Q675" s="13" t="str">
        <f t="shared" si="105"/>
        <v>4</v>
      </c>
      <c r="R675" s="13" t="str">
        <f t="shared" si="106"/>
        <v>5</v>
      </c>
      <c r="S675" s="13" t="str">
        <f t="shared" si="107"/>
        <v>4</v>
      </c>
      <c r="T675" s="13">
        <f t="shared" si="108"/>
        <v>1</v>
      </c>
      <c r="U675" s="13">
        <f t="shared" si="101"/>
        <v>92</v>
      </c>
      <c r="V675" s="13"/>
      <c r="W675" s="14" t="str">
        <f t="shared" si="109"/>
        <v>insert into prioridad(codigo, fluidez,d_hecho, d_contexto, d_impacto, d_justicia, cierre, ponderacion, ahora_entiendo, cambio_perspectiva) values ('136-VI-00018', 1, 5, 4, 5, 4, 1, 92, '0', '0');</v>
      </c>
      <c r="X675" s="14"/>
    </row>
    <row r="676" spans="2:24" ht="16" x14ac:dyDescent="0.2">
      <c r="B676" t="s">
        <v>648</v>
      </c>
      <c r="C676" t="s">
        <v>9</v>
      </c>
      <c r="D676" t="s">
        <v>15</v>
      </c>
      <c r="E676" t="s">
        <v>10</v>
      </c>
      <c r="F676" t="s">
        <v>15</v>
      </c>
      <c r="G676" t="s">
        <v>10</v>
      </c>
      <c r="H676" t="s">
        <v>12</v>
      </c>
      <c r="I676" t="s">
        <v>1143</v>
      </c>
      <c r="J676">
        <v>0</v>
      </c>
      <c r="K676" s="5">
        <f t="shared" si="102"/>
        <v>12</v>
      </c>
      <c r="L676" s="13" t="str">
        <f t="shared" si="110"/>
        <v>136-VI-00019</v>
      </c>
      <c r="N676" s="13"/>
      <c r="O676" s="13">
        <f t="shared" si="103"/>
        <v>1</v>
      </c>
      <c r="P676" s="13" t="str">
        <f t="shared" si="104"/>
        <v>5</v>
      </c>
      <c r="Q676" s="13" t="str">
        <f t="shared" si="105"/>
        <v>4</v>
      </c>
      <c r="R676" s="13" t="str">
        <f t="shared" si="106"/>
        <v>5</v>
      </c>
      <c r="S676" s="13" t="str">
        <f t="shared" si="107"/>
        <v>4</v>
      </c>
      <c r="T676" s="13">
        <f t="shared" si="108"/>
        <v>1</v>
      </c>
      <c r="U676" s="13">
        <f t="shared" si="101"/>
        <v>92</v>
      </c>
      <c r="V676" s="13"/>
      <c r="W676" s="14" t="str">
        <f t="shared" si="109"/>
        <v>insert into prioridad(codigo, fluidez,d_hecho, d_contexto, d_impacto, d_justicia, cierre, ponderacion, ahora_entiendo, cambio_perspectiva) values ('136-VI-00019', 1, 5, 4, 5, 4, 1, 92, 'Tema clave: Omisión de la acción protectora del estado colombiano hacia la comunidad de Chalan entre los años de 1996 a 2000.', '0');</v>
      </c>
      <c r="X676" s="14"/>
    </row>
    <row r="677" spans="2:24" ht="16" x14ac:dyDescent="0.2">
      <c r="B677" t="s">
        <v>649</v>
      </c>
      <c r="C677" t="s">
        <v>9</v>
      </c>
      <c r="D677" t="s">
        <v>15</v>
      </c>
      <c r="E677" t="s">
        <v>10</v>
      </c>
      <c r="F677" t="s">
        <v>15</v>
      </c>
      <c r="G677" t="s">
        <v>10</v>
      </c>
      <c r="H677" t="s">
        <v>12</v>
      </c>
      <c r="I677" t="s">
        <v>1144</v>
      </c>
      <c r="J677">
        <v>0</v>
      </c>
      <c r="K677" s="5">
        <f t="shared" si="102"/>
        <v>12</v>
      </c>
      <c r="L677" s="13" t="str">
        <f t="shared" si="110"/>
        <v>136-VI-00022</v>
      </c>
      <c r="N677" s="13"/>
      <c r="O677" s="13">
        <f t="shared" si="103"/>
        <v>1</v>
      </c>
      <c r="P677" s="13" t="str">
        <f t="shared" si="104"/>
        <v>5</v>
      </c>
      <c r="Q677" s="13" t="str">
        <f t="shared" si="105"/>
        <v>4</v>
      </c>
      <c r="R677" s="13" t="str">
        <f t="shared" si="106"/>
        <v>5</v>
      </c>
      <c r="S677" s="13" t="str">
        <f t="shared" si="107"/>
        <v>4</v>
      </c>
      <c r="T677" s="13">
        <f t="shared" si="108"/>
        <v>1</v>
      </c>
      <c r="U677" s="13">
        <f t="shared" si="101"/>
        <v>92</v>
      </c>
      <c r="V677" s="13"/>
      <c r="W677" s="14" t="str">
        <f t="shared" si="109"/>
        <v>insert into prioridad(codigo, fluidez,d_hecho, d_contexto, d_impacto, d_justicia, cierre, ponderacion, ahora_entiendo, cambio_perspectiva) values ('136-VI-00022', 1, 5, 4, 5, 4, 1, 92, 'Tema clave:   Perdida de la autonomía familiar y sus relaciones afectivas como resultado de la cohabitación forzada a la que vieron obligadas a vivir muchas familias en San Onofre y su zona rural.   ', '0');</v>
      </c>
      <c r="X677" s="14"/>
    </row>
    <row r="678" spans="2:24" ht="16" x14ac:dyDescent="0.2">
      <c r="B678" t="s">
        <v>650</v>
      </c>
      <c r="C678" t="s">
        <v>9</v>
      </c>
      <c r="D678" t="s">
        <v>15</v>
      </c>
      <c r="E678" t="s">
        <v>10</v>
      </c>
      <c r="F678" t="s">
        <v>15</v>
      </c>
      <c r="G678" t="s">
        <v>10</v>
      </c>
      <c r="H678" t="s">
        <v>12</v>
      </c>
      <c r="I678" t="s">
        <v>1145</v>
      </c>
      <c r="J678">
        <v>0</v>
      </c>
      <c r="K678" s="5">
        <f t="shared" si="102"/>
        <v>12</v>
      </c>
      <c r="L678" s="13" t="str">
        <f t="shared" si="110"/>
        <v>136-VI-00024</v>
      </c>
      <c r="N678" s="13"/>
      <c r="O678" s="13">
        <f t="shared" si="103"/>
        <v>1</v>
      </c>
      <c r="P678" s="13" t="str">
        <f t="shared" si="104"/>
        <v>5</v>
      </c>
      <c r="Q678" s="13" t="str">
        <f t="shared" si="105"/>
        <v>4</v>
      </c>
      <c r="R678" s="13" t="str">
        <f t="shared" si="106"/>
        <v>5</v>
      </c>
      <c r="S678" s="13" t="str">
        <f t="shared" si="107"/>
        <v>4</v>
      </c>
      <c r="T678" s="13">
        <f t="shared" si="108"/>
        <v>1</v>
      </c>
      <c r="U678" s="13">
        <f t="shared" ref="U678:U741" si="111">O678*10 + (VALUE(P678)*4) +(VALUE(Q678)*4) + (VALUE(R678)*4) + (VALUE(S678)*4) + (T678*10)</f>
        <v>92</v>
      </c>
      <c r="V678" s="13"/>
      <c r="W678" s="14" t="str">
        <f t="shared" si="109"/>
        <v>insert into prioridad(codigo, fluidez,d_hecho, d_contexto, d_impacto, d_justicia, cierre, ponderacion, ahora_entiendo, cambio_perspectiva) values ('136-VI-00024', 1, 5, 4, 5, 4, 1, 92, 'Tema clave:   Persecución y eliminación de liderazgos campesinos como estrategia del Estado en asocio con terratenientes y paramilitares, para frenar los procesos de recuperación de tierra en zona rural de Tolú.   ', '0');</v>
      </c>
      <c r="X678" s="14"/>
    </row>
    <row r="679" spans="2:24" ht="16" x14ac:dyDescent="0.2">
      <c r="B679" t="s">
        <v>651</v>
      </c>
      <c r="C679" t="s">
        <v>9</v>
      </c>
      <c r="D679" t="s">
        <v>15</v>
      </c>
      <c r="E679" t="s">
        <v>10</v>
      </c>
      <c r="F679" t="s">
        <v>15</v>
      </c>
      <c r="G679" t="s">
        <v>10</v>
      </c>
      <c r="H679" t="s">
        <v>12</v>
      </c>
      <c r="I679" t="s">
        <v>1146</v>
      </c>
      <c r="J679">
        <v>0</v>
      </c>
      <c r="K679" s="5">
        <f t="shared" si="102"/>
        <v>12</v>
      </c>
      <c r="L679" s="13" t="str">
        <f t="shared" si="110"/>
        <v>136-VI-00025</v>
      </c>
      <c r="N679" s="13"/>
      <c r="O679" s="13">
        <f t="shared" si="103"/>
        <v>1</v>
      </c>
      <c r="P679" s="13" t="str">
        <f t="shared" si="104"/>
        <v>5</v>
      </c>
      <c r="Q679" s="13" t="str">
        <f t="shared" si="105"/>
        <v>4</v>
      </c>
      <c r="R679" s="13" t="str">
        <f t="shared" si="106"/>
        <v>5</v>
      </c>
      <c r="S679" s="13" t="str">
        <f t="shared" si="107"/>
        <v>4</v>
      </c>
      <c r="T679" s="13">
        <f t="shared" si="108"/>
        <v>1</v>
      </c>
      <c r="U679" s="13">
        <f t="shared" si="111"/>
        <v>92</v>
      </c>
      <c r="V679" s="13"/>
      <c r="W679" s="14" t="str">
        <f t="shared" si="109"/>
        <v>insert into prioridad(codigo, fluidez,d_hecho, d_contexto, d_impacto, d_justicia, cierre, ponderacion, ahora_entiendo, cambio_perspectiva) values ('136-VI-00025', 1, 5, 4, 5, 4, 1, 92, ' La violencia sexual, las extorciones, amenazas y los homicidios selectivos como estrategia de las milicias del 35 frente de las FARC para propagar el miedo y fortalecer su control territorial en zona rural de Morroa. ', '0');</v>
      </c>
      <c r="X679" s="14"/>
    </row>
    <row r="680" spans="2:24" ht="16" x14ac:dyDescent="0.2">
      <c r="B680" t="s">
        <v>652</v>
      </c>
      <c r="C680" t="s">
        <v>9</v>
      </c>
      <c r="D680" t="s">
        <v>15</v>
      </c>
      <c r="E680" t="s">
        <v>10</v>
      </c>
      <c r="F680" t="s">
        <v>15</v>
      </c>
      <c r="G680" t="s">
        <v>10</v>
      </c>
      <c r="H680" t="s">
        <v>12</v>
      </c>
      <c r="I680" t="s">
        <v>1147</v>
      </c>
      <c r="J680">
        <v>0</v>
      </c>
      <c r="K680" s="5">
        <f t="shared" si="102"/>
        <v>12</v>
      </c>
      <c r="L680" s="13" t="str">
        <f t="shared" si="110"/>
        <v>136-VI-00027</v>
      </c>
      <c r="N680" s="13"/>
      <c r="O680" s="13">
        <f t="shared" si="103"/>
        <v>1</v>
      </c>
      <c r="P680" s="13" t="str">
        <f t="shared" si="104"/>
        <v>5</v>
      </c>
      <c r="Q680" s="13" t="str">
        <f t="shared" si="105"/>
        <v>4</v>
      </c>
      <c r="R680" s="13" t="str">
        <f t="shared" si="106"/>
        <v>5</v>
      </c>
      <c r="S680" s="13" t="str">
        <f t="shared" si="107"/>
        <v>4</v>
      </c>
      <c r="T680" s="13">
        <f t="shared" si="108"/>
        <v>1</v>
      </c>
      <c r="U680" s="13">
        <f t="shared" si="111"/>
        <v>92</v>
      </c>
      <c r="V680" s="13"/>
      <c r="W680" s="14" t="str">
        <f t="shared" si="109"/>
        <v>insert into prioridad(codigo, fluidez,d_hecho, d_contexto, d_impacto, d_justicia, cierre, ponderacion, ahora_entiendo, cambio_perspectiva) values ('136-VI-00027', 1, 5, 4, 5, 4, 1, 92, 'Tema clave:  Alianzas estratégicas entre paramilitares y fuerza pública para replegar y frenar el avance que venía gestando el 37 frente de las FARC en el municipio de Zambrano.     ', '0');</v>
      </c>
      <c r="X680" s="14"/>
    </row>
    <row r="681" spans="2:24" ht="16" x14ac:dyDescent="0.2">
      <c r="B681" t="s">
        <v>653</v>
      </c>
      <c r="C681" t="s">
        <v>9</v>
      </c>
      <c r="D681" t="s">
        <v>15</v>
      </c>
      <c r="E681" t="s">
        <v>10</v>
      </c>
      <c r="F681" t="s">
        <v>15</v>
      </c>
      <c r="G681" t="s">
        <v>10</v>
      </c>
      <c r="H681" t="s">
        <v>12</v>
      </c>
      <c r="I681">
        <v>0</v>
      </c>
      <c r="J681">
        <v>0</v>
      </c>
      <c r="K681" s="5">
        <f t="shared" si="102"/>
        <v>12</v>
      </c>
      <c r="L681" s="13" t="str">
        <f t="shared" si="110"/>
        <v>136-VI-00037</v>
      </c>
      <c r="N681" s="13"/>
      <c r="O681" s="13">
        <f t="shared" si="103"/>
        <v>1</v>
      </c>
      <c r="P681" s="13" t="str">
        <f t="shared" si="104"/>
        <v>5</v>
      </c>
      <c r="Q681" s="13" t="str">
        <f t="shared" si="105"/>
        <v>4</v>
      </c>
      <c r="R681" s="13" t="str">
        <f t="shared" si="106"/>
        <v>5</v>
      </c>
      <c r="S681" s="13" t="str">
        <f t="shared" si="107"/>
        <v>4</v>
      </c>
      <c r="T681" s="13">
        <f t="shared" si="108"/>
        <v>1</v>
      </c>
      <c r="U681" s="13">
        <f t="shared" si="111"/>
        <v>92</v>
      </c>
      <c r="V681" s="13"/>
      <c r="W681" s="14" t="str">
        <f t="shared" si="109"/>
        <v>insert into prioridad(codigo, fluidez,d_hecho, d_contexto, d_impacto, d_justicia, cierre, ponderacion, ahora_entiendo, cambio_perspectiva) values ('136-VI-00037', 1, 5, 4, 5, 4, 1, 92, '0', '0');</v>
      </c>
      <c r="X681" s="14"/>
    </row>
    <row r="682" spans="2:24" ht="16" x14ac:dyDescent="0.2">
      <c r="B682" t="s">
        <v>654</v>
      </c>
      <c r="C682" t="s">
        <v>9</v>
      </c>
      <c r="D682" t="s">
        <v>15</v>
      </c>
      <c r="E682" t="s">
        <v>15</v>
      </c>
      <c r="F682" t="s">
        <v>15</v>
      </c>
      <c r="G682" t="s">
        <v>13</v>
      </c>
      <c r="H682" t="s">
        <v>12</v>
      </c>
      <c r="I682" t="s">
        <v>1148</v>
      </c>
      <c r="J682">
        <v>0</v>
      </c>
      <c r="K682" s="5">
        <f t="shared" si="102"/>
        <v>12</v>
      </c>
      <c r="L682" s="13" t="str">
        <f t="shared" si="110"/>
        <v>136-VI-00048</v>
      </c>
      <c r="N682" s="13"/>
      <c r="O682" s="13">
        <f t="shared" si="103"/>
        <v>1</v>
      </c>
      <c r="P682" s="13" t="str">
        <f t="shared" si="104"/>
        <v>5</v>
      </c>
      <c r="Q682" s="13" t="str">
        <f t="shared" si="105"/>
        <v>5</v>
      </c>
      <c r="R682" s="13" t="str">
        <f t="shared" si="106"/>
        <v>5</v>
      </c>
      <c r="S682" s="13" t="str">
        <f t="shared" si="107"/>
        <v>3</v>
      </c>
      <c r="T682" s="13">
        <f t="shared" si="108"/>
        <v>1</v>
      </c>
      <c r="U682" s="13">
        <f t="shared" si="111"/>
        <v>92</v>
      </c>
      <c r="V682" s="13"/>
      <c r="W682" s="14" t="str">
        <f t="shared" si="109"/>
        <v>insert into prioridad(codigo, fluidez,d_hecho, d_contexto, d_impacto, d_justicia, cierre, ponderacion, ahora_entiendo, cambio_perspectiva) values ('136-VI-00048', 1, 5, 5, 5, 3, 1, 92, 'Tema clave: Asesinatos de jóvenes a manos de la fuerza pública en asocio con paramilitares, para evitar que estos se vincularan a los grupos de insurgencia que operaban en la zona, es así que esto surge como hipótesis de la masacre de Bajo grande, San Jacinto.   ', '0');</v>
      </c>
      <c r="X682" s="14"/>
    </row>
    <row r="683" spans="2:24" ht="16" x14ac:dyDescent="0.2">
      <c r="B683" t="s">
        <v>655</v>
      </c>
      <c r="C683" t="s">
        <v>9</v>
      </c>
      <c r="D683" t="s">
        <v>15</v>
      </c>
      <c r="E683" t="s">
        <v>10</v>
      </c>
      <c r="F683" t="s">
        <v>15</v>
      </c>
      <c r="G683" t="s">
        <v>10</v>
      </c>
      <c r="H683" t="s">
        <v>12</v>
      </c>
      <c r="I683" t="s">
        <v>1149</v>
      </c>
      <c r="J683">
        <v>0</v>
      </c>
      <c r="K683" s="5">
        <f t="shared" si="102"/>
        <v>12</v>
      </c>
      <c r="L683" s="13" t="str">
        <f t="shared" si="110"/>
        <v>136-VI-00068</v>
      </c>
      <c r="N683" s="13"/>
      <c r="O683" s="13">
        <f t="shared" si="103"/>
        <v>1</v>
      </c>
      <c r="P683" s="13" t="str">
        <f t="shared" si="104"/>
        <v>5</v>
      </c>
      <c r="Q683" s="13" t="str">
        <f t="shared" si="105"/>
        <v>4</v>
      </c>
      <c r="R683" s="13" t="str">
        <f t="shared" si="106"/>
        <v>5</v>
      </c>
      <c r="S683" s="13" t="str">
        <f t="shared" si="107"/>
        <v>4</v>
      </c>
      <c r="T683" s="13">
        <f t="shared" si="108"/>
        <v>1</v>
      </c>
      <c r="U683" s="13">
        <f t="shared" si="111"/>
        <v>92</v>
      </c>
      <c r="V683" s="13"/>
      <c r="W683" s="14" t="str">
        <f t="shared" si="109"/>
        <v>insert into prioridad(codigo, fluidez,d_hecho, d_contexto, d_impacto, d_justicia, cierre, ponderacion, ahora_entiendo, cambio_perspectiva) values ('136-VI-00068', 1, 5, 4, 5, 4, 1, 92, 'Tema clave: La eliminación de liderazgos sociales como estrategia paramilitar para debilitar el tejido social en las comunidades y hacer del miedo su mayor arma.', '0');</v>
      </c>
      <c r="X683" s="14"/>
    </row>
    <row r="684" spans="2:24" ht="16" x14ac:dyDescent="0.2">
      <c r="B684" t="s">
        <v>656</v>
      </c>
      <c r="C684" t="s">
        <v>9</v>
      </c>
      <c r="D684" t="s">
        <v>10</v>
      </c>
      <c r="E684" t="s">
        <v>10</v>
      </c>
      <c r="F684" t="s">
        <v>15</v>
      </c>
      <c r="G684" t="s">
        <v>15</v>
      </c>
      <c r="H684" t="s">
        <v>12</v>
      </c>
      <c r="I684">
        <v>0</v>
      </c>
      <c r="J684">
        <v>0</v>
      </c>
      <c r="K684" s="5">
        <f t="shared" si="102"/>
        <v>12</v>
      </c>
      <c r="L684" s="13" t="str">
        <f t="shared" si="110"/>
        <v>109-VI-00027</v>
      </c>
      <c r="N684" s="13"/>
      <c r="O684" s="13">
        <f t="shared" si="103"/>
        <v>1</v>
      </c>
      <c r="P684" s="13" t="str">
        <f t="shared" si="104"/>
        <v>4</v>
      </c>
      <c r="Q684" s="13" t="str">
        <f t="shared" si="105"/>
        <v>4</v>
      </c>
      <c r="R684" s="13" t="str">
        <f t="shared" si="106"/>
        <v>5</v>
      </c>
      <c r="S684" s="13" t="str">
        <f t="shared" si="107"/>
        <v>5</v>
      </c>
      <c r="T684" s="13">
        <f t="shared" si="108"/>
        <v>1</v>
      </c>
      <c r="U684" s="13">
        <f t="shared" si="111"/>
        <v>92</v>
      </c>
      <c r="V684" s="13"/>
      <c r="W684" s="14" t="str">
        <f t="shared" si="109"/>
        <v>insert into prioridad(codigo, fluidez,d_hecho, d_contexto, d_impacto, d_justicia, cierre, ponderacion, ahora_entiendo, cambio_perspectiva) values ('109-VI-00027', 1, 4, 4, 5, 5, 1, 92, '0', '0');</v>
      </c>
      <c r="X684" s="14"/>
    </row>
    <row r="685" spans="2:24" ht="16" x14ac:dyDescent="0.2">
      <c r="B685" t="s">
        <v>657</v>
      </c>
      <c r="C685" t="s">
        <v>9</v>
      </c>
      <c r="D685" t="s">
        <v>15</v>
      </c>
      <c r="E685" t="s">
        <v>15</v>
      </c>
      <c r="F685" t="s">
        <v>10</v>
      </c>
      <c r="G685" t="s">
        <v>10</v>
      </c>
      <c r="H685" t="s">
        <v>12</v>
      </c>
      <c r="I685">
        <v>0</v>
      </c>
      <c r="J685">
        <v>0</v>
      </c>
      <c r="K685" s="5">
        <f t="shared" si="102"/>
        <v>12</v>
      </c>
      <c r="L685" s="13" t="str">
        <f t="shared" si="110"/>
        <v>109-VI-00028</v>
      </c>
      <c r="N685" s="13"/>
      <c r="O685" s="13">
        <f t="shared" si="103"/>
        <v>1</v>
      </c>
      <c r="P685" s="13" t="str">
        <f t="shared" si="104"/>
        <v>5</v>
      </c>
      <c r="Q685" s="13" t="str">
        <f t="shared" si="105"/>
        <v>5</v>
      </c>
      <c r="R685" s="13" t="str">
        <f t="shared" si="106"/>
        <v>4</v>
      </c>
      <c r="S685" s="13" t="str">
        <f t="shared" si="107"/>
        <v>4</v>
      </c>
      <c r="T685" s="13">
        <f t="shared" si="108"/>
        <v>1</v>
      </c>
      <c r="U685" s="13">
        <f t="shared" si="111"/>
        <v>92</v>
      </c>
      <c r="V685" s="13"/>
      <c r="W685" s="14" t="str">
        <f t="shared" si="109"/>
        <v>insert into prioridad(codigo, fluidez,d_hecho, d_contexto, d_impacto, d_justicia, cierre, ponderacion, ahora_entiendo, cambio_perspectiva) values ('109-VI-00028', 1, 5, 5, 4, 4, 1, 92, '0', '0');</v>
      </c>
      <c r="X685" s="14"/>
    </row>
    <row r="686" spans="2:24" ht="16" x14ac:dyDescent="0.2">
      <c r="B686" t="s">
        <v>658</v>
      </c>
      <c r="C686" t="s">
        <v>9</v>
      </c>
      <c r="D686" t="s">
        <v>15</v>
      </c>
      <c r="E686" t="s">
        <v>15</v>
      </c>
      <c r="F686" t="s">
        <v>10</v>
      </c>
      <c r="G686" t="s">
        <v>10</v>
      </c>
      <c r="H686" t="s">
        <v>12</v>
      </c>
      <c r="I686">
        <v>0</v>
      </c>
      <c r="J686">
        <v>0</v>
      </c>
      <c r="K686" s="5">
        <f t="shared" si="102"/>
        <v>12</v>
      </c>
      <c r="L686" s="13" t="str">
        <f t="shared" si="110"/>
        <v>109-VI-00030</v>
      </c>
      <c r="N686" s="13"/>
      <c r="O686" s="13">
        <f t="shared" si="103"/>
        <v>1</v>
      </c>
      <c r="P686" s="13" t="str">
        <f t="shared" si="104"/>
        <v>5</v>
      </c>
      <c r="Q686" s="13" t="str">
        <f t="shared" si="105"/>
        <v>5</v>
      </c>
      <c r="R686" s="13" t="str">
        <f t="shared" si="106"/>
        <v>4</v>
      </c>
      <c r="S686" s="13" t="str">
        <f t="shared" si="107"/>
        <v>4</v>
      </c>
      <c r="T686" s="13">
        <f t="shared" si="108"/>
        <v>1</v>
      </c>
      <c r="U686" s="13">
        <f t="shared" si="111"/>
        <v>92</v>
      </c>
      <c r="V686" s="13"/>
      <c r="W686" s="14" t="str">
        <f t="shared" si="109"/>
        <v>insert into prioridad(codigo, fluidez,d_hecho, d_contexto, d_impacto, d_justicia, cierre, ponderacion, ahora_entiendo, cambio_perspectiva) values ('109-VI-00030', 1, 5, 5, 4, 4, 1, 92, '0', '0');</v>
      </c>
      <c r="X686" s="14"/>
    </row>
    <row r="687" spans="2:24" ht="16" x14ac:dyDescent="0.2">
      <c r="B687" t="s">
        <v>659</v>
      </c>
      <c r="C687" t="s">
        <v>9</v>
      </c>
      <c r="D687" t="s">
        <v>10</v>
      </c>
      <c r="E687" t="s">
        <v>15</v>
      </c>
      <c r="F687" t="s">
        <v>15</v>
      </c>
      <c r="G687" t="s">
        <v>10</v>
      </c>
      <c r="H687" t="s">
        <v>12</v>
      </c>
      <c r="I687">
        <v>0</v>
      </c>
      <c r="J687">
        <v>0</v>
      </c>
      <c r="K687" s="5">
        <f t="shared" si="102"/>
        <v>12</v>
      </c>
      <c r="L687" s="13" t="str">
        <f t="shared" si="110"/>
        <v>109-VI-00032</v>
      </c>
      <c r="N687" s="13"/>
      <c r="O687" s="13">
        <f t="shared" si="103"/>
        <v>1</v>
      </c>
      <c r="P687" s="13" t="str">
        <f t="shared" si="104"/>
        <v>4</v>
      </c>
      <c r="Q687" s="13" t="str">
        <f t="shared" si="105"/>
        <v>5</v>
      </c>
      <c r="R687" s="13" t="str">
        <f t="shared" si="106"/>
        <v>5</v>
      </c>
      <c r="S687" s="13" t="str">
        <f t="shared" si="107"/>
        <v>4</v>
      </c>
      <c r="T687" s="13">
        <f t="shared" si="108"/>
        <v>1</v>
      </c>
      <c r="U687" s="13">
        <f t="shared" si="111"/>
        <v>92</v>
      </c>
      <c r="V687" s="13"/>
      <c r="W687" s="14" t="str">
        <f t="shared" si="109"/>
        <v>insert into prioridad(codigo, fluidez,d_hecho, d_contexto, d_impacto, d_justicia, cierre, ponderacion, ahora_entiendo, cambio_perspectiva) values ('109-VI-00032', 1, 4, 5, 5, 4, 1, 92, '0', '0');</v>
      </c>
      <c r="X687" s="14"/>
    </row>
    <row r="688" spans="2:24" ht="16" x14ac:dyDescent="0.2">
      <c r="B688" t="s">
        <v>660</v>
      </c>
      <c r="C688" t="s">
        <v>9</v>
      </c>
      <c r="D688" t="s">
        <v>15</v>
      </c>
      <c r="E688" t="s">
        <v>15</v>
      </c>
      <c r="F688" t="s">
        <v>13</v>
      </c>
      <c r="G688" t="s">
        <v>15</v>
      </c>
      <c r="H688" t="s">
        <v>12</v>
      </c>
      <c r="I688" t="s">
        <v>1150</v>
      </c>
      <c r="J688" t="s">
        <v>1151</v>
      </c>
      <c r="K688" s="5">
        <f t="shared" si="102"/>
        <v>12</v>
      </c>
      <c r="L688" s="13" t="str">
        <f t="shared" si="110"/>
        <v>474-PR-00221</v>
      </c>
      <c r="N688" s="13"/>
      <c r="O688" s="13">
        <f t="shared" si="103"/>
        <v>1</v>
      </c>
      <c r="P688" s="13" t="str">
        <f t="shared" si="104"/>
        <v>5</v>
      </c>
      <c r="Q688" s="13" t="str">
        <f t="shared" si="105"/>
        <v>5</v>
      </c>
      <c r="R688" s="13" t="str">
        <f t="shared" si="106"/>
        <v>3</v>
      </c>
      <c r="S688" s="13" t="str">
        <f t="shared" si="107"/>
        <v>5</v>
      </c>
      <c r="T688" s="13">
        <f t="shared" si="108"/>
        <v>1</v>
      </c>
      <c r="U688" s="13">
        <f t="shared" si="111"/>
        <v>92</v>
      </c>
      <c r="V688" s="13"/>
      <c r="W688" s="14" t="str">
        <f t="shared" si="109"/>
        <v>insert into prioridad(codigo, fluidez,d_hecho, d_contexto, d_impacto, d_justicia, cierre, ponderacion, ahora_entiendo, cambio_perspectiva) values ('474-PR-00221', 1, 5, 5, 3, 5, 1, 92, 'Las dinámicas de los actores armados en Pita y Cieneguita, lugares donde ocurrieron masacres perpretadas por los paramilitares y las razones por las cuales ocurrieron estas masacres.', 'La presencia de las FARC en el sur de Atlántico. ');</v>
      </c>
      <c r="X688" s="14"/>
    </row>
    <row r="689" spans="2:24" ht="16" x14ac:dyDescent="0.2">
      <c r="B689" t="s">
        <v>661</v>
      </c>
      <c r="C689" t="s">
        <v>9</v>
      </c>
      <c r="D689" t="s">
        <v>10</v>
      </c>
      <c r="E689" t="s">
        <v>15</v>
      </c>
      <c r="F689" t="s">
        <v>10</v>
      </c>
      <c r="G689" t="s">
        <v>15</v>
      </c>
      <c r="H689" t="s">
        <v>12</v>
      </c>
      <c r="I689" t="s">
        <v>1152</v>
      </c>
      <c r="J689" t="s">
        <v>1153</v>
      </c>
      <c r="K689" s="5">
        <f t="shared" si="102"/>
        <v>12</v>
      </c>
      <c r="L689" s="13" t="str">
        <f t="shared" si="110"/>
        <v>399-VI-00009</v>
      </c>
      <c r="N689" s="13"/>
      <c r="O689" s="13">
        <f t="shared" si="103"/>
        <v>1</v>
      </c>
      <c r="P689" s="13" t="str">
        <f t="shared" si="104"/>
        <v>4</v>
      </c>
      <c r="Q689" s="13" t="str">
        <f t="shared" si="105"/>
        <v>5</v>
      </c>
      <c r="R689" s="13" t="str">
        <f t="shared" si="106"/>
        <v>4</v>
      </c>
      <c r="S689" s="13" t="str">
        <f t="shared" si="107"/>
        <v>5</v>
      </c>
      <c r="T689" s="13">
        <f t="shared" si="108"/>
        <v>1</v>
      </c>
      <c r="U689" s="13">
        <f t="shared" si="111"/>
        <v>92</v>
      </c>
      <c r="V689" s="13"/>
      <c r="W689" s="14" t="str">
        <f t="shared" si="109"/>
        <v>insert into prioridad(codigo, fluidez,d_hecho, d_contexto, d_impacto, d_justicia, cierre, ponderacion, ahora_entiendo, cambio_perspectiva) values ('399-VI-00009', 1, 4, 5, 4, 5, 1, 92, 'Los procesos de resistencia desempeñados por mujeres al interior de la mesa de víctimas de Cartagena', 'La situación de seguridad y la incursión de grupos paramilitares al barrio El Pozón de Cartagena');</v>
      </c>
      <c r="X689" s="14"/>
    </row>
    <row r="690" spans="2:24" ht="16" x14ac:dyDescent="0.2">
      <c r="B690" t="s">
        <v>662</v>
      </c>
      <c r="C690" t="s">
        <v>9</v>
      </c>
      <c r="D690" t="s">
        <v>15</v>
      </c>
      <c r="E690" t="s">
        <v>15</v>
      </c>
      <c r="F690" t="s">
        <v>10</v>
      </c>
      <c r="G690" t="s">
        <v>10</v>
      </c>
      <c r="H690" t="s">
        <v>12</v>
      </c>
      <c r="I690" t="s">
        <v>1154</v>
      </c>
      <c r="J690" t="s">
        <v>1155</v>
      </c>
      <c r="K690" s="5">
        <f t="shared" si="102"/>
        <v>12</v>
      </c>
      <c r="L690" s="13" t="str">
        <f t="shared" si="110"/>
        <v>399-VI-00015</v>
      </c>
      <c r="N690" s="13"/>
      <c r="O690" s="13">
        <f t="shared" si="103"/>
        <v>1</v>
      </c>
      <c r="P690" s="13" t="str">
        <f t="shared" si="104"/>
        <v>5</v>
      </c>
      <c r="Q690" s="13" t="str">
        <f t="shared" si="105"/>
        <v>5</v>
      </c>
      <c r="R690" s="13" t="str">
        <f t="shared" si="106"/>
        <v>4</v>
      </c>
      <c r="S690" s="13" t="str">
        <f t="shared" si="107"/>
        <v>4</v>
      </c>
      <c r="T690" s="13">
        <f t="shared" si="108"/>
        <v>1</v>
      </c>
      <c r="U690" s="13">
        <f t="shared" si="111"/>
        <v>92</v>
      </c>
      <c r="V690" s="13"/>
      <c r="W690" s="14" t="str">
        <f t="shared" si="109"/>
        <v>insert into prioridad(codigo, fluidez,d_hecho, d_contexto, d_impacto, d_justicia, cierre, ponderacion, ahora_entiendo, cambio_perspectiva) values ('399-VI-00015', 1, 5, 5, 4, 4, 1, 92, 'El rol desempeñado por los diferentes líderes sociales de Nelson Mandela y el por qué representaban una amenaza para los actores paramilitares', 'Con esta entrevista cambió explícitamente mi percepción respecto al barrio Nelson Mandela de Cartagena. Es decir, a partir de ahí, empiezo a entender que lo que allí sucedió y aún sucede va mucho más allá de la delincuencia común. Todo lo que allí sucede responde a las estructuras paramilitares que ahí se instauraron');</v>
      </c>
      <c r="X690" s="14"/>
    </row>
    <row r="691" spans="2:24" ht="16" x14ac:dyDescent="0.2">
      <c r="B691" t="s">
        <v>663</v>
      </c>
      <c r="C691" t="s">
        <v>9</v>
      </c>
      <c r="D691" t="s">
        <v>10</v>
      </c>
      <c r="E691" t="s">
        <v>15</v>
      </c>
      <c r="F691" t="s">
        <v>15</v>
      </c>
      <c r="G691" t="s">
        <v>10</v>
      </c>
      <c r="H691" t="s">
        <v>12</v>
      </c>
      <c r="I691" t="s">
        <v>1156</v>
      </c>
      <c r="J691">
        <v>0</v>
      </c>
      <c r="K691" s="5">
        <f t="shared" si="102"/>
        <v>12</v>
      </c>
      <c r="L691" s="13" t="str">
        <f t="shared" si="110"/>
        <v>399-PR-00165</v>
      </c>
      <c r="N691" s="13"/>
      <c r="O691" s="13">
        <f t="shared" si="103"/>
        <v>1</v>
      </c>
      <c r="P691" s="13" t="str">
        <f t="shared" si="104"/>
        <v>4</v>
      </c>
      <c r="Q691" s="13" t="str">
        <f t="shared" si="105"/>
        <v>5</v>
      </c>
      <c r="R691" s="13" t="str">
        <f t="shared" si="106"/>
        <v>5</v>
      </c>
      <c r="S691" s="13" t="str">
        <f t="shared" si="107"/>
        <v>4</v>
      </c>
      <c r="T691" s="13">
        <f t="shared" si="108"/>
        <v>1</v>
      </c>
      <c r="U691" s="13">
        <f t="shared" si="111"/>
        <v>92</v>
      </c>
      <c r="V691" s="13"/>
      <c r="W691" s="14" t="str">
        <f t="shared" si="109"/>
        <v>insert into prioridad(codigo, fluidez,d_hecho, d_contexto, d_impacto, d_justicia, cierre, ponderacion, ahora_entiendo, cambio_perspectiva) values ('399-PR-00165', 1, 4, 5, 5, 4, 1, 92, 'Esta entrevista representa una línea de tiempo delos hechos sucedidos en el barrio Nelson Mandela a través de la producción artística de Dayro Carrasquilla, uno de sus habitantes', '0');</v>
      </c>
      <c r="X691" s="14"/>
    </row>
    <row r="692" spans="2:24" ht="16" x14ac:dyDescent="0.2">
      <c r="B692" t="s">
        <v>664</v>
      </c>
      <c r="C692" t="s">
        <v>9</v>
      </c>
      <c r="D692" t="s">
        <v>10</v>
      </c>
      <c r="E692" t="s">
        <v>10</v>
      </c>
      <c r="F692" t="s">
        <v>15</v>
      </c>
      <c r="G692" t="s">
        <v>15</v>
      </c>
      <c r="H692" t="s">
        <v>12</v>
      </c>
      <c r="I692" t="s">
        <v>1157</v>
      </c>
      <c r="J692" t="s">
        <v>1158</v>
      </c>
      <c r="K692" s="5">
        <f t="shared" si="102"/>
        <v>12</v>
      </c>
      <c r="L692" s="13" t="str">
        <f t="shared" si="110"/>
        <v>399-VI-00005</v>
      </c>
      <c r="N692" s="13"/>
      <c r="O692" s="13">
        <f t="shared" si="103"/>
        <v>1</v>
      </c>
      <c r="P692" s="13" t="str">
        <f t="shared" si="104"/>
        <v>4</v>
      </c>
      <c r="Q692" s="13" t="str">
        <f t="shared" si="105"/>
        <v>4</v>
      </c>
      <c r="R692" s="13" t="str">
        <f t="shared" si="106"/>
        <v>5</v>
      </c>
      <c r="S692" s="13" t="str">
        <f t="shared" si="107"/>
        <v>5</v>
      </c>
      <c r="T692" s="13">
        <f t="shared" si="108"/>
        <v>1</v>
      </c>
      <c r="U692" s="13">
        <f t="shared" si="111"/>
        <v>92</v>
      </c>
      <c r="V692" s="13"/>
      <c r="W692" s="14" t="str">
        <f t="shared" si="109"/>
        <v>insert into prioridad(codigo, fluidez,d_hecho, d_contexto, d_impacto, d_justicia, cierre, ponderacion, ahora_entiendo, cambio_perspectiva) values ('399-VI-00005', 1, 4, 4, 5, 5, 1, 92, 'El trabajo realizado por mujeres en determinadas organizaciones sociales y al interior de la mesa distrital de víctimas', 'Los procesos de resistencia desempeñados por mujeres víctimas de violencia sexual');</v>
      </c>
      <c r="X692" s="14"/>
    </row>
    <row r="693" spans="2:24" ht="16" x14ac:dyDescent="0.2">
      <c r="B693" t="s">
        <v>665</v>
      </c>
      <c r="C693" t="s">
        <v>9</v>
      </c>
      <c r="D693" t="s">
        <v>10</v>
      </c>
      <c r="E693" t="s">
        <v>15</v>
      </c>
      <c r="F693" t="s">
        <v>10</v>
      </c>
      <c r="G693" t="s">
        <v>15</v>
      </c>
      <c r="H693" t="s">
        <v>12</v>
      </c>
      <c r="I693" t="s">
        <v>1154</v>
      </c>
      <c r="J693" t="s">
        <v>1155</v>
      </c>
      <c r="K693" s="5">
        <f t="shared" si="102"/>
        <v>12</v>
      </c>
      <c r="L693" s="13" t="str">
        <f t="shared" si="110"/>
        <v>399-VI-00006</v>
      </c>
      <c r="N693" s="13"/>
      <c r="O693" s="13">
        <f t="shared" si="103"/>
        <v>1</v>
      </c>
      <c r="P693" s="13" t="str">
        <f t="shared" si="104"/>
        <v>4</v>
      </c>
      <c r="Q693" s="13" t="str">
        <f t="shared" si="105"/>
        <v>5</v>
      </c>
      <c r="R693" s="13" t="str">
        <f t="shared" si="106"/>
        <v>4</v>
      </c>
      <c r="S693" s="13" t="str">
        <f t="shared" si="107"/>
        <v>5</v>
      </c>
      <c r="T693" s="13">
        <f t="shared" si="108"/>
        <v>1</v>
      </c>
      <c r="U693" s="13">
        <f t="shared" si="111"/>
        <v>92</v>
      </c>
      <c r="V693" s="13"/>
      <c r="W693" s="14" t="str">
        <f t="shared" si="109"/>
        <v>insert into prioridad(codigo, fluidez,d_hecho, d_contexto, d_impacto, d_justicia, cierre, ponderacion, ahora_entiendo, cambio_perspectiva) values ('399-VI-00006', 1, 4, 5, 4, 5, 1, 92, 'El rol desempeñado por los diferentes líderes sociales de Nelson Mandela y el por qué representaban una amenaza para los actores paramilitares', 'Con esta entrevista cambió explícitamente mi percepción respecto al barrio Nelson Mandela de Cartagena. Es decir, a partir de ahí, empiezo a entender que lo que allí sucedió y aún sucede va mucho más allá de la delincuencia común. Todo lo que allí sucede responde a las estructuras paramilitares que ahí se instauraron');</v>
      </c>
      <c r="X693" s="14"/>
    </row>
    <row r="694" spans="2:24" ht="16" x14ac:dyDescent="0.2">
      <c r="B694" t="s">
        <v>666</v>
      </c>
      <c r="C694" t="s">
        <v>9</v>
      </c>
      <c r="D694" t="s">
        <v>10</v>
      </c>
      <c r="E694" t="s">
        <v>15</v>
      </c>
      <c r="F694" t="s">
        <v>10</v>
      </c>
      <c r="G694" t="s">
        <v>15</v>
      </c>
      <c r="H694" t="s">
        <v>12</v>
      </c>
      <c r="I694" t="s">
        <v>1152</v>
      </c>
      <c r="J694" t="s">
        <v>1159</v>
      </c>
      <c r="K694" s="5">
        <f t="shared" si="102"/>
        <v>12</v>
      </c>
      <c r="L694" s="13" t="str">
        <f t="shared" si="110"/>
        <v>399-VI-00010</v>
      </c>
      <c r="N694" s="13"/>
      <c r="O694" s="13">
        <f t="shared" si="103"/>
        <v>1</v>
      </c>
      <c r="P694" s="13" t="str">
        <f t="shared" si="104"/>
        <v>4</v>
      </c>
      <c r="Q694" s="13" t="str">
        <f t="shared" si="105"/>
        <v>5</v>
      </c>
      <c r="R694" s="13" t="str">
        <f t="shared" si="106"/>
        <v>4</v>
      </c>
      <c r="S694" s="13" t="str">
        <f t="shared" si="107"/>
        <v>5</v>
      </c>
      <c r="T694" s="13">
        <f t="shared" si="108"/>
        <v>1</v>
      </c>
      <c r="U694" s="13">
        <f t="shared" si="111"/>
        <v>92</v>
      </c>
      <c r="V694" s="13"/>
      <c r="W694" s="14" t="str">
        <f t="shared" si="109"/>
        <v>insert into prioridad(codigo, fluidez,d_hecho, d_contexto, d_impacto, d_justicia, cierre, ponderacion, ahora_entiendo, cambio_perspectiva) values ('399-VI-00010', 1, 4, 5, 4, 5, 1, 92, 'Los procesos de resistencia desempeñados por mujeres al interior de la mesa de víctimas de Cartagena', 'Las amenazas que sufren las líderes sociales en la ciudad de Cartagena');</v>
      </c>
      <c r="X694" s="14"/>
    </row>
    <row r="695" spans="2:24" ht="16" x14ac:dyDescent="0.2">
      <c r="B695" t="s">
        <v>667</v>
      </c>
      <c r="C695" t="s">
        <v>9</v>
      </c>
      <c r="D695" t="s">
        <v>15</v>
      </c>
      <c r="E695" t="s">
        <v>10</v>
      </c>
      <c r="F695" t="s">
        <v>15</v>
      </c>
      <c r="G695" t="s">
        <v>10</v>
      </c>
      <c r="H695" t="s">
        <v>12</v>
      </c>
      <c r="I695" t="s">
        <v>1160</v>
      </c>
      <c r="J695">
        <v>0</v>
      </c>
      <c r="K695" s="5">
        <f t="shared" si="102"/>
        <v>12</v>
      </c>
      <c r="L695" s="13" t="str">
        <f t="shared" si="110"/>
        <v>090-VI-00004</v>
      </c>
      <c r="N695" s="13"/>
      <c r="O695" s="13">
        <f t="shared" si="103"/>
        <v>1</v>
      </c>
      <c r="P695" s="13" t="str">
        <f t="shared" si="104"/>
        <v>5</v>
      </c>
      <c r="Q695" s="13" t="str">
        <f t="shared" si="105"/>
        <v>4</v>
      </c>
      <c r="R695" s="13" t="str">
        <f t="shared" si="106"/>
        <v>5</v>
      </c>
      <c r="S695" s="13" t="str">
        <f t="shared" si="107"/>
        <v>4</v>
      </c>
      <c r="T695" s="13">
        <f t="shared" si="108"/>
        <v>1</v>
      </c>
      <c r="U695" s="13">
        <f t="shared" si="111"/>
        <v>92</v>
      </c>
      <c r="V695" s="13"/>
      <c r="W695" s="14" t="str">
        <f t="shared" si="109"/>
        <v>insert into prioridad(codigo, fluidez,d_hecho, d_contexto, d_impacto, d_justicia, cierre, ponderacion, ahora_entiendo, cambio_perspectiva) values ('090-VI-00004', 1, 5, 4, 5, 4, 1, 92, 'Campesino miembro de la cooperativa Cooinagivar desarticulada por los paramilitares en Varela. El grupo de los 30 como eran denominados, los ocupantes de la Marcela, una finca bananera que logran explotar debido a un acuerdo por el incumplimiento de pagos por parte de los antiguos dueños, los Dangond Fernandez de Castro. En el 2000 incursionaron los paramilitares en la finca masacrando a 4 miembros de la cooperativa, generando despojo del predio, 2 meses después masacran a  5 personas de Varela y se instalan en la finca, años después la familia K'david adquiere el predio del cual actualmente enfrente un proceso de reclamación. ', '0');</v>
      </c>
      <c r="X695" s="14"/>
    </row>
    <row r="696" spans="2:24" ht="16" x14ac:dyDescent="0.2">
      <c r="B696" t="s">
        <v>668</v>
      </c>
      <c r="C696" t="s">
        <v>9</v>
      </c>
      <c r="D696" t="s">
        <v>15</v>
      </c>
      <c r="E696" t="s">
        <v>15</v>
      </c>
      <c r="F696" t="s">
        <v>15</v>
      </c>
      <c r="G696" t="s">
        <v>13</v>
      </c>
      <c r="H696" t="s">
        <v>12</v>
      </c>
      <c r="I696" t="s">
        <v>1161</v>
      </c>
      <c r="J696">
        <v>0</v>
      </c>
      <c r="K696" s="5">
        <f t="shared" si="102"/>
        <v>12</v>
      </c>
      <c r="L696" s="13" t="str">
        <f t="shared" si="110"/>
        <v>205-VI-00006</v>
      </c>
      <c r="N696" s="13"/>
      <c r="O696" s="13">
        <f t="shared" si="103"/>
        <v>1</v>
      </c>
      <c r="P696" s="13" t="str">
        <f t="shared" si="104"/>
        <v>5</v>
      </c>
      <c r="Q696" s="13" t="str">
        <f t="shared" si="105"/>
        <v>5</v>
      </c>
      <c r="R696" s="13" t="str">
        <f t="shared" si="106"/>
        <v>5</v>
      </c>
      <c r="S696" s="13" t="str">
        <f t="shared" si="107"/>
        <v>3</v>
      </c>
      <c r="T696" s="13">
        <f t="shared" si="108"/>
        <v>1</v>
      </c>
      <c r="U696" s="13">
        <f t="shared" si="111"/>
        <v>92</v>
      </c>
      <c r="V696" s="13"/>
      <c r="W696" s="14" t="str">
        <f t="shared" si="109"/>
        <v>insert into prioridad(codigo, fluidez,d_hecho, d_contexto, d_impacto, d_justicia, cierre, ponderacion, ahora_entiendo, cambio_perspectiva) values ('205-VI-00006', 1, 5, 5, 5, 3, 1, 92, 'Las diferentes actividades económocas y el auge de estas en la Sierra Neavda de Santa Marta y como los grupos armados se beneficieron de estas economías.', '0');</v>
      </c>
      <c r="X696" s="14"/>
    </row>
    <row r="697" spans="2:24" ht="16" x14ac:dyDescent="0.2">
      <c r="B697" t="s">
        <v>669</v>
      </c>
      <c r="C697" t="s">
        <v>9</v>
      </c>
      <c r="D697" t="s">
        <v>15</v>
      </c>
      <c r="E697" t="s">
        <v>15</v>
      </c>
      <c r="F697" t="s">
        <v>10</v>
      </c>
      <c r="G697" t="s">
        <v>10</v>
      </c>
      <c r="H697" t="s">
        <v>12</v>
      </c>
      <c r="I697" t="s">
        <v>1162</v>
      </c>
      <c r="J697">
        <v>0</v>
      </c>
      <c r="K697" s="5">
        <f t="shared" si="102"/>
        <v>12</v>
      </c>
      <c r="L697" s="13" t="str">
        <f t="shared" si="110"/>
        <v>205-VI-00015</v>
      </c>
      <c r="N697" s="13"/>
      <c r="O697" s="13">
        <f t="shared" si="103"/>
        <v>1</v>
      </c>
      <c r="P697" s="13" t="str">
        <f t="shared" si="104"/>
        <v>5</v>
      </c>
      <c r="Q697" s="13" t="str">
        <f t="shared" si="105"/>
        <v>5</v>
      </c>
      <c r="R697" s="13" t="str">
        <f t="shared" si="106"/>
        <v>4</v>
      </c>
      <c r="S697" s="13" t="str">
        <f t="shared" si="107"/>
        <v>4</v>
      </c>
      <c r="T697" s="13">
        <f t="shared" si="108"/>
        <v>1</v>
      </c>
      <c r="U697" s="13">
        <f t="shared" si="111"/>
        <v>92</v>
      </c>
      <c r="V697" s="13"/>
      <c r="W697" s="14" t="str">
        <f t="shared" si="109"/>
        <v>insert into prioridad(codigo, fluidez,d_hecho, d_contexto, d_impacto, d_justicia, cierre, ponderacion, ahora_entiendo, cambio_perspectiva) values ('205-VI-00015', 1, 5, 5, 4, 4, 1, 92, 'La temporalidad en que los grupos armados hicieron presencia en los pueblos palafitos y la forma en que estos impactaron a la población civil (comunidades pescadoras). Las diferencias en el operar de la insurgencia y del paramilitarismo en la poblacióny en su actividad económica.', '0');</v>
      </c>
      <c r="X697" s="14"/>
    </row>
    <row r="698" spans="2:24" ht="16" x14ac:dyDescent="0.2">
      <c r="B698" t="s">
        <v>3464</v>
      </c>
      <c r="C698" t="s">
        <v>9</v>
      </c>
      <c r="D698" t="s">
        <v>10</v>
      </c>
      <c r="E698" t="s">
        <v>15</v>
      </c>
      <c r="F698" t="s">
        <v>15</v>
      </c>
      <c r="G698" t="s">
        <v>10</v>
      </c>
      <c r="H698" t="s">
        <v>12</v>
      </c>
      <c r="I698" t="s">
        <v>1163</v>
      </c>
      <c r="J698">
        <v>0</v>
      </c>
      <c r="K698" s="5">
        <f t="shared" si="102"/>
        <v>12</v>
      </c>
      <c r="L698" s="13" t="str">
        <f t="shared" si="110"/>
        <v>205-VI-00009</v>
      </c>
      <c r="N698" s="13"/>
      <c r="O698" s="13">
        <f t="shared" si="103"/>
        <v>1</v>
      </c>
      <c r="P698" s="13" t="str">
        <f t="shared" si="104"/>
        <v>4</v>
      </c>
      <c r="Q698" s="13" t="str">
        <f t="shared" si="105"/>
        <v>5</v>
      </c>
      <c r="R698" s="13" t="str">
        <f t="shared" si="106"/>
        <v>5</v>
      </c>
      <c r="S698" s="13" t="str">
        <f t="shared" si="107"/>
        <v>4</v>
      </c>
      <c r="T698" s="13">
        <f t="shared" si="108"/>
        <v>1</v>
      </c>
      <c r="U698" s="13">
        <f t="shared" si="111"/>
        <v>92</v>
      </c>
      <c r="V698" s="13"/>
      <c r="W698" s="14" t="str">
        <f t="shared" si="109"/>
        <v>insert into prioridad(codigo, fluidez,d_hecho, d_contexto, d_impacto, d_justicia, cierre, ponderacion, ahora_entiendo, cambio_perspectiva) values ('205-VI-00009', 1, 4, 5, 5, 4, 1, 92, 'Los impactos que pueden causar las violencias sexuales en los hombres en un contexto patriarcal y violento.', '0');</v>
      </c>
      <c r="X698" s="14"/>
    </row>
    <row r="699" spans="2:24" ht="16" x14ac:dyDescent="0.2">
      <c r="B699" t="s">
        <v>670</v>
      </c>
      <c r="C699" t="s">
        <v>9</v>
      </c>
      <c r="D699" t="s">
        <v>15</v>
      </c>
      <c r="E699" t="s">
        <v>15</v>
      </c>
      <c r="F699" t="s">
        <v>10</v>
      </c>
      <c r="G699" t="s">
        <v>10</v>
      </c>
      <c r="H699" t="s">
        <v>12</v>
      </c>
      <c r="I699" t="s">
        <v>1164</v>
      </c>
      <c r="J699">
        <v>0</v>
      </c>
      <c r="K699" s="5">
        <f t="shared" si="102"/>
        <v>12</v>
      </c>
      <c r="L699" s="13" t="str">
        <f t="shared" si="110"/>
        <v>203-VI-00020</v>
      </c>
      <c r="N699" s="13"/>
      <c r="O699" s="13">
        <f t="shared" si="103"/>
        <v>1</v>
      </c>
      <c r="P699" s="13" t="str">
        <f t="shared" si="104"/>
        <v>5</v>
      </c>
      <c r="Q699" s="13" t="str">
        <f t="shared" si="105"/>
        <v>5</v>
      </c>
      <c r="R699" s="13" t="str">
        <f t="shared" si="106"/>
        <v>4</v>
      </c>
      <c r="S699" s="13" t="str">
        <f t="shared" si="107"/>
        <v>4</v>
      </c>
      <c r="T699" s="13">
        <f t="shared" si="108"/>
        <v>1</v>
      </c>
      <c r="U699" s="13">
        <f t="shared" si="111"/>
        <v>92</v>
      </c>
      <c r="V699" s="13"/>
      <c r="W699" s="14" t="str">
        <f t="shared" si="109"/>
        <v>insert into prioridad(codigo, fluidez,d_hecho, d_contexto, d_impacto, d_justicia, cierre, ponderacion, ahora_entiendo, cambio_perspectiva) values ('203-VI-00020', 1, 5, 5, 4, 4, 1, 92, 'Las acciones armadas ejecutadas en el 2000 por parte de los grupos paramilitares responden a intereses de expansión del poder político y económico sobre la región. su carga de sevicia y castigo representar e instauró la sensación de estar susceptible, vulnerable y sin defensa. Los grupos paramilitares consolidaron la idea de una omnipresencia, vigilante y castigadora.', '0');</v>
      </c>
      <c r="X699" s="14"/>
    </row>
    <row r="700" spans="2:24" ht="16" x14ac:dyDescent="0.2">
      <c r="B700" t="s">
        <v>671</v>
      </c>
      <c r="C700" t="s">
        <v>9</v>
      </c>
      <c r="D700" t="s">
        <v>15</v>
      </c>
      <c r="E700" t="s">
        <v>10</v>
      </c>
      <c r="F700" t="s">
        <v>10</v>
      </c>
      <c r="G700" t="s">
        <v>15</v>
      </c>
      <c r="H700" t="s">
        <v>12</v>
      </c>
      <c r="I700" t="s">
        <v>1165</v>
      </c>
      <c r="J700">
        <v>0</v>
      </c>
      <c r="K700" s="5">
        <f t="shared" si="102"/>
        <v>12</v>
      </c>
      <c r="L700" s="13" t="str">
        <f t="shared" si="110"/>
        <v>203-VI-00026</v>
      </c>
      <c r="N700" s="13"/>
      <c r="O700" s="13">
        <f t="shared" si="103"/>
        <v>1</v>
      </c>
      <c r="P700" s="13" t="str">
        <f t="shared" si="104"/>
        <v>5</v>
      </c>
      <c r="Q700" s="13" t="str">
        <f t="shared" si="105"/>
        <v>4</v>
      </c>
      <c r="R700" s="13" t="str">
        <f t="shared" si="106"/>
        <v>4</v>
      </c>
      <c r="S700" s="13" t="str">
        <f t="shared" si="107"/>
        <v>5</v>
      </c>
      <c r="T700" s="13">
        <f t="shared" si="108"/>
        <v>1</v>
      </c>
      <c r="U700" s="13">
        <f t="shared" si="111"/>
        <v>92</v>
      </c>
      <c r="V700" s="13"/>
      <c r="W700" s="14" t="str">
        <f t="shared" si="109"/>
        <v>insert into prioridad(codigo, fluidez,d_hecho, d_contexto, d_impacto, d_justicia, cierre, ponderacion, ahora_entiendo, cambio_perspectiva) values ('203-VI-00026', 1, 5, 4, 4, 5, 1, 92, 'Entre 1997 y el 2005 la fuerza Pública, los partidos políticos, los sectores  económicos ganaderos y comerciantes establecieron alianzas con el paramilitarismo lo que permitió que este entrará, ocupará, avanzará y re ordenara la vida campesina y comercial en el Piñon, Tio Gollo. para ello los grupos paramilitares realizaron reuniones y sentenciaron a los denominados auxiliadores de la guerrilla. Los comandantes de policía de Pivijay y Tio Gollo no evitaron que los grupos armados adelantaran graves violaciones a los derechos humanos e infracciones al DIH', '0');</v>
      </c>
      <c r="X700" s="14"/>
    </row>
    <row r="701" spans="2:24" ht="16" x14ac:dyDescent="0.2">
      <c r="B701" t="s">
        <v>672</v>
      </c>
      <c r="C701" t="s">
        <v>9</v>
      </c>
      <c r="D701" t="s">
        <v>15</v>
      </c>
      <c r="E701" t="s">
        <v>15</v>
      </c>
      <c r="F701" t="s">
        <v>15</v>
      </c>
      <c r="G701" t="s">
        <v>13</v>
      </c>
      <c r="H701" t="s">
        <v>12</v>
      </c>
      <c r="I701" t="s">
        <v>1166</v>
      </c>
      <c r="J701">
        <v>0</v>
      </c>
      <c r="K701" s="5">
        <f t="shared" si="102"/>
        <v>12</v>
      </c>
      <c r="L701" s="13" t="str">
        <f t="shared" si="110"/>
        <v>167-VI-00009</v>
      </c>
      <c r="N701" s="13"/>
      <c r="O701" s="13">
        <f t="shared" si="103"/>
        <v>1</v>
      </c>
      <c r="P701" s="13" t="str">
        <f t="shared" si="104"/>
        <v>5</v>
      </c>
      <c r="Q701" s="13" t="str">
        <f t="shared" si="105"/>
        <v>5</v>
      </c>
      <c r="R701" s="13" t="str">
        <f t="shared" si="106"/>
        <v>5</v>
      </c>
      <c r="S701" s="13" t="str">
        <f t="shared" si="107"/>
        <v>3</v>
      </c>
      <c r="T701" s="13">
        <f t="shared" si="108"/>
        <v>1</v>
      </c>
      <c r="U701" s="13">
        <f t="shared" si="111"/>
        <v>92</v>
      </c>
      <c r="V701" s="13"/>
      <c r="W701" s="14" t="str">
        <f t="shared" si="109"/>
        <v>insert into prioridad(codigo, fluidez,d_hecho, d_contexto, d_impacto, d_justicia, cierre, ponderacion, ahora_entiendo, cambio_perspectiva) values ('167-VI-00009', 1, 5, 5, 5, 3, 1, 92, 'La entrevista trata de los Impactos a excombatientes y sus familias que ocurrieron en Bremen, Sucre. La entrevistada es desplazada  y fue  testigo del hecho de desaparición forzada del que fue víctima su hermana, quien posteriormente torturaron por tres días, violaron y descuartizaron por orden de "Cadena", quien ejecutó la orden fue alias "Mano quemá". Su nombre era Lina María Mora Montes de 38 años de edad quien fue miembro de las AUC cuando también trabajaba en la junta de deportes de la Alcaldía de Sampués.', '0');</v>
      </c>
      <c r="X701" s="14"/>
    </row>
    <row r="702" spans="2:24" ht="16" x14ac:dyDescent="0.2">
      <c r="B702" t="s">
        <v>673</v>
      </c>
      <c r="C702" t="s">
        <v>9</v>
      </c>
      <c r="D702" t="s">
        <v>15</v>
      </c>
      <c r="E702" t="s">
        <v>15</v>
      </c>
      <c r="F702" t="s">
        <v>15</v>
      </c>
      <c r="G702" t="s">
        <v>13</v>
      </c>
      <c r="H702" t="s">
        <v>12</v>
      </c>
      <c r="I702" t="s">
        <v>1167</v>
      </c>
      <c r="J702" t="s">
        <v>1168</v>
      </c>
      <c r="K702" s="5">
        <f t="shared" si="102"/>
        <v>12</v>
      </c>
      <c r="L702" s="13" t="str">
        <f t="shared" si="110"/>
        <v>241-C0-00087</v>
      </c>
      <c r="N702" s="13"/>
      <c r="O702" s="13">
        <f t="shared" si="103"/>
        <v>1</v>
      </c>
      <c r="P702" s="13" t="str">
        <f t="shared" si="104"/>
        <v>5</v>
      </c>
      <c r="Q702" s="13" t="str">
        <f t="shared" si="105"/>
        <v>5</v>
      </c>
      <c r="R702" s="13" t="str">
        <f t="shared" si="106"/>
        <v>5</v>
      </c>
      <c r="S702" s="13" t="str">
        <f t="shared" si="107"/>
        <v>3</v>
      </c>
      <c r="T702" s="13">
        <f t="shared" si="108"/>
        <v>1</v>
      </c>
      <c r="U702" s="13">
        <f t="shared" si="111"/>
        <v>92</v>
      </c>
      <c r="V702" s="13"/>
      <c r="W702" s="14" t="str">
        <f t="shared" si="109"/>
        <v>insert into prioridad(codigo, fluidez,d_hecho, d_contexto, d_impacto, d_justicia, cierre, ponderacion, ahora_entiendo, cambio_perspectiva) values ('241-C0-00087', 1, 5, 5, 5, 3, 1, 92, 'El proceso de violencia hacia ASCODERMA (Asociación para el desarrollo de las familias campesinas del Alto Sinú): hechos victimizantes y trayectoria de grupos armados en la zona del Nudo del Paramillo', 'Modalides de operación e incursión de grupos armados en la región del Manso y el Tigre (guerrillas del EPL y FARC-EP, grupos paramilitares). También, el proceso comunitario de ASCODERMA y su desaparición a causa de la violencia en el Alto Sinú.');</v>
      </c>
      <c r="X702" s="14"/>
    </row>
    <row r="703" spans="2:24" ht="16" x14ac:dyDescent="0.2">
      <c r="B703" t="s">
        <v>674</v>
      </c>
      <c r="C703" t="s">
        <v>9</v>
      </c>
      <c r="D703" t="s">
        <v>15</v>
      </c>
      <c r="E703" t="s">
        <v>15</v>
      </c>
      <c r="F703" t="s">
        <v>15</v>
      </c>
      <c r="G703" t="s">
        <v>13</v>
      </c>
      <c r="H703" t="s">
        <v>12</v>
      </c>
      <c r="I703" t="s">
        <v>1169</v>
      </c>
      <c r="J703" t="s">
        <v>1170</v>
      </c>
      <c r="K703" s="5">
        <f t="shared" si="102"/>
        <v>12</v>
      </c>
      <c r="L703" s="13" t="str">
        <f t="shared" si="110"/>
        <v>241-PR-00333</v>
      </c>
      <c r="N703" s="13"/>
      <c r="O703" s="13">
        <f t="shared" si="103"/>
        <v>1</v>
      </c>
      <c r="P703" s="13" t="str">
        <f t="shared" si="104"/>
        <v>5</v>
      </c>
      <c r="Q703" s="13" t="str">
        <f t="shared" si="105"/>
        <v>5</v>
      </c>
      <c r="R703" s="13" t="str">
        <f t="shared" si="106"/>
        <v>5</v>
      </c>
      <c r="S703" s="13" t="str">
        <f t="shared" si="107"/>
        <v>3</v>
      </c>
      <c r="T703" s="13">
        <f t="shared" si="108"/>
        <v>1</v>
      </c>
      <c r="U703" s="13">
        <f t="shared" si="111"/>
        <v>92</v>
      </c>
      <c r="V703" s="13"/>
      <c r="W703" s="14" t="str">
        <f t="shared" si="109"/>
        <v>insert into prioridad(codigo, fluidez,d_hecho, d_contexto, d_impacto, d_justicia, cierre, ponderacion, ahora_entiendo, cambio_perspectiva) values ('241-PR-00333', 1, 5, 5, 5, 3, 1, 92, 'El proceso organizativo de ASODECAS y el contexto de violencia por parte de grupos armados ilegales y legales en la región del Alto Sinú en el departamento de Córdoba. También, el proceso del PNIS con el campesinado del Alto Sinú.', 'Expansión del cultivo de coca en la región del Manso y el Tigre por parte de grupos paramilitares (año 2002) y su posterior avance a las veredas de Crucito, Colón, Chispa y la Iguana en el Alto Sinú. Identificación de la cadena productiva del narcotráfico en la región del Alto Sinú y el proceso del PNIS en la región.');</v>
      </c>
      <c r="X703" s="14"/>
    </row>
    <row r="704" spans="2:24" ht="16" x14ac:dyDescent="0.2">
      <c r="B704" t="s">
        <v>675</v>
      </c>
      <c r="C704" t="s">
        <v>9</v>
      </c>
      <c r="D704" t="s">
        <v>15</v>
      </c>
      <c r="E704" t="s">
        <v>15</v>
      </c>
      <c r="F704" t="s">
        <v>10</v>
      </c>
      <c r="G704" t="s">
        <v>10</v>
      </c>
      <c r="H704" t="s">
        <v>12</v>
      </c>
      <c r="I704">
        <v>0</v>
      </c>
      <c r="J704">
        <v>0</v>
      </c>
      <c r="K704" s="5">
        <f t="shared" si="102"/>
        <v>12</v>
      </c>
      <c r="L704" s="13" t="str">
        <f t="shared" si="110"/>
        <v>088-AA-00004</v>
      </c>
      <c r="N704" s="13"/>
      <c r="O704" s="13">
        <f t="shared" si="103"/>
        <v>1</v>
      </c>
      <c r="P704" s="13" t="str">
        <f t="shared" si="104"/>
        <v>5</v>
      </c>
      <c r="Q704" s="13" t="str">
        <f t="shared" si="105"/>
        <v>5</v>
      </c>
      <c r="R704" s="13" t="str">
        <f t="shared" si="106"/>
        <v>4</v>
      </c>
      <c r="S704" s="13" t="str">
        <f t="shared" si="107"/>
        <v>4</v>
      </c>
      <c r="T704" s="13">
        <f t="shared" si="108"/>
        <v>1</v>
      </c>
      <c r="U704" s="13">
        <f t="shared" si="111"/>
        <v>92</v>
      </c>
      <c r="V704" s="13"/>
      <c r="W704" s="14" t="str">
        <f t="shared" si="109"/>
        <v>insert into prioridad(codigo, fluidez,d_hecho, d_contexto, d_impacto, d_justicia, cierre, ponderacion, ahora_entiendo, cambio_perspectiva) values ('088-AA-00004', 1, 5, 5, 4, 4, 1, 92, '0', '0');</v>
      </c>
      <c r="X704" s="14"/>
    </row>
    <row r="705" spans="2:24" ht="16" x14ac:dyDescent="0.2">
      <c r="B705" t="s">
        <v>676</v>
      </c>
      <c r="C705" t="s">
        <v>9</v>
      </c>
      <c r="D705" t="s">
        <v>15</v>
      </c>
      <c r="E705" t="s">
        <v>15</v>
      </c>
      <c r="F705" t="s">
        <v>10</v>
      </c>
      <c r="G705" t="s">
        <v>10</v>
      </c>
      <c r="H705" t="s">
        <v>12</v>
      </c>
      <c r="I705">
        <v>0</v>
      </c>
      <c r="J705">
        <v>0</v>
      </c>
      <c r="K705" s="5">
        <f t="shared" si="102"/>
        <v>12</v>
      </c>
      <c r="L705" s="13" t="str">
        <f t="shared" si="110"/>
        <v>088-VI-00001</v>
      </c>
      <c r="N705" s="13"/>
      <c r="O705" s="13">
        <f t="shared" si="103"/>
        <v>1</v>
      </c>
      <c r="P705" s="13" t="str">
        <f t="shared" si="104"/>
        <v>5</v>
      </c>
      <c r="Q705" s="13" t="str">
        <f t="shared" si="105"/>
        <v>5</v>
      </c>
      <c r="R705" s="13" t="str">
        <f t="shared" si="106"/>
        <v>4</v>
      </c>
      <c r="S705" s="13" t="str">
        <f t="shared" si="107"/>
        <v>4</v>
      </c>
      <c r="T705" s="13">
        <f t="shared" si="108"/>
        <v>1</v>
      </c>
      <c r="U705" s="13">
        <f t="shared" si="111"/>
        <v>92</v>
      </c>
      <c r="V705" s="13"/>
      <c r="W705" s="14" t="str">
        <f t="shared" si="109"/>
        <v>insert into prioridad(codigo, fluidez,d_hecho, d_contexto, d_impacto, d_justicia, cierre, ponderacion, ahora_entiendo, cambio_perspectiva) values ('088-VI-00001', 1, 5, 5, 4, 4, 1, 92, '0', '0');</v>
      </c>
      <c r="X705" s="14"/>
    </row>
    <row r="706" spans="2:24" ht="16" x14ac:dyDescent="0.2">
      <c r="B706" t="s">
        <v>677</v>
      </c>
      <c r="C706" t="s">
        <v>9</v>
      </c>
      <c r="D706" t="s">
        <v>15</v>
      </c>
      <c r="E706" t="s">
        <v>15</v>
      </c>
      <c r="F706" t="s">
        <v>10</v>
      </c>
      <c r="G706" t="s">
        <v>10</v>
      </c>
      <c r="H706" t="s">
        <v>12</v>
      </c>
      <c r="I706">
        <v>0</v>
      </c>
      <c r="J706">
        <v>0</v>
      </c>
      <c r="K706" s="5">
        <f t="shared" ref="K706:K769" si="112">LEN(L706)</f>
        <v>12</v>
      </c>
      <c r="L706" s="13" t="str">
        <f t="shared" si="110"/>
        <v>088-VI-00012</v>
      </c>
      <c r="N706" s="13"/>
      <c r="O706" s="13">
        <f t="shared" ref="O706:O769" si="113">IF(MID(C706,1,1)="P",1,0)</f>
        <v>1</v>
      </c>
      <c r="P706" s="13" t="str">
        <f t="shared" ref="P706:P769" si="114">MID(D706,1,1)</f>
        <v>5</v>
      </c>
      <c r="Q706" s="13" t="str">
        <f t="shared" ref="Q706:Q769" si="115">MID(E706,1,1)</f>
        <v>5</v>
      </c>
      <c r="R706" s="13" t="str">
        <f t="shared" ref="R706:R769" si="116">MID(F706,1,1)</f>
        <v>4</v>
      </c>
      <c r="S706" s="13" t="str">
        <f t="shared" ref="S706:S769" si="117">MID(G706,1,1)</f>
        <v>4</v>
      </c>
      <c r="T706" s="13">
        <f t="shared" ref="T706:T769" si="118">IF(MID(H706,1,1)="S",1,0)</f>
        <v>1</v>
      </c>
      <c r="U706" s="13">
        <f t="shared" si="111"/>
        <v>92</v>
      </c>
      <c r="V706" s="13"/>
      <c r="W706" s="14" t="str">
        <f t="shared" ref="W706:W769" si="119">$W$1&amp;L706&amp;"', "&amp;O706&amp;", "&amp;P706&amp;", "&amp;Q706&amp;", "&amp;R706&amp;", "&amp;S706&amp;", "&amp;T706&amp;", "&amp;U706&amp;", '"&amp;SUBSTITUTE(I706,CHAR(10),"  ")&amp;"', '"&amp;SUBSTITUTE(J706,CHAR(10),"   ") &amp;"');"</f>
        <v>insert into prioridad(codigo, fluidez,d_hecho, d_contexto, d_impacto, d_justicia, cierre, ponderacion, ahora_entiendo, cambio_perspectiva) values ('088-VI-00012', 1, 5, 5, 4, 4, 1, 92, '0', '0');</v>
      </c>
      <c r="X706" s="14"/>
    </row>
    <row r="707" spans="2:24" ht="16" x14ac:dyDescent="0.2">
      <c r="B707" t="s">
        <v>678</v>
      </c>
      <c r="C707" t="s">
        <v>9</v>
      </c>
      <c r="D707" t="s">
        <v>15</v>
      </c>
      <c r="E707" t="s">
        <v>15</v>
      </c>
      <c r="F707" t="s">
        <v>10</v>
      </c>
      <c r="G707" t="s">
        <v>10</v>
      </c>
      <c r="H707" t="s">
        <v>12</v>
      </c>
      <c r="I707">
        <v>0</v>
      </c>
      <c r="J707">
        <v>0</v>
      </c>
      <c r="K707" s="5">
        <f t="shared" si="112"/>
        <v>12</v>
      </c>
      <c r="L707" s="13" t="str">
        <f t="shared" si="110"/>
        <v>088-VI-00018</v>
      </c>
      <c r="N707" s="13"/>
      <c r="O707" s="13">
        <f t="shared" si="113"/>
        <v>1</v>
      </c>
      <c r="P707" s="13" t="str">
        <f t="shared" si="114"/>
        <v>5</v>
      </c>
      <c r="Q707" s="13" t="str">
        <f t="shared" si="115"/>
        <v>5</v>
      </c>
      <c r="R707" s="13" t="str">
        <f t="shared" si="116"/>
        <v>4</v>
      </c>
      <c r="S707" s="13" t="str">
        <f t="shared" si="117"/>
        <v>4</v>
      </c>
      <c r="T707" s="13">
        <f t="shared" si="118"/>
        <v>1</v>
      </c>
      <c r="U707" s="13">
        <f t="shared" si="111"/>
        <v>92</v>
      </c>
      <c r="V707" s="13"/>
      <c r="W707" s="14" t="str">
        <f t="shared" si="119"/>
        <v>insert into prioridad(codigo, fluidez,d_hecho, d_contexto, d_impacto, d_justicia, cierre, ponderacion, ahora_entiendo, cambio_perspectiva) values ('088-VI-00018', 1, 5, 5, 4, 4, 1, 92, '0', '0');</v>
      </c>
      <c r="X707" s="14"/>
    </row>
    <row r="708" spans="2:24" ht="16" x14ac:dyDescent="0.2">
      <c r="B708" t="s">
        <v>679</v>
      </c>
      <c r="C708" t="s">
        <v>9</v>
      </c>
      <c r="D708" t="s">
        <v>10</v>
      </c>
      <c r="E708" t="s">
        <v>15</v>
      </c>
      <c r="F708" t="s">
        <v>15</v>
      </c>
      <c r="G708" t="s">
        <v>10</v>
      </c>
      <c r="H708" t="s">
        <v>12</v>
      </c>
      <c r="I708">
        <v>0</v>
      </c>
      <c r="J708">
        <v>0</v>
      </c>
      <c r="K708" s="5">
        <f t="shared" si="112"/>
        <v>12</v>
      </c>
      <c r="L708" s="13" t="str">
        <f t="shared" si="110"/>
        <v>238-VI-00012</v>
      </c>
      <c r="N708" s="13"/>
      <c r="O708" s="13">
        <f t="shared" si="113"/>
        <v>1</v>
      </c>
      <c r="P708" s="13" t="str">
        <f t="shared" si="114"/>
        <v>4</v>
      </c>
      <c r="Q708" s="13" t="str">
        <f t="shared" si="115"/>
        <v>5</v>
      </c>
      <c r="R708" s="13" t="str">
        <f t="shared" si="116"/>
        <v>5</v>
      </c>
      <c r="S708" s="13" t="str">
        <f t="shared" si="117"/>
        <v>4</v>
      </c>
      <c r="T708" s="13">
        <f t="shared" si="118"/>
        <v>1</v>
      </c>
      <c r="U708" s="13">
        <f t="shared" si="111"/>
        <v>92</v>
      </c>
      <c r="V708" s="13"/>
      <c r="W708" s="14" t="str">
        <f t="shared" si="119"/>
        <v>insert into prioridad(codigo, fluidez,d_hecho, d_contexto, d_impacto, d_justicia, cierre, ponderacion, ahora_entiendo, cambio_perspectiva) values ('238-VI-00012', 1, 4, 5, 5, 4, 1, 92, '0', '0');</v>
      </c>
      <c r="X708" s="14"/>
    </row>
    <row r="709" spans="2:24" ht="16" x14ac:dyDescent="0.2">
      <c r="B709" t="s">
        <v>680</v>
      </c>
      <c r="C709" t="s">
        <v>9</v>
      </c>
      <c r="D709" t="s">
        <v>15</v>
      </c>
      <c r="E709" t="s">
        <v>15</v>
      </c>
      <c r="F709" t="s">
        <v>10</v>
      </c>
      <c r="G709" t="s">
        <v>10</v>
      </c>
      <c r="H709" t="s">
        <v>12</v>
      </c>
      <c r="I709">
        <v>0</v>
      </c>
      <c r="J709">
        <v>0</v>
      </c>
      <c r="K709" s="5">
        <f t="shared" si="112"/>
        <v>12</v>
      </c>
      <c r="L709" s="13" t="str">
        <f t="shared" si="110"/>
        <v>542-VI-00003</v>
      </c>
      <c r="N709" s="13"/>
      <c r="O709" s="13">
        <f t="shared" si="113"/>
        <v>1</v>
      </c>
      <c r="P709" s="13" t="str">
        <f t="shared" si="114"/>
        <v>5</v>
      </c>
      <c r="Q709" s="13" t="str">
        <f t="shared" si="115"/>
        <v>5</v>
      </c>
      <c r="R709" s="13" t="str">
        <f t="shared" si="116"/>
        <v>4</v>
      </c>
      <c r="S709" s="13" t="str">
        <f t="shared" si="117"/>
        <v>4</v>
      </c>
      <c r="T709" s="13">
        <f t="shared" si="118"/>
        <v>1</v>
      </c>
      <c r="U709" s="13">
        <f t="shared" si="111"/>
        <v>92</v>
      </c>
      <c r="V709" s="13"/>
      <c r="W709" s="14" t="str">
        <f t="shared" si="119"/>
        <v>insert into prioridad(codigo, fluidez,d_hecho, d_contexto, d_impacto, d_justicia, cierre, ponderacion, ahora_entiendo, cambio_perspectiva) values ('542-VI-00003', 1, 5, 5, 4, 4, 1, 92, '0', '0');</v>
      </c>
      <c r="X709" s="14"/>
    </row>
    <row r="710" spans="2:24" ht="16" x14ac:dyDescent="0.2">
      <c r="B710" t="s">
        <v>681</v>
      </c>
      <c r="C710" t="s">
        <v>9</v>
      </c>
      <c r="D710" t="s">
        <v>15</v>
      </c>
      <c r="E710" t="s">
        <v>15</v>
      </c>
      <c r="F710" t="s">
        <v>10</v>
      </c>
      <c r="G710" t="s">
        <v>10</v>
      </c>
      <c r="H710" t="s">
        <v>12</v>
      </c>
      <c r="I710">
        <v>0</v>
      </c>
      <c r="J710">
        <v>0</v>
      </c>
      <c r="K710" s="5">
        <f t="shared" si="112"/>
        <v>12</v>
      </c>
      <c r="L710" s="13" t="str">
        <f t="shared" si="110"/>
        <v>089-VI-00011</v>
      </c>
      <c r="N710" s="13"/>
      <c r="O710" s="13">
        <f t="shared" si="113"/>
        <v>1</v>
      </c>
      <c r="P710" s="13" t="str">
        <f t="shared" si="114"/>
        <v>5</v>
      </c>
      <c r="Q710" s="13" t="str">
        <f t="shared" si="115"/>
        <v>5</v>
      </c>
      <c r="R710" s="13" t="str">
        <f t="shared" si="116"/>
        <v>4</v>
      </c>
      <c r="S710" s="13" t="str">
        <f t="shared" si="117"/>
        <v>4</v>
      </c>
      <c r="T710" s="13">
        <f t="shared" si="118"/>
        <v>1</v>
      </c>
      <c r="U710" s="13">
        <f t="shared" si="111"/>
        <v>92</v>
      </c>
      <c r="V710" s="13"/>
      <c r="W710" s="14" t="str">
        <f t="shared" si="119"/>
        <v>insert into prioridad(codigo, fluidez,d_hecho, d_contexto, d_impacto, d_justicia, cierre, ponderacion, ahora_entiendo, cambio_perspectiva) values ('089-VI-00011', 1, 5, 5, 4, 4, 1, 92, '0', '0');</v>
      </c>
      <c r="X710" s="14"/>
    </row>
    <row r="711" spans="2:24" ht="16" x14ac:dyDescent="0.2">
      <c r="B711" t="s">
        <v>682</v>
      </c>
      <c r="C711" t="s">
        <v>9</v>
      </c>
      <c r="D711" t="s">
        <v>15</v>
      </c>
      <c r="E711" t="s">
        <v>10</v>
      </c>
      <c r="F711" t="s">
        <v>10</v>
      </c>
      <c r="G711" t="s">
        <v>15</v>
      </c>
      <c r="H711" t="s">
        <v>12</v>
      </c>
      <c r="I711">
        <v>0</v>
      </c>
      <c r="J711">
        <v>0</v>
      </c>
      <c r="K711" s="5">
        <f t="shared" si="112"/>
        <v>12</v>
      </c>
      <c r="L711" s="13" t="str">
        <f t="shared" si="110"/>
        <v>238-VI-00053</v>
      </c>
      <c r="N711" s="13"/>
      <c r="O711" s="13">
        <f t="shared" si="113"/>
        <v>1</v>
      </c>
      <c r="P711" s="13" t="str">
        <f t="shared" si="114"/>
        <v>5</v>
      </c>
      <c r="Q711" s="13" t="str">
        <f t="shared" si="115"/>
        <v>4</v>
      </c>
      <c r="R711" s="13" t="str">
        <f t="shared" si="116"/>
        <v>4</v>
      </c>
      <c r="S711" s="13" t="str">
        <f t="shared" si="117"/>
        <v>5</v>
      </c>
      <c r="T711" s="13">
        <f t="shared" si="118"/>
        <v>1</v>
      </c>
      <c r="U711" s="13">
        <f t="shared" si="111"/>
        <v>92</v>
      </c>
      <c r="V711" s="13"/>
      <c r="W711" s="14" t="str">
        <f t="shared" si="119"/>
        <v>insert into prioridad(codigo, fluidez,d_hecho, d_contexto, d_impacto, d_justicia, cierre, ponderacion, ahora_entiendo, cambio_perspectiva) values ('238-VI-00053', 1, 5, 4, 4, 5, 1, 92, '0', '0');</v>
      </c>
      <c r="X711" s="14"/>
    </row>
    <row r="712" spans="2:24" ht="16" x14ac:dyDescent="0.2">
      <c r="B712" t="s">
        <v>683</v>
      </c>
      <c r="C712" t="s">
        <v>9</v>
      </c>
      <c r="D712" t="s">
        <v>15</v>
      </c>
      <c r="E712" t="s">
        <v>15</v>
      </c>
      <c r="F712" t="s">
        <v>10</v>
      </c>
      <c r="G712" t="s">
        <v>10</v>
      </c>
      <c r="H712" t="s">
        <v>12</v>
      </c>
      <c r="I712" t="s">
        <v>1171</v>
      </c>
      <c r="J712">
        <v>0</v>
      </c>
      <c r="K712" s="5">
        <f t="shared" si="112"/>
        <v>12</v>
      </c>
      <c r="L712" s="13" t="str">
        <f t="shared" si="110"/>
        <v>542-VI-00017</v>
      </c>
      <c r="N712" s="13"/>
      <c r="O712" s="13">
        <f t="shared" si="113"/>
        <v>1</v>
      </c>
      <c r="P712" s="13" t="str">
        <f t="shared" si="114"/>
        <v>5</v>
      </c>
      <c r="Q712" s="13" t="str">
        <f t="shared" si="115"/>
        <v>5</v>
      </c>
      <c r="R712" s="13" t="str">
        <f t="shared" si="116"/>
        <v>4</v>
      </c>
      <c r="S712" s="13" t="str">
        <f t="shared" si="117"/>
        <v>4</v>
      </c>
      <c r="T712" s="13">
        <f t="shared" si="118"/>
        <v>1</v>
      </c>
      <c r="U712" s="13">
        <f t="shared" si="111"/>
        <v>92</v>
      </c>
      <c r="V712" s="13"/>
      <c r="W712" s="14" t="str">
        <f t="shared" si="119"/>
        <v>insert into prioridad(codigo, fluidez,d_hecho, d_contexto, d_impacto, d_justicia, cierre, ponderacion, ahora_entiendo, cambio_perspectiva) values ('542-VI-00017', 1, 5, 5, 4, 4, 1, 92, 'El testimonio recogido en esta entrevista puede dar luces sobre las persecuciones del Estado hacia ciudadanos al ser vistos como colaboradores de la guerrilla. ', '0');</v>
      </c>
      <c r="X712" s="14"/>
    </row>
    <row r="713" spans="2:24" ht="16" x14ac:dyDescent="0.2">
      <c r="B713" t="s">
        <v>684</v>
      </c>
      <c r="C713" t="s">
        <v>9</v>
      </c>
      <c r="D713" t="s">
        <v>10</v>
      </c>
      <c r="E713" t="s">
        <v>15</v>
      </c>
      <c r="F713" t="s">
        <v>10</v>
      </c>
      <c r="G713" t="s">
        <v>10</v>
      </c>
      <c r="H713" t="s">
        <v>12</v>
      </c>
      <c r="I713" t="s">
        <v>1172</v>
      </c>
      <c r="J713" t="s">
        <v>1173</v>
      </c>
      <c r="K713" s="5">
        <f t="shared" si="112"/>
        <v>12</v>
      </c>
      <c r="L713" s="13" t="str">
        <f t="shared" si="110"/>
        <v>057-VI-00030</v>
      </c>
      <c r="N713" s="13"/>
      <c r="O713" s="13">
        <f t="shared" si="113"/>
        <v>1</v>
      </c>
      <c r="P713" s="13" t="str">
        <f t="shared" si="114"/>
        <v>4</v>
      </c>
      <c r="Q713" s="13" t="str">
        <f t="shared" si="115"/>
        <v>5</v>
      </c>
      <c r="R713" s="13" t="str">
        <f t="shared" si="116"/>
        <v>4</v>
      </c>
      <c r="S713" s="13" t="str">
        <f t="shared" si="117"/>
        <v>4</v>
      </c>
      <c r="T713" s="13">
        <f t="shared" si="118"/>
        <v>1</v>
      </c>
      <c r="U713" s="13">
        <f t="shared" si="111"/>
        <v>88</v>
      </c>
      <c r="V713" s="13"/>
      <c r="W713" s="14" t="str">
        <f t="shared" si="119"/>
        <v>insert into prioridad(codigo, fluidez,d_hecho, d_contexto, d_impacto, d_justicia, cierre, ponderacion, ahora_entiendo, cambio_perspectiva) values ('057-VI-00030', 1, 4, 5, 4, 4, 1, 88, '*Fuerza publica estigmatiza y justifica la violencia contra el campesinado en Salitral Ovejas  *Reclutamiento a menores de edad e implicaciones para la familia.', '*La entrevistada es desmovilidada del PRT pero no hace mención de ese tema en la entrevista ni lo asocia a la desaparición de sus hijos.');</v>
      </c>
      <c r="X713" s="14"/>
    </row>
    <row r="714" spans="2:24" ht="16" x14ac:dyDescent="0.2">
      <c r="B714" t="s">
        <v>685</v>
      </c>
      <c r="C714" t="s">
        <v>9</v>
      </c>
      <c r="D714" t="s">
        <v>10</v>
      </c>
      <c r="E714" t="s">
        <v>10</v>
      </c>
      <c r="F714" t="s">
        <v>15</v>
      </c>
      <c r="G714" t="s">
        <v>10</v>
      </c>
      <c r="H714" t="s">
        <v>12</v>
      </c>
      <c r="I714" t="s">
        <v>1174</v>
      </c>
      <c r="J714">
        <v>0</v>
      </c>
      <c r="K714" s="5">
        <f t="shared" si="112"/>
        <v>12</v>
      </c>
      <c r="L714" s="13" t="str">
        <f t="shared" si="110"/>
        <v>057-VI-00001</v>
      </c>
      <c r="N714" s="13"/>
      <c r="O714" s="13">
        <f t="shared" si="113"/>
        <v>1</v>
      </c>
      <c r="P714" s="13" t="str">
        <f t="shared" si="114"/>
        <v>4</v>
      </c>
      <c r="Q714" s="13" t="str">
        <f t="shared" si="115"/>
        <v>4</v>
      </c>
      <c r="R714" s="13" t="str">
        <f t="shared" si="116"/>
        <v>5</v>
      </c>
      <c r="S714" s="13" t="str">
        <f t="shared" si="117"/>
        <v>4</v>
      </c>
      <c r="T714" s="13">
        <f t="shared" si="118"/>
        <v>1</v>
      </c>
      <c r="U714" s="13">
        <f t="shared" si="111"/>
        <v>88</v>
      </c>
      <c r="V714" s="13"/>
      <c r="W714" s="14" t="str">
        <f t="shared" si="119"/>
        <v>insert into prioridad(codigo, fluidez,d_hecho, d_contexto, d_impacto, d_justicia, cierre, ponderacion, ahora_entiendo, cambio_perspectiva) values ('057-VI-00001', 1, 4, 4, 5, 4, 1, 88, '*Objetualización de las mujeres con fines sexuales.  *Vinculación de policia en las ciudades capitales.  *Vinculo de las élites sociales y politicas con el paramilitarismo.', '0');</v>
      </c>
      <c r="X714" s="14"/>
    </row>
    <row r="715" spans="2:24" ht="16" x14ac:dyDescent="0.2">
      <c r="B715" t="s">
        <v>686</v>
      </c>
      <c r="C715" t="s">
        <v>9</v>
      </c>
      <c r="D715" t="s">
        <v>15</v>
      </c>
      <c r="E715" t="s">
        <v>15</v>
      </c>
      <c r="F715" t="s">
        <v>15</v>
      </c>
      <c r="G715" t="s">
        <v>14</v>
      </c>
      <c r="H715" t="s">
        <v>12</v>
      </c>
      <c r="I715" t="s">
        <v>1175</v>
      </c>
      <c r="J715">
        <v>0</v>
      </c>
      <c r="K715" s="5">
        <f t="shared" si="112"/>
        <v>12</v>
      </c>
      <c r="L715" s="13" t="str">
        <f t="shared" si="110"/>
        <v>057-VI-00007</v>
      </c>
      <c r="N715" s="13"/>
      <c r="O715" s="13">
        <f t="shared" si="113"/>
        <v>1</v>
      </c>
      <c r="P715" s="13" t="str">
        <f t="shared" si="114"/>
        <v>5</v>
      </c>
      <c r="Q715" s="13" t="str">
        <f t="shared" si="115"/>
        <v>5</v>
      </c>
      <c r="R715" s="13" t="str">
        <f t="shared" si="116"/>
        <v>5</v>
      </c>
      <c r="S715" s="13" t="str">
        <f t="shared" si="117"/>
        <v>2</v>
      </c>
      <c r="T715" s="13">
        <f t="shared" si="118"/>
        <v>1</v>
      </c>
      <c r="U715" s="13">
        <f t="shared" si="111"/>
        <v>88</v>
      </c>
      <c r="V715" s="13"/>
      <c r="W715" s="14" t="str">
        <f t="shared" si="119"/>
        <v>insert into prioridad(codigo, fluidez,d_hecho, d_contexto, d_impacto, d_justicia, cierre, ponderacion, ahora_entiendo, cambio_perspectiva) values ('057-VI-00007', 1, 5, 5, 5, 2, 1, 88, '*Dominio y control paramilitar social, politico y economico en San Onofre.  *', '0');</v>
      </c>
      <c r="X715" s="14"/>
    </row>
    <row r="716" spans="2:24" ht="16" x14ac:dyDescent="0.2">
      <c r="B716" t="s">
        <v>687</v>
      </c>
      <c r="C716" t="s">
        <v>9</v>
      </c>
      <c r="D716" t="s">
        <v>10</v>
      </c>
      <c r="E716" t="s">
        <v>10</v>
      </c>
      <c r="F716" t="s">
        <v>15</v>
      </c>
      <c r="G716" t="s">
        <v>10</v>
      </c>
      <c r="H716" t="s">
        <v>12</v>
      </c>
      <c r="I716" t="s">
        <v>1176</v>
      </c>
      <c r="J716">
        <v>0</v>
      </c>
      <c r="K716" s="5">
        <f t="shared" si="112"/>
        <v>12</v>
      </c>
      <c r="L716" s="13" t="str">
        <f t="shared" si="110"/>
        <v>057-VI-00013</v>
      </c>
      <c r="N716" s="13"/>
      <c r="O716" s="13">
        <f t="shared" si="113"/>
        <v>1</v>
      </c>
      <c r="P716" s="13" t="str">
        <f t="shared" si="114"/>
        <v>4</v>
      </c>
      <c r="Q716" s="13" t="str">
        <f t="shared" si="115"/>
        <v>4</v>
      </c>
      <c r="R716" s="13" t="str">
        <f t="shared" si="116"/>
        <v>5</v>
      </c>
      <c r="S716" s="13" t="str">
        <f t="shared" si="117"/>
        <v>4</v>
      </c>
      <c r="T716" s="13">
        <f t="shared" si="118"/>
        <v>1</v>
      </c>
      <c r="U716" s="13">
        <f t="shared" si="111"/>
        <v>88</v>
      </c>
      <c r="V716" s="13"/>
      <c r="W716" s="14" t="str">
        <f t="shared" si="119"/>
        <v>insert into prioridad(codigo, fluidez,d_hecho, d_contexto, d_impacto, d_justicia, cierre, ponderacion, ahora_entiendo, cambio_perspectiva) values ('057-VI-00013', 1, 4, 4, 5, 4, 1, 88, '*Secuestro a menores de edad con propósitos extorsivos.  *Resistencia a los procesos de paz de víctimas pertenecientes a estratos socioeconomicos altos se asocia a la idea de impunidad de los victimarios y a la invisibilización de su experiencia frente a la de otras víctimas en condiciones de pobreza y vulnerabilidad mayores. ', '0');</v>
      </c>
      <c r="X716" s="14"/>
    </row>
    <row r="717" spans="2:24" ht="16" x14ac:dyDescent="0.2">
      <c r="B717" t="s">
        <v>688</v>
      </c>
      <c r="C717" t="s">
        <v>9</v>
      </c>
      <c r="D717" t="s">
        <v>15</v>
      </c>
      <c r="E717" t="s">
        <v>15</v>
      </c>
      <c r="F717" t="s">
        <v>10</v>
      </c>
      <c r="G717" t="s">
        <v>13</v>
      </c>
      <c r="H717" t="s">
        <v>12</v>
      </c>
      <c r="I717" t="s">
        <v>1177</v>
      </c>
      <c r="J717">
        <v>0</v>
      </c>
      <c r="K717" s="5">
        <f t="shared" si="112"/>
        <v>12</v>
      </c>
      <c r="L717" s="13" t="str">
        <f t="shared" si="110"/>
        <v>057-VI-00027</v>
      </c>
      <c r="N717" s="13"/>
      <c r="O717" s="13">
        <f t="shared" si="113"/>
        <v>1</v>
      </c>
      <c r="P717" s="13" t="str">
        <f t="shared" si="114"/>
        <v>5</v>
      </c>
      <c r="Q717" s="13" t="str">
        <f t="shared" si="115"/>
        <v>5</v>
      </c>
      <c r="R717" s="13" t="str">
        <f t="shared" si="116"/>
        <v>4</v>
      </c>
      <c r="S717" s="13" t="str">
        <f t="shared" si="117"/>
        <v>3</v>
      </c>
      <c r="T717" s="13">
        <f t="shared" si="118"/>
        <v>1</v>
      </c>
      <c r="U717" s="13">
        <f t="shared" si="111"/>
        <v>88</v>
      </c>
      <c r="V717" s="13"/>
      <c r="W717" s="14" t="str">
        <f t="shared" si="119"/>
        <v>insert into prioridad(codigo, fluidez,d_hecho, d_contexto, d_impacto, d_justicia, cierre, ponderacion, ahora_entiendo, cambio_perspectiva) values ('057-VI-00027', 1, 5, 5, 4, 3, 1, 88, '*Exterminio de los lideres sociales y políticos por estigmatización.  *Historia del movimiento campesino y de la recuperación de tierras en Pijiguay - Ovejas.  *Ingreso de las guerrillas al municipio de Ovejas usando como plataforma el movimiento campesino.', '0');</v>
      </c>
      <c r="X717" s="14"/>
    </row>
    <row r="718" spans="2:24" ht="16" x14ac:dyDescent="0.2">
      <c r="B718" t="s">
        <v>689</v>
      </c>
      <c r="C718" t="s">
        <v>9</v>
      </c>
      <c r="D718" t="s">
        <v>15</v>
      </c>
      <c r="E718" t="s">
        <v>10</v>
      </c>
      <c r="F718" t="s">
        <v>15</v>
      </c>
      <c r="G718" t="s">
        <v>13</v>
      </c>
      <c r="H718" t="s">
        <v>12</v>
      </c>
      <c r="I718" t="s">
        <v>1178</v>
      </c>
      <c r="J718">
        <v>0</v>
      </c>
      <c r="K718" s="5">
        <f t="shared" si="112"/>
        <v>12</v>
      </c>
      <c r="L718" s="13" t="str">
        <f t="shared" si="110"/>
        <v>144-VI-00004</v>
      </c>
      <c r="N718" s="13"/>
      <c r="O718" s="13">
        <f t="shared" si="113"/>
        <v>1</v>
      </c>
      <c r="P718" s="13" t="str">
        <f t="shared" si="114"/>
        <v>5</v>
      </c>
      <c r="Q718" s="13" t="str">
        <f t="shared" si="115"/>
        <v>4</v>
      </c>
      <c r="R718" s="13" t="str">
        <f t="shared" si="116"/>
        <v>5</v>
      </c>
      <c r="S718" s="13" t="str">
        <f t="shared" si="117"/>
        <v>3</v>
      </c>
      <c r="T718" s="13">
        <f t="shared" si="118"/>
        <v>1</v>
      </c>
      <c r="U718" s="13">
        <f t="shared" si="111"/>
        <v>88</v>
      </c>
      <c r="V718" s="13"/>
      <c r="W718" s="14" t="str">
        <f t="shared" si="119"/>
        <v>insert into prioridad(codigo, fluidez,d_hecho, d_contexto, d_impacto, d_justicia, cierre, ponderacion, ahora_entiendo, cambio_perspectiva) values ('144-VI-00004', 1, 5, 4, 5, 3, 1, 88, 'Connivencia de alcaldes de San Antonio de Palmito con Paramilitares y abandono del Estado, causa principal de la violencia vivida en el territorio.', '0');</v>
      </c>
      <c r="X718" s="14"/>
    </row>
    <row r="719" spans="2:24" ht="16" x14ac:dyDescent="0.2">
      <c r="B719" t="s">
        <v>690</v>
      </c>
      <c r="C719" t="s">
        <v>9</v>
      </c>
      <c r="D719" t="s">
        <v>15</v>
      </c>
      <c r="E719" t="s">
        <v>13</v>
      </c>
      <c r="F719" t="s">
        <v>15</v>
      </c>
      <c r="G719" t="s">
        <v>10</v>
      </c>
      <c r="H719" t="s">
        <v>12</v>
      </c>
      <c r="I719" t="s">
        <v>1179</v>
      </c>
      <c r="J719">
        <v>0</v>
      </c>
      <c r="K719" s="5">
        <f t="shared" si="112"/>
        <v>12</v>
      </c>
      <c r="L719" s="13" t="str">
        <f t="shared" si="110"/>
        <v>136-VI-00017</v>
      </c>
      <c r="N719" s="13"/>
      <c r="O719" s="13">
        <f t="shared" si="113"/>
        <v>1</v>
      </c>
      <c r="P719" s="13" t="str">
        <f t="shared" si="114"/>
        <v>5</v>
      </c>
      <c r="Q719" s="13" t="str">
        <f t="shared" si="115"/>
        <v>3</v>
      </c>
      <c r="R719" s="13" t="str">
        <f t="shared" si="116"/>
        <v>5</v>
      </c>
      <c r="S719" s="13" t="str">
        <f t="shared" si="117"/>
        <v>4</v>
      </c>
      <c r="T719" s="13">
        <f t="shared" si="118"/>
        <v>1</v>
      </c>
      <c r="U719" s="13">
        <f t="shared" si="111"/>
        <v>88</v>
      </c>
      <c r="V719" s="13"/>
      <c r="W719" s="14" t="str">
        <f t="shared" si="119"/>
        <v>insert into prioridad(codigo, fluidez,d_hecho, d_contexto, d_impacto, d_justicia, cierre, ponderacion, ahora_entiendo, cambio_perspectiva) values ('136-VI-00017', 1, 5, 3, 5, 4, 1, 88, 'Instrumentalización del aparato acusador e investigativo del Estado Colombiano en favor de terratenientes y grupos paramilitares de los municipios de Sincé y Galeras. ', '0');</v>
      </c>
      <c r="X719" s="14"/>
    </row>
    <row r="720" spans="2:24" ht="16" x14ac:dyDescent="0.2">
      <c r="B720" t="s">
        <v>691</v>
      </c>
      <c r="C720" t="s">
        <v>9</v>
      </c>
      <c r="D720" t="s">
        <v>15</v>
      </c>
      <c r="E720" t="s">
        <v>10</v>
      </c>
      <c r="F720" t="s">
        <v>10</v>
      </c>
      <c r="G720" t="s">
        <v>10</v>
      </c>
      <c r="H720" t="s">
        <v>12</v>
      </c>
      <c r="I720" t="s">
        <v>1180</v>
      </c>
      <c r="J720">
        <v>0</v>
      </c>
      <c r="K720" s="5">
        <f t="shared" si="112"/>
        <v>12</v>
      </c>
      <c r="L720" s="13" t="str">
        <f t="shared" si="110"/>
        <v>136-VI-00021</v>
      </c>
      <c r="N720" s="13"/>
      <c r="O720" s="13">
        <f t="shared" si="113"/>
        <v>1</v>
      </c>
      <c r="P720" s="13" t="str">
        <f t="shared" si="114"/>
        <v>5</v>
      </c>
      <c r="Q720" s="13" t="str">
        <f t="shared" si="115"/>
        <v>4</v>
      </c>
      <c r="R720" s="13" t="str">
        <f t="shared" si="116"/>
        <v>4</v>
      </c>
      <c r="S720" s="13" t="str">
        <f t="shared" si="117"/>
        <v>4</v>
      </c>
      <c r="T720" s="13">
        <f t="shared" si="118"/>
        <v>1</v>
      </c>
      <c r="U720" s="13">
        <f t="shared" si="111"/>
        <v>88</v>
      </c>
      <c r="V720" s="13"/>
      <c r="W720" s="14" t="str">
        <f t="shared" si="119"/>
        <v>insert into prioridad(codigo, fluidez,d_hecho, d_contexto, d_impacto, d_justicia, cierre, ponderacion, ahora_entiendo, cambio_perspectiva) values ('136-VI-00021', 1, 5, 4, 4, 4, 1, 88, 'tema clave: Cooptación de Regalías en el municipio de Tolú como estrategia Paramilitar para engrosar su poderío económico en el que hicieron participes a secretarios, concejales y alcaldes.', '0');</v>
      </c>
      <c r="X720" s="14"/>
    </row>
    <row r="721" spans="2:24" ht="16" x14ac:dyDescent="0.2">
      <c r="B721" t="s">
        <v>692</v>
      </c>
      <c r="C721" t="s">
        <v>9</v>
      </c>
      <c r="D721" t="s">
        <v>15</v>
      </c>
      <c r="E721" t="s">
        <v>10</v>
      </c>
      <c r="F721" t="s">
        <v>15</v>
      </c>
      <c r="G721" t="s">
        <v>13</v>
      </c>
      <c r="H721" t="s">
        <v>12</v>
      </c>
      <c r="I721" t="s">
        <v>1181</v>
      </c>
      <c r="J721">
        <v>0</v>
      </c>
      <c r="K721" s="5">
        <f t="shared" si="112"/>
        <v>12</v>
      </c>
      <c r="L721" s="13" t="str">
        <f t="shared" ref="L721:L784" si="120">SUBSTITUTE(B721," ","")</f>
        <v>136-VI-00039</v>
      </c>
      <c r="N721" s="13"/>
      <c r="O721" s="13">
        <f t="shared" si="113"/>
        <v>1</v>
      </c>
      <c r="P721" s="13" t="str">
        <f t="shared" si="114"/>
        <v>5</v>
      </c>
      <c r="Q721" s="13" t="str">
        <f t="shared" si="115"/>
        <v>4</v>
      </c>
      <c r="R721" s="13" t="str">
        <f t="shared" si="116"/>
        <v>5</v>
      </c>
      <c r="S721" s="13" t="str">
        <f t="shared" si="117"/>
        <v>3</v>
      </c>
      <c r="T721" s="13">
        <f t="shared" si="118"/>
        <v>1</v>
      </c>
      <c r="U721" s="13">
        <f t="shared" si="111"/>
        <v>88</v>
      </c>
      <c r="V721" s="13"/>
      <c r="W721" s="14" t="str">
        <f t="shared" si="119"/>
        <v>insert into prioridad(codigo, fluidez,d_hecho, d_contexto, d_impacto, d_justicia, cierre, ponderacion, ahora_entiendo, cambio_perspectiva) values ('136-VI-00039', 1, 5, 4, 5, 3, 1, 88, 'Tema clave: Surgimiento de ejércitos Privados al servicio de grandes terratenientes de los departamentos de Sucre y Bolívar, los cuales ejercieron acciones de control social y de justicia entre los años 80 y 90, mucho antes de la llegada de los grupos paramilitares en el territorio.', '0');</v>
      </c>
      <c r="X721" s="14"/>
    </row>
    <row r="722" spans="2:24" ht="16" x14ac:dyDescent="0.2">
      <c r="B722" t="s">
        <v>693</v>
      </c>
      <c r="C722" t="s">
        <v>9</v>
      </c>
      <c r="D722" t="s">
        <v>15</v>
      </c>
      <c r="E722" t="s">
        <v>10</v>
      </c>
      <c r="F722" t="s">
        <v>10</v>
      </c>
      <c r="G722" t="s">
        <v>10</v>
      </c>
      <c r="H722" t="s">
        <v>12</v>
      </c>
      <c r="I722" t="s">
        <v>1182</v>
      </c>
      <c r="J722">
        <v>0</v>
      </c>
      <c r="K722" s="5">
        <f t="shared" si="112"/>
        <v>12</v>
      </c>
      <c r="L722" s="13" t="str">
        <f t="shared" si="120"/>
        <v>136-VI-00056</v>
      </c>
      <c r="N722" s="13"/>
      <c r="O722" s="13">
        <f t="shared" si="113"/>
        <v>1</v>
      </c>
      <c r="P722" s="13" t="str">
        <f t="shared" si="114"/>
        <v>5</v>
      </c>
      <c r="Q722" s="13" t="str">
        <f t="shared" si="115"/>
        <v>4</v>
      </c>
      <c r="R722" s="13" t="str">
        <f t="shared" si="116"/>
        <v>4</v>
      </c>
      <c r="S722" s="13" t="str">
        <f t="shared" si="117"/>
        <v>4</v>
      </c>
      <c r="T722" s="13">
        <f t="shared" si="118"/>
        <v>1</v>
      </c>
      <c r="U722" s="13">
        <f t="shared" si="111"/>
        <v>88</v>
      </c>
      <c r="V722" s="13"/>
      <c r="W722" s="14" t="str">
        <f t="shared" si="119"/>
        <v>insert into prioridad(codigo, fluidez,d_hecho, d_contexto, d_impacto, d_justicia, cierre, ponderacion, ahora_entiendo, cambio_perspectiva) values ('136-VI-00056', 1, 5, 4, 4, 4, 1, 88, '  Tema clave: Eliminación física y morar de dirigentes del partido unión patriótica en el municipio de Coloso como estrategia de la clase política tradicional de esta localidad para eliminar el surgimiento de nuevos liderazgos. Eliminación que se dio en asocio con paramilitares    ', '0');</v>
      </c>
      <c r="X722" s="14"/>
    </row>
    <row r="723" spans="2:24" ht="16" x14ac:dyDescent="0.2">
      <c r="B723" t="s">
        <v>694</v>
      </c>
      <c r="C723" t="s">
        <v>9</v>
      </c>
      <c r="D723" t="s">
        <v>10</v>
      </c>
      <c r="E723" t="s">
        <v>10</v>
      </c>
      <c r="F723" t="s">
        <v>10</v>
      </c>
      <c r="G723" t="s">
        <v>15</v>
      </c>
      <c r="H723" t="s">
        <v>12</v>
      </c>
      <c r="I723" t="s">
        <v>1183</v>
      </c>
      <c r="J723" t="s">
        <v>1184</v>
      </c>
      <c r="K723" s="5">
        <f t="shared" si="112"/>
        <v>12</v>
      </c>
      <c r="L723" s="13" t="str">
        <f t="shared" si="120"/>
        <v>293-VI-00010</v>
      </c>
      <c r="N723" s="13"/>
      <c r="O723" s="13">
        <f t="shared" si="113"/>
        <v>1</v>
      </c>
      <c r="P723" s="13" t="str">
        <f t="shared" si="114"/>
        <v>4</v>
      </c>
      <c r="Q723" s="13" t="str">
        <f t="shared" si="115"/>
        <v>4</v>
      </c>
      <c r="R723" s="13" t="str">
        <f t="shared" si="116"/>
        <v>4</v>
      </c>
      <c r="S723" s="13" t="str">
        <f t="shared" si="117"/>
        <v>5</v>
      </c>
      <c r="T723" s="13">
        <f t="shared" si="118"/>
        <v>1</v>
      </c>
      <c r="U723" s="13">
        <f t="shared" si="111"/>
        <v>88</v>
      </c>
      <c r="V723" s="13"/>
      <c r="W723" s="14" t="str">
        <f t="shared" si="119"/>
        <v>insert into prioridad(codigo, fluidez,d_hecho, d_contexto, d_impacto, d_justicia, cierre, ponderacion, ahora_entiendo, cambio_perspectiva) values ('293-VI-00010', 1, 4, 4, 4, 5, 1, 88, 'diamicas del Paramilitarismo en canal del dique', 'Reconocimiento de resonsables  y terceros');</v>
      </c>
      <c r="X723" s="14"/>
    </row>
    <row r="724" spans="2:24" ht="16" x14ac:dyDescent="0.2">
      <c r="B724" t="s">
        <v>695</v>
      </c>
      <c r="C724" t="s">
        <v>9</v>
      </c>
      <c r="D724" t="s">
        <v>10</v>
      </c>
      <c r="E724" t="s">
        <v>10</v>
      </c>
      <c r="F724" t="s">
        <v>10</v>
      </c>
      <c r="G724" t="s">
        <v>15</v>
      </c>
      <c r="H724" t="s">
        <v>12</v>
      </c>
      <c r="I724" t="s">
        <v>1183</v>
      </c>
      <c r="J724" t="s">
        <v>1184</v>
      </c>
      <c r="K724" s="5">
        <f t="shared" si="112"/>
        <v>12</v>
      </c>
      <c r="L724" s="13" t="str">
        <f t="shared" si="120"/>
        <v>293-VI-00011</v>
      </c>
      <c r="N724" s="13"/>
      <c r="O724" s="13">
        <f t="shared" si="113"/>
        <v>1</v>
      </c>
      <c r="P724" s="13" t="str">
        <f t="shared" si="114"/>
        <v>4</v>
      </c>
      <c r="Q724" s="13" t="str">
        <f t="shared" si="115"/>
        <v>4</v>
      </c>
      <c r="R724" s="13" t="str">
        <f t="shared" si="116"/>
        <v>4</v>
      </c>
      <c r="S724" s="13" t="str">
        <f t="shared" si="117"/>
        <v>5</v>
      </c>
      <c r="T724" s="13">
        <f t="shared" si="118"/>
        <v>1</v>
      </c>
      <c r="U724" s="13">
        <f t="shared" si="111"/>
        <v>88</v>
      </c>
      <c r="V724" s="13"/>
      <c r="W724" s="14" t="str">
        <f t="shared" si="119"/>
        <v>insert into prioridad(codigo, fluidez,d_hecho, d_contexto, d_impacto, d_justicia, cierre, ponderacion, ahora_entiendo, cambio_perspectiva) values ('293-VI-00011', 1, 4, 4, 4, 5, 1, 88, 'diamicas del Paramilitarismo en canal del dique', 'Reconocimiento de resonsables  y terceros');</v>
      </c>
      <c r="X724" s="14"/>
    </row>
    <row r="725" spans="2:24" ht="16" x14ac:dyDescent="0.2">
      <c r="B725" t="s">
        <v>696</v>
      </c>
      <c r="C725" t="s">
        <v>9</v>
      </c>
      <c r="D725" t="s">
        <v>10</v>
      </c>
      <c r="E725" t="s">
        <v>10</v>
      </c>
      <c r="F725" t="s">
        <v>10</v>
      </c>
      <c r="G725" t="s">
        <v>15</v>
      </c>
      <c r="H725" t="s">
        <v>12</v>
      </c>
      <c r="I725" t="s">
        <v>1183</v>
      </c>
      <c r="J725" t="s">
        <v>1184</v>
      </c>
      <c r="K725" s="5">
        <f t="shared" si="112"/>
        <v>12</v>
      </c>
      <c r="L725" s="13" t="str">
        <f t="shared" si="120"/>
        <v>293-VI-00012</v>
      </c>
      <c r="N725" s="13"/>
      <c r="O725" s="13">
        <f t="shared" si="113"/>
        <v>1</v>
      </c>
      <c r="P725" s="13" t="str">
        <f t="shared" si="114"/>
        <v>4</v>
      </c>
      <c r="Q725" s="13" t="str">
        <f t="shared" si="115"/>
        <v>4</v>
      </c>
      <c r="R725" s="13" t="str">
        <f t="shared" si="116"/>
        <v>4</v>
      </c>
      <c r="S725" s="13" t="str">
        <f t="shared" si="117"/>
        <v>5</v>
      </c>
      <c r="T725" s="13">
        <f t="shared" si="118"/>
        <v>1</v>
      </c>
      <c r="U725" s="13">
        <f t="shared" si="111"/>
        <v>88</v>
      </c>
      <c r="V725" s="13"/>
      <c r="W725" s="14" t="str">
        <f t="shared" si="119"/>
        <v>insert into prioridad(codigo, fluidez,d_hecho, d_contexto, d_impacto, d_justicia, cierre, ponderacion, ahora_entiendo, cambio_perspectiva) values ('293-VI-00012', 1, 4, 4, 4, 5, 1, 88, 'diamicas del Paramilitarismo en canal del dique', 'Reconocimiento de resonsables  y terceros');</v>
      </c>
      <c r="X725" s="14"/>
    </row>
    <row r="726" spans="2:24" ht="16" x14ac:dyDescent="0.2">
      <c r="B726" t="s">
        <v>697</v>
      </c>
      <c r="C726" t="s">
        <v>9</v>
      </c>
      <c r="D726" t="s">
        <v>10</v>
      </c>
      <c r="E726" t="s">
        <v>10</v>
      </c>
      <c r="F726" t="s">
        <v>10</v>
      </c>
      <c r="G726" t="s">
        <v>15</v>
      </c>
      <c r="H726" t="s">
        <v>12</v>
      </c>
      <c r="I726" t="s">
        <v>1183</v>
      </c>
      <c r="J726" t="s">
        <v>1184</v>
      </c>
      <c r="K726" s="5">
        <f t="shared" si="112"/>
        <v>12</v>
      </c>
      <c r="L726" s="13" t="str">
        <f t="shared" si="120"/>
        <v>293-VI-00013</v>
      </c>
      <c r="N726" s="13"/>
      <c r="O726" s="13">
        <f t="shared" si="113"/>
        <v>1</v>
      </c>
      <c r="P726" s="13" t="str">
        <f t="shared" si="114"/>
        <v>4</v>
      </c>
      <c r="Q726" s="13" t="str">
        <f t="shared" si="115"/>
        <v>4</v>
      </c>
      <c r="R726" s="13" t="str">
        <f t="shared" si="116"/>
        <v>4</v>
      </c>
      <c r="S726" s="13" t="str">
        <f t="shared" si="117"/>
        <v>5</v>
      </c>
      <c r="T726" s="13">
        <f t="shared" si="118"/>
        <v>1</v>
      </c>
      <c r="U726" s="13">
        <f t="shared" si="111"/>
        <v>88</v>
      </c>
      <c r="V726" s="13"/>
      <c r="W726" s="14" t="str">
        <f t="shared" si="119"/>
        <v>insert into prioridad(codigo, fluidez,d_hecho, d_contexto, d_impacto, d_justicia, cierre, ponderacion, ahora_entiendo, cambio_perspectiva) values ('293-VI-00013', 1, 4, 4, 4, 5, 1, 88, 'diamicas del Paramilitarismo en canal del dique', 'Reconocimiento de resonsables  y terceros');</v>
      </c>
      <c r="X726" s="14"/>
    </row>
    <row r="727" spans="2:24" ht="16" x14ac:dyDescent="0.2">
      <c r="B727" t="s">
        <v>698</v>
      </c>
      <c r="C727" t="s">
        <v>9</v>
      </c>
      <c r="D727" t="s">
        <v>10</v>
      </c>
      <c r="E727" t="s">
        <v>10</v>
      </c>
      <c r="F727" t="s">
        <v>10</v>
      </c>
      <c r="G727" t="s">
        <v>15</v>
      </c>
      <c r="H727" t="s">
        <v>12</v>
      </c>
      <c r="I727" t="s">
        <v>1183</v>
      </c>
      <c r="J727" t="s">
        <v>1184</v>
      </c>
      <c r="K727" s="5">
        <f t="shared" si="112"/>
        <v>12</v>
      </c>
      <c r="L727" s="13" t="str">
        <f t="shared" si="120"/>
        <v>293-VI-00014</v>
      </c>
      <c r="N727" s="13"/>
      <c r="O727" s="13">
        <f t="shared" si="113"/>
        <v>1</v>
      </c>
      <c r="P727" s="13" t="str">
        <f t="shared" si="114"/>
        <v>4</v>
      </c>
      <c r="Q727" s="13" t="str">
        <f t="shared" si="115"/>
        <v>4</v>
      </c>
      <c r="R727" s="13" t="str">
        <f t="shared" si="116"/>
        <v>4</v>
      </c>
      <c r="S727" s="13" t="str">
        <f t="shared" si="117"/>
        <v>5</v>
      </c>
      <c r="T727" s="13">
        <f t="shared" si="118"/>
        <v>1</v>
      </c>
      <c r="U727" s="13">
        <f t="shared" si="111"/>
        <v>88</v>
      </c>
      <c r="V727" s="13"/>
      <c r="W727" s="14" t="str">
        <f t="shared" si="119"/>
        <v>insert into prioridad(codigo, fluidez,d_hecho, d_contexto, d_impacto, d_justicia, cierre, ponderacion, ahora_entiendo, cambio_perspectiva) values ('293-VI-00014', 1, 4, 4, 4, 5, 1, 88, 'diamicas del Paramilitarismo en canal del dique', 'Reconocimiento de resonsables  y terceros');</v>
      </c>
      <c r="X727" s="14"/>
    </row>
    <row r="728" spans="2:24" ht="16" x14ac:dyDescent="0.2">
      <c r="B728" t="s">
        <v>699</v>
      </c>
      <c r="C728" t="s">
        <v>9</v>
      </c>
      <c r="D728" t="s">
        <v>10</v>
      </c>
      <c r="E728" t="s">
        <v>10</v>
      </c>
      <c r="F728" t="s">
        <v>10</v>
      </c>
      <c r="G728" t="s">
        <v>15</v>
      </c>
      <c r="H728" t="s">
        <v>12</v>
      </c>
      <c r="I728" t="s">
        <v>1183</v>
      </c>
      <c r="J728" t="s">
        <v>1184</v>
      </c>
      <c r="K728" s="5">
        <f t="shared" si="112"/>
        <v>12</v>
      </c>
      <c r="L728" s="13" t="str">
        <f t="shared" si="120"/>
        <v>293-VI-00015</v>
      </c>
      <c r="N728" s="13"/>
      <c r="O728" s="13">
        <f t="shared" si="113"/>
        <v>1</v>
      </c>
      <c r="P728" s="13" t="str">
        <f t="shared" si="114"/>
        <v>4</v>
      </c>
      <c r="Q728" s="13" t="str">
        <f t="shared" si="115"/>
        <v>4</v>
      </c>
      <c r="R728" s="13" t="str">
        <f t="shared" si="116"/>
        <v>4</v>
      </c>
      <c r="S728" s="13" t="str">
        <f t="shared" si="117"/>
        <v>5</v>
      </c>
      <c r="T728" s="13">
        <f t="shared" si="118"/>
        <v>1</v>
      </c>
      <c r="U728" s="13">
        <f t="shared" si="111"/>
        <v>88</v>
      </c>
      <c r="V728" s="13"/>
      <c r="W728" s="14" t="str">
        <f t="shared" si="119"/>
        <v>insert into prioridad(codigo, fluidez,d_hecho, d_contexto, d_impacto, d_justicia, cierre, ponderacion, ahora_entiendo, cambio_perspectiva) values ('293-VI-00015', 1, 4, 4, 4, 5, 1, 88, 'diamicas del Paramilitarismo en canal del dique', 'Reconocimiento de resonsables  y terceros');</v>
      </c>
      <c r="X728" s="14"/>
    </row>
    <row r="729" spans="2:24" ht="16" x14ac:dyDescent="0.2">
      <c r="B729" t="s">
        <v>700</v>
      </c>
      <c r="C729" t="s">
        <v>9</v>
      </c>
      <c r="D729" t="s">
        <v>10</v>
      </c>
      <c r="E729" t="s">
        <v>10</v>
      </c>
      <c r="F729" t="s">
        <v>10</v>
      </c>
      <c r="G729" t="s">
        <v>15</v>
      </c>
      <c r="H729" t="s">
        <v>12</v>
      </c>
      <c r="I729" t="s">
        <v>1183</v>
      </c>
      <c r="J729" t="s">
        <v>1184</v>
      </c>
      <c r="K729" s="5">
        <f t="shared" si="112"/>
        <v>12</v>
      </c>
      <c r="L729" s="13" t="str">
        <f t="shared" si="120"/>
        <v>293-VI-00016</v>
      </c>
      <c r="N729" s="13"/>
      <c r="O729" s="13">
        <f t="shared" si="113"/>
        <v>1</v>
      </c>
      <c r="P729" s="13" t="str">
        <f t="shared" si="114"/>
        <v>4</v>
      </c>
      <c r="Q729" s="13" t="str">
        <f t="shared" si="115"/>
        <v>4</v>
      </c>
      <c r="R729" s="13" t="str">
        <f t="shared" si="116"/>
        <v>4</v>
      </c>
      <c r="S729" s="13" t="str">
        <f t="shared" si="117"/>
        <v>5</v>
      </c>
      <c r="T729" s="13">
        <f t="shared" si="118"/>
        <v>1</v>
      </c>
      <c r="U729" s="13">
        <f t="shared" si="111"/>
        <v>88</v>
      </c>
      <c r="V729" s="13"/>
      <c r="W729" s="14" t="str">
        <f t="shared" si="119"/>
        <v>insert into prioridad(codigo, fluidez,d_hecho, d_contexto, d_impacto, d_justicia, cierre, ponderacion, ahora_entiendo, cambio_perspectiva) values ('293-VI-00016', 1, 4, 4, 4, 5, 1, 88, 'diamicas del Paramilitarismo en canal del dique', 'Reconocimiento de resonsables  y terceros');</v>
      </c>
      <c r="X729" s="14"/>
    </row>
    <row r="730" spans="2:24" ht="16" x14ac:dyDescent="0.2">
      <c r="B730" t="s">
        <v>701</v>
      </c>
      <c r="C730" t="s">
        <v>9</v>
      </c>
      <c r="D730" t="s">
        <v>10</v>
      </c>
      <c r="E730" t="s">
        <v>10</v>
      </c>
      <c r="F730" t="s">
        <v>10</v>
      </c>
      <c r="G730" t="s">
        <v>15</v>
      </c>
      <c r="H730" t="s">
        <v>12</v>
      </c>
      <c r="I730" t="s">
        <v>1185</v>
      </c>
      <c r="J730" t="s">
        <v>1186</v>
      </c>
      <c r="K730" s="5">
        <f t="shared" si="112"/>
        <v>12</v>
      </c>
      <c r="L730" s="13" t="str">
        <f t="shared" si="120"/>
        <v>293-PR-00149</v>
      </c>
      <c r="N730" s="13"/>
      <c r="O730" s="13">
        <f t="shared" si="113"/>
        <v>1</v>
      </c>
      <c r="P730" s="13" t="str">
        <f t="shared" si="114"/>
        <v>4</v>
      </c>
      <c r="Q730" s="13" t="str">
        <f t="shared" si="115"/>
        <v>4</v>
      </c>
      <c r="R730" s="13" t="str">
        <f t="shared" si="116"/>
        <v>4</v>
      </c>
      <c r="S730" s="13" t="str">
        <f t="shared" si="117"/>
        <v>5</v>
      </c>
      <c r="T730" s="13">
        <f t="shared" si="118"/>
        <v>1</v>
      </c>
      <c r="U730" s="13">
        <f t="shared" si="111"/>
        <v>88</v>
      </c>
      <c r="V730" s="13"/>
      <c r="W730" s="14" t="str">
        <f t="shared" si="119"/>
        <v>insert into prioridad(codigo, fluidez,d_hecho, d_contexto, d_impacto, d_justicia, cierre, ponderacion, ahora_entiendo, cambio_perspectiva) values ('293-PR-00149', 1, 4, 4, 4, 5, 1, 88, 'los imactos de la vilencia en losProcesos organizativos de las comunidades  en el norte de cartagena', 'reconocer las resonsabilidades del estado');</v>
      </c>
      <c r="X730" s="14"/>
    </row>
    <row r="731" spans="2:24" ht="16" x14ac:dyDescent="0.2">
      <c r="B731" t="s">
        <v>702</v>
      </c>
      <c r="C731" t="s">
        <v>9</v>
      </c>
      <c r="D731" t="s">
        <v>10</v>
      </c>
      <c r="E731" t="s">
        <v>10</v>
      </c>
      <c r="F731" t="s">
        <v>10</v>
      </c>
      <c r="G731" t="s">
        <v>15</v>
      </c>
      <c r="H731" t="s">
        <v>12</v>
      </c>
      <c r="I731" t="s">
        <v>1185</v>
      </c>
      <c r="J731" t="s">
        <v>1186</v>
      </c>
      <c r="K731" s="5">
        <f t="shared" si="112"/>
        <v>12</v>
      </c>
      <c r="L731" s="13" t="str">
        <f t="shared" si="120"/>
        <v>293-PR-00150</v>
      </c>
      <c r="N731" s="13"/>
      <c r="O731" s="13">
        <f t="shared" si="113"/>
        <v>1</v>
      </c>
      <c r="P731" s="13" t="str">
        <f t="shared" si="114"/>
        <v>4</v>
      </c>
      <c r="Q731" s="13" t="str">
        <f t="shared" si="115"/>
        <v>4</v>
      </c>
      <c r="R731" s="13" t="str">
        <f t="shared" si="116"/>
        <v>4</v>
      </c>
      <c r="S731" s="13" t="str">
        <f t="shared" si="117"/>
        <v>5</v>
      </c>
      <c r="T731" s="13">
        <f t="shared" si="118"/>
        <v>1</v>
      </c>
      <c r="U731" s="13">
        <f t="shared" si="111"/>
        <v>88</v>
      </c>
      <c r="V731" s="13"/>
      <c r="W731" s="14" t="str">
        <f t="shared" si="119"/>
        <v>insert into prioridad(codigo, fluidez,d_hecho, d_contexto, d_impacto, d_justicia, cierre, ponderacion, ahora_entiendo, cambio_perspectiva) values ('293-PR-00150', 1, 4, 4, 4, 5, 1, 88, 'los imactos de la vilencia en losProcesos organizativos de las comunidades  en el norte de cartagena', 'reconocer las resonsabilidades del estado');</v>
      </c>
      <c r="X731" s="14"/>
    </row>
    <row r="732" spans="2:24" ht="16" x14ac:dyDescent="0.2">
      <c r="B732" t="s">
        <v>703</v>
      </c>
      <c r="C732" t="s">
        <v>9</v>
      </c>
      <c r="D732" t="s">
        <v>10</v>
      </c>
      <c r="E732" t="s">
        <v>10</v>
      </c>
      <c r="F732" t="s">
        <v>10</v>
      </c>
      <c r="G732" t="s">
        <v>15</v>
      </c>
      <c r="H732" t="s">
        <v>12</v>
      </c>
      <c r="I732" t="s">
        <v>1185</v>
      </c>
      <c r="J732" t="s">
        <v>1186</v>
      </c>
      <c r="K732" s="5">
        <f t="shared" si="112"/>
        <v>12</v>
      </c>
      <c r="L732" s="13" t="str">
        <f t="shared" si="120"/>
        <v>293-PR-00157</v>
      </c>
      <c r="N732" s="13"/>
      <c r="O732" s="13">
        <f t="shared" si="113"/>
        <v>1</v>
      </c>
      <c r="P732" s="13" t="str">
        <f t="shared" si="114"/>
        <v>4</v>
      </c>
      <c r="Q732" s="13" t="str">
        <f t="shared" si="115"/>
        <v>4</v>
      </c>
      <c r="R732" s="13" t="str">
        <f t="shared" si="116"/>
        <v>4</v>
      </c>
      <c r="S732" s="13" t="str">
        <f t="shared" si="117"/>
        <v>5</v>
      </c>
      <c r="T732" s="13">
        <f t="shared" si="118"/>
        <v>1</v>
      </c>
      <c r="U732" s="13">
        <f t="shared" si="111"/>
        <v>88</v>
      </c>
      <c r="V732" s="13"/>
      <c r="W732" s="14" t="str">
        <f t="shared" si="119"/>
        <v>insert into prioridad(codigo, fluidez,d_hecho, d_contexto, d_impacto, d_justicia, cierre, ponderacion, ahora_entiendo, cambio_perspectiva) values ('293-PR-00157', 1, 4, 4, 4, 5, 1, 88, 'los imactos de la vilencia en losProcesos organizativos de las comunidades  en el norte de cartagena', 'reconocer las resonsabilidades del estado');</v>
      </c>
      <c r="X732" s="14"/>
    </row>
    <row r="733" spans="2:24" ht="16" x14ac:dyDescent="0.2">
      <c r="B733" t="s">
        <v>704</v>
      </c>
      <c r="C733" t="s">
        <v>9</v>
      </c>
      <c r="D733" t="s">
        <v>10</v>
      </c>
      <c r="E733" t="s">
        <v>10</v>
      </c>
      <c r="F733" t="s">
        <v>10</v>
      </c>
      <c r="G733" t="s">
        <v>15</v>
      </c>
      <c r="H733" t="s">
        <v>12</v>
      </c>
      <c r="I733" t="s">
        <v>1185</v>
      </c>
      <c r="J733" t="s">
        <v>1186</v>
      </c>
      <c r="K733" s="5">
        <f t="shared" si="112"/>
        <v>12</v>
      </c>
      <c r="L733" s="13" t="str">
        <f t="shared" si="120"/>
        <v>293-PR-00207</v>
      </c>
      <c r="N733" s="13"/>
      <c r="O733" s="13">
        <f t="shared" si="113"/>
        <v>1</v>
      </c>
      <c r="P733" s="13" t="str">
        <f t="shared" si="114"/>
        <v>4</v>
      </c>
      <c r="Q733" s="13" t="str">
        <f t="shared" si="115"/>
        <v>4</v>
      </c>
      <c r="R733" s="13" t="str">
        <f t="shared" si="116"/>
        <v>4</v>
      </c>
      <c r="S733" s="13" t="str">
        <f t="shared" si="117"/>
        <v>5</v>
      </c>
      <c r="T733" s="13">
        <f t="shared" si="118"/>
        <v>1</v>
      </c>
      <c r="U733" s="13">
        <f t="shared" si="111"/>
        <v>88</v>
      </c>
      <c r="V733" s="13"/>
      <c r="W733" s="14" t="str">
        <f t="shared" si="119"/>
        <v>insert into prioridad(codigo, fluidez,d_hecho, d_contexto, d_impacto, d_justicia, cierre, ponderacion, ahora_entiendo, cambio_perspectiva) values ('293-PR-00207', 1, 4, 4, 4, 5, 1, 88, 'los imactos de la vilencia en losProcesos organizativos de las comunidades  en el norte de cartagena', 'reconocer las resonsabilidades del estado');</v>
      </c>
      <c r="X733" s="14"/>
    </row>
    <row r="734" spans="2:24" ht="16" x14ac:dyDescent="0.2">
      <c r="B734" t="s">
        <v>705</v>
      </c>
      <c r="C734" t="s">
        <v>9</v>
      </c>
      <c r="D734" t="s">
        <v>10</v>
      </c>
      <c r="E734" t="s">
        <v>15</v>
      </c>
      <c r="F734" t="s">
        <v>10</v>
      </c>
      <c r="G734" t="s">
        <v>10</v>
      </c>
      <c r="H734" t="s">
        <v>12</v>
      </c>
      <c r="I734" t="s">
        <v>1187</v>
      </c>
      <c r="J734" t="s">
        <v>1188</v>
      </c>
      <c r="K734" s="5">
        <f t="shared" si="112"/>
        <v>12</v>
      </c>
      <c r="L734" s="13" t="str">
        <f t="shared" si="120"/>
        <v>399-VI-00013</v>
      </c>
      <c r="N734" s="13"/>
      <c r="O734" s="13">
        <f t="shared" si="113"/>
        <v>1</v>
      </c>
      <c r="P734" s="13" t="str">
        <f t="shared" si="114"/>
        <v>4</v>
      </c>
      <c r="Q734" s="13" t="str">
        <f t="shared" si="115"/>
        <v>5</v>
      </c>
      <c r="R734" s="13" t="str">
        <f t="shared" si="116"/>
        <v>4</v>
      </c>
      <c r="S734" s="13" t="str">
        <f t="shared" si="117"/>
        <v>4</v>
      </c>
      <c r="T734" s="13">
        <f t="shared" si="118"/>
        <v>1</v>
      </c>
      <c r="U734" s="13">
        <f t="shared" si="111"/>
        <v>88</v>
      </c>
      <c r="V734" s="13"/>
      <c r="W734" s="14" t="str">
        <f t="shared" si="119"/>
        <v>insert into prioridad(codigo, fluidez,d_hecho, d_contexto, d_impacto, d_justicia, cierre, ponderacion, ahora_entiendo, cambio_perspectiva) values ('399-VI-00013', 1, 4, 5, 4, 4, 1, 88, 'Muchos de los homicidios perpetrados en el marco del conflicto armado, incluso, se cometieron por error o desconocimiento', 'La  situación de los familiares de personas desaparecidas en el marco del conflicto');</v>
      </c>
      <c r="X734" s="14"/>
    </row>
    <row r="735" spans="2:24" ht="16" x14ac:dyDescent="0.2">
      <c r="B735" t="s">
        <v>706</v>
      </c>
      <c r="C735" t="s">
        <v>9</v>
      </c>
      <c r="D735" t="s">
        <v>10</v>
      </c>
      <c r="E735" t="s">
        <v>15</v>
      </c>
      <c r="F735" t="s">
        <v>10</v>
      </c>
      <c r="G735" t="s">
        <v>10</v>
      </c>
      <c r="H735" t="s">
        <v>12</v>
      </c>
      <c r="I735" t="s">
        <v>1189</v>
      </c>
      <c r="J735">
        <v>0</v>
      </c>
      <c r="K735" s="5">
        <f t="shared" si="112"/>
        <v>12</v>
      </c>
      <c r="L735" s="13" t="str">
        <f t="shared" si="120"/>
        <v>399-VI-00027</v>
      </c>
      <c r="N735" s="13"/>
      <c r="O735" s="13">
        <f t="shared" si="113"/>
        <v>1</v>
      </c>
      <c r="P735" s="13" t="str">
        <f t="shared" si="114"/>
        <v>4</v>
      </c>
      <c r="Q735" s="13" t="str">
        <f t="shared" si="115"/>
        <v>5</v>
      </c>
      <c r="R735" s="13" t="str">
        <f t="shared" si="116"/>
        <v>4</v>
      </c>
      <c r="S735" s="13" t="str">
        <f t="shared" si="117"/>
        <v>4</v>
      </c>
      <c r="T735" s="13">
        <f t="shared" si="118"/>
        <v>1</v>
      </c>
      <c r="U735" s="13">
        <f t="shared" si="111"/>
        <v>88</v>
      </c>
      <c r="V735" s="13"/>
      <c r="W735" s="14" t="str">
        <f t="shared" si="119"/>
        <v>insert into prioridad(codigo, fluidez,d_hecho, d_contexto, d_impacto, d_justicia, cierre, ponderacion, ahora_entiendo, cambio_perspectiva) values ('399-VI-00027', 1, 4, 5, 4, 4, 1, 88, 'Esta entrevista permite analizar con más detalle el contexto del conflicto en la comunidad de Rocha. Evidencia que no solo el paramilitarismo hizo presencia allí sino también la guerrilla', '0');</v>
      </c>
      <c r="X735" s="14"/>
    </row>
    <row r="736" spans="2:24" ht="16" x14ac:dyDescent="0.2">
      <c r="B736" t="s">
        <v>707</v>
      </c>
      <c r="C736" t="s">
        <v>9</v>
      </c>
      <c r="D736" t="s">
        <v>10</v>
      </c>
      <c r="E736" t="s">
        <v>10</v>
      </c>
      <c r="F736" t="s">
        <v>10</v>
      </c>
      <c r="G736" t="s">
        <v>15</v>
      </c>
      <c r="H736" t="s">
        <v>12</v>
      </c>
      <c r="I736" t="s">
        <v>1190</v>
      </c>
      <c r="J736" t="s">
        <v>1191</v>
      </c>
      <c r="K736" s="5">
        <f t="shared" si="112"/>
        <v>12</v>
      </c>
      <c r="L736" s="13" t="str">
        <f t="shared" si="120"/>
        <v>293-VI-00004</v>
      </c>
      <c r="N736" s="13"/>
      <c r="O736" s="13">
        <f t="shared" si="113"/>
        <v>1</v>
      </c>
      <c r="P736" s="13" t="str">
        <f t="shared" si="114"/>
        <v>4</v>
      </c>
      <c r="Q736" s="13" t="str">
        <f t="shared" si="115"/>
        <v>4</v>
      </c>
      <c r="R736" s="13" t="str">
        <f t="shared" si="116"/>
        <v>4</v>
      </c>
      <c r="S736" s="13" t="str">
        <f t="shared" si="117"/>
        <v>5</v>
      </c>
      <c r="T736" s="13">
        <f t="shared" si="118"/>
        <v>1</v>
      </c>
      <c r="U736" s="13">
        <f t="shared" si="111"/>
        <v>88</v>
      </c>
      <c r="V736" s="13"/>
      <c r="W736" s="14" t="str">
        <f t="shared" si="119"/>
        <v>insert into prioridad(codigo, fluidez,d_hecho, d_contexto, d_impacto, d_justicia, cierre, ponderacion, ahora_entiendo, cambio_perspectiva) values ('293-VI-00004', 1, 4, 4, 4, 5, 1, 88, 'las dinamicas del racismo ', 'Reconocimiento de resonsables');</v>
      </c>
      <c r="X736" s="14"/>
    </row>
    <row r="737" spans="2:24" ht="16" x14ac:dyDescent="0.2">
      <c r="B737" t="s">
        <v>708</v>
      </c>
      <c r="C737" t="s">
        <v>9</v>
      </c>
      <c r="D737" t="s">
        <v>10</v>
      </c>
      <c r="E737" t="s">
        <v>10</v>
      </c>
      <c r="F737" t="s">
        <v>10</v>
      </c>
      <c r="G737" t="s">
        <v>15</v>
      </c>
      <c r="H737" t="s">
        <v>12</v>
      </c>
      <c r="I737" t="s">
        <v>1192</v>
      </c>
      <c r="J737" t="s">
        <v>1193</v>
      </c>
      <c r="K737" s="5">
        <f t="shared" si="112"/>
        <v>12</v>
      </c>
      <c r="L737" s="13" t="str">
        <f t="shared" si="120"/>
        <v>293-VI-00005</v>
      </c>
      <c r="N737" s="13"/>
      <c r="O737" s="13">
        <f t="shared" si="113"/>
        <v>1</v>
      </c>
      <c r="P737" s="13" t="str">
        <f t="shared" si="114"/>
        <v>4</v>
      </c>
      <c r="Q737" s="13" t="str">
        <f t="shared" si="115"/>
        <v>4</v>
      </c>
      <c r="R737" s="13" t="str">
        <f t="shared" si="116"/>
        <v>4</v>
      </c>
      <c r="S737" s="13" t="str">
        <f t="shared" si="117"/>
        <v>5</v>
      </c>
      <c r="T737" s="13">
        <f t="shared" si="118"/>
        <v>1</v>
      </c>
      <c r="U737" s="13">
        <f t="shared" si="111"/>
        <v>88</v>
      </c>
      <c r="V737" s="13"/>
      <c r="W737" s="14" t="str">
        <f t="shared" si="119"/>
        <v>insert into prioridad(codigo, fluidez,d_hecho, d_contexto, d_impacto, d_justicia, cierre, ponderacion, ahora_entiendo, cambio_perspectiva) values ('293-VI-00005', 1, 4, 4, 4, 5, 1, 88, ' los falsos positios en  barrios de barranquilla  l', 'Las resonsabilidades del Estado');</v>
      </c>
      <c r="X737" s="14"/>
    </row>
    <row r="738" spans="2:24" ht="16" x14ac:dyDescent="0.2">
      <c r="B738" t="s">
        <v>709</v>
      </c>
      <c r="C738" t="s">
        <v>9</v>
      </c>
      <c r="D738" t="s">
        <v>10</v>
      </c>
      <c r="E738" t="s">
        <v>10</v>
      </c>
      <c r="F738" t="s">
        <v>10</v>
      </c>
      <c r="G738" t="s">
        <v>15</v>
      </c>
      <c r="H738" t="s">
        <v>12</v>
      </c>
      <c r="I738" t="s">
        <v>1192</v>
      </c>
      <c r="J738" t="s">
        <v>1193</v>
      </c>
      <c r="K738" s="5">
        <f t="shared" si="112"/>
        <v>12</v>
      </c>
      <c r="L738" s="13" t="str">
        <f t="shared" si="120"/>
        <v>293-VI-00006</v>
      </c>
      <c r="N738" s="13"/>
      <c r="O738" s="13">
        <f t="shared" si="113"/>
        <v>1</v>
      </c>
      <c r="P738" s="13" t="str">
        <f t="shared" si="114"/>
        <v>4</v>
      </c>
      <c r="Q738" s="13" t="str">
        <f t="shared" si="115"/>
        <v>4</v>
      </c>
      <c r="R738" s="13" t="str">
        <f t="shared" si="116"/>
        <v>4</v>
      </c>
      <c r="S738" s="13" t="str">
        <f t="shared" si="117"/>
        <v>5</v>
      </c>
      <c r="T738" s="13">
        <f t="shared" si="118"/>
        <v>1</v>
      </c>
      <c r="U738" s="13">
        <f t="shared" si="111"/>
        <v>88</v>
      </c>
      <c r="V738" s="13"/>
      <c r="W738" s="14" t="str">
        <f t="shared" si="119"/>
        <v>insert into prioridad(codigo, fluidez,d_hecho, d_contexto, d_impacto, d_justicia, cierre, ponderacion, ahora_entiendo, cambio_perspectiva) values ('293-VI-00006', 1, 4, 4, 4, 5, 1, 88, ' los falsos positios en  barrios de barranquilla  l', 'Las resonsabilidades del Estado');</v>
      </c>
      <c r="X738" s="14"/>
    </row>
    <row r="739" spans="2:24" ht="16" x14ac:dyDescent="0.2">
      <c r="B739" t="s">
        <v>710</v>
      </c>
      <c r="C739" t="s">
        <v>9</v>
      </c>
      <c r="D739" t="s">
        <v>10</v>
      </c>
      <c r="E739" t="s">
        <v>10</v>
      </c>
      <c r="F739" t="s">
        <v>10</v>
      </c>
      <c r="G739" t="s">
        <v>15</v>
      </c>
      <c r="H739" t="s">
        <v>12</v>
      </c>
      <c r="I739" t="s">
        <v>1192</v>
      </c>
      <c r="J739" t="s">
        <v>1193</v>
      </c>
      <c r="K739" s="5">
        <f t="shared" si="112"/>
        <v>12</v>
      </c>
      <c r="L739" s="13" t="str">
        <f t="shared" si="120"/>
        <v>293-VI-00008</v>
      </c>
      <c r="N739" s="13"/>
      <c r="O739" s="13">
        <f t="shared" si="113"/>
        <v>1</v>
      </c>
      <c r="P739" s="13" t="str">
        <f t="shared" si="114"/>
        <v>4</v>
      </c>
      <c r="Q739" s="13" t="str">
        <f t="shared" si="115"/>
        <v>4</v>
      </c>
      <c r="R739" s="13" t="str">
        <f t="shared" si="116"/>
        <v>4</v>
      </c>
      <c r="S739" s="13" t="str">
        <f t="shared" si="117"/>
        <v>5</v>
      </c>
      <c r="T739" s="13">
        <f t="shared" si="118"/>
        <v>1</v>
      </c>
      <c r="U739" s="13">
        <f t="shared" si="111"/>
        <v>88</v>
      </c>
      <c r="V739" s="13"/>
      <c r="W739" s="14" t="str">
        <f t="shared" si="119"/>
        <v>insert into prioridad(codigo, fluidez,d_hecho, d_contexto, d_impacto, d_justicia, cierre, ponderacion, ahora_entiendo, cambio_perspectiva) values ('293-VI-00008', 1, 4, 4, 4, 5, 1, 88, ' los falsos positios en  barrios de barranquilla  l', 'Las resonsabilidades del Estado');</v>
      </c>
      <c r="X739" s="14"/>
    </row>
    <row r="740" spans="2:24" ht="16" x14ac:dyDescent="0.2">
      <c r="B740" t="s">
        <v>711</v>
      </c>
      <c r="C740" t="s">
        <v>9</v>
      </c>
      <c r="D740" t="s">
        <v>15</v>
      </c>
      <c r="E740" t="s">
        <v>13</v>
      </c>
      <c r="F740" t="s">
        <v>15</v>
      </c>
      <c r="G740" t="s">
        <v>10</v>
      </c>
      <c r="H740" t="s">
        <v>12</v>
      </c>
      <c r="I740" t="s">
        <v>1194</v>
      </c>
      <c r="J740">
        <v>0</v>
      </c>
      <c r="K740" s="5">
        <f t="shared" si="112"/>
        <v>12</v>
      </c>
      <c r="L740" s="13" t="str">
        <f t="shared" si="120"/>
        <v>399-VI-00001</v>
      </c>
      <c r="N740" s="13"/>
      <c r="O740" s="13">
        <f t="shared" si="113"/>
        <v>1</v>
      </c>
      <c r="P740" s="13" t="str">
        <f t="shared" si="114"/>
        <v>5</v>
      </c>
      <c r="Q740" s="13" t="str">
        <f t="shared" si="115"/>
        <v>3</v>
      </c>
      <c r="R740" s="13" t="str">
        <f t="shared" si="116"/>
        <v>5</v>
      </c>
      <c r="S740" s="13" t="str">
        <f t="shared" si="117"/>
        <v>4</v>
      </c>
      <c r="T740" s="13">
        <f t="shared" si="118"/>
        <v>1</v>
      </c>
      <c r="U740" s="13">
        <f t="shared" si="111"/>
        <v>88</v>
      </c>
      <c r="V740" s="13"/>
      <c r="W740" s="14" t="str">
        <f t="shared" si="119"/>
        <v>insert into prioridad(codigo, fluidez,d_hecho, d_contexto, d_impacto, d_justicia, cierre, ponderacion, ahora_entiendo, cambio_perspectiva) values ('399-VI-00001', 1, 5, 3, 5, 4, 1, 88, 'Procesos organizativos en el norte de cartagena', '0');</v>
      </c>
      <c r="X740" s="14"/>
    </row>
    <row r="741" spans="2:24" ht="16" x14ac:dyDescent="0.2">
      <c r="B741" t="s">
        <v>712</v>
      </c>
      <c r="C741" t="s">
        <v>9</v>
      </c>
      <c r="D741" t="s">
        <v>15</v>
      </c>
      <c r="E741" t="s">
        <v>15</v>
      </c>
      <c r="F741" t="s">
        <v>10</v>
      </c>
      <c r="G741" t="s">
        <v>13</v>
      </c>
      <c r="H741" t="s">
        <v>12</v>
      </c>
      <c r="I741" t="s">
        <v>1194</v>
      </c>
      <c r="J741" t="s">
        <v>1195</v>
      </c>
      <c r="K741" s="5">
        <f t="shared" si="112"/>
        <v>12</v>
      </c>
      <c r="L741" s="13" t="str">
        <f t="shared" si="120"/>
        <v>399-VI-00002</v>
      </c>
      <c r="N741" s="13"/>
      <c r="O741" s="13">
        <f t="shared" si="113"/>
        <v>1</v>
      </c>
      <c r="P741" s="13" t="str">
        <f t="shared" si="114"/>
        <v>5</v>
      </c>
      <c r="Q741" s="13" t="str">
        <f t="shared" si="115"/>
        <v>5</v>
      </c>
      <c r="R741" s="13" t="str">
        <f t="shared" si="116"/>
        <v>4</v>
      </c>
      <c r="S741" s="13" t="str">
        <f t="shared" si="117"/>
        <v>3</v>
      </c>
      <c r="T741" s="13">
        <f t="shared" si="118"/>
        <v>1</v>
      </c>
      <c r="U741" s="13">
        <f t="shared" si="111"/>
        <v>88</v>
      </c>
      <c r="V741" s="13"/>
      <c r="W741" s="14" t="str">
        <f t="shared" si="119"/>
        <v>insert into prioridad(codigo, fluidez,d_hecho, d_contexto, d_impacto, d_justicia, cierre, ponderacion, ahora_entiendo, cambio_perspectiva) values ('399-VI-00002', 1, 5, 5, 4, 3, 1, 88, 'Procesos organizativos en el norte de cartagena', 'Percepción sobre el rol de las mujeres al interior del barrio Nelson Mandela de Cartagena');</v>
      </c>
      <c r="X741" s="14"/>
    </row>
    <row r="742" spans="2:24" ht="16" x14ac:dyDescent="0.2">
      <c r="B742" t="s">
        <v>713</v>
      </c>
      <c r="C742" t="s">
        <v>9</v>
      </c>
      <c r="D742" t="s">
        <v>10</v>
      </c>
      <c r="E742" t="s">
        <v>10</v>
      </c>
      <c r="F742" t="s">
        <v>15</v>
      </c>
      <c r="G742" t="s">
        <v>10</v>
      </c>
      <c r="H742" t="s">
        <v>12</v>
      </c>
      <c r="I742" t="s">
        <v>1196</v>
      </c>
      <c r="J742">
        <v>0</v>
      </c>
      <c r="K742" s="5">
        <f t="shared" si="112"/>
        <v>12</v>
      </c>
      <c r="L742" s="13" t="str">
        <f t="shared" si="120"/>
        <v>304-EE-00015</v>
      </c>
      <c r="N742" s="13"/>
      <c r="O742" s="13">
        <f t="shared" si="113"/>
        <v>1</v>
      </c>
      <c r="P742" s="13" t="str">
        <f t="shared" si="114"/>
        <v>4</v>
      </c>
      <c r="Q742" s="13" t="str">
        <f t="shared" si="115"/>
        <v>4</v>
      </c>
      <c r="R742" s="13" t="str">
        <f t="shared" si="116"/>
        <v>5</v>
      </c>
      <c r="S742" s="13" t="str">
        <f t="shared" si="117"/>
        <v>4</v>
      </c>
      <c r="T742" s="13">
        <f t="shared" si="118"/>
        <v>1</v>
      </c>
      <c r="U742" s="13">
        <f t="shared" ref="U742:U805" si="121">O742*10 + (VALUE(P742)*4) +(VALUE(Q742)*4) + (VALUE(R742)*4) + (VALUE(S742)*4) + (T742*10)</f>
        <v>88</v>
      </c>
      <c r="V742" s="13"/>
      <c r="W742" s="14" t="str">
        <f t="shared" si="119"/>
        <v>insert into prioridad(codigo, fluidez,d_hecho, d_contexto, d_impacto, d_justicia, cierre, ponderacion, ahora_entiendo, cambio_perspectiva) values ('304-EE-00015', 1, 4, 4, 5, 4, 1, 88, 'La comunidad que habita en Rincón Guapo Loverán es parte de una familia extensa de 14 hijos, 62 nietos, 27 bisnietos y dos tataranietos de la señora Sixta Álvarez, de 78 años, quien ha nacido y habitado siempre en el sector. Desde la llegada de los cultivos de palma, hacia 1985, han sido objeto de despojo, confinamiento, asesinato de varios miembros de la familia, desplazamiento y otras afectaciones que incrementan entre los años 2002 al 2008. Con el desvío del curso natural de numerosos afluentes que inundaban la zona y la contaminación de la poca, la familia Álvarez está viviendo actualmente bajo riesgo y amenaza, de modo que varios de los integrantes de la familia se han desplazado a zonas urbanas cercanas. Durante la conversación los integrantes del consejo comunitario relataron los hechos de violencia que marcaron a la comunidad, los que afectaron familias particulares y la tranquilidad colectiva en el territorio. Allí expusieron asesinatos selectivos con alta crueldad hacia líderes o gestores comunitarios, bases paramilitares que afectaron la autonomía en el territorio, confinamiento, pillaje y varios desplazamientos masivos que permitieron la perdida de territorio temporal. Todos los relatos permiten entender el nivel de autoridad y mando territorial de los grupos armados, y su interés por debilitar los tejidos sociales y comunitarios con el fin de despejar las zonas, los recursos y las tierras. En medio de su presencia y sistemática violencia se convirtieron en figuras de terror e intimidación comunitaria, haciendo que sus palabras se convirtieran en pequeñas sentencias cotidianas, sus decisiones y opiniones estuvieran por encima de la razón, lógica o cualquier persona, asumiendo permisividad para hacer lo que quisieran con las mujeres, jóvenes o adultas, con las viviendas, pertenencias o incluso la vida.', '0');</v>
      </c>
      <c r="X742" s="14"/>
    </row>
    <row r="743" spans="2:24" ht="16" x14ac:dyDescent="0.2">
      <c r="B743" t="s">
        <v>714</v>
      </c>
      <c r="C743" t="s">
        <v>9</v>
      </c>
      <c r="D743" t="s">
        <v>15</v>
      </c>
      <c r="E743" t="s">
        <v>15</v>
      </c>
      <c r="F743" t="s">
        <v>10</v>
      </c>
      <c r="G743" t="s">
        <v>13</v>
      </c>
      <c r="H743" t="s">
        <v>12</v>
      </c>
      <c r="I743" t="s">
        <v>1197</v>
      </c>
      <c r="J743">
        <v>0</v>
      </c>
      <c r="K743" s="5">
        <f t="shared" si="112"/>
        <v>12</v>
      </c>
      <c r="L743" s="13" t="str">
        <f t="shared" si="120"/>
        <v>331-VI-00019</v>
      </c>
      <c r="N743" s="13"/>
      <c r="O743" s="13">
        <f t="shared" si="113"/>
        <v>1</v>
      </c>
      <c r="P743" s="13" t="str">
        <f t="shared" si="114"/>
        <v>5</v>
      </c>
      <c r="Q743" s="13" t="str">
        <f t="shared" si="115"/>
        <v>5</v>
      </c>
      <c r="R743" s="13" t="str">
        <f t="shared" si="116"/>
        <v>4</v>
      </c>
      <c r="S743" s="13" t="str">
        <f t="shared" si="117"/>
        <v>3</v>
      </c>
      <c r="T743" s="13">
        <f t="shared" si="118"/>
        <v>1</v>
      </c>
      <c r="U743" s="13">
        <f t="shared" si="121"/>
        <v>88</v>
      </c>
      <c r="V743" s="13"/>
      <c r="W743" s="14" t="str">
        <f t="shared" si="119"/>
        <v>insert into prioridad(codigo, fluidez,d_hecho, d_contexto, d_impacto, d_justicia, cierre, ponderacion, ahora_entiendo, cambio_perspectiva) values ('331-VI-00019', 1, 5, 5, 4, 3, 1, 88, 'Contexto y dinámicas del conflicto armado en  San José de Uré. ', '0');</v>
      </c>
      <c r="X743" s="14"/>
    </row>
    <row r="744" spans="2:24" ht="16" x14ac:dyDescent="0.2">
      <c r="B744" t="s">
        <v>715</v>
      </c>
      <c r="C744" t="s">
        <v>9</v>
      </c>
      <c r="D744" t="s">
        <v>10</v>
      </c>
      <c r="E744" t="s">
        <v>15</v>
      </c>
      <c r="F744" t="s">
        <v>15</v>
      </c>
      <c r="G744" t="s">
        <v>13</v>
      </c>
      <c r="H744" t="s">
        <v>12</v>
      </c>
      <c r="I744" t="s">
        <v>1198</v>
      </c>
      <c r="J744">
        <v>0</v>
      </c>
      <c r="K744" s="5">
        <f t="shared" si="112"/>
        <v>12</v>
      </c>
      <c r="L744" s="13" t="str">
        <f t="shared" si="120"/>
        <v>167-VI-00013</v>
      </c>
      <c r="N744" s="13"/>
      <c r="O744" s="13">
        <f t="shared" si="113"/>
        <v>1</v>
      </c>
      <c r="P744" s="13" t="str">
        <f t="shared" si="114"/>
        <v>4</v>
      </c>
      <c r="Q744" s="13" t="str">
        <f t="shared" si="115"/>
        <v>5</v>
      </c>
      <c r="R744" s="13" t="str">
        <f t="shared" si="116"/>
        <v>5</v>
      </c>
      <c r="S744" s="13" t="str">
        <f t="shared" si="117"/>
        <v>3</v>
      </c>
      <c r="T744" s="13">
        <f t="shared" si="118"/>
        <v>1</v>
      </c>
      <c r="U744" s="13">
        <f t="shared" si="121"/>
        <v>88</v>
      </c>
      <c r="V744" s="13"/>
      <c r="W744" s="14" t="str">
        <f t="shared" si="119"/>
        <v>insert into prioridad(codigo, fluidez,d_hecho, d_contexto, d_impacto, d_justicia, cierre, ponderacion, ahora_entiendo, cambio_perspectiva) values ('167-VI-00013', 1, 4, 5, 5, 3, 1, 88, 'Es una entrevista a profndudad con un Periodista comunitario que fue objeto de censura por las denuncias realizadas en el Resguardo Indígena Zenú (Corrupción en los cabildos). Detalla el caso de algunos de sus colegas que fueron asesinados. Menciona las dinámicas propias del conflicto en la región, específicamente con el Resguardo, asociado a la alianza del clan Pestana con el paramilitarismo y acentúa su discurso en el impacto cultural, ambiental, en la Dignidad, en los Derechos básicos y en la participación de las comunidades. (PRIMERA SESIÓN)    En la segunda sesión el periodista realiza un análisis de la coaptación de la elección popular de alcaldes en la región y afirma que esta incide en el destino de los pueblos. Menciona la importancia del rol de los jóvenes y las personas mayores en las comunidades indígenas e insiste en el impacto económico, ambiental, cultural y de locomoción de la guerra. Afirma que la guardia indígena representa una forma de afrontamiento y concluye que al Cabildo lo fragmenta la política porque trabajan individualmente.', '0');</v>
      </c>
      <c r="X744" s="14"/>
    </row>
    <row r="745" spans="2:24" ht="16" x14ac:dyDescent="0.2">
      <c r="B745" t="s">
        <v>716</v>
      </c>
      <c r="C745" t="s">
        <v>9</v>
      </c>
      <c r="D745" t="s">
        <v>15</v>
      </c>
      <c r="E745" t="s">
        <v>10</v>
      </c>
      <c r="F745" t="s">
        <v>10</v>
      </c>
      <c r="G745" t="s">
        <v>10</v>
      </c>
      <c r="H745" t="s">
        <v>12</v>
      </c>
      <c r="I745" t="s">
        <v>1199</v>
      </c>
      <c r="J745" t="s">
        <v>1200</v>
      </c>
      <c r="K745" s="5">
        <f t="shared" si="112"/>
        <v>12</v>
      </c>
      <c r="L745" s="13" t="str">
        <f t="shared" si="120"/>
        <v>241-CO-00257</v>
      </c>
      <c r="N745" s="13"/>
      <c r="O745" s="13">
        <f t="shared" si="113"/>
        <v>1</v>
      </c>
      <c r="P745" s="13" t="str">
        <f t="shared" si="114"/>
        <v>5</v>
      </c>
      <c r="Q745" s="13" t="str">
        <f t="shared" si="115"/>
        <v>4</v>
      </c>
      <c r="R745" s="13" t="str">
        <f t="shared" si="116"/>
        <v>4</v>
      </c>
      <c r="S745" s="13" t="str">
        <f t="shared" si="117"/>
        <v>4</v>
      </c>
      <c r="T745" s="13">
        <f t="shared" si="118"/>
        <v>1</v>
      </c>
      <c r="U745" s="13">
        <f t="shared" si="121"/>
        <v>88</v>
      </c>
      <c r="V745" s="13"/>
      <c r="W745" s="14" t="str">
        <f t="shared" si="119"/>
        <v>insert into prioridad(codigo, fluidez,d_hecho, d_contexto, d_impacto, d_justicia, cierre, ponderacion, ahora_entiendo, cambio_perspectiva) values ('241-CO-00257', 1, 5, 4, 4, 4, 1, 88, 'Los orígenes, trayectorias y formas de actuación de grupos armados (guerrillas, fuerza pública y grupos paramilitares) en el municipio de Tierralta', 'Operación y cambios de las estrategias de guerra de los grupos armados ilegales  en el municipio de Tierralta. Sumado, a la forma de operación conjunta de grupos paramilitares con la fuerza pública en la región.');</v>
      </c>
      <c r="X745" s="14"/>
    </row>
    <row r="746" spans="2:24" ht="16" x14ac:dyDescent="0.2">
      <c r="B746" t="s">
        <v>717</v>
      </c>
      <c r="C746" t="s">
        <v>9</v>
      </c>
      <c r="D746" t="s">
        <v>10</v>
      </c>
      <c r="E746" t="s">
        <v>15</v>
      </c>
      <c r="F746" t="s">
        <v>10</v>
      </c>
      <c r="G746" t="s">
        <v>10</v>
      </c>
      <c r="H746" t="s">
        <v>12</v>
      </c>
      <c r="I746">
        <v>0</v>
      </c>
      <c r="J746">
        <v>0</v>
      </c>
      <c r="K746" s="5">
        <f t="shared" si="112"/>
        <v>12</v>
      </c>
      <c r="L746" s="13" t="str">
        <f t="shared" si="120"/>
        <v>238-VI-00047</v>
      </c>
      <c r="N746" s="13"/>
      <c r="O746" s="13">
        <f t="shared" si="113"/>
        <v>1</v>
      </c>
      <c r="P746" s="13" t="str">
        <f t="shared" si="114"/>
        <v>4</v>
      </c>
      <c r="Q746" s="13" t="str">
        <f t="shared" si="115"/>
        <v>5</v>
      </c>
      <c r="R746" s="13" t="str">
        <f t="shared" si="116"/>
        <v>4</v>
      </c>
      <c r="S746" s="13" t="str">
        <f t="shared" si="117"/>
        <v>4</v>
      </c>
      <c r="T746" s="13">
        <f t="shared" si="118"/>
        <v>1</v>
      </c>
      <c r="U746" s="13">
        <f t="shared" si="121"/>
        <v>88</v>
      </c>
      <c r="V746" s="13"/>
      <c r="W746" s="14" t="str">
        <f t="shared" si="119"/>
        <v>insert into prioridad(codigo, fluidez,d_hecho, d_contexto, d_impacto, d_justicia, cierre, ponderacion, ahora_entiendo, cambio_perspectiva) values ('238-VI-00047', 1, 4, 5, 4, 4, 1, 88, '0', '0');</v>
      </c>
      <c r="X746" s="14"/>
    </row>
    <row r="747" spans="2:24" ht="16" x14ac:dyDescent="0.2">
      <c r="B747" t="s">
        <v>718</v>
      </c>
      <c r="C747" t="s">
        <v>9</v>
      </c>
      <c r="D747" t="s">
        <v>10</v>
      </c>
      <c r="E747" t="s">
        <v>15</v>
      </c>
      <c r="F747" t="s">
        <v>10</v>
      </c>
      <c r="G747" t="s">
        <v>10</v>
      </c>
      <c r="H747" t="s">
        <v>12</v>
      </c>
      <c r="I747">
        <v>0</v>
      </c>
      <c r="J747">
        <v>0</v>
      </c>
      <c r="K747" s="5">
        <f t="shared" si="112"/>
        <v>12</v>
      </c>
      <c r="L747" s="13" t="str">
        <f t="shared" si="120"/>
        <v>238-VI-00035</v>
      </c>
      <c r="N747" s="13"/>
      <c r="O747" s="13">
        <f t="shared" si="113"/>
        <v>1</v>
      </c>
      <c r="P747" s="13" t="str">
        <f t="shared" si="114"/>
        <v>4</v>
      </c>
      <c r="Q747" s="13" t="str">
        <f t="shared" si="115"/>
        <v>5</v>
      </c>
      <c r="R747" s="13" t="str">
        <f t="shared" si="116"/>
        <v>4</v>
      </c>
      <c r="S747" s="13" t="str">
        <f t="shared" si="117"/>
        <v>4</v>
      </c>
      <c r="T747" s="13">
        <f t="shared" si="118"/>
        <v>1</v>
      </c>
      <c r="U747" s="13">
        <f t="shared" si="121"/>
        <v>88</v>
      </c>
      <c r="V747" s="13"/>
      <c r="W747" s="14" t="str">
        <f t="shared" si="119"/>
        <v>insert into prioridad(codigo, fluidez,d_hecho, d_contexto, d_impacto, d_justicia, cierre, ponderacion, ahora_entiendo, cambio_perspectiva) values ('238-VI-00035', 1, 4, 5, 4, 4, 1, 88, '0', '0');</v>
      </c>
      <c r="X747" s="14"/>
    </row>
    <row r="748" spans="2:24" ht="16" x14ac:dyDescent="0.2">
      <c r="B748" t="s">
        <v>719</v>
      </c>
      <c r="C748" t="s">
        <v>9</v>
      </c>
      <c r="D748" t="s">
        <v>10</v>
      </c>
      <c r="E748" t="s">
        <v>15</v>
      </c>
      <c r="F748" t="s">
        <v>10</v>
      </c>
      <c r="G748" t="s">
        <v>10</v>
      </c>
      <c r="H748" t="s">
        <v>12</v>
      </c>
      <c r="I748">
        <v>0</v>
      </c>
      <c r="J748">
        <v>0</v>
      </c>
      <c r="K748" s="5">
        <f t="shared" si="112"/>
        <v>12</v>
      </c>
      <c r="L748" s="13" t="str">
        <f t="shared" si="120"/>
        <v>238-VI-00036</v>
      </c>
      <c r="N748" s="13"/>
      <c r="O748" s="13">
        <f t="shared" si="113"/>
        <v>1</v>
      </c>
      <c r="P748" s="13" t="str">
        <f t="shared" si="114"/>
        <v>4</v>
      </c>
      <c r="Q748" s="13" t="str">
        <f t="shared" si="115"/>
        <v>5</v>
      </c>
      <c r="R748" s="13" t="str">
        <f t="shared" si="116"/>
        <v>4</v>
      </c>
      <c r="S748" s="13" t="str">
        <f t="shared" si="117"/>
        <v>4</v>
      </c>
      <c r="T748" s="13">
        <f t="shared" si="118"/>
        <v>1</v>
      </c>
      <c r="U748" s="13">
        <f t="shared" si="121"/>
        <v>88</v>
      </c>
      <c r="V748" s="13"/>
      <c r="W748" s="14" t="str">
        <f t="shared" si="119"/>
        <v>insert into prioridad(codigo, fluidez,d_hecho, d_contexto, d_impacto, d_justicia, cierre, ponderacion, ahora_entiendo, cambio_perspectiva) values ('238-VI-00036', 1, 4, 5, 4, 4, 1, 88, '0', '0');</v>
      </c>
      <c r="X748" s="14"/>
    </row>
    <row r="749" spans="2:24" ht="16" x14ac:dyDescent="0.2">
      <c r="B749" t="s">
        <v>720</v>
      </c>
      <c r="C749" t="s">
        <v>9</v>
      </c>
      <c r="D749" t="s">
        <v>10</v>
      </c>
      <c r="E749" t="s">
        <v>10</v>
      </c>
      <c r="F749" t="s">
        <v>15</v>
      </c>
      <c r="G749" t="s">
        <v>10</v>
      </c>
      <c r="H749" t="s">
        <v>12</v>
      </c>
      <c r="I749" t="s">
        <v>1201</v>
      </c>
      <c r="J749">
        <v>0</v>
      </c>
      <c r="K749" s="5">
        <f t="shared" si="112"/>
        <v>12</v>
      </c>
      <c r="L749" s="13" t="str">
        <f t="shared" si="120"/>
        <v>089-VI-00017</v>
      </c>
      <c r="N749" s="13"/>
      <c r="O749" s="13">
        <f t="shared" si="113"/>
        <v>1</v>
      </c>
      <c r="P749" s="13" t="str">
        <f t="shared" si="114"/>
        <v>4</v>
      </c>
      <c r="Q749" s="13" t="str">
        <f t="shared" si="115"/>
        <v>4</v>
      </c>
      <c r="R749" s="13" t="str">
        <f t="shared" si="116"/>
        <v>5</v>
      </c>
      <c r="S749" s="13" t="str">
        <f t="shared" si="117"/>
        <v>4</v>
      </c>
      <c r="T749" s="13">
        <f t="shared" si="118"/>
        <v>1</v>
      </c>
      <c r="U749" s="13">
        <f t="shared" si="121"/>
        <v>88</v>
      </c>
      <c r="V749" s="13"/>
      <c r="W749" s="14" t="str">
        <f t="shared" si="119"/>
        <v>insert into prioridad(codigo, fluidez,d_hecho, d_contexto, d_impacto, d_justicia, cierre, ponderacion, ahora_entiendo, cambio_perspectiva) values ('089-VI-00017', 1, 4, 4, 5, 4, 1, 88, 'Los Impactos fisicos y emocionales, las afectaciones a la salud mental de las victimas. En la entrevista se evidencia el modo operandi de los paramilitares y  las grandes afectaciones causadas por la violencia sexual,  intentos de suicidios, sentimientos de culpa, rechazo de su hija producto de las violaciones continuas por parte de paramilitares.', '0');</v>
      </c>
      <c r="X749" s="14"/>
    </row>
    <row r="750" spans="2:24" ht="16" x14ac:dyDescent="0.2">
      <c r="B750" t="s">
        <v>721</v>
      </c>
      <c r="C750" t="s">
        <v>9</v>
      </c>
      <c r="D750" t="s">
        <v>15</v>
      </c>
      <c r="E750" t="s">
        <v>15</v>
      </c>
      <c r="F750" t="s">
        <v>13</v>
      </c>
      <c r="G750" t="s">
        <v>10</v>
      </c>
      <c r="H750" t="s">
        <v>12</v>
      </c>
      <c r="I750">
        <v>0</v>
      </c>
      <c r="J750">
        <v>0</v>
      </c>
      <c r="K750" s="5">
        <f t="shared" si="112"/>
        <v>12</v>
      </c>
      <c r="L750" s="13" t="str">
        <f t="shared" si="120"/>
        <v>089-VI-00022</v>
      </c>
      <c r="N750" s="13"/>
      <c r="O750" s="13">
        <f t="shared" si="113"/>
        <v>1</v>
      </c>
      <c r="P750" s="13" t="str">
        <f t="shared" si="114"/>
        <v>5</v>
      </c>
      <c r="Q750" s="13" t="str">
        <f t="shared" si="115"/>
        <v>5</v>
      </c>
      <c r="R750" s="13" t="str">
        <f t="shared" si="116"/>
        <v>3</v>
      </c>
      <c r="S750" s="13" t="str">
        <f t="shared" si="117"/>
        <v>4</v>
      </c>
      <c r="T750" s="13">
        <f t="shared" si="118"/>
        <v>1</v>
      </c>
      <c r="U750" s="13">
        <f t="shared" si="121"/>
        <v>88</v>
      </c>
      <c r="V750" s="13"/>
      <c r="W750" s="14" t="str">
        <f t="shared" si="119"/>
        <v>insert into prioridad(codigo, fluidez,d_hecho, d_contexto, d_impacto, d_justicia, cierre, ponderacion, ahora_entiendo, cambio_perspectiva) values ('089-VI-00022', 1, 5, 5, 3, 4, 1, 88, '0', '0');</v>
      </c>
      <c r="X750" s="14"/>
    </row>
    <row r="751" spans="2:24" ht="16" x14ac:dyDescent="0.2">
      <c r="B751" t="s">
        <v>722</v>
      </c>
      <c r="C751" t="s">
        <v>9</v>
      </c>
      <c r="D751" t="s">
        <v>15</v>
      </c>
      <c r="E751" t="s">
        <v>10</v>
      </c>
      <c r="F751" t="s">
        <v>10</v>
      </c>
      <c r="G751" t="s">
        <v>10</v>
      </c>
      <c r="H751" t="s">
        <v>12</v>
      </c>
      <c r="I751">
        <v>0</v>
      </c>
      <c r="J751">
        <v>0</v>
      </c>
      <c r="K751" s="5">
        <f t="shared" si="112"/>
        <v>12</v>
      </c>
      <c r="L751" s="13" t="str">
        <f t="shared" si="120"/>
        <v>238-VI-00018</v>
      </c>
      <c r="N751" s="13"/>
      <c r="O751" s="13">
        <f t="shared" si="113"/>
        <v>1</v>
      </c>
      <c r="P751" s="13" t="str">
        <f t="shared" si="114"/>
        <v>5</v>
      </c>
      <c r="Q751" s="13" t="str">
        <f t="shared" si="115"/>
        <v>4</v>
      </c>
      <c r="R751" s="13" t="str">
        <f t="shared" si="116"/>
        <v>4</v>
      </c>
      <c r="S751" s="13" t="str">
        <f t="shared" si="117"/>
        <v>4</v>
      </c>
      <c r="T751" s="13">
        <f t="shared" si="118"/>
        <v>1</v>
      </c>
      <c r="U751" s="13">
        <f t="shared" si="121"/>
        <v>88</v>
      </c>
      <c r="V751" s="13"/>
      <c r="W751" s="14" t="str">
        <f t="shared" si="119"/>
        <v>insert into prioridad(codigo, fluidez,d_hecho, d_contexto, d_impacto, d_justicia, cierre, ponderacion, ahora_entiendo, cambio_perspectiva) values ('238-VI-00018', 1, 5, 4, 4, 4, 1, 88, '0', '0');</v>
      </c>
      <c r="X751" s="14"/>
    </row>
    <row r="752" spans="2:24" ht="16" x14ac:dyDescent="0.2">
      <c r="B752" t="s">
        <v>723</v>
      </c>
      <c r="C752" t="s">
        <v>9</v>
      </c>
      <c r="D752" t="s">
        <v>15</v>
      </c>
      <c r="E752" t="s">
        <v>10</v>
      </c>
      <c r="F752" t="s">
        <v>10</v>
      </c>
      <c r="G752" t="s">
        <v>10</v>
      </c>
      <c r="H752" t="s">
        <v>12</v>
      </c>
      <c r="I752">
        <v>0</v>
      </c>
      <c r="J752">
        <v>0</v>
      </c>
      <c r="K752" s="5">
        <f t="shared" si="112"/>
        <v>12</v>
      </c>
      <c r="L752" s="13" t="str">
        <f t="shared" si="120"/>
        <v>238-VI-00055</v>
      </c>
      <c r="N752" s="13"/>
      <c r="O752" s="13">
        <f t="shared" si="113"/>
        <v>1</v>
      </c>
      <c r="P752" s="13" t="str">
        <f t="shared" si="114"/>
        <v>5</v>
      </c>
      <c r="Q752" s="13" t="str">
        <f t="shared" si="115"/>
        <v>4</v>
      </c>
      <c r="R752" s="13" t="str">
        <f t="shared" si="116"/>
        <v>4</v>
      </c>
      <c r="S752" s="13" t="str">
        <f t="shared" si="117"/>
        <v>4</v>
      </c>
      <c r="T752" s="13">
        <f t="shared" si="118"/>
        <v>1</v>
      </c>
      <c r="U752" s="13">
        <f t="shared" si="121"/>
        <v>88</v>
      </c>
      <c r="V752" s="13"/>
      <c r="W752" s="14" t="str">
        <f t="shared" si="119"/>
        <v>insert into prioridad(codigo, fluidez,d_hecho, d_contexto, d_impacto, d_justicia, cierre, ponderacion, ahora_entiendo, cambio_perspectiva) values ('238-VI-00055', 1, 5, 4, 4, 4, 1, 88, '0', '0');</v>
      </c>
      <c r="X752" s="14"/>
    </row>
    <row r="753" spans="2:24" ht="16" x14ac:dyDescent="0.2">
      <c r="B753" t="s">
        <v>724</v>
      </c>
      <c r="C753" t="s">
        <v>9</v>
      </c>
      <c r="D753" t="s">
        <v>10</v>
      </c>
      <c r="E753" t="s">
        <v>10</v>
      </c>
      <c r="F753" t="s">
        <v>10</v>
      </c>
      <c r="G753" t="s">
        <v>10</v>
      </c>
      <c r="H753" t="s">
        <v>12</v>
      </c>
      <c r="I753" t="s">
        <v>1202</v>
      </c>
      <c r="J753">
        <v>0</v>
      </c>
      <c r="K753" s="5">
        <f t="shared" si="112"/>
        <v>12</v>
      </c>
      <c r="L753" s="13" t="str">
        <f t="shared" si="120"/>
        <v>057-VI-00025</v>
      </c>
      <c r="N753" s="13"/>
      <c r="O753" s="13">
        <f t="shared" si="113"/>
        <v>1</v>
      </c>
      <c r="P753" s="13" t="str">
        <f t="shared" si="114"/>
        <v>4</v>
      </c>
      <c r="Q753" s="13" t="str">
        <f t="shared" si="115"/>
        <v>4</v>
      </c>
      <c r="R753" s="13" t="str">
        <f t="shared" si="116"/>
        <v>4</v>
      </c>
      <c r="S753" s="13" t="str">
        <f t="shared" si="117"/>
        <v>4</v>
      </c>
      <c r="T753" s="13">
        <f t="shared" si="118"/>
        <v>1</v>
      </c>
      <c r="U753" s="13">
        <f t="shared" si="121"/>
        <v>84</v>
      </c>
      <c r="V753" s="13"/>
      <c r="W753" s="14" t="str">
        <f t="shared" si="119"/>
        <v>insert into prioridad(codigo, fluidez,d_hecho, d_contexto, d_impacto, d_justicia, cierre, ponderacion, ahora_entiendo, cambio_perspectiva) values ('057-VI-00025', 1, 4, 4, 4, 4, 1, 84, '*Connivencia de los grupos armados ilegales (paramilitarismo) y fuerza pública, reconocida por la comunidad.  *Responsabilidad de las fuerzas armadas en la victimización de campesinos por estigmatización en el periodo de las Zonas de Rehabilitación y consolidación - seguridad democrática.  *Homicidios selectivos asociados a la estigmatización de los campesinos de Ovejas.  *Papel de los medios de comunicación por uso de narrativas anticomunistas -  Diferencias con las narrativas y reportes de acciones paramilitares.  ', '0');</v>
      </c>
      <c r="X753" s="14"/>
    </row>
    <row r="754" spans="2:24" ht="16" x14ac:dyDescent="0.2">
      <c r="B754" t="s">
        <v>725</v>
      </c>
      <c r="C754" t="s">
        <v>9</v>
      </c>
      <c r="D754" t="s">
        <v>15</v>
      </c>
      <c r="E754" t="s">
        <v>10</v>
      </c>
      <c r="F754" t="s">
        <v>10</v>
      </c>
      <c r="G754" t="s">
        <v>13</v>
      </c>
      <c r="H754" t="s">
        <v>12</v>
      </c>
      <c r="I754" t="s">
        <v>1203</v>
      </c>
      <c r="J754">
        <v>0</v>
      </c>
      <c r="K754" s="5">
        <f t="shared" si="112"/>
        <v>12</v>
      </c>
      <c r="L754" s="13" t="str">
        <f t="shared" si="120"/>
        <v>136-VI-00065</v>
      </c>
      <c r="N754" s="13"/>
      <c r="O754" s="13">
        <f t="shared" si="113"/>
        <v>1</v>
      </c>
      <c r="P754" s="13" t="str">
        <f t="shared" si="114"/>
        <v>5</v>
      </c>
      <c r="Q754" s="13" t="str">
        <f t="shared" si="115"/>
        <v>4</v>
      </c>
      <c r="R754" s="13" t="str">
        <f t="shared" si="116"/>
        <v>4</v>
      </c>
      <c r="S754" s="13" t="str">
        <f t="shared" si="117"/>
        <v>3</v>
      </c>
      <c r="T754" s="13">
        <f t="shared" si="118"/>
        <v>1</v>
      </c>
      <c r="U754" s="13">
        <f t="shared" si="121"/>
        <v>84</v>
      </c>
      <c r="V754" s="13"/>
      <c r="W754" s="14" t="str">
        <f t="shared" si="119"/>
        <v>insert into prioridad(codigo, fluidez,d_hecho, d_contexto, d_impacto, d_justicia, cierre, ponderacion, ahora_entiendo, cambio_perspectiva) values ('136-VI-00065', 1, 5, 4, 4, 3, 1, 84, 'Tema: Estigmatización del movimiento campesino en el municipio de Coloso, como estrategia de grandes terratenientes para frenar la lucha de recuperación de tierras en el territorio. ', '0');</v>
      </c>
      <c r="X754" s="14"/>
    </row>
    <row r="755" spans="2:24" ht="16" x14ac:dyDescent="0.2">
      <c r="B755" t="s">
        <v>726</v>
      </c>
      <c r="C755" t="s">
        <v>9</v>
      </c>
      <c r="D755" t="s">
        <v>10</v>
      </c>
      <c r="E755" t="s">
        <v>10</v>
      </c>
      <c r="F755" t="s">
        <v>10</v>
      </c>
      <c r="G755" t="s">
        <v>10</v>
      </c>
      <c r="H755" t="s">
        <v>12</v>
      </c>
      <c r="I755" t="s">
        <v>1204</v>
      </c>
      <c r="J755" t="s">
        <v>1205</v>
      </c>
      <c r="K755" s="5">
        <f t="shared" si="112"/>
        <v>12</v>
      </c>
      <c r="L755" s="13" t="str">
        <f t="shared" si="120"/>
        <v>057-VI-00005</v>
      </c>
      <c r="N755" s="13"/>
      <c r="O755" s="13">
        <f t="shared" si="113"/>
        <v>1</v>
      </c>
      <c r="P755" s="13" t="str">
        <f t="shared" si="114"/>
        <v>4</v>
      </c>
      <c r="Q755" s="13" t="str">
        <f t="shared" si="115"/>
        <v>4</v>
      </c>
      <c r="R755" s="13" t="str">
        <f t="shared" si="116"/>
        <v>4</v>
      </c>
      <c r="S755" s="13" t="str">
        <f t="shared" si="117"/>
        <v>4</v>
      </c>
      <c r="T755" s="13">
        <f t="shared" si="118"/>
        <v>1</v>
      </c>
      <c r="U755" s="13">
        <f t="shared" si="121"/>
        <v>84</v>
      </c>
      <c r="V755" s="13"/>
      <c r="W755" s="14" t="str">
        <f t="shared" si="119"/>
        <v>insert into prioridad(codigo, fluidez,d_hecho, d_contexto, d_impacto, d_justicia, cierre, ponderacion, ahora_entiendo, cambio_perspectiva) values ('057-VI-00005', 1, 4, 4, 4, 4, 1, 84, '*Vinculación de economías ilicitas, en especial el narcotráfico con grupos armados ilegales. ', '*Pobreza como condición de vulnerabilidad de las mujeres/madres cabeza de familia en zonas con presencia de actores armados ilegales.');</v>
      </c>
      <c r="X755" s="14"/>
    </row>
    <row r="756" spans="2:24" ht="16" x14ac:dyDescent="0.2">
      <c r="B756" t="s">
        <v>727</v>
      </c>
      <c r="C756" t="s">
        <v>9</v>
      </c>
      <c r="D756" t="s">
        <v>15</v>
      </c>
      <c r="E756" t="s">
        <v>10</v>
      </c>
      <c r="F756" t="s">
        <v>10</v>
      </c>
      <c r="G756" t="s">
        <v>13</v>
      </c>
      <c r="H756" t="s">
        <v>12</v>
      </c>
      <c r="I756" t="s">
        <v>1206</v>
      </c>
      <c r="J756" t="s">
        <v>1207</v>
      </c>
      <c r="K756" s="5">
        <f t="shared" si="112"/>
        <v>12</v>
      </c>
      <c r="L756" s="13" t="str">
        <f t="shared" si="120"/>
        <v>057-VI-00008</v>
      </c>
      <c r="N756" s="13"/>
      <c r="O756" s="13">
        <f t="shared" si="113"/>
        <v>1</v>
      </c>
      <c r="P756" s="13" t="str">
        <f t="shared" si="114"/>
        <v>5</v>
      </c>
      <c r="Q756" s="13" t="str">
        <f t="shared" si="115"/>
        <v>4</v>
      </c>
      <c r="R756" s="13" t="str">
        <f t="shared" si="116"/>
        <v>4</v>
      </c>
      <c r="S756" s="13" t="str">
        <f t="shared" si="117"/>
        <v>3</v>
      </c>
      <c r="T756" s="13">
        <f t="shared" si="118"/>
        <v>1</v>
      </c>
      <c r="U756" s="13">
        <f t="shared" si="121"/>
        <v>84</v>
      </c>
      <c r="V756" s="13"/>
      <c r="W756" s="14" t="str">
        <f t="shared" si="119"/>
        <v>insert into prioridad(codigo, fluidez,d_hecho, d_contexto, d_impacto, d_justicia, cierre, ponderacion, ahora_entiendo, cambio_perspectiva) values ('057-VI-00008', 1, 5, 4, 4, 3, 1, 84, '*Violencias sexuales intrafilas a mujeres combatientes.  *Reclutamiento forzado a menores de edad.', '*La necesidad de ser vista y comprendida como mujer victima de violencia sexual al margen de su historia pasada como combatiente.   *Las amenazas de las que en la actualidad es objeto por parte de exmiembros de la guerrilla FARC por estar denunciando las violencias sexuales de las que fue victima al interior de las filas, evidencia los alcances/limites de la verdad que se tiene la voluntad de mostrar.');</v>
      </c>
      <c r="X756" s="14"/>
    </row>
    <row r="757" spans="2:24" ht="16" x14ac:dyDescent="0.2">
      <c r="B757" t="s">
        <v>728</v>
      </c>
      <c r="C757" t="s">
        <v>9</v>
      </c>
      <c r="D757" t="s">
        <v>10</v>
      </c>
      <c r="E757" t="s">
        <v>10</v>
      </c>
      <c r="F757" t="s">
        <v>10</v>
      </c>
      <c r="G757" t="s">
        <v>10</v>
      </c>
      <c r="H757" t="s">
        <v>12</v>
      </c>
      <c r="I757" t="s">
        <v>1208</v>
      </c>
      <c r="J757" t="s">
        <v>1209</v>
      </c>
      <c r="K757" s="5">
        <f t="shared" si="112"/>
        <v>12</v>
      </c>
      <c r="L757" s="13" t="str">
        <f t="shared" si="120"/>
        <v>057-VI-00015</v>
      </c>
      <c r="N757" s="13"/>
      <c r="O757" s="13">
        <f t="shared" si="113"/>
        <v>1</v>
      </c>
      <c r="P757" s="13" t="str">
        <f t="shared" si="114"/>
        <v>4</v>
      </c>
      <c r="Q757" s="13" t="str">
        <f t="shared" si="115"/>
        <v>4</v>
      </c>
      <c r="R757" s="13" t="str">
        <f t="shared" si="116"/>
        <v>4</v>
      </c>
      <c r="S757" s="13" t="str">
        <f t="shared" si="117"/>
        <v>4</v>
      </c>
      <c r="T757" s="13">
        <f t="shared" si="118"/>
        <v>1</v>
      </c>
      <c r="U757" s="13">
        <f t="shared" si="121"/>
        <v>84</v>
      </c>
      <c r="V757" s="13"/>
      <c r="W757" s="14" t="str">
        <f t="shared" si="119"/>
        <v>insert into prioridad(codigo, fluidez,d_hecho, d_contexto, d_impacto, d_justicia, cierre, ponderacion, ahora_entiendo, cambio_perspectiva) values ('057-VI-00015', 1, 4, 4, 4, 4, 1, 84, '*Cohabitación forzada con un actor armado no es interpretada como victimización por parte de la víctima.  ', '*Uso de minas antipersona por parte de paramilitares.');</v>
      </c>
      <c r="X757" s="14"/>
    </row>
    <row r="758" spans="2:24" ht="16" x14ac:dyDescent="0.2">
      <c r="B758" t="s">
        <v>729</v>
      </c>
      <c r="C758" t="s">
        <v>9</v>
      </c>
      <c r="D758" t="s">
        <v>10</v>
      </c>
      <c r="E758" t="s">
        <v>10</v>
      </c>
      <c r="F758" t="s">
        <v>10</v>
      </c>
      <c r="G758" t="s">
        <v>10</v>
      </c>
      <c r="H758" t="s">
        <v>12</v>
      </c>
      <c r="I758" t="s">
        <v>1210</v>
      </c>
      <c r="J758">
        <v>0</v>
      </c>
      <c r="K758" s="5">
        <f t="shared" si="112"/>
        <v>12</v>
      </c>
      <c r="L758" s="13" t="str">
        <f t="shared" si="120"/>
        <v>057-VI-00020</v>
      </c>
      <c r="N758" s="13"/>
      <c r="O758" s="13">
        <f t="shared" si="113"/>
        <v>1</v>
      </c>
      <c r="P758" s="13" t="str">
        <f t="shared" si="114"/>
        <v>4</v>
      </c>
      <c r="Q758" s="13" t="str">
        <f t="shared" si="115"/>
        <v>4</v>
      </c>
      <c r="R758" s="13" t="str">
        <f t="shared" si="116"/>
        <v>4</v>
      </c>
      <c r="S758" s="13" t="str">
        <f t="shared" si="117"/>
        <v>4</v>
      </c>
      <c r="T758" s="13">
        <f t="shared" si="118"/>
        <v>1</v>
      </c>
      <c r="U758" s="13">
        <f t="shared" si="121"/>
        <v>84</v>
      </c>
      <c r="V758" s="13"/>
      <c r="W758" s="14" t="str">
        <f t="shared" si="119"/>
        <v>insert into prioridad(codigo, fluidez,d_hecho, d_contexto, d_impacto, d_justicia, cierre, ponderacion, ahora_entiendo, cambio_perspectiva) values ('057-VI-00020', 1, 4, 4, 4, 4, 1, 84, '*Miembros de la comunidad que acompañan y aumentan el poder de los paramilitares en las comunidades - Lo consideran como "necesario" para "Limpiar" la comunidad. ', '0');</v>
      </c>
      <c r="X758" s="14"/>
    </row>
    <row r="759" spans="2:24" ht="16" x14ac:dyDescent="0.2">
      <c r="B759" t="s">
        <v>730</v>
      </c>
      <c r="C759" t="s">
        <v>9</v>
      </c>
      <c r="D759" t="s">
        <v>10</v>
      </c>
      <c r="E759" t="s">
        <v>10</v>
      </c>
      <c r="F759" t="s">
        <v>10</v>
      </c>
      <c r="G759" t="s">
        <v>10</v>
      </c>
      <c r="H759" t="s">
        <v>12</v>
      </c>
      <c r="I759" t="s">
        <v>1211</v>
      </c>
      <c r="J759">
        <v>0</v>
      </c>
      <c r="K759" s="5">
        <f t="shared" si="112"/>
        <v>12</v>
      </c>
      <c r="L759" s="13" t="str">
        <f t="shared" si="120"/>
        <v>057-VI-00029</v>
      </c>
      <c r="N759" s="13"/>
      <c r="O759" s="13">
        <f t="shared" si="113"/>
        <v>1</v>
      </c>
      <c r="P759" s="13" t="str">
        <f t="shared" si="114"/>
        <v>4</v>
      </c>
      <c r="Q759" s="13" t="str">
        <f t="shared" si="115"/>
        <v>4</v>
      </c>
      <c r="R759" s="13" t="str">
        <f t="shared" si="116"/>
        <v>4</v>
      </c>
      <c r="S759" s="13" t="str">
        <f t="shared" si="117"/>
        <v>4</v>
      </c>
      <c r="T759" s="13">
        <f t="shared" si="118"/>
        <v>1</v>
      </c>
      <c r="U759" s="13">
        <f t="shared" si="121"/>
        <v>84</v>
      </c>
      <c r="V759" s="13"/>
      <c r="W759" s="14" t="str">
        <f t="shared" si="119"/>
        <v>insert into prioridad(codigo, fluidez,d_hecho, d_contexto, d_impacto, d_justicia, cierre, ponderacion, ahora_entiendo, cambio_perspectiva) values ('057-VI-00029', 1, 4, 4, 4, 4, 1, 84, '*Presencia de civiles en medio de combates entre ejercito y guerrilla.', '0');</v>
      </c>
      <c r="X759" s="14"/>
    </row>
    <row r="760" spans="2:24" ht="16" x14ac:dyDescent="0.2">
      <c r="B760" t="s">
        <v>731</v>
      </c>
      <c r="C760" t="s">
        <v>9</v>
      </c>
      <c r="D760" t="s">
        <v>15</v>
      </c>
      <c r="E760" t="s">
        <v>10</v>
      </c>
      <c r="F760" t="s">
        <v>10</v>
      </c>
      <c r="G760" t="s">
        <v>13</v>
      </c>
      <c r="H760" t="s">
        <v>12</v>
      </c>
      <c r="I760" t="s">
        <v>1212</v>
      </c>
      <c r="J760">
        <v>0</v>
      </c>
      <c r="K760" s="5">
        <f t="shared" si="112"/>
        <v>12</v>
      </c>
      <c r="L760" s="13" t="str">
        <f t="shared" si="120"/>
        <v>131-VI-00004</v>
      </c>
      <c r="N760" s="13"/>
      <c r="O760" s="13">
        <f t="shared" si="113"/>
        <v>1</v>
      </c>
      <c r="P760" s="13" t="str">
        <f t="shared" si="114"/>
        <v>5</v>
      </c>
      <c r="Q760" s="13" t="str">
        <f t="shared" si="115"/>
        <v>4</v>
      </c>
      <c r="R760" s="13" t="str">
        <f t="shared" si="116"/>
        <v>4</v>
      </c>
      <c r="S760" s="13" t="str">
        <f t="shared" si="117"/>
        <v>3</v>
      </c>
      <c r="T760" s="13">
        <f t="shared" si="118"/>
        <v>1</v>
      </c>
      <c r="U760" s="13">
        <f t="shared" si="121"/>
        <v>84</v>
      </c>
      <c r="V760" s="13"/>
      <c r="W760" s="14" t="str">
        <f t="shared" si="119"/>
        <v>insert into prioridad(codigo, fluidez,d_hecho, d_contexto, d_impacto, d_justicia, cierre, ponderacion, ahora_entiendo, cambio_perspectiva) values ('131-VI-00004', 1, 5, 4, 4, 3, 1, 84, 'Paramilitarismo y trabajo forzado al personal sanitario en atenciòn a combatientes. Paramilitarismo, violencia sexual, tortura fisica y psicologica.  Patriarcado. ', '0');</v>
      </c>
      <c r="X760" s="14"/>
    </row>
    <row r="761" spans="2:24" ht="16" x14ac:dyDescent="0.2">
      <c r="B761" t="s">
        <v>732</v>
      </c>
      <c r="C761" t="s">
        <v>9</v>
      </c>
      <c r="D761" t="s">
        <v>15</v>
      </c>
      <c r="E761" t="s">
        <v>10</v>
      </c>
      <c r="F761" t="s">
        <v>10</v>
      </c>
      <c r="G761" t="s">
        <v>13</v>
      </c>
      <c r="H761" t="s">
        <v>12</v>
      </c>
      <c r="I761" t="s">
        <v>1213</v>
      </c>
      <c r="J761">
        <v>0</v>
      </c>
      <c r="K761" s="5">
        <f t="shared" si="112"/>
        <v>12</v>
      </c>
      <c r="L761" s="13" t="str">
        <f t="shared" si="120"/>
        <v>131-VI-00013</v>
      </c>
      <c r="N761" s="13"/>
      <c r="O761" s="13">
        <f t="shared" si="113"/>
        <v>1</v>
      </c>
      <c r="P761" s="13" t="str">
        <f t="shared" si="114"/>
        <v>5</v>
      </c>
      <c r="Q761" s="13" t="str">
        <f t="shared" si="115"/>
        <v>4</v>
      </c>
      <c r="R761" s="13" t="str">
        <f t="shared" si="116"/>
        <v>4</v>
      </c>
      <c r="S761" s="13" t="str">
        <f t="shared" si="117"/>
        <v>3</v>
      </c>
      <c r="T761" s="13">
        <f t="shared" si="118"/>
        <v>1</v>
      </c>
      <c r="U761" s="13">
        <f t="shared" si="121"/>
        <v>84</v>
      </c>
      <c r="V761" s="13"/>
      <c r="W761" s="14" t="str">
        <f t="shared" si="119"/>
        <v>insert into prioridad(codigo, fluidez,d_hecho, d_contexto, d_impacto, d_justicia, cierre, ponderacion, ahora_entiendo, cambio_perspectiva) values ('131-VI-00013', 1, 5, 4, 4, 3, 1, 84, 'Paramilitarismo, Masacres y estrategias de control territorial en connivencia de la fuerza pùblica. ', '0');</v>
      </c>
      <c r="X761" s="14"/>
    </row>
    <row r="762" spans="2:24" ht="16" x14ac:dyDescent="0.2">
      <c r="B762" t="s">
        <v>733</v>
      </c>
      <c r="C762" t="s">
        <v>9</v>
      </c>
      <c r="D762" t="s">
        <v>10</v>
      </c>
      <c r="E762" t="s">
        <v>10</v>
      </c>
      <c r="F762" t="s">
        <v>10</v>
      </c>
      <c r="G762" t="s">
        <v>10</v>
      </c>
      <c r="H762" t="s">
        <v>12</v>
      </c>
      <c r="I762" t="s">
        <v>1214</v>
      </c>
      <c r="J762">
        <v>0</v>
      </c>
      <c r="K762" s="5">
        <f t="shared" si="112"/>
        <v>12</v>
      </c>
      <c r="L762" s="13" t="str">
        <f t="shared" si="120"/>
        <v>131-VI-00056</v>
      </c>
      <c r="N762" s="13"/>
      <c r="O762" s="13">
        <f t="shared" si="113"/>
        <v>1</v>
      </c>
      <c r="P762" s="13" t="str">
        <f t="shared" si="114"/>
        <v>4</v>
      </c>
      <c r="Q762" s="13" t="str">
        <f t="shared" si="115"/>
        <v>4</v>
      </c>
      <c r="R762" s="13" t="str">
        <f t="shared" si="116"/>
        <v>4</v>
      </c>
      <c r="S762" s="13" t="str">
        <f t="shared" si="117"/>
        <v>4</v>
      </c>
      <c r="T762" s="13">
        <f t="shared" si="118"/>
        <v>1</v>
      </c>
      <c r="U762" s="13">
        <f t="shared" si="121"/>
        <v>84</v>
      </c>
      <c r="V762" s="13"/>
      <c r="W762" s="14" t="str">
        <f t="shared" si="119"/>
        <v>insert into prioridad(codigo, fluidez,d_hecho, d_contexto, d_impacto, d_justicia, cierre, ponderacion, ahora_entiendo, cambio_perspectiva) values ('131-VI-00056', 1, 4, 4, 4, 4, 1, 84, 'Guerrrilla: Contexto, milicia y transformaciones en las dinamicas de la comunidad ( aumento de la violencia, homicidos selectivos)reclutamiento y uso de estrategias de enamoramiento acompañada de explotaciòn sexual de niñas y niños. ', '0');</v>
      </c>
      <c r="X762" s="14"/>
    </row>
    <row r="763" spans="2:24" ht="16" x14ac:dyDescent="0.2">
      <c r="B763" t="s">
        <v>734</v>
      </c>
      <c r="C763" t="s">
        <v>9</v>
      </c>
      <c r="D763" t="s">
        <v>10</v>
      </c>
      <c r="E763" t="s">
        <v>10</v>
      </c>
      <c r="F763" t="s">
        <v>15</v>
      </c>
      <c r="G763" t="s">
        <v>13</v>
      </c>
      <c r="H763" t="s">
        <v>12</v>
      </c>
      <c r="I763" t="s">
        <v>1215</v>
      </c>
      <c r="J763">
        <v>0</v>
      </c>
      <c r="K763" s="5">
        <f t="shared" si="112"/>
        <v>12</v>
      </c>
      <c r="L763" s="13" t="str">
        <f t="shared" si="120"/>
        <v>144-VI-00039</v>
      </c>
      <c r="N763" s="13"/>
      <c r="O763" s="13">
        <f t="shared" si="113"/>
        <v>1</v>
      </c>
      <c r="P763" s="13" t="str">
        <f t="shared" si="114"/>
        <v>4</v>
      </c>
      <c r="Q763" s="13" t="str">
        <f t="shared" si="115"/>
        <v>4</v>
      </c>
      <c r="R763" s="13" t="str">
        <f t="shared" si="116"/>
        <v>5</v>
      </c>
      <c r="S763" s="13" t="str">
        <f t="shared" si="117"/>
        <v>3</v>
      </c>
      <c r="T763" s="13">
        <f t="shared" si="118"/>
        <v>1</v>
      </c>
      <c r="U763" s="13">
        <f t="shared" si="121"/>
        <v>84</v>
      </c>
      <c r="V763" s="13"/>
      <c r="W763" s="14" t="str">
        <f t="shared" si="119"/>
        <v>insert into prioridad(codigo, fluidez,d_hecho, d_contexto, d_impacto, d_justicia, cierre, ponderacion, ahora_entiendo, cambio_perspectiva) values ('144-VI-00039', 1, 4, 4, 5, 3, 1, 84, 'Fuerza pública realiza detenciones arbitrarias a población civil de Colosó, con el fin de hacerlos pasar como guerrilleros.', '0');</v>
      </c>
      <c r="X763" s="14"/>
    </row>
    <row r="764" spans="2:24" ht="16" x14ac:dyDescent="0.2">
      <c r="B764" t="s">
        <v>735</v>
      </c>
      <c r="C764" t="s">
        <v>9</v>
      </c>
      <c r="D764" t="s">
        <v>10</v>
      </c>
      <c r="E764" t="s">
        <v>14</v>
      </c>
      <c r="F764" t="s">
        <v>15</v>
      </c>
      <c r="G764" t="s">
        <v>15</v>
      </c>
      <c r="H764" t="s">
        <v>12</v>
      </c>
      <c r="I764">
        <v>0</v>
      </c>
      <c r="J764">
        <v>0</v>
      </c>
      <c r="K764" s="5">
        <f t="shared" si="112"/>
        <v>12</v>
      </c>
      <c r="L764" s="13" t="str">
        <f t="shared" si="120"/>
        <v>144-VI-00043</v>
      </c>
      <c r="N764" s="13"/>
      <c r="O764" s="13">
        <f t="shared" si="113"/>
        <v>1</v>
      </c>
      <c r="P764" s="13" t="str">
        <f t="shared" si="114"/>
        <v>4</v>
      </c>
      <c r="Q764" s="13" t="str">
        <f t="shared" si="115"/>
        <v>2</v>
      </c>
      <c r="R764" s="13" t="str">
        <f t="shared" si="116"/>
        <v>5</v>
      </c>
      <c r="S764" s="13" t="str">
        <f t="shared" si="117"/>
        <v>5</v>
      </c>
      <c r="T764" s="13">
        <f t="shared" si="118"/>
        <v>1</v>
      </c>
      <c r="U764" s="13">
        <f t="shared" si="121"/>
        <v>84</v>
      </c>
      <c r="V764" s="13"/>
      <c r="W764" s="14" t="str">
        <f t="shared" si="119"/>
        <v>insert into prioridad(codigo, fluidez,d_hecho, d_contexto, d_impacto, d_justicia, cierre, ponderacion, ahora_entiendo, cambio_perspectiva) values ('144-VI-00043', 1, 4, 2, 5, 5, 1, 84, '0', '0');</v>
      </c>
      <c r="X764" s="14"/>
    </row>
    <row r="765" spans="2:24" ht="16" x14ac:dyDescent="0.2">
      <c r="B765" t="s">
        <v>736</v>
      </c>
      <c r="C765" t="s">
        <v>9</v>
      </c>
      <c r="D765" t="s">
        <v>15</v>
      </c>
      <c r="E765" t="s">
        <v>13</v>
      </c>
      <c r="F765" t="s">
        <v>10</v>
      </c>
      <c r="G765" t="s">
        <v>10</v>
      </c>
      <c r="H765" t="s">
        <v>12</v>
      </c>
      <c r="I765">
        <v>0</v>
      </c>
      <c r="J765">
        <v>0</v>
      </c>
      <c r="K765" s="5">
        <f t="shared" si="112"/>
        <v>12</v>
      </c>
      <c r="L765" s="13" t="str">
        <f t="shared" si="120"/>
        <v>136-VI-00002</v>
      </c>
      <c r="N765" s="13"/>
      <c r="O765" s="13">
        <f t="shared" si="113"/>
        <v>1</v>
      </c>
      <c r="P765" s="13" t="str">
        <f t="shared" si="114"/>
        <v>5</v>
      </c>
      <c r="Q765" s="13" t="str">
        <f t="shared" si="115"/>
        <v>3</v>
      </c>
      <c r="R765" s="13" t="str">
        <f t="shared" si="116"/>
        <v>4</v>
      </c>
      <c r="S765" s="13" t="str">
        <f t="shared" si="117"/>
        <v>4</v>
      </c>
      <c r="T765" s="13">
        <f t="shared" si="118"/>
        <v>1</v>
      </c>
      <c r="U765" s="13">
        <f t="shared" si="121"/>
        <v>84</v>
      </c>
      <c r="V765" s="13"/>
      <c r="W765" s="14" t="str">
        <f t="shared" si="119"/>
        <v>insert into prioridad(codigo, fluidez,d_hecho, d_contexto, d_impacto, d_justicia, cierre, ponderacion, ahora_entiendo, cambio_perspectiva) values ('136-VI-00002', 1, 5, 3, 4, 4, 1, 84, '0', '0');</v>
      </c>
      <c r="X765" s="14"/>
    </row>
    <row r="766" spans="2:24" ht="16" x14ac:dyDescent="0.2">
      <c r="B766" t="s">
        <v>737</v>
      </c>
      <c r="C766" t="s">
        <v>9</v>
      </c>
      <c r="D766" t="s">
        <v>15</v>
      </c>
      <c r="E766" t="s">
        <v>10</v>
      </c>
      <c r="F766" t="s">
        <v>15</v>
      </c>
      <c r="G766" t="s">
        <v>14</v>
      </c>
      <c r="H766" t="s">
        <v>12</v>
      </c>
      <c r="I766" t="s">
        <v>1216</v>
      </c>
      <c r="J766">
        <v>0</v>
      </c>
      <c r="K766" s="5">
        <f t="shared" si="112"/>
        <v>12</v>
      </c>
      <c r="L766" s="13" t="str">
        <f t="shared" si="120"/>
        <v>136-VI-00012</v>
      </c>
      <c r="N766" s="13"/>
      <c r="O766" s="13">
        <f t="shared" si="113"/>
        <v>1</v>
      </c>
      <c r="P766" s="13" t="str">
        <f t="shared" si="114"/>
        <v>5</v>
      </c>
      <c r="Q766" s="13" t="str">
        <f t="shared" si="115"/>
        <v>4</v>
      </c>
      <c r="R766" s="13" t="str">
        <f t="shared" si="116"/>
        <v>5</v>
      </c>
      <c r="S766" s="13" t="str">
        <f t="shared" si="117"/>
        <v>2</v>
      </c>
      <c r="T766" s="13">
        <f t="shared" si="118"/>
        <v>1</v>
      </c>
      <c r="U766" s="13">
        <f t="shared" si="121"/>
        <v>84</v>
      </c>
      <c r="V766" s="13"/>
      <c r="W766" s="14" t="str">
        <f t="shared" si="119"/>
        <v>insert into prioridad(codigo, fluidez,d_hecho, d_contexto, d_impacto, d_justicia, cierre, ponderacion, ahora_entiendo, cambio_perspectiva) values ('136-VI-00012', 1, 5, 4, 5, 2, 1, 84, 'Tema clave: Imposibilidad de afrontar el dolor y hacer duelo de las pérdidas humanas por la misma necesidad de subsanar las carencias básicas de un núcleo familiar. ', '0');</v>
      </c>
      <c r="X766" s="14"/>
    </row>
    <row r="767" spans="2:24" ht="16" x14ac:dyDescent="0.2">
      <c r="B767" t="s">
        <v>738</v>
      </c>
      <c r="C767" t="s">
        <v>9</v>
      </c>
      <c r="D767" t="s">
        <v>10</v>
      </c>
      <c r="E767" t="s">
        <v>10</v>
      </c>
      <c r="F767" t="s">
        <v>10</v>
      </c>
      <c r="G767" t="s">
        <v>10</v>
      </c>
      <c r="H767" t="s">
        <v>12</v>
      </c>
      <c r="I767" t="s">
        <v>1217</v>
      </c>
      <c r="J767">
        <v>0</v>
      </c>
      <c r="K767" s="5">
        <f t="shared" si="112"/>
        <v>12</v>
      </c>
      <c r="L767" s="13" t="str">
        <f t="shared" si="120"/>
        <v>136-VI-00030</v>
      </c>
      <c r="N767" s="13"/>
      <c r="O767" s="13">
        <f t="shared" si="113"/>
        <v>1</v>
      </c>
      <c r="P767" s="13" t="str">
        <f t="shared" si="114"/>
        <v>4</v>
      </c>
      <c r="Q767" s="13" t="str">
        <f t="shared" si="115"/>
        <v>4</v>
      </c>
      <c r="R767" s="13" t="str">
        <f t="shared" si="116"/>
        <v>4</v>
      </c>
      <c r="S767" s="13" t="str">
        <f t="shared" si="117"/>
        <v>4</v>
      </c>
      <c r="T767" s="13">
        <f t="shared" si="118"/>
        <v>1</v>
      </c>
      <c r="U767" s="13">
        <f t="shared" si="121"/>
        <v>84</v>
      </c>
      <c r="V767" s="13"/>
      <c r="W767" s="14" t="str">
        <f t="shared" si="119"/>
        <v>insert into prioridad(codigo, fluidez,d_hecho, d_contexto, d_impacto, d_justicia, cierre, ponderacion, ahora_entiendo, cambio_perspectiva) values ('136-VI-00030', 1, 4, 4, 4, 4, 1, 84, 'Tema clave: Las detenciones arbitrarias como medida de represión a todas aquellas comunidades donde los grupos mantenían una fuerte presencia, caso Corregimiento las Piedras- Toluviejo. ', '0');</v>
      </c>
      <c r="X767" s="14"/>
    </row>
    <row r="768" spans="2:24" ht="16" x14ac:dyDescent="0.2">
      <c r="B768" t="s">
        <v>739</v>
      </c>
      <c r="C768" t="s">
        <v>9</v>
      </c>
      <c r="D768" t="s">
        <v>15</v>
      </c>
      <c r="E768" t="s">
        <v>10</v>
      </c>
      <c r="F768" t="s">
        <v>10</v>
      </c>
      <c r="G768" t="s">
        <v>13</v>
      </c>
      <c r="H768" t="s">
        <v>12</v>
      </c>
      <c r="I768" t="s">
        <v>1218</v>
      </c>
      <c r="J768">
        <v>0</v>
      </c>
      <c r="K768" s="5">
        <f t="shared" si="112"/>
        <v>12</v>
      </c>
      <c r="L768" s="13" t="str">
        <f t="shared" si="120"/>
        <v>136-VI-00038</v>
      </c>
      <c r="N768" s="13"/>
      <c r="O768" s="13">
        <f t="shared" si="113"/>
        <v>1</v>
      </c>
      <c r="P768" s="13" t="str">
        <f t="shared" si="114"/>
        <v>5</v>
      </c>
      <c r="Q768" s="13" t="str">
        <f t="shared" si="115"/>
        <v>4</v>
      </c>
      <c r="R768" s="13" t="str">
        <f t="shared" si="116"/>
        <v>4</v>
      </c>
      <c r="S768" s="13" t="str">
        <f t="shared" si="117"/>
        <v>3</v>
      </c>
      <c r="T768" s="13">
        <f t="shared" si="118"/>
        <v>1</v>
      </c>
      <c r="U768" s="13">
        <f t="shared" si="121"/>
        <v>84</v>
      </c>
      <c r="V768" s="13"/>
      <c r="W768" s="14" t="str">
        <f t="shared" si="119"/>
        <v>insert into prioridad(codigo, fluidez,d_hecho, d_contexto, d_impacto, d_justicia, cierre, ponderacion, ahora_entiendo, cambio_perspectiva) values ('136-VI-00038', 1, 5, 4, 4, 3, 1, 84, 'Tema clave: La estigmatización como instrumento de rechazo de la sociedad hacia los pobladores y comunidades donde los grupos insurgentes mantuvieran mayor presencia, caso Ovejas y su zona Rural. ', '0');</v>
      </c>
      <c r="X768" s="14"/>
    </row>
    <row r="769" spans="2:24" ht="16" x14ac:dyDescent="0.2">
      <c r="B769" t="s">
        <v>740</v>
      </c>
      <c r="C769" t="s">
        <v>9</v>
      </c>
      <c r="D769" t="s">
        <v>10</v>
      </c>
      <c r="E769" t="s">
        <v>10</v>
      </c>
      <c r="F769" t="s">
        <v>10</v>
      </c>
      <c r="G769" t="s">
        <v>10</v>
      </c>
      <c r="H769" t="s">
        <v>12</v>
      </c>
      <c r="I769" t="s">
        <v>1219</v>
      </c>
      <c r="J769">
        <v>0</v>
      </c>
      <c r="K769" s="5">
        <f t="shared" si="112"/>
        <v>12</v>
      </c>
      <c r="L769" s="13" t="str">
        <f t="shared" si="120"/>
        <v>136-VI-00043</v>
      </c>
      <c r="N769" s="13"/>
      <c r="O769" s="13">
        <f t="shared" si="113"/>
        <v>1</v>
      </c>
      <c r="P769" s="13" t="str">
        <f t="shared" si="114"/>
        <v>4</v>
      </c>
      <c r="Q769" s="13" t="str">
        <f t="shared" si="115"/>
        <v>4</v>
      </c>
      <c r="R769" s="13" t="str">
        <f t="shared" si="116"/>
        <v>4</v>
      </c>
      <c r="S769" s="13" t="str">
        <f t="shared" si="117"/>
        <v>4</v>
      </c>
      <c r="T769" s="13">
        <f t="shared" si="118"/>
        <v>1</v>
      </c>
      <c r="U769" s="13">
        <f t="shared" si="121"/>
        <v>84</v>
      </c>
      <c r="V769" s="13"/>
      <c r="W769" s="14" t="str">
        <f t="shared" si="119"/>
        <v>insert into prioridad(codigo, fluidez,d_hecho, d_contexto, d_impacto, d_justicia, cierre, ponderacion, ahora_entiendo, cambio_perspectiva) values ('136-VI-00043', 1, 4, 4, 4, 4, 1, 84, 'Tema clave: Operativos de la fuerza pública donde se le vieron vulnerados los derechos al debido proceso y la presunción de inocencia de pobladores de la zona rural de Ovejas, a causa de investigaciones improvisadas y señalamiento equivocados.', '0');</v>
      </c>
      <c r="X769" s="14"/>
    </row>
    <row r="770" spans="2:24" ht="16" x14ac:dyDescent="0.2">
      <c r="B770" t="s">
        <v>741</v>
      </c>
      <c r="C770" t="s">
        <v>9</v>
      </c>
      <c r="D770" t="s">
        <v>10</v>
      </c>
      <c r="E770" t="s">
        <v>10</v>
      </c>
      <c r="F770" t="s">
        <v>10</v>
      </c>
      <c r="G770" t="s">
        <v>10</v>
      </c>
      <c r="H770" t="s">
        <v>12</v>
      </c>
      <c r="I770" t="s">
        <v>1220</v>
      </c>
      <c r="J770">
        <v>0</v>
      </c>
      <c r="K770" s="5">
        <f t="shared" ref="K770:K833" si="122">LEN(L770)</f>
        <v>12</v>
      </c>
      <c r="L770" s="13" t="str">
        <f t="shared" si="120"/>
        <v>136-VI-00044</v>
      </c>
      <c r="N770" s="13"/>
      <c r="O770" s="13">
        <f t="shared" ref="O770:O833" si="123">IF(MID(C770,1,1)="P",1,0)</f>
        <v>1</v>
      </c>
      <c r="P770" s="13" t="str">
        <f t="shared" ref="P770:P833" si="124">MID(D770,1,1)</f>
        <v>4</v>
      </c>
      <c r="Q770" s="13" t="str">
        <f t="shared" ref="Q770:Q833" si="125">MID(E770,1,1)</f>
        <v>4</v>
      </c>
      <c r="R770" s="13" t="str">
        <f t="shared" ref="R770:R833" si="126">MID(F770,1,1)</f>
        <v>4</v>
      </c>
      <c r="S770" s="13" t="str">
        <f t="shared" ref="S770:S833" si="127">MID(G770,1,1)</f>
        <v>4</v>
      </c>
      <c r="T770" s="13">
        <f t="shared" ref="T770:T833" si="128">IF(MID(H770,1,1)="S",1,0)</f>
        <v>1</v>
      </c>
      <c r="U770" s="13">
        <f t="shared" si="121"/>
        <v>84</v>
      </c>
      <c r="V770" s="13"/>
      <c r="W770" s="14" t="str">
        <f t="shared" ref="W770:W833" si="129">$W$1&amp;L770&amp;"', "&amp;O770&amp;", "&amp;P770&amp;", "&amp;Q770&amp;", "&amp;R770&amp;", "&amp;S770&amp;", "&amp;T770&amp;", "&amp;U770&amp;", '"&amp;SUBSTITUTE(I770,CHAR(10),"  ")&amp;"', '"&amp;SUBSTITUTE(J770,CHAR(10),"   ") &amp;"');"</f>
        <v>insert into prioridad(codigo, fluidez,d_hecho, d_contexto, d_impacto, d_justicia, cierre, ponderacion, ahora_entiendo, cambio_perspectiva) values ('136-VI-00044', 1, 4, 4, 4, 4, 1, 84, 'Tema clave: Eliminación de liderazgos campesinos como estrategia de grandes terratenientes para frenar la lucha por la recuperación de la Tierra, caso corregimiento el Palmar, Oveja. ', '0');</v>
      </c>
      <c r="X770" s="14"/>
    </row>
    <row r="771" spans="2:24" ht="16" x14ac:dyDescent="0.2">
      <c r="B771" t="s">
        <v>742</v>
      </c>
      <c r="C771" t="s">
        <v>9</v>
      </c>
      <c r="D771" t="s">
        <v>15</v>
      </c>
      <c r="E771" t="s">
        <v>13</v>
      </c>
      <c r="F771" t="s">
        <v>15</v>
      </c>
      <c r="G771" t="s">
        <v>13</v>
      </c>
      <c r="H771" t="s">
        <v>12</v>
      </c>
      <c r="I771" t="s">
        <v>1221</v>
      </c>
      <c r="J771">
        <v>0</v>
      </c>
      <c r="K771" s="5">
        <f t="shared" si="122"/>
        <v>12</v>
      </c>
      <c r="L771" s="13" t="str">
        <f t="shared" si="120"/>
        <v>136-VI-00060</v>
      </c>
      <c r="N771" s="13"/>
      <c r="O771" s="13">
        <f t="shared" si="123"/>
        <v>1</v>
      </c>
      <c r="P771" s="13" t="str">
        <f t="shared" si="124"/>
        <v>5</v>
      </c>
      <c r="Q771" s="13" t="str">
        <f t="shared" si="125"/>
        <v>3</v>
      </c>
      <c r="R771" s="13" t="str">
        <f t="shared" si="126"/>
        <v>5</v>
      </c>
      <c r="S771" s="13" t="str">
        <f t="shared" si="127"/>
        <v>3</v>
      </c>
      <c r="T771" s="13">
        <f t="shared" si="128"/>
        <v>1</v>
      </c>
      <c r="U771" s="13">
        <f t="shared" si="121"/>
        <v>84</v>
      </c>
      <c r="V771" s="13"/>
      <c r="W771" s="14" t="str">
        <f t="shared" si="129"/>
        <v>insert into prioridad(codigo, fluidez,d_hecho, d_contexto, d_impacto, d_justicia, cierre, ponderacion, ahora_entiendo, cambio_perspectiva) values ('136-VI-00060', 1, 5, 3, 5, 3, 1, 84, '  Tema clave: Ejercicios de control y de justicia por parte de miembros del 35 frente de las FARC sobre trabajadores de terratenientes que mantuvieran algún tipo de relación con paramilitares.   ', '0');</v>
      </c>
      <c r="X771" s="14"/>
    </row>
    <row r="772" spans="2:24" ht="16" x14ac:dyDescent="0.2">
      <c r="B772" t="s">
        <v>743</v>
      </c>
      <c r="C772" t="s">
        <v>9</v>
      </c>
      <c r="D772" t="s">
        <v>10</v>
      </c>
      <c r="E772" t="s">
        <v>10</v>
      </c>
      <c r="F772" t="s">
        <v>10</v>
      </c>
      <c r="G772" t="s">
        <v>10</v>
      </c>
      <c r="H772" t="s">
        <v>12</v>
      </c>
      <c r="I772">
        <v>0</v>
      </c>
      <c r="J772">
        <v>0</v>
      </c>
      <c r="K772" s="5">
        <f t="shared" si="122"/>
        <v>12</v>
      </c>
      <c r="L772" s="13" t="str">
        <f t="shared" si="120"/>
        <v>109-VI-00008</v>
      </c>
      <c r="N772" s="13"/>
      <c r="O772" s="13">
        <f t="shared" si="123"/>
        <v>1</v>
      </c>
      <c r="P772" s="13" t="str">
        <f t="shared" si="124"/>
        <v>4</v>
      </c>
      <c r="Q772" s="13" t="str">
        <f t="shared" si="125"/>
        <v>4</v>
      </c>
      <c r="R772" s="13" t="str">
        <f t="shared" si="126"/>
        <v>4</v>
      </c>
      <c r="S772" s="13" t="str">
        <f t="shared" si="127"/>
        <v>4</v>
      </c>
      <c r="T772" s="13">
        <f t="shared" si="128"/>
        <v>1</v>
      </c>
      <c r="U772" s="13">
        <f t="shared" si="121"/>
        <v>84</v>
      </c>
      <c r="V772" s="13"/>
      <c r="W772" s="14" t="str">
        <f t="shared" si="129"/>
        <v>insert into prioridad(codigo, fluidez,d_hecho, d_contexto, d_impacto, d_justicia, cierre, ponderacion, ahora_entiendo, cambio_perspectiva) values ('109-VI-00008', 1, 4, 4, 4, 4, 1, 84, '0', '0');</v>
      </c>
      <c r="X772" s="14"/>
    </row>
    <row r="773" spans="2:24" ht="16" x14ac:dyDescent="0.2">
      <c r="B773" t="s">
        <v>744</v>
      </c>
      <c r="C773" t="s">
        <v>9</v>
      </c>
      <c r="D773" t="s">
        <v>10</v>
      </c>
      <c r="E773" t="s">
        <v>10</v>
      </c>
      <c r="F773" t="s">
        <v>10</v>
      </c>
      <c r="G773" t="s">
        <v>10</v>
      </c>
      <c r="H773" t="s">
        <v>12</v>
      </c>
      <c r="I773">
        <v>0</v>
      </c>
      <c r="J773">
        <v>0</v>
      </c>
      <c r="K773" s="5">
        <f t="shared" si="122"/>
        <v>12</v>
      </c>
      <c r="L773" s="13" t="str">
        <f t="shared" si="120"/>
        <v>109-VI-00021</v>
      </c>
      <c r="N773" s="13"/>
      <c r="O773" s="13">
        <f t="shared" si="123"/>
        <v>1</v>
      </c>
      <c r="P773" s="13" t="str">
        <f t="shared" si="124"/>
        <v>4</v>
      </c>
      <c r="Q773" s="13" t="str">
        <f t="shared" si="125"/>
        <v>4</v>
      </c>
      <c r="R773" s="13" t="str">
        <f t="shared" si="126"/>
        <v>4</v>
      </c>
      <c r="S773" s="13" t="str">
        <f t="shared" si="127"/>
        <v>4</v>
      </c>
      <c r="T773" s="13">
        <f t="shared" si="128"/>
        <v>1</v>
      </c>
      <c r="U773" s="13">
        <f t="shared" si="121"/>
        <v>84</v>
      </c>
      <c r="V773" s="13"/>
      <c r="W773" s="14" t="str">
        <f t="shared" si="129"/>
        <v>insert into prioridad(codigo, fluidez,d_hecho, d_contexto, d_impacto, d_justicia, cierre, ponderacion, ahora_entiendo, cambio_perspectiva) values ('109-VI-00021', 1, 4, 4, 4, 4, 1, 84, '0', '0');</v>
      </c>
      <c r="X773" s="14"/>
    </row>
    <row r="774" spans="2:24" ht="16" x14ac:dyDescent="0.2">
      <c r="B774" t="s">
        <v>745</v>
      </c>
      <c r="C774" t="s">
        <v>9</v>
      </c>
      <c r="D774" t="s">
        <v>15</v>
      </c>
      <c r="E774" t="s">
        <v>15</v>
      </c>
      <c r="F774" t="s">
        <v>15</v>
      </c>
      <c r="G774" t="s">
        <v>11</v>
      </c>
      <c r="H774" t="s">
        <v>12</v>
      </c>
      <c r="I774">
        <v>0</v>
      </c>
      <c r="J774">
        <v>0</v>
      </c>
      <c r="K774" s="5">
        <f t="shared" si="122"/>
        <v>12</v>
      </c>
      <c r="L774" s="13" t="str">
        <f t="shared" si="120"/>
        <v>109-VI-00037</v>
      </c>
      <c r="N774" s="13"/>
      <c r="O774" s="13">
        <f t="shared" si="123"/>
        <v>1</v>
      </c>
      <c r="P774" s="13" t="str">
        <f t="shared" si="124"/>
        <v>5</v>
      </c>
      <c r="Q774" s="13" t="str">
        <f t="shared" si="125"/>
        <v>5</v>
      </c>
      <c r="R774" s="13" t="str">
        <f t="shared" si="126"/>
        <v>5</v>
      </c>
      <c r="S774" s="13" t="str">
        <f t="shared" si="127"/>
        <v>1</v>
      </c>
      <c r="T774" s="13">
        <f t="shared" si="128"/>
        <v>1</v>
      </c>
      <c r="U774" s="13">
        <f t="shared" si="121"/>
        <v>84</v>
      </c>
      <c r="V774" s="13"/>
      <c r="W774" s="14" t="str">
        <f t="shared" si="129"/>
        <v>insert into prioridad(codigo, fluidez,d_hecho, d_contexto, d_impacto, d_justicia, cierre, ponderacion, ahora_entiendo, cambio_perspectiva) values ('109-VI-00037', 1, 5, 5, 5, 1, 1, 84, '0', '0');</v>
      </c>
      <c r="X774" s="14"/>
    </row>
    <row r="775" spans="2:24" ht="16" x14ac:dyDescent="0.2">
      <c r="B775" t="s">
        <v>746</v>
      </c>
      <c r="C775" t="s">
        <v>9</v>
      </c>
      <c r="D775" t="s">
        <v>10</v>
      </c>
      <c r="E775" t="s">
        <v>10</v>
      </c>
      <c r="F775" t="s">
        <v>10</v>
      </c>
      <c r="G775" t="s">
        <v>10</v>
      </c>
      <c r="H775" t="s">
        <v>12</v>
      </c>
      <c r="I775" t="s">
        <v>1222</v>
      </c>
      <c r="J775" t="s">
        <v>1223</v>
      </c>
      <c r="K775" s="5">
        <f t="shared" si="122"/>
        <v>12</v>
      </c>
      <c r="L775" s="13" t="str">
        <f t="shared" si="120"/>
        <v>402-PR-00164</v>
      </c>
      <c r="N775" s="13"/>
      <c r="O775" s="13">
        <f t="shared" si="123"/>
        <v>1</v>
      </c>
      <c r="P775" s="13" t="str">
        <f t="shared" si="124"/>
        <v>4</v>
      </c>
      <c r="Q775" s="13" t="str">
        <f t="shared" si="125"/>
        <v>4</v>
      </c>
      <c r="R775" s="13" t="str">
        <f t="shared" si="126"/>
        <v>4</v>
      </c>
      <c r="S775" s="13" t="str">
        <f t="shared" si="127"/>
        <v>4</v>
      </c>
      <c r="T775" s="13">
        <f t="shared" si="128"/>
        <v>1</v>
      </c>
      <c r="U775" s="13">
        <f t="shared" si="121"/>
        <v>84</v>
      </c>
      <c r="V775" s="13"/>
      <c r="W775" s="14" t="str">
        <f t="shared" si="129"/>
        <v>insert into prioridad(codigo, fluidez,d_hecho, d_contexto, d_impacto, d_justicia, cierre, ponderacion, ahora_entiendo, cambio_perspectiva) values ('402-PR-00164', 1, 4, 4, 4, 4, 1, 84, 'Impactos del conflicto armado en la comunidad de cienaguita y pita en repelon; y experiencia como beneficiarios de ley de justicia y paz, y ley de victimas y restitución de tierras; situación actual de seguridad en cienaguita y pita', 'Nuevas dinámicas de violencia en el territorio; Experiencia como sujetos de política publica de atención en emergencia, justicia y paz, reparación y restitución de tierras, desde 2003 en adelante; Impactos sociales, económicos, políticos y psicológicos en al comunidad de cianguita y pita, a causa del desplazamiento forzado sufrido en 2000 y 2003');</v>
      </c>
      <c r="X775" s="14"/>
    </row>
    <row r="776" spans="2:24" ht="16" x14ac:dyDescent="0.2">
      <c r="B776" t="s">
        <v>747</v>
      </c>
      <c r="C776" t="s">
        <v>9</v>
      </c>
      <c r="D776" t="s">
        <v>10</v>
      </c>
      <c r="E776" t="s">
        <v>10</v>
      </c>
      <c r="F776" t="s">
        <v>10</v>
      </c>
      <c r="G776" t="s">
        <v>10</v>
      </c>
      <c r="H776" t="s">
        <v>12</v>
      </c>
      <c r="I776" t="s">
        <v>1185</v>
      </c>
      <c r="J776" t="s">
        <v>1186</v>
      </c>
      <c r="K776" s="5">
        <f t="shared" si="122"/>
        <v>12</v>
      </c>
      <c r="L776" s="13" t="str">
        <f t="shared" si="120"/>
        <v>293-PR-00147</v>
      </c>
      <c r="N776" s="13"/>
      <c r="O776" s="13">
        <f t="shared" si="123"/>
        <v>1</v>
      </c>
      <c r="P776" s="13" t="str">
        <f t="shared" si="124"/>
        <v>4</v>
      </c>
      <c r="Q776" s="13" t="str">
        <f t="shared" si="125"/>
        <v>4</v>
      </c>
      <c r="R776" s="13" t="str">
        <f t="shared" si="126"/>
        <v>4</v>
      </c>
      <c r="S776" s="13" t="str">
        <f t="shared" si="127"/>
        <v>4</v>
      </c>
      <c r="T776" s="13">
        <f t="shared" si="128"/>
        <v>1</v>
      </c>
      <c r="U776" s="13">
        <f t="shared" si="121"/>
        <v>84</v>
      </c>
      <c r="V776" s="13"/>
      <c r="W776" s="14" t="str">
        <f t="shared" si="129"/>
        <v>insert into prioridad(codigo, fluidez,d_hecho, d_contexto, d_impacto, d_justicia, cierre, ponderacion, ahora_entiendo, cambio_perspectiva) values ('293-PR-00147', 1, 4, 4, 4, 4, 1, 84, 'los imactos de la vilencia en losProcesos organizativos de las comunidades  en el norte de cartagena', 'reconocer las resonsabilidades del estado');</v>
      </c>
      <c r="X776" s="14"/>
    </row>
    <row r="777" spans="2:24" ht="16" x14ac:dyDescent="0.2">
      <c r="B777" t="s">
        <v>748</v>
      </c>
      <c r="C777" t="s">
        <v>9</v>
      </c>
      <c r="D777" t="s">
        <v>10</v>
      </c>
      <c r="E777" t="s">
        <v>10</v>
      </c>
      <c r="F777" t="s">
        <v>10</v>
      </c>
      <c r="G777" t="s">
        <v>10</v>
      </c>
      <c r="H777" t="s">
        <v>12</v>
      </c>
      <c r="I777" t="s">
        <v>1224</v>
      </c>
      <c r="J777" t="s">
        <v>1186</v>
      </c>
      <c r="K777" s="5">
        <f t="shared" si="122"/>
        <v>12</v>
      </c>
      <c r="L777" s="13" t="str">
        <f t="shared" si="120"/>
        <v>293-PR-00148</v>
      </c>
      <c r="N777" s="13"/>
      <c r="O777" s="13">
        <f t="shared" si="123"/>
        <v>1</v>
      </c>
      <c r="P777" s="13" t="str">
        <f t="shared" si="124"/>
        <v>4</v>
      </c>
      <c r="Q777" s="13" t="str">
        <f t="shared" si="125"/>
        <v>4</v>
      </c>
      <c r="R777" s="13" t="str">
        <f t="shared" si="126"/>
        <v>4</v>
      </c>
      <c r="S777" s="13" t="str">
        <f t="shared" si="127"/>
        <v>4</v>
      </c>
      <c r="T777" s="13">
        <f t="shared" si="128"/>
        <v>1</v>
      </c>
      <c r="U777" s="13">
        <f t="shared" si="121"/>
        <v>84</v>
      </c>
      <c r="V777" s="13"/>
      <c r="W777" s="14" t="str">
        <f t="shared" si="129"/>
        <v>insert into prioridad(codigo, fluidez,d_hecho, d_contexto, d_impacto, d_justicia, cierre, ponderacion, ahora_entiendo, cambio_perspectiva) values ('293-PR-00148', 1, 4, 4, 4, 4, 1, 84, 'los imPactos de la vilencia en los Procesos organizativos de las comunidades  en el norte de cartagena', 'reconocer las resonsabilidades del estado');</v>
      </c>
      <c r="X777" s="14"/>
    </row>
    <row r="778" spans="2:24" ht="16" x14ac:dyDescent="0.2">
      <c r="B778" t="s">
        <v>749</v>
      </c>
      <c r="C778" t="s">
        <v>9</v>
      </c>
      <c r="D778" t="s">
        <v>10</v>
      </c>
      <c r="E778" t="s">
        <v>10</v>
      </c>
      <c r="F778" t="s">
        <v>10</v>
      </c>
      <c r="G778" t="s">
        <v>10</v>
      </c>
      <c r="H778" t="s">
        <v>12</v>
      </c>
      <c r="I778" t="s">
        <v>1154</v>
      </c>
      <c r="J778" t="s">
        <v>1155</v>
      </c>
      <c r="K778" s="5">
        <f t="shared" si="122"/>
        <v>12</v>
      </c>
      <c r="L778" s="13" t="str">
        <f t="shared" si="120"/>
        <v>399-VI-00007</v>
      </c>
      <c r="N778" s="13"/>
      <c r="O778" s="13">
        <f t="shared" si="123"/>
        <v>1</v>
      </c>
      <c r="P778" s="13" t="str">
        <f t="shared" si="124"/>
        <v>4</v>
      </c>
      <c r="Q778" s="13" t="str">
        <f t="shared" si="125"/>
        <v>4</v>
      </c>
      <c r="R778" s="13" t="str">
        <f t="shared" si="126"/>
        <v>4</v>
      </c>
      <c r="S778" s="13" t="str">
        <f t="shared" si="127"/>
        <v>4</v>
      </c>
      <c r="T778" s="13">
        <f t="shared" si="128"/>
        <v>1</v>
      </c>
      <c r="U778" s="13">
        <f t="shared" si="121"/>
        <v>84</v>
      </c>
      <c r="V778" s="13"/>
      <c r="W778" s="14" t="str">
        <f t="shared" si="129"/>
        <v>insert into prioridad(codigo, fluidez,d_hecho, d_contexto, d_impacto, d_justicia, cierre, ponderacion, ahora_entiendo, cambio_perspectiva) values ('399-VI-00007', 1, 4, 4, 4, 4, 1, 84, 'El rol desempeñado por los diferentes líderes sociales de Nelson Mandela y el por qué representaban una amenaza para los actores paramilitares', 'Con esta entrevista cambió explícitamente mi percepción respecto al barrio Nelson Mandela de Cartagena. Es decir, a partir de ahí, empiezo a entender que lo que allí sucedió y aún sucede va mucho más allá de la delincuencia común. Todo lo que allí sucede responde a las estructuras paramilitares que ahí se instauraron');</v>
      </c>
      <c r="X778" s="14"/>
    </row>
    <row r="779" spans="2:24" ht="16" x14ac:dyDescent="0.2">
      <c r="B779" t="s">
        <v>750</v>
      </c>
      <c r="C779" t="s">
        <v>9</v>
      </c>
      <c r="D779" t="s">
        <v>10</v>
      </c>
      <c r="E779" t="s">
        <v>10</v>
      </c>
      <c r="F779" t="s">
        <v>10</v>
      </c>
      <c r="G779" t="s">
        <v>10</v>
      </c>
      <c r="H779" t="s">
        <v>12</v>
      </c>
      <c r="I779" t="s">
        <v>1225</v>
      </c>
      <c r="J779" t="s">
        <v>1226</v>
      </c>
      <c r="K779" s="5">
        <f t="shared" si="122"/>
        <v>12</v>
      </c>
      <c r="L779" s="13" t="str">
        <f t="shared" si="120"/>
        <v>399-VI-00011</v>
      </c>
      <c r="N779" s="13"/>
      <c r="O779" s="13">
        <f t="shared" si="123"/>
        <v>1</v>
      </c>
      <c r="P779" s="13" t="str">
        <f t="shared" si="124"/>
        <v>4</v>
      </c>
      <c r="Q779" s="13" t="str">
        <f t="shared" si="125"/>
        <v>4</v>
      </c>
      <c r="R779" s="13" t="str">
        <f t="shared" si="126"/>
        <v>4</v>
      </c>
      <c r="S779" s="13" t="str">
        <f t="shared" si="127"/>
        <v>4</v>
      </c>
      <c r="T779" s="13">
        <f t="shared" si="128"/>
        <v>1</v>
      </c>
      <c r="U779" s="13">
        <f t="shared" si="121"/>
        <v>84</v>
      </c>
      <c r="V779" s="13"/>
      <c r="W779" s="14" t="str">
        <f t="shared" si="129"/>
        <v>insert into prioridad(codigo, fluidez,d_hecho, d_contexto, d_impacto, d_justicia, cierre, ponderacion, ahora_entiendo, cambio_perspectiva) values ('399-VI-00011', 1, 4, 4, 4, 4, 1, 84, 'Los procesos de desplazamiento intraurbanos a los que constantemente se enfrentan los líderes sociales producto de amenazas', 'Los efectos psicosociales producidos por los diferentes hechos victimizantes padecidos');</v>
      </c>
      <c r="X779" s="14"/>
    </row>
    <row r="780" spans="2:24" ht="16" x14ac:dyDescent="0.2">
      <c r="B780" t="s">
        <v>751</v>
      </c>
      <c r="C780" t="s">
        <v>9</v>
      </c>
      <c r="D780" t="s">
        <v>10</v>
      </c>
      <c r="E780" t="s">
        <v>10</v>
      </c>
      <c r="F780" t="s">
        <v>10</v>
      </c>
      <c r="G780" t="s">
        <v>10</v>
      </c>
      <c r="H780" t="s">
        <v>12</v>
      </c>
      <c r="I780" t="s">
        <v>1227</v>
      </c>
      <c r="J780" t="s">
        <v>1228</v>
      </c>
      <c r="K780" s="5">
        <f t="shared" si="122"/>
        <v>12</v>
      </c>
      <c r="L780" s="13" t="str">
        <f t="shared" si="120"/>
        <v>399-VI-00016</v>
      </c>
      <c r="N780" s="13"/>
      <c r="O780" s="13">
        <f t="shared" si="123"/>
        <v>1</v>
      </c>
      <c r="P780" s="13" t="str">
        <f t="shared" si="124"/>
        <v>4</v>
      </c>
      <c r="Q780" s="13" t="str">
        <f t="shared" si="125"/>
        <v>4</v>
      </c>
      <c r="R780" s="13" t="str">
        <f t="shared" si="126"/>
        <v>4</v>
      </c>
      <c r="S780" s="13" t="str">
        <f t="shared" si="127"/>
        <v>4</v>
      </c>
      <c r="T780" s="13">
        <f t="shared" si="128"/>
        <v>1</v>
      </c>
      <c r="U780" s="13">
        <f t="shared" si="121"/>
        <v>84</v>
      </c>
      <c r="V780" s="13"/>
      <c r="W780" s="14" t="str">
        <f t="shared" si="129"/>
        <v>insert into prioridad(codigo, fluidez,d_hecho, d_contexto, d_impacto, d_justicia, cierre, ponderacion, ahora_entiendo, cambio_perspectiva) values ('399-VI-00016', 1, 4, 4, 4, 4, 1, 84, 'La situación que padecen las familias de los líderes asesinados al interior del barrio Nelson Mandela de Cartagena', 'La sobre carga de roles en mujeres producto del asesinato de sus parejas');</v>
      </c>
      <c r="X780" s="14"/>
    </row>
    <row r="781" spans="2:24" ht="16" x14ac:dyDescent="0.2">
      <c r="B781" t="s">
        <v>752</v>
      </c>
      <c r="C781" t="s">
        <v>9</v>
      </c>
      <c r="D781" t="s">
        <v>10</v>
      </c>
      <c r="E781" t="s">
        <v>10</v>
      </c>
      <c r="F781" t="s">
        <v>10</v>
      </c>
      <c r="G781" t="s">
        <v>10</v>
      </c>
      <c r="H781" t="s">
        <v>12</v>
      </c>
      <c r="I781" t="s">
        <v>1154</v>
      </c>
      <c r="J781" t="s">
        <v>1155</v>
      </c>
      <c r="K781" s="5">
        <f t="shared" si="122"/>
        <v>12</v>
      </c>
      <c r="L781" s="13" t="str">
        <f t="shared" si="120"/>
        <v>399-VI-00018</v>
      </c>
      <c r="N781" s="13"/>
      <c r="O781" s="13">
        <f t="shared" si="123"/>
        <v>1</v>
      </c>
      <c r="P781" s="13" t="str">
        <f t="shared" si="124"/>
        <v>4</v>
      </c>
      <c r="Q781" s="13" t="str">
        <f t="shared" si="125"/>
        <v>4</v>
      </c>
      <c r="R781" s="13" t="str">
        <f t="shared" si="126"/>
        <v>4</v>
      </c>
      <c r="S781" s="13" t="str">
        <f t="shared" si="127"/>
        <v>4</v>
      </c>
      <c r="T781" s="13">
        <f t="shared" si="128"/>
        <v>1</v>
      </c>
      <c r="U781" s="13">
        <f t="shared" si="121"/>
        <v>84</v>
      </c>
      <c r="V781" s="13"/>
      <c r="W781" s="14" t="str">
        <f t="shared" si="129"/>
        <v>insert into prioridad(codigo, fluidez,d_hecho, d_contexto, d_impacto, d_justicia, cierre, ponderacion, ahora_entiendo, cambio_perspectiva) values ('399-VI-00018', 1, 4, 4, 4, 4, 1, 84, 'El rol desempeñado por los diferentes líderes sociales de Nelson Mandela y el por qué representaban una amenaza para los actores paramilitares', 'Con esta entrevista cambió explícitamente mi percepción respecto al barrio Nelson Mandela de Cartagena. Es decir, a partir de ahí, empiezo a entender que lo que allí sucedió y aún sucede va mucho más allá de la delincuencia común. Todo lo que allí sucede responde a las estructuras paramilitares que ahí se instauraron');</v>
      </c>
      <c r="X781" s="14"/>
    </row>
    <row r="782" spans="2:24" ht="16" x14ac:dyDescent="0.2">
      <c r="B782" t="s">
        <v>753</v>
      </c>
      <c r="C782" t="s">
        <v>9</v>
      </c>
      <c r="D782" t="s">
        <v>10</v>
      </c>
      <c r="E782" t="s">
        <v>10</v>
      </c>
      <c r="F782" t="s">
        <v>10</v>
      </c>
      <c r="G782" t="s">
        <v>10</v>
      </c>
      <c r="H782" t="s">
        <v>12</v>
      </c>
      <c r="I782" t="s">
        <v>1229</v>
      </c>
      <c r="J782">
        <v>0</v>
      </c>
      <c r="K782" s="5">
        <f t="shared" si="122"/>
        <v>12</v>
      </c>
      <c r="L782" s="13" t="str">
        <f t="shared" si="120"/>
        <v>399-VI-00024</v>
      </c>
      <c r="N782" s="13"/>
      <c r="O782" s="13">
        <f t="shared" si="123"/>
        <v>1</v>
      </c>
      <c r="P782" s="13" t="str">
        <f t="shared" si="124"/>
        <v>4</v>
      </c>
      <c r="Q782" s="13" t="str">
        <f t="shared" si="125"/>
        <v>4</v>
      </c>
      <c r="R782" s="13" t="str">
        <f t="shared" si="126"/>
        <v>4</v>
      </c>
      <c r="S782" s="13" t="str">
        <f t="shared" si="127"/>
        <v>4</v>
      </c>
      <c r="T782" s="13">
        <f t="shared" si="128"/>
        <v>1</v>
      </c>
      <c r="U782" s="13">
        <f t="shared" si="121"/>
        <v>84</v>
      </c>
      <c r="V782" s="13"/>
      <c r="W782" s="14" t="str">
        <f t="shared" si="129"/>
        <v>insert into prioridad(codigo, fluidez,d_hecho, d_contexto, d_impacto, d_justicia, cierre, ponderacion, ahora_entiendo, cambio_perspectiva) values ('399-VI-00024', 1, 4, 4, 4, 4, 1, 84, 'Esta entrevista permite analizar el impacto del conflicto en San Basilio de Palenque y sus zonas aledañas', '0');</v>
      </c>
      <c r="X782" s="14"/>
    </row>
    <row r="783" spans="2:24" ht="16" x14ac:dyDescent="0.2">
      <c r="B783" t="s">
        <v>754</v>
      </c>
      <c r="C783" t="s">
        <v>9</v>
      </c>
      <c r="D783" t="s">
        <v>15</v>
      </c>
      <c r="E783" t="s">
        <v>10</v>
      </c>
      <c r="F783" t="s">
        <v>10</v>
      </c>
      <c r="G783" t="s">
        <v>13</v>
      </c>
      <c r="H783" t="s">
        <v>12</v>
      </c>
      <c r="I783" t="s">
        <v>1230</v>
      </c>
      <c r="J783">
        <v>0</v>
      </c>
      <c r="K783" s="5">
        <f t="shared" si="122"/>
        <v>12</v>
      </c>
      <c r="L783" s="13" t="str">
        <f t="shared" si="120"/>
        <v>604-VI-00001</v>
      </c>
      <c r="N783" s="13"/>
      <c r="O783" s="13">
        <f t="shared" si="123"/>
        <v>1</v>
      </c>
      <c r="P783" s="13" t="str">
        <f t="shared" si="124"/>
        <v>5</v>
      </c>
      <c r="Q783" s="13" t="str">
        <f t="shared" si="125"/>
        <v>4</v>
      </c>
      <c r="R783" s="13" t="str">
        <f t="shared" si="126"/>
        <v>4</v>
      </c>
      <c r="S783" s="13" t="str">
        <f t="shared" si="127"/>
        <v>3</v>
      </c>
      <c r="T783" s="13">
        <f t="shared" si="128"/>
        <v>1</v>
      </c>
      <c r="U783" s="13">
        <f t="shared" si="121"/>
        <v>84</v>
      </c>
      <c r="V783" s="13"/>
      <c r="W783" s="14" t="str">
        <f t="shared" si="129"/>
        <v>insert into prioridad(codigo, fluidez,d_hecho, d_contexto, d_impacto, d_justicia, cierre, ponderacion, ahora_entiendo, cambio_perspectiva) values ('604-VI-00001', 1, 5, 4, 4, 3, 1, 84, 'La violencia que sufrieron los miembros de la Junta de Acción Comunal de Varela, Zona Bananera por parte de paramilitares y el interés de su desarticulación por parte de un concejal. Así mismo el proyecto paramilitar que se instauró en todo el Magdalena afectó el proyecto de vida de la entrevisatada desde el año 2000 en Pivijay.', '0');</v>
      </c>
      <c r="X783" s="14"/>
    </row>
    <row r="784" spans="2:24" ht="16" x14ac:dyDescent="0.2">
      <c r="B784" t="s">
        <v>755</v>
      </c>
      <c r="C784" t="s">
        <v>9</v>
      </c>
      <c r="D784" t="s">
        <v>10</v>
      </c>
      <c r="E784" t="s">
        <v>10</v>
      </c>
      <c r="F784" t="s">
        <v>10</v>
      </c>
      <c r="G784" t="s">
        <v>10</v>
      </c>
      <c r="H784" t="s">
        <v>12</v>
      </c>
      <c r="I784" t="s">
        <v>1231</v>
      </c>
      <c r="J784">
        <v>0</v>
      </c>
      <c r="K784" s="5">
        <f t="shared" si="122"/>
        <v>12</v>
      </c>
      <c r="L784" s="13" t="str">
        <f t="shared" si="120"/>
        <v>604-VI-00003</v>
      </c>
      <c r="N784" s="13"/>
      <c r="O784" s="13">
        <f t="shared" si="123"/>
        <v>1</v>
      </c>
      <c r="P784" s="13" t="str">
        <f t="shared" si="124"/>
        <v>4</v>
      </c>
      <c r="Q784" s="13" t="str">
        <f t="shared" si="125"/>
        <v>4</v>
      </c>
      <c r="R784" s="13" t="str">
        <f t="shared" si="126"/>
        <v>4</v>
      </c>
      <c r="S784" s="13" t="str">
        <f t="shared" si="127"/>
        <v>4</v>
      </c>
      <c r="T784" s="13">
        <f t="shared" si="128"/>
        <v>1</v>
      </c>
      <c r="U784" s="13">
        <f t="shared" si="121"/>
        <v>84</v>
      </c>
      <c r="V784" s="13"/>
      <c r="W784" s="14" t="str">
        <f t="shared" si="129"/>
        <v>insert into prioridad(codigo, fluidez,d_hecho, d_contexto, d_impacto, d_justicia, cierre, ponderacion, ahora_entiendo, cambio_perspectiva) values ('604-VI-00003', 1, 4, 4, 4, 4, 1, 84, 'Mujer líder, miembro de diferentes asociaciones entre esas ASOEDUMAG, de la que es presidenta. Ocupante de tierras, predio Villa Denis. Víctima de la violencia paramilitar que la desplazó de Guaimaros. Su lucha por la tierra la ha llevado a enfrentarse a Pedro Pablo Asmar, reconocido terrateniente de la zona, para la defensa de su derecho a la tierra. ', '0');</v>
      </c>
      <c r="X784" s="14"/>
    </row>
    <row r="785" spans="2:24" ht="16" x14ac:dyDescent="0.2">
      <c r="B785" t="s">
        <v>756</v>
      </c>
      <c r="C785" t="s">
        <v>9</v>
      </c>
      <c r="D785" t="s">
        <v>10</v>
      </c>
      <c r="E785" t="s">
        <v>15</v>
      </c>
      <c r="F785" t="s">
        <v>10</v>
      </c>
      <c r="G785" t="s">
        <v>13</v>
      </c>
      <c r="H785" t="s">
        <v>12</v>
      </c>
      <c r="I785" t="s">
        <v>1232</v>
      </c>
      <c r="J785">
        <v>0</v>
      </c>
      <c r="K785" s="5">
        <f t="shared" si="122"/>
        <v>12</v>
      </c>
      <c r="L785" s="13" t="str">
        <f t="shared" ref="L785:L848" si="130">SUBSTITUTE(B785," ","")</f>
        <v>205-VI-00005</v>
      </c>
      <c r="N785" s="13"/>
      <c r="O785" s="13">
        <f t="shared" si="123"/>
        <v>1</v>
      </c>
      <c r="P785" s="13" t="str">
        <f t="shared" si="124"/>
        <v>4</v>
      </c>
      <c r="Q785" s="13" t="str">
        <f t="shared" si="125"/>
        <v>5</v>
      </c>
      <c r="R785" s="13" t="str">
        <f t="shared" si="126"/>
        <v>4</v>
      </c>
      <c r="S785" s="13" t="str">
        <f t="shared" si="127"/>
        <v>3</v>
      </c>
      <c r="T785" s="13">
        <f t="shared" si="128"/>
        <v>1</v>
      </c>
      <c r="U785" s="13">
        <f t="shared" si="121"/>
        <v>84</v>
      </c>
      <c r="V785" s="13"/>
      <c r="W785" s="14" t="str">
        <f t="shared" si="129"/>
        <v>insert into prioridad(codigo, fluidez,d_hecho, d_contexto, d_impacto, d_justicia, cierre, ponderacion, ahora_entiendo, cambio_perspectiva) values ('205-VI-00005', 1, 4, 5, 4, 3, 1, 84, 'El proceso de despojo a partir de la violencia sexual a  las mujeres que se encontraban procesos de adjudicación de tierras en Pueblo Viejo. La persecución y vulneración a diferentes integrantes de una misma familia, hasta generar un detrimento toal de su proyecto de vida.', '0');</v>
      </c>
      <c r="X785" s="14"/>
    </row>
    <row r="786" spans="2:24" ht="16" x14ac:dyDescent="0.2">
      <c r="B786" t="s">
        <v>757</v>
      </c>
      <c r="C786" t="s">
        <v>9</v>
      </c>
      <c r="D786" t="s">
        <v>15</v>
      </c>
      <c r="E786" t="s">
        <v>10</v>
      </c>
      <c r="F786" t="s">
        <v>13</v>
      </c>
      <c r="G786" t="s">
        <v>10</v>
      </c>
      <c r="H786" t="s">
        <v>12</v>
      </c>
      <c r="I786" t="s">
        <v>1233</v>
      </c>
      <c r="J786">
        <v>0</v>
      </c>
      <c r="K786" s="5">
        <f t="shared" si="122"/>
        <v>12</v>
      </c>
      <c r="L786" s="13" t="str">
        <f t="shared" si="130"/>
        <v>203-VI-00007</v>
      </c>
      <c r="N786" s="13"/>
      <c r="O786" s="13">
        <f t="shared" si="123"/>
        <v>1</v>
      </c>
      <c r="P786" s="13" t="str">
        <f t="shared" si="124"/>
        <v>5</v>
      </c>
      <c r="Q786" s="13" t="str">
        <f t="shared" si="125"/>
        <v>4</v>
      </c>
      <c r="R786" s="13" t="str">
        <f t="shared" si="126"/>
        <v>3</v>
      </c>
      <c r="S786" s="13" t="str">
        <f t="shared" si="127"/>
        <v>4</v>
      </c>
      <c r="T786" s="13">
        <f t="shared" si="128"/>
        <v>1</v>
      </c>
      <c r="U786" s="13">
        <f t="shared" si="121"/>
        <v>84</v>
      </c>
      <c r="V786" s="13"/>
      <c r="W786" s="14" t="str">
        <f t="shared" si="129"/>
        <v>insert into prioridad(codigo, fluidez,d_hecho, d_contexto, d_impacto, d_justicia, cierre, ponderacion, ahora_entiendo, cambio_perspectiva) values ('203-VI-00007', 1, 5, 4, 3, 4, 1, 84, 'Violencia sexual , dinámicas patronales y económicas de los grupos armados ACMG y AUC con campesinos, labriegos, y trabajadores de servicios, especialmente con mujeres quienes no poseen sueldo o retribución específica por las labores realizadas, por los que no se les permite establecer independencia económica y administrativa de sus recursos.', '0');</v>
      </c>
      <c r="X786" s="14"/>
    </row>
    <row r="787" spans="2:24" ht="16" x14ac:dyDescent="0.2">
      <c r="B787" t="s">
        <v>758</v>
      </c>
      <c r="C787" t="s">
        <v>9</v>
      </c>
      <c r="D787" t="s">
        <v>10</v>
      </c>
      <c r="E787" t="s">
        <v>15</v>
      </c>
      <c r="F787" t="s">
        <v>10</v>
      </c>
      <c r="G787" t="s">
        <v>13</v>
      </c>
      <c r="H787" t="s">
        <v>12</v>
      </c>
      <c r="I787" t="s">
        <v>1234</v>
      </c>
      <c r="J787">
        <v>0</v>
      </c>
      <c r="K787" s="5">
        <f t="shared" si="122"/>
        <v>12</v>
      </c>
      <c r="L787" s="13" t="str">
        <f t="shared" si="130"/>
        <v>304-VI-00009</v>
      </c>
      <c r="N787" s="13"/>
      <c r="O787" s="13">
        <f t="shared" si="123"/>
        <v>1</v>
      </c>
      <c r="P787" s="13" t="str">
        <f t="shared" si="124"/>
        <v>4</v>
      </c>
      <c r="Q787" s="13" t="str">
        <f t="shared" si="125"/>
        <v>5</v>
      </c>
      <c r="R787" s="13" t="str">
        <f t="shared" si="126"/>
        <v>4</v>
      </c>
      <c r="S787" s="13" t="str">
        <f t="shared" si="127"/>
        <v>3</v>
      </c>
      <c r="T787" s="13">
        <f t="shared" si="128"/>
        <v>1</v>
      </c>
      <c r="U787" s="13">
        <f t="shared" si="121"/>
        <v>84</v>
      </c>
      <c r="V787" s="13"/>
      <c r="W787" s="14" t="str">
        <f t="shared" si="129"/>
        <v>insert into prioridad(codigo, fluidez,d_hecho, d_contexto, d_impacto, d_justicia, cierre, ponderacion, ahora_entiendo, cambio_perspectiva) values ('304-VI-00009', 1, 4, 5, 4, 3, 1, 84, 'Presencia y poblamiento afrodescendiente en el norte del Magdalena - Afectaciones a las comunidades negras del Magdalena durante la incursión paramilitar en el depto', '0');</v>
      </c>
      <c r="X787" s="14"/>
    </row>
    <row r="788" spans="2:24" ht="16" x14ac:dyDescent="0.2">
      <c r="B788" t="s">
        <v>759</v>
      </c>
      <c r="C788" t="s">
        <v>9</v>
      </c>
      <c r="D788" t="s">
        <v>10</v>
      </c>
      <c r="E788" t="s">
        <v>10</v>
      </c>
      <c r="F788" t="s">
        <v>10</v>
      </c>
      <c r="G788" t="s">
        <v>10</v>
      </c>
      <c r="H788" t="s">
        <v>12</v>
      </c>
      <c r="I788" t="s">
        <v>1235</v>
      </c>
      <c r="J788">
        <v>0</v>
      </c>
      <c r="K788" s="5">
        <f t="shared" si="122"/>
        <v>12</v>
      </c>
      <c r="L788" s="13" t="str">
        <f t="shared" si="130"/>
        <v>090-PR-00392</v>
      </c>
      <c r="N788" s="13"/>
      <c r="O788" s="13">
        <f t="shared" si="123"/>
        <v>1</v>
      </c>
      <c r="P788" s="13" t="str">
        <f t="shared" si="124"/>
        <v>4</v>
      </c>
      <c r="Q788" s="13" t="str">
        <f t="shared" si="125"/>
        <v>4</v>
      </c>
      <c r="R788" s="13" t="str">
        <f t="shared" si="126"/>
        <v>4</v>
      </c>
      <c r="S788" s="13" t="str">
        <f t="shared" si="127"/>
        <v>4</v>
      </c>
      <c r="T788" s="13">
        <f t="shared" si="128"/>
        <v>1</v>
      </c>
      <c r="U788" s="13">
        <f t="shared" si="121"/>
        <v>84</v>
      </c>
      <c r="V788" s="13"/>
      <c r="W788" s="14" t="str">
        <f t="shared" si="129"/>
        <v>insert into prioridad(codigo, fluidez,d_hecho, d_contexto, d_impacto, d_justicia, cierre, ponderacion, ahora_entiendo, cambio_perspectiva) values ('090-PR-00392', 1, 4, 4, 4, 4, 1, 84, 'La entrevista se hace a partir de la historia de un líder cafetero de la Sierra Nevada de Santa Marta, que vivió en la zona del Santa Rosa, Santa Clara y el Cincuenta desde antes de la época de la bonanza Marimbera. Su conocimiento del territorio y su larga trayectoria, permiten identificar los momentos mas importantes y las transformaciones de la dinámica dela guerra en esa parte de la Sierra Nevada. Da explicaciones del papel de la insurgencia en esa zona, de las lealtades forzadas construidas por parte de las FARC-EP y del papel del paramilitarismo y la fuerza pública en la derrota estratégica de las insurgencias.  e', '0');</v>
      </c>
      <c r="X788" s="14"/>
    </row>
    <row r="789" spans="2:24" ht="16" x14ac:dyDescent="0.2">
      <c r="B789" t="s">
        <v>760</v>
      </c>
      <c r="C789" t="s">
        <v>9</v>
      </c>
      <c r="D789" t="s">
        <v>10</v>
      </c>
      <c r="E789" t="s">
        <v>10</v>
      </c>
      <c r="F789" t="s">
        <v>10</v>
      </c>
      <c r="G789" t="s">
        <v>10</v>
      </c>
      <c r="H789" t="s">
        <v>12</v>
      </c>
      <c r="I789" t="s">
        <v>1236</v>
      </c>
      <c r="J789">
        <v>0</v>
      </c>
      <c r="K789" s="5">
        <f t="shared" si="122"/>
        <v>12</v>
      </c>
      <c r="L789" s="13" t="str">
        <f t="shared" si="130"/>
        <v>090-VI-00011</v>
      </c>
      <c r="N789" s="13"/>
      <c r="O789" s="13">
        <f t="shared" si="123"/>
        <v>1</v>
      </c>
      <c r="P789" s="13" t="str">
        <f t="shared" si="124"/>
        <v>4</v>
      </c>
      <c r="Q789" s="13" t="str">
        <f t="shared" si="125"/>
        <v>4</v>
      </c>
      <c r="R789" s="13" t="str">
        <f t="shared" si="126"/>
        <v>4</v>
      </c>
      <c r="S789" s="13" t="str">
        <f t="shared" si="127"/>
        <v>4</v>
      </c>
      <c r="T789" s="13">
        <f t="shared" si="128"/>
        <v>1</v>
      </c>
      <c r="U789" s="13">
        <f t="shared" si="121"/>
        <v>84</v>
      </c>
      <c r="V789" s="13"/>
      <c r="W789" s="14" t="str">
        <f t="shared" si="129"/>
        <v>insert into prioridad(codigo, fluidez,d_hecho, d_contexto, d_impacto, d_justicia, cierre, ponderacion, ahora_entiendo, cambio_perspectiva) values ('090-VI-00011', 1, 4, 4, 4, 4, 1, 84, 'RICARDO VILLA SALCEDO tuvo una trayectoria larga de vinculación con procesos políticos alternativos, abogado de la Universidad Nacional, participo con el comité de presos políticos en la elaboración del Libro Negro de la Represión , participo en la revista alternativa y en colectivos políticos como FIRMES, entre otros.; Fue dirigente político del Partido Liberal y luego de la AD M-19, en el que ocupó curules como Concejal de Santa Marta, Diputado del Departamento del Magdalena y en sus últimos años como Senador de la República, siendo parlamentario realizó debates sobre los desaparecidos y sobre los diálogos de paz. Cuando es asesinado el 23 de diciembre de 1992, era periodista y columnista de opinión del informador, desde donde denuncio las irregularidades del entonce alcalde Hugo Gnecco. El asesinato de Ricardo Villa fue reconocido en las audiencias de Justicia y Paz por el ex comandante paramilitar Hernan Giraldo, así como sus autores intelectuales , el clan Gnecco.    Se reconoce que su homicidio hacia parte de un proceso de limpieza estratégica que se dio en el Magdalena contra las corrientes alternativas, entre los que se destacan los homicidios previos contra Marcos Sánchez y Adalberto Pertus, miembros del Partido Comunista y de la Unión Patriótica. Según el familiar esas muertes tenían como objetivo principal apartar del camino a cualquiera que se interpusiera a los intereses económicos y políticos de la alianza entre políticos, empresarios y narco- paramilitares.    Como motivos inmediatos, reconocen las denuncias que habían realizado en torno a las irregularidades del alcalde ( Hugo Gnecco y de Jorge Gnecco Chechar) como, la captura ilegal del mercado de Santa Marta y hechos de corrupción en la ciudad, así como la defensa de las tierras de pozos colorados como propiedad del Estado y que el alcalde con inversionistas querían apropiarse e incorporar al mercado inmobiliario.    Producto del homicidio, la familia Villa Sanchez se desplaza hacia Bogotá.', '0');</v>
      </c>
      <c r="X789" s="14"/>
    </row>
    <row r="790" spans="2:24" ht="16" x14ac:dyDescent="0.2">
      <c r="B790" t="s">
        <v>761</v>
      </c>
      <c r="C790" t="s">
        <v>9</v>
      </c>
      <c r="D790" t="s">
        <v>15</v>
      </c>
      <c r="E790" t="s">
        <v>15</v>
      </c>
      <c r="F790" t="s">
        <v>13</v>
      </c>
      <c r="G790" t="s">
        <v>13</v>
      </c>
      <c r="H790" t="s">
        <v>12</v>
      </c>
      <c r="I790" t="s">
        <v>1237</v>
      </c>
      <c r="J790">
        <v>0</v>
      </c>
      <c r="K790" s="5">
        <f t="shared" si="122"/>
        <v>12</v>
      </c>
      <c r="L790" s="13" t="str">
        <f t="shared" si="130"/>
        <v>090-CO-00164</v>
      </c>
      <c r="N790" s="13"/>
      <c r="O790" s="13">
        <f t="shared" si="123"/>
        <v>1</v>
      </c>
      <c r="P790" s="13" t="str">
        <f t="shared" si="124"/>
        <v>5</v>
      </c>
      <c r="Q790" s="13" t="str">
        <f t="shared" si="125"/>
        <v>5</v>
      </c>
      <c r="R790" s="13" t="str">
        <f t="shared" si="126"/>
        <v>3</v>
      </c>
      <c r="S790" s="13" t="str">
        <f t="shared" si="127"/>
        <v>3</v>
      </c>
      <c r="T790" s="13">
        <f t="shared" si="128"/>
        <v>1</v>
      </c>
      <c r="U790" s="13">
        <f t="shared" si="121"/>
        <v>84</v>
      </c>
      <c r="V790" s="13"/>
      <c r="W790" s="14" t="str">
        <f t="shared" si="129"/>
        <v>insert into prioridad(codigo, fluidez,d_hecho, d_contexto, d_impacto, d_justicia, cierre, ponderacion, ahora_entiendo, cambio_perspectiva) values ('090-CO-00164', 1, 5, 5, 3, 3, 1, 84, 'Se destacan diversas modalidades de despojo, la compra venta forzada y el testaferrato. Las modalidades de despojo están asociadas a distintas temporalidades del conflicto armado en las subregiones mencionadas en la entrevista (santa marta rural y Pivijay). En Santa Marta por ejemplo, está asociada a la confrontación entre el Bloque Norte y el grupo de Giraldo en la Sierra Nevada de Santa Marta en el periodo 2000-2001. En el caso de Pivijay se destacan dos momentos, el primero relacionada con las violaciones a los DDHH masivas como masacres que produjeron abandono de tierras y un aprovechamiento de terratenientes en compras con precios irrisorios. Y otro momento de violencia más selectiva que fue aprovechada por testaferratos de paramilitares y ganaderos de la región.', '0');</v>
      </c>
      <c r="X790" s="14"/>
    </row>
    <row r="791" spans="2:24" ht="16" x14ac:dyDescent="0.2">
      <c r="B791" t="s">
        <v>762</v>
      </c>
      <c r="C791" t="s">
        <v>9</v>
      </c>
      <c r="D791" t="s">
        <v>10</v>
      </c>
      <c r="E791" t="s">
        <v>10</v>
      </c>
      <c r="F791" t="s">
        <v>10</v>
      </c>
      <c r="G791" t="s">
        <v>10</v>
      </c>
      <c r="H791" t="s">
        <v>12</v>
      </c>
      <c r="I791" t="s">
        <v>1238</v>
      </c>
      <c r="J791" t="s">
        <v>1239</v>
      </c>
      <c r="K791" s="5">
        <f t="shared" si="122"/>
        <v>12</v>
      </c>
      <c r="L791" s="13" t="str">
        <f t="shared" si="130"/>
        <v>331-EE-00073</v>
      </c>
      <c r="N791" s="13"/>
      <c r="O791" s="13">
        <f t="shared" si="123"/>
        <v>1</v>
      </c>
      <c r="P791" s="13" t="str">
        <f t="shared" si="124"/>
        <v>4</v>
      </c>
      <c r="Q791" s="13" t="str">
        <f t="shared" si="125"/>
        <v>4</v>
      </c>
      <c r="R791" s="13" t="str">
        <f t="shared" si="126"/>
        <v>4</v>
      </c>
      <c r="S791" s="13" t="str">
        <f t="shared" si="127"/>
        <v>4</v>
      </c>
      <c r="T791" s="13">
        <f t="shared" si="128"/>
        <v>1</v>
      </c>
      <c r="U791" s="13">
        <f t="shared" si="121"/>
        <v>84</v>
      </c>
      <c r="V791" s="13"/>
      <c r="W791" s="14" t="str">
        <f t="shared" si="129"/>
        <v>insert into prioridad(codigo, fluidez,d_hecho, d_contexto, d_impacto, d_justicia, cierre, ponderacion, ahora_entiendo, cambio_perspectiva) values ('331-EE-00073', 1, 4, 4, 4, 4, 1, 84, 'En entrevista colectiva y de manera contextual las y los entrevistados, precisando responsables,  tratan la integralidad de las afectaciones que desde mediados de los años 50  les determina el conflicto armado a la comunidad indígena Ember Katio del Resguardo Dochama - Alto Uré. ', 'Las FARC incidieron en la,organización de los Emberas de Altos de Uré');</v>
      </c>
      <c r="X791" s="14"/>
    </row>
    <row r="792" spans="2:24" ht="16" x14ac:dyDescent="0.2">
      <c r="B792" t="s">
        <v>763</v>
      </c>
      <c r="C792" t="s">
        <v>9</v>
      </c>
      <c r="D792" t="s">
        <v>10</v>
      </c>
      <c r="E792" t="s">
        <v>10</v>
      </c>
      <c r="F792" t="s">
        <v>10</v>
      </c>
      <c r="G792" t="s">
        <v>10</v>
      </c>
      <c r="H792" t="s">
        <v>12</v>
      </c>
      <c r="I792" t="s">
        <v>1240</v>
      </c>
      <c r="J792">
        <v>0</v>
      </c>
      <c r="K792" s="5">
        <f t="shared" si="122"/>
        <v>12</v>
      </c>
      <c r="L792" s="13" t="str">
        <f t="shared" si="130"/>
        <v>167-VI-00003</v>
      </c>
      <c r="N792" s="13"/>
      <c r="O792" s="13">
        <f t="shared" si="123"/>
        <v>1</v>
      </c>
      <c r="P792" s="13" t="str">
        <f t="shared" si="124"/>
        <v>4</v>
      </c>
      <c r="Q792" s="13" t="str">
        <f t="shared" si="125"/>
        <v>4</v>
      </c>
      <c r="R792" s="13" t="str">
        <f t="shared" si="126"/>
        <v>4</v>
      </c>
      <c r="S792" s="13" t="str">
        <f t="shared" si="127"/>
        <v>4</v>
      </c>
      <c r="T792" s="13">
        <f t="shared" si="128"/>
        <v>1</v>
      </c>
      <c r="U792" s="13">
        <f t="shared" si="121"/>
        <v>84</v>
      </c>
      <c r="V792" s="13"/>
      <c r="W792" s="14" t="str">
        <f t="shared" si="129"/>
        <v>insert into prioridad(codigo, fluidez,d_hecho, d_contexto, d_impacto, d_justicia, cierre, ponderacion, ahora_entiendo, cambio_perspectiva) values ('167-VI-00003', 1, 4, 4, 4, 4, 1, 84, 'Despojo, asesinato de familia, violencia sexual, extorsión,  exilio,  retorno para que no archivaran el proceso de restitución de tierra y nuevas amenazas a su organización LGBTI; actuaciones de paramilitares y alcalde de Tierralta', '0');</v>
      </c>
      <c r="X792" s="14"/>
    </row>
    <row r="793" spans="2:24" ht="16" x14ac:dyDescent="0.2">
      <c r="B793" t="s">
        <v>764</v>
      </c>
      <c r="C793" t="s">
        <v>9</v>
      </c>
      <c r="D793" t="s">
        <v>15</v>
      </c>
      <c r="E793" t="s">
        <v>13</v>
      </c>
      <c r="F793" t="s">
        <v>15</v>
      </c>
      <c r="G793" t="s">
        <v>13</v>
      </c>
      <c r="H793" t="s">
        <v>12</v>
      </c>
      <c r="I793" t="s">
        <v>1241</v>
      </c>
      <c r="J793">
        <v>0</v>
      </c>
      <c r="K793" s="5">
        <f t="shared" si="122"/>
        <v>12</v>
      </c>
      <c r="L793" s="13" t="str">
        <f t="shared" si="130"/>
        <v>167-VI-00007</v>
      </c>
      <c r="N793" s="13"/>
      <c r="O793" s="13">
        <f t="shared" si="123"/>
        <v>1</v>
      </c>
      <c r="P793" s="13" t="str">
        <f t="shared" si="124"/>
        <v>5</v>
      </c>
      <c r="Q793" s="13" t="str">
        <f t="shared" si="125"/>
        <v>3</v>
      </c>
      <c r="R793" s="13" t="str">
        <f t="shared" si="126"/>
        <v>5</v>
      </c>
      <c r="S793" s="13" t="str">
        <f t="shared" si="127"/>
        <v>3</v>
      </c>
      <c r="T793" s="13">
        <f t="shared" si="128"/>
        <v>1</v>
      </c>
      <c r="U793" s="13">
        <f t="shared" si="121"/>
        <v>84</v>
      </c>
      <c r="V793" s="13"/>
      <c r="W793" s="14" t="str">
        <f t="shared" si="129"/>
        <v>insert into prioridad(codigo, fluidez,d_hecho, d_contexto, d_impacto, d_justicia, cierre, ponderacion, ahora_entiendo, cambio_perspectiva) values ('167-VI-00007', 1, 5, 3, 5, 3, 1, 84, ' El entrevistado es desplazado y refiere una masacre ocurrida en la Haya, San Juan de Nepomuceno,  en el año 1995 por orden de "Cadena" en la cual asesinaron a 16 personas.', '0');</v>
      </c>
      <c r="X793" s="14"/>
    </row>
    <row r="794" spans="2:24" ht="16" x14ac:dyDescent="0.2">
      <c r="B794" t="s">
        <v>765</v>
      </c>
      <c r="C794" t="s">
        <v>9</v>
      </c>
      <c r="D794" t="s">
        <v>15</v>
      </c>
      <c r="E794" t="s">
        <v>13</v>
      </c>
      <c r="F794" t="s">
        <v>15</v>
      </c>
      <c r="G794" t="s">
        <v>13</v>
      </c>
      <c r="H794" t="s">
        <v>12</v>
      </c>
      <c r="I794" t="s">
        <v>1242</v>
      </c>
      <c r="J794">
        <v>0</v>
      </c>
      <c r="K794" s="5">
        <f t="shared" si="122"/>
        <v>12</v>
      </c>
      <c r="L794" s="13" t="str">
        <f t="shared" si="130"/>
        <v>167-VI-00010</v>
      </c>
      <c r="N794" s="13"/>
      <c r="O794" s="13">
        <f t="shared" si="123"/>
        <v>1</v>
      </c>
      <c r="P794" s="13" t="str">
        <f t="shared" si="124"/>
        <v>5</v>
      </c>
      <c r="Q794" s="13" t="str">
        <f t="shared" si="125"/>
        <v>3</v>
      </c>
      <c r="R794" s="13" t="str">
        <f t="shared" si="126"/>
        <v>5</v>
      </c>
      <c r="S794" s="13" t="str">
        <f t="shared" si="127"/>
        <v>3</v>
      </c>
      <c r="T794" s="13">
        <f t="shared" si="128"/>
        <v>1</v>
      </c>
      <c r="U794" s="13">
        <f t="shared" si="121"/>
        <v>84</v>
      </c>
      <c r="V794" s="13"/>
      <c r="W794" s="14" t="str">
        <f t="shared" si="129"/>
        <v>insert into prioridad(codigo, fluidez,d_hecho, d_contexto, d_impacto, d_justicia, cierre, ponderacion, ahora_entiendo, cambio_perspectiva) values ('167-VI-00010', 1, 5, 3, 5, 3, 1, 84, 'El entrevistado es desplazado del corregimiento de Canutal  menciona la forma como ha sido estigmatizado luego de haber sufrido el hecho víctimizante y las afectaciones a su proyecto de vida, aporta otros hechos de violencia ocurridos a jovenes en su territorios. ', '0');</v>
      </c>
      <c r="X794" s="14"/>
    </row>
    <row r="795" spans="2:24" ht="16" x14ac:dyDescent="0.2">
      <c r="B795" t="s">
        <v>766</v>
      </c>
      <c r="C795" t="s">
        <v>9</v>
      </c>
      <c r="D795" t="s">
        <v>15</v>
      </c>
      <c r="E795" t="s">
        <v>15</v>
      </c>
      <c r="F795" t="s">
        <v>15</v>
      </c>
      <c r="G795" t="s">
        <v>11</v>
      </c>
      <c r="H795" t="s">
        <v>12</v>
      </c>
      <c r="I795" t="s">
        <v>1243</v>
      </c>
      <c r="J795">
        <v>0</v>
      </c>
      <c r="K795" s="5">
        <f t="shared" si="122"/>
        <v>12</v>
      </c>
      <c r="L795" s="13" t="str">
        <f t="shared" si="130"/>
        <v>167-VI-00011</v>
      </c>
      <c r="N795" s="13"/>
      <c r="O795" s="13">
        <f t="shared" si="123"/>
        <v>1</v>
      </c>
      <c r="P795" s="13" t="str">
        <f t="shared" si="124"/>
        <v>5</v>
      </c>
      <c r="Q795" s="13" t="str">
        <f t="shared" si="125"/>
        <v>5</v>
      </c>
      <c r="R795" s="13" t="str">
        <f t="shared" si="126"/>
        <v>5</v>
      </c>
      <c r="S795" s="13" t="str">
        <f t="shared" si="127"/>
        <v>1</v>
      </c>
      <c r="T795" s="13">
        <f t="shared" si="128"/>
        <v>1</v>
      </c>
      <c r="U795" s="13">
        <f t="shared" si="121"/>
        <v>84</v>
      </c>
      <c r="V795" s="13"/>
      <c r="W795" s="14" t="str">
        <f t="shared" si="129"/>
        <v>insert into prioridad(codigo, fluidez,d_hecho, d_contexto, d_impacto, d_justicia, cierre, ponderacion, ahora_entiendo, cambio_perspectiva) values ('167-VI-00011', 1, 5, 5, 5, 1, 1, 84, 'El entrevistado manifiesta que se desempeñaba como enfermero en la vereda y era obligado por el EPL, al mando de alias "Rafael" y por el ejercito a prestar sus servicios a los heridos que llegaban; fue  extorsionado por el frente 36 de las FARC y por paramilitares al mismo tiempo. Aporta  información de contexto y manifiesta en el minuto 34 que los ganaderos de la zona pagaban por cada cuatrero un millón de pesos, para lo cual debían llevar una uña del índice como evidencia. Esta situación dio para que asesinaran a campesinos de la zona que no tenian responsabilidad con los hechos', '0');</v>
      </c>
      <c r="X795" s="14"/>
    </row>
    <row r="796" spans="2:24" ht="16" x14ac:dyDescent="0.2">
      <c r="B796" t="s">
        <v>767</v>
      </c>
      <c r="C796" t="s">
        <v>9</v>
      </c>
      <c r="D796" t="s">
        <v>10</v>
      </c>
      <c r="E796" t="s">
        <v>15</v>
      </c>
      <c r="F796" t="s">
        <v>10</v>
      </c>
      <c r="G796" t="s">
        <v>13</v>
      </c>
      <c r="H796" t="s">
        <v>12</v>
      </c>
      <c r="I796" t="s">
        <v>1244</v>
      </c>
      <c r="J796" t="s">
        <v>1245</v>
      </c>
      <c r="K796" s="5">
        <f t="shared" si="122"/>
        <v>12</v>
      </c>
      <c r="L796" s="13" t="str">
        <f t="shared" si="130"/>
        <v>327-CO-00001</v>
      </c>
      <c r="N796" s="13"/>
      <c r="O796" s="13">
        <f t="shared" si="123"/>
        <v>1</v>
      </c>
      <c r="P796" s="13" t="str">
        <f t="shared" si="124"/>
        <v>4</v>
      </c>
      <c r="Q796" s="13" t="str">
        <f t="shared" si="125"/>
        <v>5</v>
      </c>
      <c r="R796" s="13" t="str">
        <f t="shared" si="126"/>
        <v>4</v>
      </c>
      <c r="S796" s="13" t="str">
        <f t="shared" si="127"/>
        <v>3</v>
      </c>
      <c r="T796" s="13">
        <f t="shared" si="128"/>
        <v>1</v>
      </c>
      <c r="U796" s="13">
        <f t="shared" si="121"/>
        <v>84</v>
      </c>
      <c r="V796" s="13"/>
      <c r="W796" s="14" t="str">
        <f t="shared" si="129"/>
        <v>insert into prioridad(codigo, fluidez,d_hecho, d_contexto, d_impacto, d_justicia, cierre, ponderacion, ahora_entiendo, cambio_perspectiva) values ('327-CO-00001', 1, 4, 5, 4, 3, 1, 84, 'Poco trabajo psicosocial y fuertes repercusiones en la salud mental y emocional de quienes fueron víctimas, siendo "el abandono del partido" uno de los principales reclamos de las personas y familiares, además de la ya conocida responsabilidad del estado en alianza con grupos paramilitares de los hechos víctimizantes a esta población.     ', 'Sistematicidad de amenazas, desapariciones y asesinatos que condujeron a una ruta de desplazamiento entre el Urabá y Córdoba, precisamente por ser territorios donde los procesos de movimiento social de izquierda revolucionaria tenían importantes antecedentes, incluso previos a la Unión Patriótica.');</v>
      </c>
      <c r="X796" s="14"/>
    </row>
    <row r="797" spans="2:24" ht="16" x14ac:dyDescent="0.2">
      <c r="B797" t="s">
        <v>768</v>
      </c>
      <c r="C797" t="s">
        <v>9</v>
      </c>
      <c r="D797" t="s">
        <v>10</v>
      </c>
      <c r="E797" t="s">
        <v>10</v>
      </c>
      <c r="F797" t="s">
        <v>10</v>
      </c>
      <c r="G797" t="s">
        <v>10</v>
      </c>
      <c r="H797" t="s">
        <v>12</v>
      </c>
      <c r="I797" t="s">
        <v>1246</v>
      </c>
      <c r="J797" t="s">
        <v>1247</v>
      </c>
      <c r="K797" s="5">
        <f t="shared" si="122"/>
        <v>12</v>
      </c>
      <c r="L797" s="13" t="str">
        <f t="shared" si="130"/>
        <v>327-CO-00313</v>
      </c>
      <c r="N797" s="13"/>
      <c r="O797" s="13">
        <f t="shared" si="123"/>
        <v>1</v>
      </c>
      <c r="P797" s="13" t="str">
        <f t="shared" si="124"/>
        <v>4</v>
      </c>
      <c r="Q797" s="13" t="str">
        <f t="shared" si="125"/>
        <v>4</v>
      </c>
      <c r="R797" s="13" t="str">
        <f t="shared" si="126"/>
        <v>4</v>
      </c>
      <c r="S797" s="13" t="str">
        <f t="shared" si="127"/>
        <v>4</v>
      </c>
      <c r="T797" s="13">
        <f t="shared" si="128"/>
        <v>1</v>
      </c>
      <c r="U797" s="13">
        <f t="shared" si="121"/>
        <v>84</v>
      </c>
      <c r="V797" s="13"/>
      <c r="W797" s="14" t="str">
        <f t="shared" si="129"/>
        <v>insert into prioridad(codigo, fluidez,d_hecho, d_contexto, d_impacto, d_justicia, cierre, ponderacion, ahora_entiendo, cambio_perspectiva) values ('327-CO-00313', 1, 4, 4, 4, 4, 1, 84, 'Los hechos victimizantes que se registran, en relación al maltrato, detenciones arbitrarias evidencias rezagos de las formas coloniales y pre-republicanas. ', 'El diseño y las adecuaciones hidráulicas que se hicieron en los complejos cenagoso obedecieron a los intereses particulares de algunos hacendados de la región, los cuales definieron los linderos, la ubicación de terraplenes , drenes y distritos de riego, afectando principalmente a las comunidades campesinas que hacían aprovechamiento colectivo de las ciénagas de Cereté.');</v>
      </c>
      <c r="X797" s="14"/>
    </row>
    <row r="798" spans="2:24" ht="16" x14ac:dyDescent="0.2">
      <c r="B798" t="s">
        <v>769</v>
      </c>
      <c r="C798" t="s">
        <v>9</v>
      </c>
      <c r="D798" t="s">
        <v>10</v>
      </c>
      <c r="E798" t="s">
        <v>10</v>
      </c>
      <c r="F798" t="s">
        <v>10</v>
      </c>
      <c r="G798" t="s">
        <v>10</v>
      </c>
      <c r="H798" t="s">
        <v>12</v>
      </c>
      <c r="I798" t="s">
        <v>1248</v>
      </c>
      <c r="J798" t="s">
        <v>1249</v>
      </c>
      <c r="K798" s="5">
        <f t="shared" si="122"/>
        <v>12</v>
      </c>
      <c r="L798" s="13" t="str">
        <f t="shared" si="130"/>
        <v>327-CO-00318</v>
      </c>
      <c r="N798" s="13"/>
      <c r="O798" s="13">
        <f t="shared" si="123"/>
        <v>1</v>
      </c>
      <c r="P798" s="13" t="str">
        <f t="shared" si="124"/>
        <v>4</v>
      </c>
      <c r="Q798" s="13" t="str">
        <f t="shared" si="125"/>
        <v>4</v>
      </c>
      <c r="R798" s="13" t="str">
        <f t="shared" si="126"/>
        <v>4</v>
      </c>
      <c r="S798" s="13" t="str">
        <f t="shared" si="127"/>
        <v>4</v>
      </c>
      <c r="T798" s="13">
        <f t="shared" si="128"/>
        <v>1</v>
      </c>
      <c r="U798" s="13">
        <f t="shared" si="121"/>
        <v>84</v>
      </c>
      <c r="V798" s="13"/>
      <c r="W798" s="14" t="str">
        <f t="shared" si="129"/>
        <v>insert into prioridad(codigo, fluidez,d_hecho, d_contexto, d_impacto, d_justicia, cierre, ponderacion, ahora_entiendo, cambio_perspectiva) values ('327-CO-00318', 1, 4, 4, 4, 4, 1, 84, 'Durante la narración de hechos víctimizantes, quienes participaron en la entrevista contaron la historia de un hecho hito en la historia de las confrontaciones entre la guerrilla de las FARC, el ejercito colombianos y los paramilitares, que fue la toma de los pueblos cercanos a la Hidroeléctrica de URRA S.A. y el secuestro de tres trabajadores suecos de la constructora Skanska AB, quienes luego del hecho se retiraron del país hasta años recientes. Durante los combates murieron centenares de combatientes y generó un daño colateral para las comunidades: la estigmatización de colaboradores de la guerrilla, que propició el ataque del ejército y los grupos paramilitares en su alianza.', 'Para la comunidad de campesinos entrevistados, en esta zona del Alto Sinú quienes se beneficiaron de los cultivos de uso ilícito eran personas que venían de otras regiones del país, por lo cual la mayoría no tuvo cultivos sino que trabajaron en los oficios que se ofertaba como el raspado. Esto trajo afectaciones al tejido social de las comunidades, principalmente en las generaciones de jóvenes que prefirieron trabajar en los cultivos de coca que continuar sus estudios.');</v>
      </c>
      <c r="X798" s="14"/>
    </row>
    <row r="799" spans="2:24" ht="16" x14ac:dyDescent="0.2">
      <c r="B799" t="s">
        <v>770</v>
      </c>
      <c r="C799" t="s">
        <v>9</v>
      </c>
      <c r="D799" t="s">
        <v>10</v>
      </c>
      <c r="E799" t="s">
        <v>10</v>
      </c>
      <c r="F799" t="s">
        <v>10</v>
      </c>
      <c r="G799" t="s">
        <v>10</v>
      </c>
      <c r="H799" t="s">
        <v>12</v>
      </c>
      <c r="I799" t="s">
        <v>1250</v>
      </c>
      <c r="J799">
        <v>0</v>
      </c>
      <c r="K799" s="5">
        <f t="shared" si="122"/>
        <v>12</v>
      </c>
      <c r="L799" s="13" t="str">
        <f t="shared" si="130"/>
        <v>327-VI-00005</v>
      </c>
      <c r="N799" s="13"/>
      <c r="O799" s="13">
        <f t="shared" si="123"/>
        <v>1</v>
      </c>
      <c r="P799" s="13" t="str">
        <f t="shared" si="124"/>
        <v>4</v>
      </c>
      <c r="Q799" s="13" t="str">
        <f t="shared" si="125"/>
        <v>4</v>
      </c>
      <c r="R799" s="13" t="str">
        <f t="shared" si="126"/>
        <v>4</v>
      </c>
      <c r="S799" s="13" t="str">
        <f t="shared" si="127"/>
        <v>4</v>
      </c>
      <c r="T799" s="13">
        <f t="shared" si="128"/>
        <v>1</v>
      </c>
      <c r="U799" s="13">
        <f t="shared" si="121"/>
        <v>84</v>
      </c>
      <c r="V799" s="13"/>
      <c r="W799" s="14" t="str">
        <f t="shared" si="129"/>
        <v>insert into prioridad(codigo, fluidez,d_hecho, d_contexto, d_impacto, d_justicia, cierre, ponderacion, ahora_entiendo, cambio_perspectiva) values ('327-VI-00005', 1, 4, 4, 4, 4, 1, 84, 'Dentro de la organización territorial de los líderes paramilitares, no solo se priorizaban bases militares o de procesamiento de coca, en este caso nos encontramos con la historia de un campamento de recreación para paramilitares, que fue bastante concurrido en la epoca de reorganización de las ACCU para pasar a ser AUC. Este lugar se encontraba en Leticia, zona rural de Montería. Una práctica recurrente durante su presencia en este lugar era la violación sexual a menores y la esclavitud sexual o servidumbre obligatoria para las familias de estas jóvenes. ', '0');</v>
      </c>
      <c r="X799" s="14"/>
    </row>
    <row r="800" spans="2:24" ht="16" x14ac:dyDescent="0.2">
      <c r="B800" t="s">
        <v>771</v>
      </c>
      <c r="C800" t="s">
        <v>9</v>
      </c>
      <c r="D800" t="s">
        <v>10</v>
      </c>
      <c r="E800" t="s">
        <v>10</v>
      </c>
      <c r="F800" t="s">
        <v>10</v>
      </c>
      <c r="G800" t="s">
        <v>10</v>
      </c>
      <c r="H800" t="s">
        <v>12</v>
      </c>
      <c r="I800" t="s">
        <v>1251</v>
      </c>
      <c r="J800" t="s">
        <v>1252</v>
      </c>
      <c r="K800" s="5">
        <f t="shared" si="122"/>
        <v>12</v>
      </c>
      <c r="L800" s="13" t="str">
        <f t="shared" si="130"/>
        <v>327-VI-00011</v>
      </c>
      <c r="N800" s="13"/>
      <c r="O800" s="13">
        <f t="shared" si="123"/>
        <v>1</v>
      </c>
      <c r="P800" s="13" t="str">
        <f t="shared" si="124"/>
        <v>4</v>
      </c>
      <c r="Q800" s="13" t="str">
        <f t="shared" si="125"/>
        <v>4</v>
      </c>
      <c r="R800" s="13" t="str">
        <f t="shared" si="126"/>
        <v>4</v>
      </c>
      <c r="S800" s="13" t="str">
        <f t="shared" si="127"/>
        <v>4</v>
      </c>
      <c r="T800" s="13">
        <f t="shared" si="128"/>
        <v>1</v>
      </c>
      <c r="U800" s="13">
        <f t="shared" si="121"/>
        <v>84</v>
      </c>
      <c r="V800" s="13"/>
      <c r="W800" s="14" t="str">
        <f t="shared" si="129"/>
        <v>insert into prioridad(codigo, fluidez,d_hecho, d_contexto, d_impacto, d_justicia, cierre, ponderacion, ahora_entiendo, cambio_perspectiva) values ('327-VI-00011', 1, 4, 4, 4, 4, 1, 84, 'Las resistencias de este docente de Filosofía fueron acoplarse en la cotidianidad laboral con quienes fueron sus agresores, lo que le permitió permanecer en la Universidad y convertirse en un catalizador del movimiento estudiantil posterior a la desmovilización paramilitar.', 'Existe una particularidad en el relato sobre las visitas a Ralito de los docentes, para este docente es un asunto mas de responsabilidades por los cargos que se ocupaban, que una obligación impuesta por el jefe Paramilitar. ');</v>
      </c>
      <c r="X800" s="14"/>
    </row>
    <row r="801" spans="2:24" ht="16" x14ac:dyDescent="0.2">
      <c r="B801" t="s">
        <v>772</v>
      </c>
      <c r="C801" t="s">
        <v>9</v>
      </c>
      <c r="D801" t="s">
        <v>10</v>
      </c>
      <c r="E801" t="s">
        <v>10</v>
      </c>
      <c r="F801" t="s">
        <v>10</v>
      </c>
      <c r="G801" t="s">
        <v>10</v>
      </c>
      <c r="H801" t="s">
        <v>12</v>
      </c>
      <c r="I801" t="s">
        <v>1253</v>
      </c>
      <c r="J801" t="s">
        <v>1254</v>
      </c>
      <c r="K801" s="5">
        <f t="shared" si="122"/>
        <v>12</v>
      </c>
      <c r="L801" s="13" t="str">
        <f t="shared" si="130"/>
        <v>327-VI-00012</v>
      </c>
      <c r="N801" s="13"/>
      <c r="O801" s="13">
        <f t="shared" si="123"/>
        <v>1</v>
      </c>
      <c r="P801" s="13" t="str">
        <f t="shared" si="124"/>
        <v>4</v>
      </c>
      <c r="Q801" s="13" t="str">
        <f t="shared" si="125"/>
        <v>4</v>
      </c>
      <c r="R801" s="13" t="str">
        <f t="shared" si="126"/>
        <v>4</v>
      </c>
      <c r="S801" s="13" t="str">
        <f t="shared" si="127"/>
        <v>4</v>
      </c>
      <c r="T801" s="13">
        <f t="shared" si="128"/>
        <v>1</v>
      </c>
      <c r="U801" s="13">
        <f t="shared" si="121"/>
        <v>84</v>
      </c>
      <c r="V801" s="13"/>
      <c r="W801" s="14" t="str">
        <f t="shared" si="129"/>
        <v>insert into prioridad(codigo, fluidez,d_hecho, d_contexto, d_impacto, d_justicia, cierre, ponderacion, ahora_entiendo, cambio_perspectiva) values ('327-VI-00012', 1, 4, 4, 4, 4, 1, 84, 'En el relato se evidencia uno de los imaginarios creados desde el emergimiento del paramilitarismo: Existe una relación entre la cultura agropecuaria y la práctica de la Medicina Veterinaria Zootecnia con los intereses de los grupos armados paramilitares. En ese sentido, María Teresa no era militante comunista, pero sí una afamada especialista equina que no quería poner su trabajo al servicio de Mancuso, pero este desde el ostentar su poder se hizo a su trabajo y luego a su vida.', 'La historia de la familia Lugo Olivella es un retrato de la estigmatización causada por el anti-comunismo y la lucha contrainsurgente, en la época que fue desaparecido su hermano el PPC no se había separado de las FARC como brazo político y existía una justificación desde el estado en aniquilar a estas personas, aun cuando no estaban involucrados en la lucha armada. En ese sentido, Petra y su familia consideran que el Estado tiene plena responsabilidad de lo que sucedió con su hermano, mientras que los paramilitares de Mancuso negaron en ocasiones la desaparición de su hermana, hasta que aceptó la culpa en una versión libre.');</v>
      </c>
      <c r="X801" s="14"/>
    </row>
    <row r="802" spans="2:24" ht="16" x14ac:dyDescent="0.2">
      <c r="B802" t="s">
        <v>773</v>
      </c>
      <c r="C802" t="s">
        <v>9</v>
      </c>
      <c r="D802" t="s">
        <v>10</v>
      </c>
      <c r="E802" t="s">
        <v>10</v>
      </c>
      <c r="F802" t="s">
        <v>10</v>
      </c>
      <c r="G802" t="s">
        <v>10</v>
      </c>
      <c r="H802" t="s">
        <v>12</v>
      </c>
      <c r="I802" t="s">
        <v>1255</v>
      </c>
      <c r="J802" t="s">
        <v>1256</v>
      </c>
      <c r="K802" s="5">
        <f t="shared" si="122"/>
        <v>12</v>
      </c>
      <c r="L802" s="13" t="str">
        <f t="shared" si="130"/>
        <v>327-VI-00013</v>
      </c>
      <c r="N802" s="13"/>
      <c r="O802" s="13">
        <f t="shared" si="123"/>
        <v>1</v>
      </c>
      <c r="P802" s="13" t="str">
        <f t="shared" si="124"/>
        <v>4</v>
      </c>
      <c r="Q802" s="13" t="str">
        <f t="shared" si="125"/>
        <v>4</v>
      </c>
      <c r="R802" s="13" t="str">
        <f t="shared" si="126"/>
        <v>4</v>
      </c>
      <c r="S802" s="13" t="str">
        <f t="shared" si="127"/>
        <v>4</v>
      </c>
      <c r="T802" s="13">
        <f t="shared" si="128"/>
        <v>1</v>
      </c>
      <c r="U802" s="13">
        <f t="shared" si="121"/>
        <v>84</v>
      </c>
      <c r="V802" s="13"/>
      <c r="W802" s="14" t="str">
        <f t="shared" si="129"/>
        <v>insert into prioridad(codigo, fluidez,d_hecho, d_contexto, d_impacto, d_justicia, cierre, ponderacion, ahora_entiendo, cambio_perspectiva) values ('327-VI-00013', 1, 4, 4, 4, 4, 1, 84, 'El relato de este campesino demuestra que la autonomía y soberanía que tenían sobre el territorio del Sur de Córdoba era tal que lograron adelantar una experiencia de reforma rural comunitaria, en la que existía una armonía entre la utilización de recursos y el respeto por el ecosistema, aparentemente.', 'Esta entrevista aporta explicaciones alrededor de la entrega de desmovilizados del Ejercito Popular de Liberación - EPL. A presuntos paramilitares, en alianza con militares del Ejercito Nacional, quienes posteriormente desempeñaron un papel importante en la avanzada militar de los grupos paramilitares en las veredas del Alto Sinú. ');</v>
      </c>
      <c r="X802" s="14"/>
    </row>
    <row r="803" spans="2:24" ht="16" x14ac:dyDescent="0.2">
      <c r="B803" t="s">
        <v>774</v>
      </c>
      <c r="C803" t="s">
        <v>9</v>
      </c>
      <c r="D803" t="s">
        <v>10</v>
      </c>
      <c r="E803" t="s">
        <v>10</v>
      </c>
      <c r="F803" t="s">
        <v>10</v>
      </c>
      <c r="G803" t="s">
        <v>10</v>
      </c>
      <c r="H803" t="s">
        <v>12</v>
      </c>
      <c r="I803">
        <v>0</v>
      </c>
      <c r="J803">
        <v>0</v>
      </c>
      <c r="K803" s="5">
        <f t="shared" si="122"/>
        <v>12</v>
      </c>
      <c r="L803" s="13" t="str">
        <f t="shared" si="130"/>
        <v>247-VI-00013</v>
      </c>
      <c r="N803" s="13"/>
      <c r="O803" s="13">
        <f t="shared" si="123"/>
        <v>1</v>
      </c>
      <c r="P803" s="13" t="str">
        <f t="shared" si="124"/>
        <v>4</v>
      </c>
      <c r="Q803" s="13" t="str">
        <f t="shared" si="125"/>
        <v>4</v>
      </c>
      <c r="R803" s="13" t="str">
        <f t="shared" si="126"/>
        <v>4</v>
      </c>
      <c r="S803" s="13" t="str">
        <f t="shared" si="127"/>
        <v>4</v>
      </c>
      <c r="T803" s="13">
        <f t="shared" si="128"/>
        <v>1</v>
      </c>
      <c r="U803" s="13">
        <f t="shared" si="121"/>
        <v>84</v>
      </c>
      <c r="V803" s="13"/>
      <c r="W803" s="14" t="str">
        <f t="shared" si="129"/>
        <v>insert into prioridad(codigo, fluidez,d_hecho, d_contexto, d_impacto, d_justicia, cierre, ponderacion, ahora_entiendo, cambio_perspectiva) values ('247-VI-00013', 1, 4, 4, 4, 4, 1, 84, '0', '0');</v>
      </c>
      <c r="X803" s="14"/>
    </row>
    <row r="804" spans="2:24" ht="16" x14ac:dyDescent="0.2">
      <c r="B804" t="s">
        <v>775</v>
      </c>
      <c r="C804" t="s">
        <v>9</v>
      </c>
      <c r="D804" t="s">
        <v>10</v>
      </c>
      <c r="E804" t="s">
        <v>10</v>
      </c>
      <c r="F804" t="s">
        <v>10</v>
      </c>
      <c r="G804" t="s">
        <v>10</v>
      </c>
      <c r="H804" t="s">
        <v>12</v>
      </c>
      <c r="I804">
        <v>0</v>
      </c>
      <c r="J804">
        <v>0</v>
      </c>
      <c r="K804" s="5">
        <f t="shared" si="122"/>
        <v>12</v>
      </c>
      <c r="L804" s="13" t="str">
        <f t="shared" si="130"/>
        <v>247-VI-00012</v>
      </c>
      <c r="N804" s="13"/>
      <c r="O804" s="13">
        <f t="shared" si="123"/>
        <v>1</v>
      </c>
      <c r="P804" s="13" t="str">
        <f t="shared" si="124"/>
        <v>4</v>
      </c>
      <c r="Q804" s="13" t="str">
        <f t="shared" si="125"/>
        <v>4</v>
      </c>
      <c r="R804" s="13" t="str">
        <f t="shared" si="126"/>
        <v>4</v>
      </c>
      <c r="S804" s="13" t="str">
        <f t="shared" si="127"/>
        <v>4</v>
      </c>
      <c r="T804" s="13">
        <f t="shared" si="128"/>
        <v>1</v>
      </c>
      <c r="U804" s="13">
        <f t="shared" si="121"/>
        <v>84</v>
      </c>
      <c r="V804" s="13"/>
      <c r="W804" s="14" t="str">
        <f t="shared" si="129"/>
        <v>insert into prioridad(codigo, fluidez,d_hecho, d_contexto, d_impacto, d_justicia, cierre, ponderacion, ahora_entiendo, cambio_perspectiva) values ('247-VI-00012', 1, 4, 4, 4, 4, 1, 84, '0', '0');</v>
      </c>
      <c r="X804" s="14"/>
    </row>
    <row r="805" spans="2:24" ht="16" x14ac:dyDescent="0.2">
      <c r="B805" t="s">
        <v>776</v>
      </c>
      <c r="C805" t="s">
        <v>9</v>
      </c>
      <c r="D805" t="s">
        <v>10</v>
      </c>
      <c r="E805" t="s">
        <v>10</v>
      </c>
      <c r="F805" t="s">
        <v>10</v>
      </c>
      <c r="G805" t="s">
        <v>10</v>
      </c>
      <c r="H805" t="s">
        <v>12</v>
      </c>
      <c r="I805">
        <v>0</v>
      </c>
      <c r="J805">
        <v>0</v>
      </c>
      <c r="K805" s="5">
        <f t="shared" si="122"/>
        <v>12</v>
      </c>
      <c r="L805" s="13" t="str">
        <f t="shared" si="130"/>
        <v>237-VI-00061</v>
      </c>
      <c r="N805" s="13"/>
      <c r="O805" s="13">
        <f t="shared" si="123"/>
        <v>1</v>
      </c>
      <c r="P805" s="13" t="str">
        <f t="shared" si="124"/>
        <v>4</v>
      </c>
      <c r="Q805" s="13" t="str">
        <f t="shared" si="125"/>
        <v>4</v>
      </c>
      <c r="R805" s="13" t="str">
        <f t="shared" si="126"/>
        <v>4</v>
      </c>
      <c r="S805" s="13" t="str">
        <f t="shared" si="127"/>
        <v>4</v>
      </c>
      <c r="T805" s="13">
        <f t="shared" si="128"/>
        <v>1</v>
      </c>
      <c r="U805" s="13">
        <f t="shared" si="121"/>
        <v>84</v>
      </c>
      <c r="V805" s="13"/>
      <c r="W805" s="14" t="str">
        <f t="shared" si="129"/>
        <v>insert into prioridad(codigo, fluidez,d_hecho, d_contexto, d_impacto, d_justicia, cierre, ponderacion, ahora_entiendo, cambio_perspectiva) values ('237-VI-00061', 1, 4, 4, 4, 4, 1, 84, '0', '0');</v>
      </c>
      <c r="X805" s="14"/>
    </row>
    <row r="806" spans="2:24" ht="16" x14ac:dyDescent="0.2">
      <c r="B806" t="s">
        <v>777</v>
      </c>
      <c r="C806" t="s">
        <v>9</v>
      </c>
      <c r="D806" t="s">
        <v>10</v>
      </c>
      <c r="E806" t="s">
        <v>10</v>
      </c>
      <c r="F806" t="s">
        <v>10</v>
      </c>
      <c r="G806" t="s">
        <v>10</v>
      </c>
      <c r="H806" t="s">
        <v>12</v>
      </c>
      <c r="I806">
        <v>0</v>
      </c>
      <c r="J806">
        <v>0</v>
      </c>
      <c r="K806" s="5">
        <f t="shared" si="122"/>
        <v>12</v>
      </c>
      <c r="L806" s="13" t="str">
        <f t="shared" si="130"/>
        <v>237-VI-00051</v>
      </c>
      <c r="N806" s="13"/>
      <c r="O806" s="13">
        <f t="shared" si="123"/>
        <v>1</v>
      </c>
      <c r="P806" s="13" t="str">
        <f t="shared" si="124"/>
        <v>4</v>
      </c>
      <c r="Q806" s="13" t="str">
        <f t="shared" si="125"/>
        <v>4</v>
      </c>
      <c r="R806" s="13" t="str">
        <f t="shared" si="126"/>
        <v>4</v>
      </c>
      <c r="S806" s="13" t="str">
        <f t="shared" si="127"/>
        <v>4</v>
      </c>
      <c r="T806" s="13">
        <f t="shared" si="128"/>
        <v>1</v>
      </c>
      <c r="U806" s="13">
        <f t="shared" ref="U806:U869" si="131">O806*10 + (VALUE(P806)*4) +(VALUE(Q806)*4) + (VALUE(R806)*4) + (VALUE(S806)*4) + (T806*10)</f>
        <v>84</v>
      </c>
      <c r="V806" s="13"/>
      <c r="W806" s="14" t="str">
        <f t="shared" si="129"/>
        <v>insert into prioridad(codigo, fluidez,d_hecho, d_contexto, d_impacto, d_justicia, cierre, ponderacion, ahora_entiendo, cambio_perspectiva) values ('237-VI-00051', 1, 4, 4, 4, 4, 1, 84, '0', '0');</v>
      </c>
      <c r="X806" s="14"/>
    </row>
    <row r="807" spans="2:24" ht="16" x14ac:dyDescent="0.2">
      <c r="B807" t="s">
        <v>778</v>
      </c>
      <c r="C807" t="s">
        <v>9</v>
      </c>
      <c r="D807" t="s">
        <v>10</v>
      </c>
      <c r="E807" t="s">
        <v>15</v>
      </c>
      <c r="F807" t="s">
        <v>10</v>
      </c>
      <c r="G807" t="s">
        <v>13</v>
      </c>
      <c r="H807" t="s">
        <v>12</v>
      </c>
      <c r="I807" t="s">
        <v>1257</v>
      </c>
      <c r="J807">
        <v>0</v>
      </c>
      <c r="K807" s="5">
        <f t="shared" si="122"/>
        <v>12</v>
      </c>
      <c r="L807" s="13" t="str">
        <f t="shared" si="130"/>
        <v>238-VI-00020</v>
      </c>
      <c r="N807" s="13"/>
      <c r="O807" s="13">
        <f t="shared" si="123"/>
        <v>1</v>
      </c>
      <c r="P807" s="13" t="str">
        <f t="shared" si="124"/>
        <v>4</v>
      </c>
      <c r="Q807" s="13" t="str">
        <f t="shared" si="125"/>
        <v>5</v>
      </c>
      <c r="R807" s="13" t="str">
        <f t="shared" si="126"/>
        <v>4</v>
      </c>
      <c r="S807" s="13" t="str">
        <f t="shared" si="127"/>
        <v>3</v>
      </c>
      <c r="T807" s="13">
        <f t="shared" si="128"/>
        <v>1</v>
      </c>
      <c r="U807" s="13">
        <f t="shared" si="131"/>
        <v>84</v>
      </c>
      <c r="V807" s="13"/>
      <c r="W807" s="14" t="str">
        <f t="shared" si="129"/>
        <v>insert into prioridad(codigo, fluidez,d_hecho, d_contexto, d_impacto, d_justicia, cierre, ponderacion, ahora_entiendo, cambio_perspectiva) values ('238-VI-00020', 1, 4, 5, 4, 3, 1, 84, 'Discriminación en las fuerzas militares por el hecho de ser indigena,  hasta el momento continua la lucha para lograr su ascenso en la institución', '0');</v>
      </c>
      <c r="X807" s="14"/>
    </row>
    <row r="808" spans="2:24" ht="16" x14ac:dyDescent="0.2">
      <c r="B808" t="s">
        <v>779</v>
      </c>
      <c r="C808" t="s">
        <v>9</v>
      </c>
      <c r="D808" t="s">
        <v>10</v>
      </c>
      <c r="E808" t="s">
        <v>10</v>
      </c>
      <c r="F808" t="s">
        <v>10</v>
      </c>
      <c r="G808" t="s">
        <v>10</v>
      </c>
      <c r="H808" t="s">
        <v>12</v>
      </c>
      <c r="I808">
        <v>0</v>
      </c>
      <c r="J808">
        <v>0</v>
      </c>
      <c r="K808" s="5">
        <f t="shared" si="122"/>
        <v>12</v>
      </c>
      <c r="L808" s="13" t="str">
        <f t="shared" si="130"/>
        <v>089-AA-00004</v>
      </c>
      <c r="N808" s="13"/>
      <c r="O808" s="13">
        <f t="shared" si="123"/>
        <v>1</v>
      </c>
      <c r="P808" s="13" t="str">
        <f t="shared" si="124"/>
        <v>4</v>
      </c>
      <c r="Q808" s="13" t="str">
        <f t="shared" si="125"/>
        <v>4</v>
      </c>
      <c r="R808" s="13" t="str">
        <f t="shared" si="126"/>
        <v>4</v>
      </c>
      <c r="S808" s="13" t="str">
        <f t="shared" si="127"/>
        <v>4</v>
      </c>
      <c r="T808" s="13">
        <f t="shared" si="128"/>
        <v>1</v>
      </c>
      <c r="U808" s="13">
        <f t="shared" si="131"/>
        <v>84</v>
      </c>
      <c r="V808" s="13"/>
      <c r="W808" s="14" t="str">
        <f t="shared" si="129"/>
        <v>insert into prioridad(codigo, fluidez,d_hecho, d_contexto, d_impacto, d_justicia, cierre, ponderacion, ahora_entiendo, cambio_perspectiva) values ('089-AA-00004', 1, 4, 4, 4, 4, 1, 84, '0', '0');</v>
      </c>
      <c r="X808" s="14"/>
    </row>
    <row r="809" spans="2:24" ht="16" x14ac:dyDescent="0.2">
      <c r="B809" t="s">
        <v>780</v>
      </c>
      <c r="C809" t="s">
        <v>9</v>
      </c>
      <c r="D809" t="s">
        <v>15</v>
      </c>
      <c r="E809" t="s">
        <v>10</v>
      </c>
      <c r="F809" t="s">
        <v>10</v>
      </c>
      <c r="G809" t="s">
        <v>13</v>
      </c>
      <c r="H809" t="s">
        <v>12</v>
      </c>
      <c r="I809">
        <v>0</v>
      </c>
      <c r="J809">
        <v>0</v>
      </c>
      <c r="K809" s="5">
        <f t="shared" si="122"/>
        <v>12</v>
      </c>
      <c r="L809" s="13" t="str">
        <f t="shared" si="130"/>
        <v>089-VI-00004</v>
      </c>
      <c r="N809" s="13"/>
      <c r="O809" s="13">
        <f t="shared" si="123"/>
        <v>1</v>
      </c>
      <c r="P809" s="13" t="str">
        <f t="shared" si="124"/>
        <v>5</v>
      </c>
      <c r="Q809" s="13" t="str">
        <f t="shared" si="125"/>
        <v>4</v>
      </c>
      <c r="R809" s="13" t="str">
        <f t="shared" si="126"/>
        <v>4</v>
      </c>
      <c r="S809" s="13" t="str">
        <f t="shared" si="127"/>
        <v>3</v>
      </c>
      <c r="T809" s="13">
        <f t="shared" si="128"/>
        <v>1</v>
      </c>
      <c r="U809" s="13">
        <f t="shared" si="131"/>
        <v>84</v>
      </c>
      <c r="V809" s="13"/>
      <c r="W809" s="14" t="str">
        <f t="shared" si="129"/>
        <v>insert into prioridad(codigo, fluidez,d_hecho, d_contexto, d_impacto, d_justicia, cierre, ponderacion, ahora_entiendo, cambio_perspectiva) values ('089-VI-00004', 1, 5, 4, 4, 3, 1, 84, '0', '0');</v>
      </c>
      <c r="X809" s="14"/>
    </row>
    <row r="810" spans="2:24" ht="16" x14ac:dyDescent="0.2">
      <c r="B810" t="s">
        <v>781</v>
      </c>
      <c r="C810" t="s">
        <v>9</v>
      </c>
      <c r="D810" t="s">
        <v>10</v>
      </c>
      <c r="E810" t="s">
        <v>10</v>
      </c>
      <c r="F810" t="s">
        <v>10</v>
      </c>
      <c r="G810" t="s">
        <v>10</v>
      </c>
      <c r="H810" t="s">
        <v>12</v>
      </c>
      <c r="I810" t="s">
        <v>1258</v>
      </c>
      <c r="J810">
        <v>0</v>
      </c>
      <c r="K810" s="5">
        <f t="shared" si="122"/>
        <v>12</v>
      </c>
      <c r="L810" s="13" t="str">
        <f t="shared" si="130"/>
        <v>237-VI-00063</v>
      </c>
      <c r="N810" s="13"/>
      <c r="O810" s="13">
        <f t="shared" si="123"/>
        <v>1</v>
      </c>
      <c r="P810" s="13" t="str">
        <f t="shared" si="124"/>
        <v>4</v>
      </c>
      <c r="Q810" s="13" t="str">
        <f t="shared" si="125"/>
        <v>4</v>
      </c>
      <c r="R810" s="13" t="str">
        <f t="shared" si="126"/>
        <v>4</v>
      </c>
      <c r="S810" s="13" t="str">
        <f t="shared" si="127"/>
        <v>4</v>
      </c>
      <c r="T810" s="13">
        <f t="shared" si="128"/>
        <v>1</v>
      </c>
      <c r="U810" s="13">
        <f t="shared" si="131"/>
        <v>84</v>
      </c>
      <c r="V810" s="13"/>
      <c r="W810" s="14" t="str">
        <f t="shared" si="129"/>
        <v>insert into prioridad(codigo, fluidez,d_hecho, d_contexto, d_impacto, d_justicia, cierre, ponderacion, ahora_entiendo, cambio_perspectiva) values ('237-VI-00063', 1, 4, 4, 4, 4, 1, 84, 'Este relato es una muestra de las dimenciones del impacto del conflicto armado en algunas personas que tras un hecho victimzante renuncian a la vida que hasta entonces tenían, debido al miedo y la falta de apoyo psicosocial que les permita sacarse de adentro las secuelas que les deja la victimización. Esta periodista tenía una carrera exitosa laboralente, como corresponsal de medios de televisión nacional, pero el homicidio de una amiga y colega y las amenazas que recibió, por las que temió que le sucediera lo mismo, la llevaron a renunciar para siempre a su profesión, al punto que han pasado 20 años y nunca más volvió a redactar una noticia y le produce escalofríos pronunciar la palabra paramilitar.  ', '0');</v>
      </c>
      <c r="X810" s="14"/>
    </row>
    <row r="811" spans="2:24" ht="16" x14ac:dyDescent="0.2">
      <c r="B811" t="s">
        <v>782</v>
      </c>
      <c r="C811" t="s">
        <v>9</v>
      </c>
      <c r="D811" t="s">
        <v>15</v>
      </c>
      <c r="E811" t="s">
        <v>10</v>
      </c>
      <c r="F811" t="s">
        <v>10</v>
      </c>
      <c r="G811" t="s">
        <v>13</v>
      </c>
      <c r="H811" t="s">
        <v>12</v>
      </c>
      <c r="I811">
        <v>0</v>
      </c>
      <c r="J811">
        <v>0</v>
      </c>
      <c r="K811" s="5">
        <f t="shared" si="122"/>
        <v>12</v>
      </c>
      <c r="L811" s="13" t="str">
        <f t="shared" si="130"/>
        <v>238-VI-00038</v>
      </c>
      <c r="N811" s="13"/>
      <c r="O811" s="13">
        <f t="shared" si="123"/>
        <v>1</v>
      </c>
      <c r="P811" s="13" t="str">
        <f t="shared" si="124"/>
        <v>5</v>
      </c>
      <c r="Q811" s="13" t="str">
        <f t="shared" si="125"/>
        <v>4</v>
      </c>
      <c r="R811" s="13" t="str">
        <f t="shared" si="126"/>
        <v>4</v>
      </c>
      <c r="S811" s="13" t="str">
        <f t="shared" si="127"/>
        <v>3</v>
      </c>
      <c r="T811" s="13">
        <f t="shared" si="128"/>
        <v>1</v>
      </c>
      <c r="U811" s="13">
        <f t="shared" si="131"/>
        <v>84</v>
      </c>
      <c r="V811" s="13"/>
      <c r="W811" s="14" t="str">
        <f t="shared" si="129"/>
        <v>insert into prioridad(codigo, fluidez,d_hecho, d_contexto, d_impacto, d_justicia, cierre, ponderacion, ahora_entiendo, cambio_perspectiva) values ('238-VI-00038', 1, 5, 4, 4, 3, 1, 84, '0', '0');</v>
      </c>
      <c r="X811" s="14"/>
    </row>
    <row r="812" spans="2:24" ht="16" x14ac:dyDescent="0.2">
      <c r="B812" t="s">
        <v>783</v>
      </c>
      <c r="C812" t="s">
        <v>9</v>
      </c>
      <c r="D812" t="s">
        <v>15</v>
      </c>
      <c r="E812" t="s">
        <v>10</v>
      </c>
      <c r="F812" t="s">
        <v>10</v>
      </c>
      <c r="G812" t="s">
        <v>13</v>
      </c>
      <c r="H812" t="s">
        <v>12</v>
      </c>
      <c r="I812">
        <v>0</v>
      </c>
      <c r="J812">
        <v>0</v>
      </c>
      <c r="K812" s="5">
        <f t="shared" si="122"/>
        <v>12</v>
      </c>
      <c r="L812" s="13" t="str">
        <f t="shared" si="130"/>
        <v>238-VI-00050</v>
      </c>
      <c r="N812" s="13"/>
      <c r="O812" s="13">
        <f t="shared" si="123"/>
        <v>1</v>
      </c>
      <c r="P812" s="13" t="str">
        <f t="shared" si="124"/>
        <v>5</v>
      </c>
      <c r="Q812" s="13" t="str">
        <f t="shared" si="125"/>
        <v>4</v>
      </c>
      <c r="R812" s="13" t="str">
        <f t="shared" si="126"/>
        <v>4</v>
      </c>
      <c r="S812" s="13" t="str">
        <f t="shared" si="127"/>
        <v>3</v>
      </c>
      <c r="T812" s="13">
        <f t="shared" si="128"/>
        <v>1</v>
      </c>
      <c r="U812" s="13">
        <f t="shared" si="131"/>
        <v>84</v>
      </c>
      <c r="V812" s="13"/>
      <c r="W812" s="14" t="str">
        <f t="shared" si="129"/>
        <v>insert into prioridad(codigo, fluidez,d_hecho, d_contexto, d_impacto, d_justicia, cierre, ponderacion, ahora_entiendo, cambio_perspectiva) values ('238-VI-00050', 1, 5, 4, 4, 3, 1, 84, '0', '0');</v>
      </c>
      <c r="X812" s="14"/>
    </row>
    <row r="813" spans="2:24" ht="16" x14ac:dyDescent="0.2">
      <c r="B813" t="s">
        <v>784</v>
      </c>
      <c r="C813" t="s">
        <v>9</v>
      </c>
      <c r="D813" t="s">
        <v>15</v>
      </c>
      <c r="E813" t="s">
        <v>10</v>
      </c>
      <c r="F813" t="s">
        <v>15</v>
      </c>
      <c r="G813" t="s">
        <v>10</v>
      </c>
      <c r="H813" t="s">
        <v>17</v>
      </c>
      <c r="I813" t="s">
        <v>1259</v>
      </c>
      <c r="J813">
        <v>0</v>
      </c>
      <c r="K813" s="5">
        <f t="shared" si="122"/>
        <v>12</v>
      </c>
      <c r="L813" s="13" t="str">
        <f t="shared" si="130"/>
        <v>136-VI-00009</v>
      </c>
      <c r="N813" s="13"/>
      <c r="O813" s="13">
        <f t="shared" si="123"/>
        <v>1</v>
      </c>
      <c r="P813" s="13" t="str">
        <f t="shared" si="124"/>
        <v>5</v>
      </c>
      <c r="Q813" s="13" t="str">
        <f t="shared" si="125"/>
        <v>4</v>
      </c>
      <c r="R813" s="13" t="str">
        <f t="shared" si="126"/>
        <v>5</v>
      </c>
      <c r="S813" s="13" t="str">
        <f t="shared" si="127"/>
        <v>4</v>
      </c>
      <c r="T813" s="13">
        <f t="shared" si="128"/>
        <v>0</v>
      </c>
      <c r="U813" s="13">
        <f t="shared" si="131"/>
        <v>82</v>
      </c>
      <c r="V813" s="13"/>
      <c r="W813" s="14" t="str">
        <f t="shared" si="129"/>
        <v>insert into prioridad(codigo, fluidez,d_hecho, d_contexto, d_impacto, d_justicia, cierre, ponderacion, ahora_entiendo, cambio_perspectiva) values ('136-VI-00009', 1, 5, 4, 5, 4, 0, 82, 'Tema Clave: La utilización de las relaciones afectivas por parte de mujeres combatientes con hombres que estuvieran categorizados con un alto nivel poder al interior de las FARC, como estrategia para ser exoneradas de ciertas labores pesadas, pero, sobre todo, la protección física que les generaba este “status”, en el entendido que ningún hombre las podría obligar a tener relaciones sexuales.', '0');</v>
      </c>
      <c r="X813" s="14"/>
    </row>
    <row r="814" spans="2:24" ht="16" x14ac:dyDescent="0.2">
      <c r="B814" t="s">
        <v>785</v>
      </c>
      <c r="C814" t="s">
        <v>9</v>
      </c>
      <c r="D814" t="s">
        <v>10</v>
      </c>
      <c r="E814" t="s">
        <v>10</v>
      </c>
      <c r="F814" t="s">
        <v>10</v>
      </c>
      <c r="G814" t="s">
        <v>13</v>
      </c>
      <c r="H814" t="s">
        <v>12</v>
      </c>
      <c r="I814" t="s">
        <v>1260</v>
      </c>
      <c r="J814">
        <v>0</v>
      </c>
      <c r="K814" s="5">
        <f t="shared" si="122"/>
        <v>12</v>
      </c>
      <c r="L814" s="13" t="str">
        <f t="shared" si="130"/>
        <v>131-VI-00041</v>
      </c>
      <c r="N814" s="13"/>
      <c r="O814" s="13">
        <f t="shared" si="123"/>
        <v>1</v>
      </c>
      <c r="P814" s="13" t="str">
        <f t="shared" si="124"/>
        <v>4</v>
      </c>
      <c r="Q814" s="13" t="str">
        <f t="shared" si="125"/>
        <v>4</v>
      </c>
      <c r="R814" s="13" t="str">
        <f t="shared" si="126"/>
        <v>4</v>
      </c>
      <c r="S814" s="13" t="str">
        <f t="shared" si="127"/>
        <v>3</v>
      </c>
      <c r="T814" s="13">
        <f t="shared" si="128"/>
        <v>1</v>
      </c>
      <c r="U814" s="13">
        <f t="shared" si="131"/>
        <v>80</v>
      </c>
      <c r="V814" s="13"/>
      <c r="W814" s="14" t="str">
        <f t="shared" si="129"/>
        <v>insert into prioridad(codigo, fluidez,d_hecho, d_contexto, d_impacto, d_justicia, cierre, ponderacion, ahora_entiendo, cambio_perspectiva) values ('131-VI-00041', 1, 4, 4, 4, 3, 1, 80, 'La condiciòn de familiares de menores reclutados como conadyudante en procesos de detenciòn arbitraria en comunidades altamente estigmatizadas por la presencia de grupos guerrilleros.  Las dinamicas de estigmatizaciòn de la poblaciòn por parte de la fuerza pùblica.  ', '0');</v>
      </c>
      <c r="X814" s="14"/>
    </row>
    <row r="815" spans="2:24" ht="16" x14ac:dyDescent="0.2">
      <c r="B815" t="s">
        <v>786</v>
      </c>
      <c r="C815" t="s">
        <v>9</v>
      </c>
      <c r="D815" t="s">
        <v>13</v>
      </c>
      <c r="E815" t="s">
        <v>10</v>
      </c>
      <c r="F815" t="s">
        <v>10</v>
      </c>
      <c r="G815" t="s">
        <v>10</v>
      </c>
      <c r="H815" t="s">
        <v>12</v>
      </c>
      <c r="I815" t="s">
        <v>1261</v>
      </c>
      <c r="J815">
        <v>0</v>
      </c>
      <c r="K815" s="5">
        <f t="shared" si="122"/>
        <v>12</v>
      </c>
      <c r="L815" s="13" t="str">
        <f t="shared" si="130"/>
        <v>136-VI-00055</v>
      </c>
      <c r="N815" s="13"/>
      <c r="O815" s="13">
        <f t="shared" si="123"/>
        <v>1</v>
      </c>
      <c r="P815" s="13" t="str">
        <f t="shared" si="124"/>
        <v>3</v>
      </c>
      <c r="Q815" s="13" t="str">
        <f t="shared" si="125"/>
        <v>4</v>
      </c>
      <c r="R815" s="13" t="str">
        <f t="shared" si="126"/>
        <v>4</v>
      </c>
      <c r="S815" s="13" t="str">
        <f t="shared" si="127"/>
        <v>4</v>
      </c>
      <c r="T815" s="13">
        <f t="shared" si="128"/>
        <v>1</v>
      </c>
      <c r="U815" s="13">
        <f t="shared" si="131"/>
        <v>80</v>
      </c>
      <c r="V815" s="13"/>
      <c r="W815" s="14" t="str">
        <f t="shared" si="129"/>
        <v>insert into prioridad(codigo, fluidez,d_hecho, d_contexto, d_impacto, d_justicia, cierre, ponderacion, ahora_entiendo, cambio_perspectiva) values ('136-VI-00055', 1, 3, 4, 4, 4, 1, 80, 'Tema clave: Persecución y estigmatización de líderes campesinos que adelantaron procesos de recuperación de tierra en Coloso, por parte la fuerza pública, terratenientes y paramilitares, situación que desencadeno desplazamientos, homicidios y detenciones injustas. ', '0');</v>
      </c>
      <c r="X815" s="14"/>
    </row>
    <row r="816" spans="2:24" ht="16" x14ac:dyDescent="0.2">
      <c r="B816" t="s">
        <v>787</v>
      </c>
      <c r="C816" t="s">
        <v>9</v>
      </c>
      <c r="D816" t="s">
        <v>10</v>
      </c>
      <c r="E816" t="s">
        <v>10</v>
      </c>
      <c r="F816" t="s">
        <v>10</v>
      </c>
      <c r="G816" t="s">
        <v>13</v>
      </c>
      <c r="H816" t="s">
        <v>12</v>
      </c>
      <c r="I816" t="s">
        <v>1262</v>
      </c>
      <c r="J816">
        <v>0</v>
      </c>
      <c r="K816" s="5">
        <f t="shared" si="122"/>
        <v>12</v>
      </c>
      <c r="L816" s="13" t="str">
        <f t="shared" si="130"/>
        <v>144-VI-00032</v>
      </c>
      <c r="N816" s="13"/>
      <c r="O816" s="13">
        <f t="shared" si="123"/>
        <v>1</v>
      </c>
      <c r="P816" s="13" t="str">
        <f t="shared" si="124"/>
        <v>4</v>
      </c>
      <c r="Q816" s="13" t="str">
        <f t="shared" si="125"/>
        <v>4</v>
      </c>
      <c r="R816" s="13" t="str">
        <f t="shared" si="126"/>
        <v>4</v>
      </c>
      <c r="S816" s="13" t="str">
        <f t="shared" si="127"/>
        <v>3</v>
      </c>
      <c r="T816" s="13">
        <f t="shared" si="128"/>
        <v>1</v>
      </c>
      <c r="U816" s="13">
        <f t="shared" si="131"/>
        <v>80</v>
      </c>
      <c r="V816" s="13"/>
      <c r="W816" s="14" t="str">
        <f t="shared" si="129"/>
        <v>insert into prioridad(codigo, fluidez,d_hecho, d_contexto, d_impacto, d_justicia, cierre, ponderacion, ahora_entiendo, cambio_perspectiva) values ('144-VI-00032', 1, 4, 4, 4, 3, 1, 80, 'Capturas ilegales en Colosó a población civil por parte de la fuerza pública con el fin de demostrar resultados positivos en el marco del conflicto armado.', '0');</v>
      </c>
      <c r="X816" s="14"/>
    </row>
    <row r="817" spans="2:24" ht="16" x14ac:dyDescent="0.2">
      <c r="B817" t="s">
        <v>788</v>
      </c>
      <c r="C817" t="s">
        <v>9</v>
      </c>
      <c r="D817" t="s">
        <v>10</v>
      </c>
      <c r="E817" t="s">
        <v>14</v>
      </c>
      <c r="F817" t="s">
        <v>15</v>
      </c>
      <c r="G817" t="s">
        <v>10</v>
      </c>
      <c r="H817" t="s">
        <v>12</v>
      </c>
      <c r="I817" t="s">
        <v>1263</v>
      </c>
      <c r="J817" t="s">
        <v>1264</v>
      </c>
      <c r="K817" s="5">
        <f t="shared" si="122"/>
        <v>12</v>
      </c>
      <c r="L817" s="13" t="str">
        <f t="shared" si="130"/>
        <v>057-VI-00009</v>
      </c>
      <c r="N817" s="13"/>
      <c r="O817" s="13">
        <f t="shared" si="123"/>
        <v>1</v>
      </c>
      <c r="P817" s="13" t="str">
        <f t="shared" si="124"/>
        <v>4</v>
      </c>
      <c r="Q817" s="13" t="str">
        <f t="shared" si="125"/>
        <v>2</v>
      </c>
      <c r="R817" s="13" t="str">
        <f t="shared" si="126"/>
        <v>5</v>
      </c>
      <c r="S817" s="13" t="str">
        <f t="shared" si="127"/>
        <v>4</v>
      </c>
      <c r="T817" s="13">
        <f t="shared" si="128"/>
        <v>1</v>
      </c>
      <c r="U817" s="13">
        <f t="shared" si="131"/>
        <v>80</v>
      </c>
      <c r="V817" s="13"/>
      <c r="W817" s="14" t="str">
        <f t="shared" si="129"/>
        <v>insert into prioridad(codigo, fluidez,d_hecho, d_contexto, d_impacto, d_justicia, cierre, ponderacion, ahora_entiendo, cambio_perspectiva) values ('057-VI-00009', 1, 4, 2, 5, 4, 1, 80, '*Violencia contra las mujeres y NNA como estrategia de control social y económico.   *Las creencias religiosas que obligan a las mujeres a asumir embarazos productos de violencias sexuales. En este caso el hijo de la entrevistada está en condición de discapacidad desde el nacimiento, probablemente asociada a la falta de controles médicos y al abuso sexual de forma violenta (no se sabe en qué momento del secuestro, entre los abusos sexuales, queda en embarazo), el hijo tiene los apellidos de un conocido que lo registra como hijo (aparece como el padre) para evitar aparecer como madre soltera, fue una manera de la familia de afrontar "la vergüenza" de que el hijo no tuviera papá.  ', '   *Nacimiento de hijos en condición de discapacidad posiblemente asociado al inicio de la gestación en un contexto de violencia extrema (ver articulo: ESTRÉS PRENATAL Y SUS EFECTOS SOBRE EL NEURODESARROLLO en https://www.sciencedirect.com/science/article/pii/S0716864016300554 ');</v>
      </c>
      <c r="X817" s="14"/>
    </row>
    <row r="818" spans="2:24" ht="16" x14ac:dyDescent="0.2">
      <c r="B818" t="s">
        <v>789</v>
      </c>
      <c r="C818" t="s">
        <v>9</v>
      </c>
      <c r="D818" t="s">
        <v>10</v>
      </c>
      <c r="E818" t="s">
        <v>13</v>
      </c>
      <c r="F818" t="s">
        <v>10</v>
      </c>
      <c r="G818" t="s">
        <v>10</v>
      </c>
      <c r="H818" t="s">
        <v>12</v>
      </c>
      <c r="I818" t="s">
        <v>1265</v>
      </c>
      <c r="J818" t="s">
        <v>1266</v>
      </c>
      <c r="K818" s="5">
        <f t="shared" si="122"/>
        <v>12</v>
      </c>
      <c r="L818" s="13" t="str">
        <f t="shared" si="130"/>
        <v>057-VI-00012</v>
      </c>
      <c r="N818" s="13"/>
      <c r="O818" s="13">
        <f t="shared" si="123"/>
        <v>1</v>
      </c>
      <c r="P818" s="13" t="str">
        <f t="shared" si="124"/>
        <v>4</v>
      </c>
      <c r="Q818" s="13" t="str">
        <f t="shared" si="125"/>
        <v>3</v>
      </c>
      <c r="R818" s="13" t="str">
        <f t="shared" si="126"/>
        <v>4</v>
      </c>
      <c r="S818" s="13" t="str">
        <f t="shared" si="127"/>
        <v>4</v>
      </c>
      <c r="T818" s="13">
        <f t="shared" si="128"/>
        <v>1</v>
      </c>
      <c r="U818" s="13">
        <f t="shared" si="131"/>
        <v>80</v>
      </c>
      <c r="V818" s="13"/>
      <c r="W818" s="14" t="str">
        <f t="shared" si="129"/>
        <v>insert into prioridad(codigo, fluidez,d_hecho, d_contexto, d_impacto, d_justicia, cierre, ponderacion, ahora_entiendo, cambio_perspectiva) values ('057-VI-00012', 1, 4, 3, 4, 4, 1, 80, '*La verdad judicial obtenida en procesos como el de Justicia y Paz,  no se corresponde con la verdad que esperan las victimas desde el vínculo afectivo con el desaparecido.', '*Muchas víctimas no están preparadas para reconocer-aceptar-considerar que su familiar se dedicaba a una actividad posiblemente ilegal.  Puede ser por temor a ser juzgado, a perder derechos o por el deseo de limpiar la memoria/recordar dignamente a su ser querido.');</v>
      </c>
      <c r="X818" s="14"/>
    </row>
    <row r="819" spans="2:24" ht="16" x14ac:dyDescent="0.2">
      <c r="B819" t="s">
        <v>790</v>
      </c>
      <c r="C819" t="s">
        <v>9</v>
      </c>
      <c r="D819" t="s">
        <v>10</v>
      </c>
      <c r="E819" t="s">
        <v>10</v>
      </c>
      <c r="F819" t="s">
        <v>13</v>
      </c>
      <c r="G819" t="s">
        <v>10</v>
      </c>
      <c r="H819" t="s">
        <v>12</v>
      </c>
      <c r="I819" t="s">
        <v>1267</v>
      </c>
      <c r="J819">
        <v>0</v>
      </c>
      <c r="K819" s="5">
        <f t="shared" si="122"/>
        <v>12</v>
      </c>
      <c r="L819" s="13" t="str">
        <f t="shared" si="130"/>
        <v>057-VI-00018</v>
      </c>
      <c r="N819" s="13"/>
      <c r="O819" s="13">
        <f t="shared" si="123"/>
        <v>1</v>
      </c>
      <c r="P819" s="13" t="str">
        <f t="shared" si="124"/>
        <v>4</v>
      </c>
      <c r="Q819" s="13" t="str">
        <f t="shared" si="125"/>
        <v>4</v>
      </c>
      <c r="R819" s="13" t="str">
        <f t="shared" si="126"/>
        <v>3</v>
      </c>
      <c r="S819" s="13" t="str">
        <f t="shared" si="127"/>
        <v>4</v>
      </c>
      <c r="T819" s="13">
        <f t="shared" si="128"/>
        <v>1</v>
      </c>
      <c r="U819" s="13">
        <f t="shared" si="131"/>
        <v>80</v>
      </c>
      <c r="V819" s="13"/>
      <c r="W819" s="14" t="str">
        <f t="shared" si="129"/>
        <v>insert into prioridad(codigo, fluidez,d_hecho, d_contexto, d_impacto, d_justicia, cierre, ponderacion, ahora_entiendo, cambio_perspectiva) values ('057-VI-00018', 1, 4, 4, 3, 4, 1, 80, '*Corrupción al interior de las instituciones del estado.  *Participación de civiles en actividades judiciales sin su autorización.', '0');</v>
      </c>
      <c r="X819" s="14"/>
    </row>
    <row r="820" spans="2:24" ht="16" x14ac:dyDescent="0.2">
      <c r="B820" t="s">
        <v>791</v>
      </c>
      <c r="C820" t="s">
        <v>9</v>
      </c>
      <c r="D820" t="s">
        <v>10</v>
      </c>
      <c r="E820" t="s">
        <v>13</v>
      </c>
      <c r="F820" t="s">
        <v>10</v>
      </c>
      <c r="G820" t="s">
        <v>10</v>
      </c>
      <c r="H820" t="s">
        <v>12</v>
      </c>
      <c r="I820" t="s">
        <v>1268</v>
      </c>
      <c r="J820">
        <v>0</v>
      </c>
      <c r="K820" s="5">
        <f t="shared" si="122"/>
        <v>12</v>
      </c>
      <c r="L820" s="13" t="str">
        <f t="shared" si="130"/>
        <v>057-VI-00034</v>
      </c>
      <c r="N820" s="13"/>
      <c r="O820" s="13">
        <f t="shared" si="123"/>
        <v>1</v>
      </c>
      <c r="P820" s="13" t="str">
        <f t="shared" si="124"/>
        <v>4</v>
      </c>
      <c r="Q820" s="13" t="str">
        <f t="shared" si="125"/>
        <v>3</v>
      </c>
      <c r="R820" s="13" t="str">
        <f t="shared" si="126"/>
        <v>4</v>
      </c>
      <c r="S820" s="13" t="str">
        <f t="shared" si="127"/>
        <v>4</v>
      </c>
      <c r="T820" s="13">
        <f t="shared" si="128"/>
        <v>1</v>
      </c>
      <c r="U820" s="13">
        <f t="shared" si="131"/>
        <v>80</v>
      </c>
      <c r="V820" s="13"/>
      <c r="W820" s="14" t="str">
        <f t="shared" si="129"/>
        <v>insert into prioridad(codigo, fluidez,d_hecho, d_contexto, d_impacto, d_justicia, cierre, ponderacion, ahora_entiendo, cambio_perspectiva) values ('057-VI-00034', 1, 4, 3, 4, 4, 1, 80, '*Responsabilidad de la clase politica en desapariciones atribuidas a paramilitares.', '0');</v>
      </c>
      <c r="X820" s="14"/>
    </row>
    <row r="821" spans="2:24" ht="16" x14ac:dyDescent="0.2">
      <c r="B821" t="s">
        <v>792</v>
      </c>
      <c r="C821" t="s">
        <v>9</v>
      </c>
      <c r="D821" t="s">
        <v>15</v>
      </c>
      <c r="E821" t="s">
        <v>15</v>
      </c>
      <c r="F821" t="s">
        <v>10</v>
      </c>
      <c r="G821" t="s">
        <v>11</v>
      </c>
      <c r="H821" t="s">
        <v>12</v>
      </c>
      <c r="I821" t="s">
        <v>1269</v>
      </c>
      <c r="J821">
        <v>0</v>
      </c>
      <c r="K821" s="5">
        <f t="shared" si="122"/>
        <v>12</v>
      </c>
      <c r="L821" s="13" t="str">
        <f t="shared" si="130"/>
        <v>131-VI-00007</v>
      </c>
      <c r="N821" s="13"/>
      <c r="O821" s="13">
        <f t="shared" si="123"/>
        <v>1</v>
      </c>
      <c r="P821" s="13" t="str">
        <f t="shared" si="124"/>
        <v>5</v>
      </c>
      <c r="Q821" s="13" t="str">
        <f t="shared" si="125"/>
        <v>5</v>
      </c>
      <c r="R821" s="13" t="str">
        <f t="shared" si="126"/>
        <v>4</v>
      </c>
      <c r="S821" s="13" t="str">
        <f t="shared" si="127"/>
        <v>1</v>
      </c>
      <c r="T821" s="13">
        <f t="shared" si="128"/>
        <v>1</v>
      </c>
      <c r="U821" s="13">
        <f t="shared" si="131"/>
        <v>80</v>
      </c>
      <c r="V821" s="13"/>
      <c r="W821" s="14" t="str">
        <f t="shared" si="129"/>
        <v>insert into prioridad(codigo, fluidez,d_hecho, d_contexto, d_impacto, d_justicia, cierre, ponderacion, ahora_entiendo, cambio_perspectiva) values ('131-VI-00007', 1, 5, 5, 4, 1, 1, 80, 'Secuestro sistematico a ganaderos, formaciòn de soldados campesinos como estrategia de autoprotecciòn. ', '0');</v>
      </c>
      <c r="X821" s="14"/>
    </row>
    <row r="822" spans="2:24" ht="16" x14ac:dyDescent="0.2">
      <c r="B822" t="s">
        <v>793</v>
      </c>
      <c r="C822" t="s">
        <v>9</v>
      </c>
      <c r="D822" t="s">
        <v>10</v>
      </c>
      <c r="E822" t="s">
        <v>13</v>
      </c>
      <c r="F822" t="s">
        <v>10</v>
      </c>
      <c r="G822" t="s">
        <v>10</v>
      </c>
      <c r="H822" t="s">
        <v>12</v>
      </c>
      <c r="I822" t="s">
        <v>1270</v>
      </c>
      <c r="J822">
        <v>0</v>
      </c>
      <c r="K822" s="5">
        <f t="shared" si="122"/>
        <v>12</v>
      </c>
      <c r="L822" s="13" t="str">
        <f t="shared" si="130"/>
        <v>144-VI-00018</v>
      </c>
      <c r="N822" s="13"/>
      <c r="O822" s="13">
        <f t="shared" si="123"/>
        <v>1</v>
      </c>
      <c r="P822" s="13" t="str">
        <f t="shared" si="124"/>
        <v>4</v>
      </c>
      <c r="Q822" s="13" t="str">
        <f t="shared" si="125"/>
        <v>3</v>
      </c>
      <c r="R822" s="13" t="str">
        <f t="shared" si="126"/>
        <v>4</v>
      </c>
      <c r="S822" s="13" t="str">
        <f t="shared" si="127"/>
        <v>4</v>
      </c>
      <c r="T822" s="13">
        <f t="shared" si="128"/>
        <v>1</v>
      </c>
      <c r="U822" s="13">
        <f t="shared" si="131"/>
        <v>80</v>
      </c>
      <c r="V822" s="13"/>
      <c r="W822" s="14" t="str">
        <f t="shared" si="129"/>
        <v>insert into prioridad(codigo, fluidez,d_hecho, d_contexto, d_impacto, d_justicia, cierre, ponderacion, ahora_entiendo, cambio_perspectiva) values ('144-VI-00018', 1, 4, 3, 4, 4, 1, 80, 'La masacre ocurrida en Capaca el 16 de agosto de 1999 interrumpió el proceso académico que se venía desarrollando con niños y jóvenes, el cual se retomó 6 años después de la masacre.', '0');</v>
      </c>
      <c r="X822" s="14"/>
    </row>
    <row r="823" spans="2:24" ht="16" x14ac:dyDescent="0.2">
      <c r="B823" t="s">
        <v>794</v>
      </c>
      <c r="C823" t="s">
        <v>9</v>
      </c>
      <c r="D823" t="s">
        <v>10</v>
      </c>
      <c r="E823" t="s">
        <v>13</v>
      </c>
      <c r="F823" t="s">
        <v>10</v>
      </c>
      <c r="G823" t="s">
        <v>10</v>
      </c>
      <c r="H823" t="s">
        <v>12</v>
      </c>
      <c r="I823" t="s">
        <v>1271</v>
      </c>
      <c r="J823">
        <v>0</v>
      </c>
      <c r="K823" s="5">
        <f t="shared" si="122"/>
        <v>12</v>
      </c>
      <c r="L823" s="13" t="str">
        <f t="shared" si="130"/>
        <v>136-VI-00007</v>
      </c>
      <c r="N823" s="13"/>
      <c r="O823" s="13">
        <f t="shared" si="123"/>
        <v>1</v>
      </c>
      <c r="P823" s="13" t="str">
        <f t="shared" si="124"/>
        <v>4</v>
      </c>
      <c r="Q823" s="13" t="str">
        <f t="shared" si="125"/>
        <v>3</v>
      </c>
      <c r="R823" s="13" t="str">
        <f t="shared" si="126"/>
        <v>4</v>
      </c>
      <c r="S823" s="13" t="str">
        <f t="shared" si="127"/>
        <v>4</v>
      </c>
      <c r="T823" s="13">
        <f t="shared" si="128"/>
        <v>1</v>
      </c>
      <c r="U823" s="13">
        <f t="shared" si="131"/>
        <v>80</v>
      </c>
      <c r="V823" s="13"/>
      <c r="W823" s="14" t="str">
        <f t="shared" si="129"/>
        <v>insert into prioridad(codigo, fluidez,d_hecho, d_contexto, d_impacto, d_justicia, cierre, ponderacion, ahora_entiendo, cambio_perspectiva) values ('136-VI-00007', 1, 4, 3, 4, 4, 1, 80, 'Tema Clave: La verdad como elemento reparador y medida para sanar heridas en mujeres que han sido víctima de violencia sexual.', '0');</v>
      </c>
      <c r="X823" s="14"/>
    </row>
    <row r="824" spans="2:24" ht="16" x14ac:dyDescent="0.2">
      <c r="B824" t="s">
        <v>795</v>
      </c>
      <c r="C824" t="s">
        <v>9</v>
      </c>
      <c r="D824" t="s">
        <v>15</v>
      </c>
      <c r="E824" t="s">
        <v>10</v>
      </c>
      <c r="F824" t="s">
        <v>13</v>
      </c>
      <c r="G824" t="s">
        <v>13</v>
      </c>
      <c r="H824" t="s">
        <v>12</v>
      </c>
      <c r="I824" t="s">
        <v>1272</v>
      </c>
      <c r="J824">
        <v>0</v>
      </c>
      <c r="K824" s="5">
        <f t="shared" si="122"/>
        <v>12</v>
      </c>
      <c r="L824" s="13" t="str">
        <f t="shared" si="130"/>
        <v>136-VI-00015</v>
      </c>
      <c r="N824" s="13"/>
      <c r="O824" s="13">
        <f t="shared" si="123"/>
        <v>1</v>
      </c>
      <c r="P824" s="13" t="str">
        <f t="shared" si="124"/>
        <v>5</v>
      </c>
      <c r="Q824" s="13" t="str">
        <f t="shared" si="125"/>
        <v>4</v>
      </c>
      <c r="R824" s="13" t="str">
        <f t="shared" si="126"/>
        <v>3</v>
      </c>
      <c r="S824" s="13" t="str">
        <f t="shared" si="127"/>
        <v>3</v>
      </c>
      <c r="T824" s="13">
        <f t="shared" si="128"/>
        <v>1</v>
      </c>
      <c r="U824" s="13">
        <f t="shared" si="131"/>
        <v>80</v>
      </c>
      <c r="V824" s="13"/>
      <c r="W824" s="14" t="str">
        <f t="shared" si="129"/>
        <v>insert into prioridad(codigo, fluidez,d_hecho, d_contexto, d_impacto, d_justicia, cierre, ponderacion, ahora_entiendo, cambio_perspectiva) values ('136-VI-00015', 1, 5, 4, 3, 3, 1, 80, 'Tema clave: La estigmatización como instrumento de señalamiento por parte sociedad hacia los pobladores de aquellas zonas donde los grupos insurgentes mantenían una fuerte presencia y control, caso Chalán.  ', '0');</v>
      </c>
      <c r="X824" s="14"/>
    </row>
    <row r="825" spans="2:24" ht="16" x14ac:dyDescent="0.2">
      <c r="B825" t="s">
        <v>796</v>
      </c>
      <c r="C825" t="s">
        <v>9</v>
      </c>
      <c r="D825" t="s">
        <v>10</v>
      </c>
      <c r="E825" t="s">
        <v>10</v>
      </c>
      <c r="F825" t="s">
        <v>15</v>
      </c>
      <c r="G825" t="s">
        <v>14</v>
      </c>
      <c r="H825" t="s">
        <v>12</v>
      </c>
      <c r="I825">
        <v>0</v>
      </c>
      <c r="J825">
        <v>0</v>
      </c>
      <c r="K825" s="5">
        <f t="shared" si="122"/>
        <v>12</v>
      </c>
      <c r="L825" s="13" t="str">
        <f t="shared" si="130"/>
        <v>136-VI-00035</v>
      </c>
      <c r="N825" s="13"/>
      <c r="O825" s="13">
        <f t="shared" si="123"/>
        <v>1</v>
      </c>
      <c r="P825" s="13" t="str">
        <f t="shared" si="124"/>
        <v>4</v>
      </c>
      <c r="Q825" s="13" t="str">
        <f t="shared" si="125"/>
        <v>4</v>
      </c>
      <c r="R825" s="13" t="str">
        <f t="shared" si="126"/>
        <v>5</v>
      </c>
      <c r="S825" s="13" t="str">
        <f t="shared" si="127"/>
        <v>2</v>
      </c>
      <c r="T825" s="13">
        <f t="shared" si="128"/>
        <v>1</v>
      </c>
      <c r="U825" s="13">
        <f t="shared" si="131"/>
        <v>80</v>
      </c>
      <c r="V825" s="13"/>
      <c r="W825" s="14" t="str">
        <f t="shared" si="129"/>
        <v>insert into prioridad(codigo, fluidez,d_hecho, d_contexto, d_impacto, d_justicia, cierre, ponderacion, ahora_entiendo, cambio_perspectiva) values ('136-VI-00035', 1, 4, 4, 5, 2, 1, 80, '0', '0');</v>
      </c>
      <c r="X825" s="14"/>
    </row>
    <row r="826" spans="2:24" ht="16" x14ac:dyDescent="0.2">
      <c r="B826" t="s">
        <v>797</v>
      </c>
      <c r="C826" t="s">
        <v>9</v>
      </c>
      <c r="D826" t="s">
        <v>10</v>
      </c>
      <c r="E826" t="s">
        <v>10</v>
      </c>
      <c r="F826" t="s">
        <v>10</v>
      </c>
      <c r="G826" t="s">
        <v>13</v>
      </c>
      <c r="H826" t="s">
        <v>12</v>
      </c>
      <c r="I826" t="s">
        <v>1273</v>
      </c>
      <c r="J826">
        <v>0</v>
      </c>
      <c r="K826" s="5">
        <f t="shared" si="122"/>
        <v>12</v>
      </c>
      <c r="L826" s="13" t="str">
        <f t="shared" si="130"/>
        <v>136-VI-00041</v>
      </c>
      <c r="N826" s="13"/>
      <c r="O826" s="13">
        <f t="shared" si="123"/>
        <v>1</v>
      </c>
      <c r="P826" s="13" t="str">
        <f t="shared" si="124"/>
        <v>4</v>
      </c>
      <c r="Q826" s="13" t="str">
        <f t="shared" si="125"/>
        <v>4</v>
      </c>
      <c r="R826" s="13" t="str">
        <f t="shared" si="126"/>
        <v>4</v>
      </c>
      <c r="S826" s="13" t="str">
        <f t="shared" si="127"/>
        <v>3</v>
      </c>
      <c r="T826" s="13">
        <f t="shared" si="128"/>
        <v>1</v>
      </c>
      <c r="U826" s="13">
        <f t="shared" si="131"/>
        <v>80</v>
      </c>
      <c r="V826" s="13"/>
      <c r="W826" s="14" t="str">
        <f t="shared" si="129"/>
        <v>insert into prioridad(codigo, fluidez,d_hecho, d_contexto, d_impacto, d_justicia, cierre, ponderacion, ahora_entiendo, cambio_perspectiva) values ('136-VI-00041', 1, 4, 4, 4, 3, 1, 80, 'Tema clave: Poca oferta institucional en materia de atención psicosocial a víctimas del conflicto para afrontar la perdida y reorientar sus proyectos personales que se vieron alterados al momento de la ocurrencia de los hechos violentos. ', '0');</v>
      </c>
      <c r="X826" s="14"/>
    </row>
    <row r="827" spans="2:24" ht="16" x14ac:dyDescent="0.2">
      <c r="B827" t="s">
        <v>798</v>
      </c>
      <c r="C827" t="s">
        <v>9</v>
      </c>
      <c r="D827" t="s">
        <v>10</v>
      </c>
      <c r="E827" t="s">
        <v>13</v>
      </c>
      <c r="F827" t="s">
        <v>15</v>
      </c>
      <c r="G827" t="s">
        <v>13</v>
      </c>
      <c r="H827" t="s">
        <v>12</v>
      </c>
      <c r="I827" t="s">
        <v>1274</v>
      </c>
      <c r="J827">
        <v>0</v>
      </c>
      <c r="K827" s="5">
        <f t="shared" si="122"/>
        <v>12</v>
      </c>
      <c r="L827" s="13" t="str">
        <f t="shared" si="130"/>
        <v>136-VI-00046</v>
      </c>
      <c r="N827" s="13"/>
      <c r="O827" s="13">
        <f t="shared" si="123"/>
        <v>1</v>
      </c>
      <c r="P827" s="13" t="str">
        <f t="shared" si="124"/>
        <v>4</v>
      </c>
      <c r="Q827" s="13" t="str">
        <f t="shared" si="125"/>
        <v>3</v>
      </c>
      <c r="R827" s="13" t="str">
        <f t="shared" si="126"/>
        <v>5</v>
      </c>
      <c r="S827" s="13" t="str">
        <f t="shared" si="127"/>
        <v>3</v>
      </c>
      <c r="T827" s="13">
        <f t="shared" si="128"/>
        <v>1</v>
      </c>
      <c r="U827" s="13">
        <f t="shared" si="131"/>
        <v>80</v>
      </c>
      <c r="V827" s="13"/>
      <c r="W827" s="14" t="str">
        <f t="shared" si="129"/>
        <v>insert into prioridad(codigo, fluidez,d_hecho, d_contexto, d_impacto, d_justicia, cierre, ponderacion, ahora_entiendo, cambio_perspectiva) values ('136-VI-00046', 1, 4, 3, 5, 3, 1, 80, 'Tema clave: La necesidad que tienen las víctimas del conflicto armado por saber la verdad y de esta manera cerrar ciclos de dolor que aún permanecen abierto.', '0');</v>
      </c>
      <c r="X827" s="14"/>
    </row>
    <row r="828" spans="2:24" ht="16" x14ac:dyDescent="0.2">
      <c r="B828" t="s">
        <v>799</v>
      </c>
      <c r="C828" t="s">
        <v>9</v>
      </c>
      <c r="D828" t="s">
        <v>10</v>
      </c>
      <c r="E828" t="s">
        <v>13</v>
      </c>
      <c r="F828" t="s">
        <v>10</v>
      </c>
      <c r="G828" t="s">
        <v>10</v>
      </c>
      <c r="H828" t="s">
        <v>12</v>
      </c>
      <c r="I828" t="s">
        <v>1275</v>
      </c>
      <c r="J828">
        <v>0</v>
      </c>
      <c r="K828" s="5">
        <f t="shared" si="122"/>
        <v>12</v>
      </c>
      <c r="L828" s="13" t="str">
        <f t="shared" si="130"/>
        <v>136-VI-00052</v>
      </c>
      <c r="N828" s="13"/>
      <c r="O828" s="13">
        <f t="shared" si="123"/>
        <v>1</v>
      </c>
      <c r="P828" s="13" t="str">
        <f t="shared" si="124"/>
        <v>4</v>
      </c>
      <c r="Q828" s="13" t="str">
        <f t="shared" si="125"/>
        <v>3</v>
      </c>
      <c r="R828" s="13" t="str">
        <f t="shared" si="126"/>
        <v>4</v>
      </c>
      <c r="S828" s="13" t="str">
        <f t="shared" si="127"/>
        <v>4</v>
      </c>
      <c r="T828" s="13">
        <f t="shared" si="128"/>
        <v>1</v>
      </c>
      <c r="U828" s="13">
        <f t="shared" si="131"/>
        <v>80</v>
      </c>
      <c r="V828" s="13"/>
      <c r="W828" s="14" t="str">
        <f t="shared" si="129"/>
        <v>insert into prioridad(codigo, fluidez,d_hecho, d_contexto, d_impacto, d_justicia, cierre, ponderacion, ahora_entiendo, cambio_perspectiva) values ('136-VI-00052', 1, 4, 3, 4, 4, 1, 80, 'Tema clave: Control hegemónico del 35 frente de las FARC sobre la municipalidad de Coloso, donde la administración local debía someterse a las indicaciones que estos entregaban, sobre todo en los temas presupuestales.', '0');</v>
      </c>
      <c r="X828" s="14"/>
    </row>
    <row r="829" spans="2:24" ht="16" x14ac:dyDescent="0.2">
      <c r="B829" t="s">
        <v>800</v>
      </c>
      <c r="C829" t="s">
        <v>9</v>
      </c>
      <c r="D829" t="s">
        <v>10</v>
      </c>
      <c r="E829" t="s">
        <v>13</v>
      </c>
      <c r="F829" t="s">
        <v>15</v>
      </c>
      <c r="G829" t="s">
        <v>13</v>
      </c>
      <c r="H829" t="s">
        <v>12</v>
      </c>
      <c r="I829" t="s">
        <v>1276</v>
      </c>
      <c r="J829">
        <v>0</v>
      </c>
      <c r="K829" s="5">
        <f t="shared" si="122"/>
        <v>12</v>
      </c>
      <c r="L829" s="13" t="str">
        <f t="shared" si="130"/>
        <v>136-VI-00053</v>
      </c>
      <c r="N829" s="13"/>
      <c r="O829" s="13">
        <f t="shared" si="123"/>
        <v>1</v>
      </c>
      <c r="P829" s="13" t="str">
        <f t="shared" si="124"/>
        <v>4</v>
      </c>
      <c r="Q829" s="13" t="str">
        <f t="shared" si="125"/>
        <v>3</v>
      </c>
      <c r="R829" s="13" t="str">
        <f t="shared" si="126"/>
        <v>5</v>
      </c>
      <c r="S829" s="13" t="str">
        <f t="shared" si="127"/>
        <v>3</v>
      </c>
      <c r="T829" s="13">
        <f t="shared" si="128"/>
        <v>1</v>
      </c>
      <c r="U829" s="13">
        <f t="shared" si="131"/>
        <v>80</v>
      </c>
      <c r="V829" s="13"/>
      <c r="W829" s="14" t="str">
        <f t="shared" si="129"/>
        <v>insert into prioridad(codigo, fluidez,d_hecho, d_contexto, d_impacto, d_justicia, cierre, ponderacion, ahora_entiendo, cambio_perspectiva) values ('136-VI-00053', 1, 4, 3, 5, 3, 1, 80, '  Tema clave: Falta de acompañamiento en materia de atención psicosocial a víctimas del conflicto armado por parte de las instituciones del estado colombiano que fueron creadas para promover y garantizar el restablecimiento de los derechos de esta población.  ', '0');</v>
      </c>
      <c r="X829" s="14"/>
    </row>
    <row r="830" spans="2:24" ht="16" x14ac:dyDescent="0.2">
      <c r="B830" t="s">
        <v>801</v>
      </c>
      <c r="C830" t="s">
        <v>9</v>
      </c>
      <c r="D830" t="s">
        <v>10</v>
      </c>
      <c r="E830" t="s">
        <v>10</v>
      </c>
      <c r="F830" t="s">
        <v>10</v>
      </c>
      <c r="G830" t="s">
        <v>13</v>
      </c>
      <c r="H830" t="s">
        <v>12</v>
      </c>
      <c r="I830" t="s">
        <v>1277</v>
      </c>
      <c r="J830">
        <v>0</v>
      </c>
      <c r="K830" s="5">
        <f t="shared" si="122"/>
        <v>12</v>
      </c>
      <c r="L830" s="13" t="str">
        <f t="shared" si="130"/>
        <v>136-VI-00054</v>
      </c>
      <c r="N830" s="13"/>
      <c r="O830" s="13">
        <f t="shared" si="123"/>
        <v>1</v>
      </c>
      <c r="P830" s="13" t="str">
        <f t="shared" si="124"/>
        <v>4</v>
      </c>
      <c r="Q830" s="13" t="str">
        <f t="shared" si="125"/>
        <v>4</v>
      </c>
      <c r="R830" s="13" t="str">
        <f t="shared" si="126"/>
        <v>4</v>
      </c>
      <c r="S830" s="13" t="str">
        <f t="shared" si="127"/>
        <v>3</v>
      </c>
      <c r="T830" s="13">
        <f t="shared" si="128"/>
        <v>1</v>
      </c>
      <c r="U830" s="13">
        <f t="shared" si="131"/>
        <v>80</v>
      </c>
      <c r="V830" s="13"/>
      <c r="W830" s="14" t="str">
        <f t="shared" si="129"/>
        <v>insert into prioridad(codigo, fluidez,d_hecho, d_contexto, d_impacto, d_justicia, cierre, ponderacion, ahora_entiendo, cambio_perspectiva) values ('136-VI-00054', 1, 4, 4, 4, 3, 1, 80, 'Tema clave:  La estigmatización de la fuerza pública a familiares de las parejas de los milicianos del 35 frente de las FARC, lo que dio lugar a operativos ilegales en las propiedades de varias personas en el municipio de Coloso, situación que fue originando resentimientos entre población civil y fuerza pública.   ', '0');</v>
      </c>
      <c r="X830" s="14"/>
    </row>
    <row r="831" spans="2:24" ht="16" x14ac:dyDescent="0.2">
      <c r="B831" t="s">
        <v>802</v>
      </c>
      <c r="C831" t="s">
        <v>9</v>
      </c>
      <c r="D831" t="s">
        <v>10</v>
      </c>
      <c r="E831" t="s">
        <v>10</v>
      </c>
      <c r="F831" t="s">
        <v>10</v>
      </c>
      <c r="G831" t="s">
        <v>13</v>
      </c>
      <c r="H831" t="s">
        <v>12</v>
      </c>
      <c r="I831" t="s">
        <v>1278</v>
      </c>
      <c r="J831">
        <v>0</v>
      </c>
      <c r="K831" s="5">
        <f t="shared" si="122"/>
        <v>12</v>
      </c>
      <c r="L831" s="13" t="str">
        <f t="shared" si="130"/>
        <v>136-VI-00066</v>
      </c>
      <c r="N831" s="13"/>
      <c r="O831" s="13">
        <f t="shared" si="123"/>
        <v>1</v>
      </c>
      <c r="P831" s="13" t="str">
        <f t="shared" si="124"/>
        <v>4</v>
      </c>
      <c r="Q831" s="13" t="str">
        <f t="shared" si="125"/>
        <v>4</v>
      </c>
      <c r="R831" s="13" t="str">
        <f t="shared" si="126"/>
        <v>4</v>
      </c>
      <c r="S831" s="13" t="str">
        <f t="shared" si="127"/>
        <v>3</v>
      </c>
      <c r="T831" s="13">
        <f t="shared" si="128"/>
        <v>1</v>
      </c>
      <c r="U831" s="13">
        <f t="shared" si="131"/>
        <v>80</v>
      </c>
      <c r="V831" s="13"/>
      <c r="W831" s="14" t="str">
        <f t="shared" si="129"/>
        <v>insert into prioridad(codigo, fluidez,d_hecho, d_contexto, d_impacto, d_justicia, cierre, ponderacion, ahora_entiendo, cambio_perspectiva) values ('136-VI-00066', 1, 4, 4, 4, 3, 1, 80, 'Tema clave: La detención arbitraria como forma de castigo a la población civil donde los grupos insurgentes sostenían una fuerte presencia.', '0');</v>
      </c>
      <c r="X831" s="14"/>
    </row>
    <row r="832" spans="2:24" ht="16" x14ac:dyDescent="0.2">
      <c r="B832" t="s">
        <v>803</v>
      </c>
      <c r="C832" t="s">
        <v>9</v>
      </c>
      <c r="D832" t="s">
        <v>15</v>
      </c>
      <c r="E832" t="s">
        <v>10</v>
      </c>
      <c r="F832" t="s">
        <v>15</v>
      </c>
      <c r="G832" t="s">
        <v>11</v>
      </c>
      <c r="H832" t="s">
        <v>12</v>
      </c>
      <c r="I832" t="s">
        <v>1279</v>
      </c>
      <c r="J832">
        <v>0</v>
      </c>
      <c r="K832" s="5">
        <f t="shared" si="122"/>
        <v>12</v>
      </c>
      <c r="L832" s="13" t="str">
        <f t="shared" si="130"/>
        <v>136-VI-00078</v>
      </c>
      <c r="N832" s="13"/>
      <c r="O832" s="13">
        <f t="shared" si="123"/>
        <v>1</v>
      </c>
      <c r="P832" s="13" t="str">
        <f t="shared" si="124"/>
        <v>5</v>
      </c>
      <c r="Q832" s="13" t="str">
        <f t="shared" si="125"/>
        <v>4</v>
      </c>
      <c r="R832" s="13" t="str">
        <f t="shared" si="126"/>
        <v>5</v>
      </c>
      <c r="S832" s="13" t="str">
        <f t="shared" si="127"/>
        <v>1</v>
      </c>
      <c r="T832" s="13">
        <f t="shared" si="128"/>
        <v>1</v>
      </c>
      <c r="U832" s="13">
        <f t="shared" si="131"/>
        <v>80</v>
      </c>
      <c r="V832" s="13"/>
      <c r="W832" s="14" t="str">
        <f t="shared" si="129"/>
        <v>insert into prioridad(codigo, fluidez,d_hecho, d_contexto, d_impacto, d_justicia, cierre, ponderacion, ahora_entiendo, cambio_perspectiva) values ('136-VI-00078', 1, 5, 4, 5, 1, 1, 80, 'Reclutamiento forzado, practica recurrente del 35 frente de las FARC, en zona rural Ovejas, acciones que realizaban las milicias en asocio con algún miembro de la familia del menor a reclutar. ', '0');</v>
      </c>
      <c r="X832" s="14"/>
    </row>
    <row r="833" spans="2:24" ht="16" x14ac:dyDescent="0.2">
      <c r="B833" t="s">
        <v>804</v>
      </c>
      <c r="C833" t="s">
        <v>9</v>
      </c>
      <c r="D833" t="s">
        <v>15</v>
      </c>
      <c r="E833" t="s">
        <v>15</v>
      </c>
      <c r="F833" t="s">
        <v>15</v>
      </c>
      <c r="G833" t="s">
        <v>139</v>
      </c>
      <c r="H833" t="s">
        <v>12</v>
      </c>
      <c r="I833">
        <v>0</v>
      </c>
      <c r="J833">
        <v>0</v>
      </c>
      <c r="K833" s="5">
        <f t="shared" si="122"/>
        <v>12</v>
      </c>
      <c r="L833" s="13" t="str">
        <f t="shared" si="130"/>
        <v>109-VI-00045</v>
      </c>
      <c r="N833" s="13"/>
      <c r="O833" s="13">
        <f t="shared" si="123"/>
        <v>1</v>
      </c>
      <c r="P833" s="13" t="str">
        <f t="shared" si="124"/>
        <v>5</v>
      </c>
      <c r="Q833" s="13" t="str">
        <f t="shared" si="125"/>
        <v>5</v>
      </c>
      <c r="R833" s="13" t="str">
        <f t="shared" si="126"/>
        <v>5</v>
      </c>
      <c r="S833" s="13" t="str">
        <f t="shared" si="127"/>
        <v>3</v>
      </c>
      <c r="T833" s="13">
        <f t="shared" si="128"/>
        <v>1</v>
      </c>
      <c r="U833" s="13">
        <f t="shared" si="131"/>
        <v>92</v>
      </c>
      <c r="V833" s="13"/>
      <c r="W833" s="14" t="str">
        <f t="shared" si="129"/>
        <v>insert into prioridad(codigo, fluidez,d_hecho, d_contexto, d_impacto, d_justicia, cierre, ponderacion, ahora_entiendo, cambio_perspectiva) values ('109-VI-00045', 1, 5, 5, 5, 3, 1, 92, '0', '0');</v>
      </c>
      <c r="X833" s="14"/>
    </row>
    <row r="834" spans="2:24" ht="16" x14ac:dyDescent="0.2">
      <c r="B834" t="s">
        <v>805</v>
      </c>
      <c r="C834" t="s">
        <v>9</v>
      </c>
      <c r="D834" t="s">
        <v>10</v>
      </c>
      <c r="E834" t="s">
        <v>10</v>
      </c>
      <c r="F834" t="s">
        <v>10</v>
      </c>
      <c r="G834" t="s">
        <v>13</v>
      </c>
      <c r="H834" t="s">
        <v>12</v>
      </c>
      <c r="I834" t="s">
        <v>1280</v>
      </c>
      <c r="J834" t="s">
        <v>1281</v>
      </c>
      <c r="K834" s="5">
        <f t="shared" ref="K834:K897" si="132">LEN(L834)</f>
        <v>12</v>
      </c>
      <c r="L834" s="13" t="str">
        <f t="shared" si="130"/>
        <v>402-CO-00198</v>
      </c>
      <c r="N834" s="13"/>
      <c r="O834" s="13">
        <f t="shared" ref="O834:O897" si="133">IF(MID(C834,1,1)="P",1,0)</f>
        <v>1</v>
      </c>
      <c r="P834" s="13" t="str">
        <f t="shared" ref="P834:P897" si="134">MID(D834,1,1)</f>
        <v>4</v>
      </c>
      <c r="Q834" s="13" t="str">
        <f t="shared" ref="Q834:Q897" si="135">MID(E834,1,1)</f>
        <v>4</v>
      </c>
      <c r="R834" s="13" t="str">
        <f t="shared" ref="R834:R897" si="136">MID(F834,1,1)</f>
        <v>4</v>
      </c>
      <c r="S834" s="13" t="str">
        <f t="shared" ref="S834:S897" si="137">MID(G834,1,1)</f>
        <v>3</v>
      </c>
      <c r="T834" s="13">
        <f t="shared" ref="T834:T897" si="138">IF(MID(H834,1,1)="S",1,0)</f>
        <v>1</v>
      </c>
      <c r="U834" s="13">
        <f t="shared" si="131"/>
        <v>80</v>
      </c>
      <c r="V834" s="13"/>
      <c r="W834" s="14" t="str">
        <f t="shared" ref="W834:W897" si="139">$W$1&amp;L834&amp;"', "&amp;O834&amp;", "&amp;P834&amp;", "&amp;Q834&amp;", "&amp;R834&amp;", "&amp;S834&amp;", "&amp;T834&amp;", "&amp;U834&amp;", '"&amp;SUBSTITUTE(I834,CHAR(10),"  ")&amp;"', '"&amp;SUBSTITUTE(J834,CHAR(10),"   ") &amp;"');"</f>
        <v>insert into prioridad(codigo, fluidez,d_hecho, d_contexto, d_impacto, d_justicia, cierre, ponderacion, ahora_entiendo, cambio_perspectiva) values ('402-CO-00198', 1, 4, 4, 4, 3, 1, 80, 'Falsos positivos y capturas arbitrarias en sur del Atlantico ; Llegada y posicionamiento de las AUC en Repelón y sur del Atlántico;  Modus operandi FARC en Repelón y sur del Atlantico', 'procesos administrativos viciados, producción de impunidad y revictimizaciones sufridas durante su procesos de acceso a las politicas de reparacion integral a victimas.');</v>
      </c>
      <c r="X834" s="14"/>
    </row>
    <row r="835" spans="2:24" ht="16" x14ac:dyDescent="0.2">
      <c r="B835" t="s">
        <v>806</v>
      </c>
      <c r="C835" t="s">
        <v>9</v>
      </c>
      <c r="D835" t="s">
        <v>10</v>
      </c>
      <c r="E835" t="s">
        <v>10</v>
      </c>
      <c r="F835" t="s">
        <v>10</v>
      </c>
      <c r="G835" t="s">
        <v>13</v>
      </c>
      <c r="H835" t="s">
        <v>12</v>
      </c>
      <c r="I835" t="s">
        <v>1154</v>
      </c>
      <c r="J835" t="s">
        <v>1155</v>
      </c>
      <c r="K835" s="5">
        <f t="shared" si="132"/>
        <v>12</v>
      </c>
      <c r="L835" s="13" t="str">
        <f t="shared" si="130"/>
        <v>399-VI-00008</v>
      </c>
      <c r="N835" s="13"/>
      <c r="O835" s="13">
        <f t="shared" si="133"/>
        <v>1</v>
      </c>
      <c r="P835" s="13" t="str">
        <f t="shared" si="134"/>
        <v>4</v>
      </c>
      <c r="Q835" s="13" t="str">
        <f t="shared" si="135"/>
        <v>4</v>
      </c>
      <c r="R835" s="13" t="str">
        <f t="shared" si="136"/>
        <v>4</v>
      </c>
      <c r="S835" s="13" t="str">
        <f t="shared" si="137"/>
        <v>3</v>
      </c>
      <c r="T835" s="13">
        <f t="shared" si="138"/>
        <v>1</v>
      </c>
      <c r="U835" s="13">
        <f t="shared" si="131"/>
        <v>80</v>
      </c>
      <c r="V835" s="13"/>
      <c r="W835" s="14" t="str">
        <f t="shared" si="139"/>
        <v>insert into prioridad(codigo, fluidez,d_hecho, d_contexto, d_impacto, d_justicia, cierre, ponderacion, ahora_entiendo, cambio_perspectiva) values ('399-VI-00008', 1, 4, 4, 4, 3, 1, 80, 'El rol desempeñado por los diferentes líderes sociales de Nelson Mandela y el por qué representaban una amenaza para los actores paramilitares', 'Con esta entrevista cambió explícitamente mi percepción respecto al barrio Nelson Mandela de Cartagena. Es decir, a partir de ahí, empiezo a entender que lo que allí sucedió y aún sucede va mucho más allá de la delincuencia común. Todo lo que allí sucede responde a las estructuras paramilitares que ahí se instauraron');</v>
      </c>
      <c r="X835" s="14"/>
    </row>
    <row r="836" spans="2:24" ht="16" x14ac:dyDescent="0.2">
      <c r="B836" t="s">
        <v>807</v>
      </c>
      <c r="C836" t="s">
        <v>9</v>
      </c>
      <c r="D836" t="s">
        <v>10</v>
      </c>
      <c r="E836" t="s">
        <v>10</v>
      </c>
      <c r="F836" t="s">
        <v>10</v>
      </c>
      <c r="G836" t="s">
        <v>13</v>
      </c>
      <c r="H836" t="s">
        <v>12</v>
      </c>
      <c r="I836" t="s">
        <v>1282</v>
      </c>
      <c r="J836">
        <v>0</v>
      </c>
      <c r="K836" s="5">
        <f t="shared" si="132"/>
        <v>12</v>
      </c>
      <c r="L836" s="13" t="str">
        <f t="shared" si="130"/>
        <v>399-VI-00023</v>
      </c>
      <c r="N836" s="13"/>
      <c r="O836" s="13">
        <f t="shared" si="133"/>
        <v>1</v>
      </c>
      <c r="P836" s="13" t="str">
        <f t="shared" si="134"/>
        <v>4</v>
      </c>
      <c r="Q836" s="13" t="str">
        <f t="shared" si="135"/>
        <v>4</v>
      </c>
      <c r="R836" s="13" t="str">
        <f t="shared" si="136"/>
        <v>4</v>
      </c>
      <c r="S836" s="13" t="str">
        <f t="shared" si="137"/>
        <v>3</v>
      </c>
      <c r="T836" s="13">
        <f t="shared" si="138"/>
        <v>1</v>
      </c>
      <c r="U836" s="13">
        <f t="shared" si="131"/>
        <v>80</v>
      </c>
      <c r="V836" s="13"/>
      <c r="W836" s="14" t="str">
        <f t="shared" si="139"/>
        <v>insert into prioridad(codigo, fluidez,d_hecho, d_contexto, d_impacto, d_justicia, cierre, ponderacion, ahora_entiendo, cambio_perspectiva) values ('399-VI-00023', 1, 4, 4, 4, 3, 1, 80, 'Esta entrevista permite analizar de manera individual los hechos sufridos y los impactos provocados en la población de Lomas de Matunilla en el marco del conflicto', '0');</v>
      </c>
      <c r="X836" s="14"/>
    </row>
    <row r="837" spans="2:24" ht="16" x14ac:dyDescent="0.2">
      <c r="B837" t="s">
        <v>808</v>
      </c>
      <c r="C837" t="s">
        <v>9</v>
      </c>
      <c r="D837" t="s">
        <v>10</v>
      </c>
      <c r="E837" t="s">
        <v>10</v>
      </c>
      <c r="F837" t="s">
        <v>10</v>
      </c>
      <c r="G837" t="s">
        <v>13</v>
      </c>
      <c r="H837" t="s">
        <v>12</v>
      </c>
      <c r="I837" t="s">
        <v>1283</v>
      </c>
      <c r="J837">
        <v>0</v>
      </c>
      <c r="K837" s="5">
        <f t="shared" si="132"/>
        <v>12</v>
      </c>
      <c r="L837" s="13" t="str">
        <f t="shared" si="130"/>
        <v>090-VI-00006</v>
      </c>
      <c r="N837" s="13"/>
      <c r="O837" s="13">
        <f t="shared" si="133"/>
        <v>1</v>
      </c>
      <c r="P837" s="13" t="str">
        <f t="shared" si="134"/>
        <v>4</v>
      </c>
      <c r="Q837" s="13" t="str">
        <f t="shared" si="135"/>
        <v>4</v>
      </c>
      <c r="R837" s="13" t="str">
        <f t="shared" si="136"/>
        <v>4</v>
      </c>
      <c r="S837" s="13" t="str">
        <f t="shared" si="137"/>
        <v>3</v>
      </c>
      <c r="T837" s="13">
        <f t="shared" si="138"/>
        <v>1</v>
      </c>
      <c r="U837" s="13">
        <f t="shared" si="131"/>
        <v>80</v>
      </c>
      <c r="V837" s="13"/>
      <c r="W837" s="14" t="str">
        <f t="shared" si="139"/>
        <v>insert into prioridad(codigo, fluidez,d_hecho, d_contexto, d_impacto, d_justicia, cierre, ponderacion, ahora_entiendo, cambio_perspectiva) values ('090-VI-00006', 1, 4, 4, 4, 3, 1, 80, 'Víctima de desplazamiento forzado entre 2000-2002 debido a la incursión paramilitar de los Municipios de Pivijay y Zona Bananera. El pillaje y la imposición del silencio fueron mecanismos utilizados por los paramilitares entre 2000 y 2002 que anularon la posibilidad de sobreponerse de los hechos violentos a las víctimas. El dominio paramilitar se desplegó por todo el Magdalena, Zona Bananera por su trayectoria económica fue uno de los lugares donde se registró un alto número de hechos violentos. En Pivijay desde el año 2000 los paramilitares  generan despojo de tierras y desplazamiento forzado  a través de homicidios, torturas y masacres buscan tomar el control de los pobladores y de predios productivos.', '0');</v>
      </c>
      <c r="X837" s="14"/>
    </row>
    <row r="838" spans="2:24" ht="16" x14ac:dyDescent="0.2">
      <c r="B838" t="s">
        <v>809</v>
      </c>
      <c r="C838" t="s">
        <v>9</v>
      </c>
      <c r="D838" t="s">
        <v>10</v>
      </c>
      <c r="E838" t="s">
        <v>10</v>
      </c>
      <c r="F838" t="s">
        <v>10</v>
      </c>
      <c r="G838" t="s">
        <v>13</v>
      </c>
      <c r="H838" t="s">
        <v>12</v>
      </c>
      <c r="I838" t="s">
        <v>1284</v>
      </c>
      <c r="J838">
        <v>0</v>
      </c>
      <c r="K838" s="5">
        <f t="shared" si="132"/>
        <v>12</v>
      </c>
      <c r="L838" s="13" t="str">
        <f t="shared" si="130"/>
        <v>304-VI-00002</v>
      </c>
      <c r="N838" s="13"/>
      <c r="O838" s="13">
        <f t="shared" si="133"/>
        <v>1</v>
      </c>
      <c r="P838" s="13" t="str">
        <f t="shared" si="134"/>
        <v>4</v>
      </c>
      <c r="Q838" s="13" t="str">
        <f t="shared" si="135"/>
        <v>4</v>
      </c>
      <c r="R838" s="13" t="str">
        <f t="shared" si="136"/>
        <v>4</v>
      </c>
      <c r="S838" s="13" t="str">
        <f t="shared" si="137"/>
        <v>3</v>
      </c>
      <c r="T838" s="13">
        <f t="shared" si="138"/>
        <v>1</v>
      </c>
      <c r="U838" s="13">
        <f t="shared" si="131"/>
        <v>80</v>
      </c>
      <c r="V838" s="13"/>
      <c r="W838" s="14" t="str">
        <f t="shared" si="139"/>
        <v>insert into prioridad(codigo, fluidez,d_hecho, d_contexto, d_impacto, d_justicia, cierre, ponderacion, ahora_entiendo, cambio_perspectiva) values ('304-VI-00002', 1, 4, 4, 4, 3, 1, 80, 'Violencias sexuales ejercidas contra hombres rurales como instrumento para instalar silencio, terror psicológico e impunidad hacia los hechos de violencia como el pillaje, desplazamiento forzado o despojo de tierras ejercidas contra medianos ganaderos.', '0');</v>
      </c>
      <c r="X838" s="14"/>
    </row>
    <row r="839" spans="2:24" ht="16" x14ac:dyDescent="0.2">
      <c r="B839" t="s">
        <v>810</v>
      </c>
      <c r="C839" t="s">
        <v>9</v>
      </c>
      <c r="D839" t="s">
        <v>15</v>
      </c>
      <c r="E839" t="s">
        <v>10</v>
      </c>
      <c r="F839" t="s">
        <v>10</v>
      </c>
      <c r="G839" t="s">
        <v>14</v>
      </c>
      <c r="H839" t="s">
        <v>12</v>
      </c>
      <c r="I839" t="s">
        <v>1285</v>
      </c>
      <c r="J839">
        <v>0</v>
      </c>
      <c r="K839" s="5">
        <f t="shared" si="132"/>
        <v>12</v>
      </c>
      <c r="L839" s="13" t="str">
        <f t="shared" si="130"/>
        <v>331-VI-00006</v>
      </c>
      <c r="N839" s="13"/>
      <c r="O839" s="13">
        <f t="shared" si="133"/>
        <v>1</v>
      </c>
      <c r="P839" s="13" t="str">
        <f t="shared" si="134"/>
        <v>5</v>
      </c>
      <c r="Q839" s="13" t="str">
        <f t="shared" si="135"/>
        <v>4</v>
      </c>
      <c r="R839" s="13" t="str">
        <f t="shared" si="136"/>
        <v>4</v>
      </c>
      <c r="S839" s="13" t="str">
        <f t="shared" si="137"/>
        <v>2</v>
      </c>
      <c r="T839" s="13">
        <f t="shared" si="138"/>
        <v>1</v>
      </c>
      <c r="U839" s="13">
        <f t="shared" si="131"/>
        <v>80</v>
      </c>
      <c r="V839" s="13"/>
      <c r="W839" s="14" t="str">
        <f t="shared" si="139"/>
        <v>insert into prioridad(codigo, fluidez,d_hecho, d_contexto, d_impacto, d_justicia, cierre, ponderacion, ahora_entiendo, cambio_perspectiva) values ('331-VI-00006', 1, 5, 4, 4, 2, 1, 80, 'Accionar de las guerrillas de las FARC en Tierradentro Córdoba, afectaciones a la comunidades por toma guerrillera.', '0');</v>
      </c>
      <c r="X839" s="14"/>
    </row>
    <row r="840" spans="2:24" ht="16" x14ac:dyDescent="0.2">
      <c r="B840" t="s">
        <v>811</v>
      </c>
      <c r="C840" t="s">
        <v>9</v>
      </c>
      <c r="D840" t="s">
        <v>10</v>
      </c>
      <c r="E840" t="s">
        <v>10</v>
      </c>
      <c r="F840" t="s">
        <v>10</v>
      </c>
      <c r="G840" t="s">
        <v>13</v>
      </c>
      <c r="H840" t="s">
        <v>12</v>
      </c>
      <c r="I840" t="s">
        <v>1286</v>
      </c>
      <c r="J840">
        <v>0</v>
      </c>
      <c r="K840" s="5">
        <f t="shared" si="132"/>
        <v>12</v>
      </c>
      <c r="L840" s="13" t="str">
        <f t="shared" si="130"/>
        <v>331-VI-00010</v>
      </c>
      <c r="N840" s="13"/>
      <c r="O840" s="13">
        <f t="shared" si="133"/>
        <v>1</v>
      </c>
      <c r="P840" s="13" t="str">
        <f t="shared" si="134"/>
        <v>4</v>
      </c>
      <c r="Q840" s="13" t="str">
        <f t="shared" si="135"/>
        <v>4</v>
      </c>
      <c r="R840" s="13" t="str">
        <f t="shared" si="136"/>
        <v>4</v>
      </c>
      <c r="S840" s="13" t="str">
        <f t="shared" si="137"/>
        <v>3</v>
      </c>
      <c r="T840" s="13">
        <f t="shared" si="138"/>
        <v>1</v>
      </c>
      <c r="U840" s="13">
        <f t="shared" si="131"/>
        <v>80</v>
      </c>
      <c r="V840" s="13"/>
      <c r="W840" s="14" t="str">
        <f t="shared" si="139"/>
        <v>insert into prioridad(codigo, fluidez,d_hecho, d_contexto, d_impacto, d_justicia, cierre, ponderacion, ahora_entiendo, cambio_perspectiva) values ('331-VI-00010', 1, 4, 4, 4, 3, 1, 80, 'Experiencia de resilencia individual como víctima del conflicto armado.', '0');</v>
      </c>
      <c r="X840" s="14"/>
    </row>
    <row r="841" spans="2:24" ht="16" x14ac:dyDescent="0.2">
      <c r="B841" t="s">
        <v>812</v>
      </c>
      <c r="C841" t="s">
        <v>9</v>
      </c>
      <c r="D841" t="s">
        <v>15</v>
      </c>
      <c r="E841" t="s">
        <v>13</v>
      </c>
      <c r="F841" t="s">
        <v>15</v>
      </c>
      <c r="G841" t="s">
        <v>14</v>
      </c>
      <c r="H841" t="s">
        <v>12</v>
      </c>
      <c r="I841" t="s">
        <v>1287</v>
      </c>
      <c r="J841">
        <v>0</v>
      </c>
      <c r="K841" s="5">
        <f t="shared" si="132"/>
        <v>12</v>
      </c>
      <c r="L841" s="13" t="str">
        <f t="shared" si="130"/>
        <v>167-VI-00006</v>
      </c>
      <c r="N841" s="13"/>
      <c r="O841" s="13">
        <f t="shared" si="133"/>
        <v>1</v>
      </c>
      <c r="P841" s="13" t="str">
        <f t="shared" si="134"/>
        <v>5</v>
      </c>
      <c r="Q841" s="13" t="str">
        <f t="shared" si="135"/>
        <v>3</v>
      </c>
      <c r="R841" s="13" t="str">
        <f t="shared" si="136"/>
        <v>5</v>
      </c>
      <c r="S841" s="13" t="str">
        <f t="shared" si="137"/>
        <v>2</v>
      </c>
      <c r="T841" s="13">
        <f t="shared" si="138"/>
        <v>1</v>
      </c>
      <c r="U841" s="13">
        <f t="shared" si="131"/>
        <v>80</v>
      </c>
      <c r="V841" s="13"/>
      <c r="W841" s="14" t="str">
        <f t="shared" si="139"/>
        <v>insert into prioridad(codigo, fluidez,d_hecho, d_contexto, d_impacto, d_justicia, cierre, ponderacion, ahora_entiendo, cambio_perspectiva) values ('167-VI-00006', 1, 5, 3, 5, 2, 1, 80, 'La entrevistada fue víctima de violencia sexual donde funcionó la empresa  UNIBAN cuando le llevaba el almuerzo a su esposo, quien trabajaba en la bananera. Aunque la persona no identifica responsables por lo confuso del contexto (presencia de FARC y Paramilitares empoderandose),  pensó en suicidarse a los 3 días del hecho; hasta la fecha es una situación que oculta a su esposo y familia;  suhijo fue desaparecido en el Meta y  despues les tocó desplazarse a Córdoba  por la agudización de la violencia  en Chigorodó.', '0');</v>
      </c>
      <c r="X841" s="14"/>
    </row>
    <row r="842" spans="2:24" ht="16" x14ac:dyDescent="0.2">
      <c r="B842" t="s">
        <v>813</v>
      </c>
      <c r="C842" t="s">
        <v>9</v>
      </c>
      <c r="D842" t="s">
        <v>15</v>
      </c>
      <c r="E842" t="s">
        <v>13</v>
      </c>
      <c r="F842" t="s">
        <v>15</v>
      </c>
      <c r="G842" t="s">
        <v>14</v>
      </c>
      <c r="H842" t="s">
        <v>12</v>
      </c>
      <c r="I842" t="s">
        <v>1288</v>
      </c>
      <c r="J842">
        <v>0</v>
      </c>
      <c r="K842" s="5">
        <f t="shared" si="132"/>
        <v>12</v>
      </c>
      <c r="L842" s="13" t="str">
        <f t="shared" si="130"/>
        <v>167-VI-00021</v>
      </c>
      <c r="N842" s="13"/>
      <c r="O842" s="13">
        <f t="shared" si="133"/>
        <v>1</v>
      </c>
      <c r="P842" s="13" t="str">
        <f t="shared" si="134"/>
        <v>5</v>
      </c>
      <c r="Q842" s="13" t="str">
        <f t="shared" si="135"/>
        <v>3</v>
      </c>
      <c r="R842" s="13" t="str">
        <f t="shared" si="136"/>
        <v>5</v>
      </c>
      <c r="S842" s="13" t="str">
        <f t="shared" si="137"/>
        <v>2</v>
      </c>
      <c r="T842" s="13">
        <f t="shared" si="138"/>
        <v>1</v>
      </c>
      <c r="U842" s="13">
        <f t="shared" si="131"/>
        <v>80</v>
      </c>
      <c r="V842" s="13"/>
      <c r="W842" s="14" t="str">
        <f t="shared" si="139"/>
        <v>insert into prioridad(codigo, fluidez,d_hecho, d_contexto, d_impacto, d_justicia, cierre, ponderacion, ahora_entiendo, cambio_perspectiva) values ('167-VI-00021', 1, 5, 3, 5, 2, 1, 80, 'La entrevistada y su esposo se desempeñaban como comerciantes en Frasquillo (Tierralta) y adquirieron varios negocios, entre ellos una embarcación en la que transportaban personas por la represa, razón por la cual su esposo fue acusado de informante por los paramilitares. Depues el esposo de la entrevistada fue asesinado por paramilitares en abril de 2006,  dado  arrendaba embarcaciones en la represa de Urrá, fue acusado de ser informante de la presidencia porque arrendó sus embarciones para transportar personas que realizarían la erradicación manual del cultivo de coca y  ella debio desplazarse a Valencia. La entrevistada fue amenazada por una cuñada de Mario Prada (alcalde)  quien le exigia que quitara la denuncia de la muerte de su esposo (Oscar Zapata)', '0');</v>
      </c>
      <c r="X842" s="14"/>
    </row>
    <row r="843" spans="2:24" ht="16" x14ac:dyDescent="0.2">
      <c r="B843" t="s">
        <v>814</v>
      </c>
      <c r="C843" t="s">
        <v>9</v>
      </c>
      <c r="D843" t="s">
        <v>10</v>
      </c>
      <c r="E843" t="s">
        <v>15</v>
      </c>
      <c r="F843" t="s">
        <v>15</v>
      </c>
      <c r="G843" t="s">
        <v>11</v>
      </c>
      <c r="H843" t="s">
        <v>12</v>
      </c>
      <c r="I843" t="s">
        <v>1289</v>
      </c>
      <c r="J843" t="s">
        <v>1290</v>
      </c>
      <c r="K843" s="5">
        <f t="shared" si="132"/>
        <v>12</v>
      </c>
      <c r="L843" s="13" t="str">
        <f t="shared" si="130"/>
        <v>241-PR-00032</v>
      </c>
      <c r="N843" s="13"/>
      <c r="O843" s="13">
        <f t="shared" si="133"/>
        <v>1</v>
      </c>
      <c r="P843" s="13" t="str">
        <f t="shared" si="134"/>
        <v>4</v>
      </c>
      <c r="Q843" s="13" t="str">
        <f t="shared" si="135"/>
        <v>5</v>
      </c>
      <c r="R843" s="13" t="str">
        <f t="shared" si="136"/>
        <v>5</v>
      </c>
      <c r="S843" s="13" t="str">
        <f t="shared" si="137"/>
        <v>1</v>
      </c>
      <c r="T843" s="13">
        <f t="shared" si="138"/>
        <v>1</v>
      </c>
      <c r="U843" s="13">
        <f t="shared" si="131"/>
        <v>80</v>
      </c>
      <c r="V843" s="13"/>
      <c r="W843" s="14" t="str">
        <f t="shared" si="139"/>
        <v>insert into prioridad(codigo, fluidez,d_hecho, d_contexto, d_impacto, d_justicia, cierre, ponderacion, ahora_entiendo, cambio_perspectiva) values ('241-PR-00032', 1, 4, 5, 5, 1, 1, 80, 'Impactos psicosociales y de salud mental en los diferentes estamentos de la Universidad de Córdoba, durante la captura paramilitar en los primeros años de la década del año 2000.', 'El tema de la violencia sexual y violencias de género en la Universidad de Córdoba han sido silenciadas y la mayoría de víctimas no refieren dichos hechos cometidos durante la captura paramilitar. Lo anterior, no ha sido objeto de estudio.');</v>
      </c>
      <c r="X843" s="14"/>
    </row>
    <row r="844" spans="2:24" ht="16" x14ac:dyDescent="0.2">
      <c r="B844" t="s">
        <v>815</v>
      </c>
      <c r="C844" t="s">
        <v>9</v>
      </c>
      <c r="D844" t="s">
        <v>10</v>
      </c>
      <c r="E844" t="s">
        <v>10</v>
      </c>
      <c r="F844" t="s">
        <v>15</v>
      </c>
      <c r="G844" t="s">
        <v>14</v>
      </c>
      <c r="H844" t="s">
        <v>12</v>
      </c>
      <c r="I844" t="s">
        <v>1291</v>
      </c>
      <c r="J844" t="s">
        <v>1292</v>
      </c>
      <c r="K844" s="5">
        <f t="shared" si="132"/>
        <v>12</v>
      </c>
      <c r="L844" s="13" t="str">
        <f t="shared" si="130"/>
        <v>241-VI-00009</v>
      </c>
      <c r="N844" s="13"/>
      <c r="O844" s="13">
        <f t="shared" si="133"/>
        <v>1</v>
      </c>
      <c r="P844" s="13" t="str">
        <f t="shared" si="134"/>
        <v>4</v>
      </c>
      <c r="Q844" s="13" t="str">
        <f t="shared" si="135"/>
        <v>4</v>
      </c>
      <c r="R844" s="13" t="str">
        <f t="shared" si="136"/>
        <v>5</v>
      </c>
      <c r="S844" s="13" t="str">
        <f t="shared" si="137"/>
        <v>2</v>
      </c>
      <c r="T844" s="13">
        <f t="shared" si="138"/>
        <v>1</v>
      </c>
      <c r="U844" s="13">
        <f t="shared" si="131"/>
        <v>80</v>
      </c>
      <c r="V844" s="13"/>
      <c r="W844" s="14" t="str">
        <f t="shared" si="139"/>
        <v>insert into prioridad(codigo, fluidez,d_hecho, d_contexto, d_impacto, d_justicia, cierre, ponderacion, ahora_entiendo, cambio_perspectiva) values ('241-VI-00009', 1, 4, 4, 5, 2, 1, 80, 'Asesinatos de miembros del Partido Político Unión Patriótica en el municipio de Cereté', 'Asesinatos de miembros del Partido Político Unión Patriótica, vigilancia y asesinatos por agentes del Estado (DAS)');</v>
      </c>
      <c r="X844" s="14"/>
    </row>
    <row r="845" spans="2:24" ht="16" x14ac:dyDescent="0.2">
      <c r="B845" t="s">
        <v>3465</v>
      </c>
      <c r="C845" t="s">
        <v>9</v>
      </c>
      <c r="D845" t="s">
        <v>10</v>
      </c>
      <c r="E845" t="s">
        <v>13</v>
      </c>
      <c r="F845" t="s">
        <v>10</v>
      </c>
      <c r="G845" t="s">
        <v>10</v>
      </c>
      <c r="H845" t="s">
        <v>12</v>
      </c>
      <c r="I845" t="s">
        <v>1293</v>
      </c>
      <c r="J845" t="s">
        <v>1294</v>
      </c>
      <c r="K845" s="5">
        <f t="shared" si="132"/>
        <v>12</v>
      </c>
      <c r="L845" s="13" t="str">
        <f t="shared" si="130"/>
        <v>327-CO-00311</v>
      </c>
      <c r="N845" s="13"/>
      <c r="O845" s="13">
        <f t="shared" si="133"/>
        <v>1</v>
      </c>
      <c r="P845" s="13" t="str">
        <f t="shared" si="134"/>
        <v>4</v>
      </c>
      <c r="Q845" s="13" t="str">
        <f t="shared" si="135"/>
        <v>3</v>
      </c>
      <c r="R845" s="13" t="str">
        <f t="shared" si="136"/>
        <v>4</v>
      </c>
      <c r="S845" s="13" t="str">
        <f t="shared" si="137"/>
        <v>4</v>
      </c>
      <c r="T845" s="13">
        <f t="shared" si="138"/>
        <v>1</v>
      </c>
      <c r="U845" s="13">
        <f t="shared" si="131"/>
        <v>80</v>
      </c>
      <c r="V845" s="13"/>
      <c r="W845" s="14" t="str">
        <f t="shared" si="139"/>
        <v>insert into prioridad(codigo, fluidez,d_hecho, d_contexto, d_impacto, d_justicia, cierre, ponderacion, ahora_entiendo, cambio_perspectiva) values ('327-CO-00311', 1, 4, 3, 4, 4, 1, 80, 'La juventud en el sur de Córdoba crece con unos niveles muy altos de normalización de las violencias, en cuanto todo el mundo tiene un integrante de su familia que está vinculado de alguna forma a algún grupo armado o dinámica ilícita en relación al conflicto. Teniendo en cuenta la dinámica anterior, los problemas intrafamiliares tienen la particularidad de estar vinculados al conflicto armado. La figura del padre ausente o la madre sobreprotectora no están solo custodiando unas formas morales de nuestra sociedad, sino que en ocasiones se convierten en dispositivos de protección para los jóvenes (en el caso de las madres sobreprotectoras) o se generan afinidad a "bandos contrarios a los de la familia" en consecuencia al abandono de padres (por ir a cumplir responsabilidades en grupos armados específicos).', 'Para estos jóvenes los responsables del conflicto armado y su persistencia no están solamente en Colombia, hay un alto nivel de responsabilidad en los paises extranjeros con políticas antidrogas que son consumidores de las sustancias producidas en los territorios que habitan, pero que no están en la disposición de hacer un tratamiento distinto a la lucha contra las drogas.');</v>
      </c>
      <c r="X845" s="14"/>
    </row>
    <row r="846" spans="2:24" ht="16" x14ac:dyDescent="0.2">
      <c r="B846" t="s">
        <v>816</v>
      </c>
      <c r="C846" t="s">
        <v>9</v>
      </c>
      <c r="D846" t="s">
        <v>10</v>
      </c>
      <c r="E846" t="s">
        <v>10</v>
      </c>
      <c r="F846" t="s">
        <v>13</v>
      </c>
      <c r="G846" t="s">
        <v>10</v>
      </c>
      <c r="H846" t="s">
        <v>12</v>
      </c>
      <c r="I846" t="s">
        <v>1295</v>
      </c>
      <c r="J846" t="s">
        <v>1296</v>
      </c>
      <c r="K846" s="5">
        <f t="shared" si="132"/>
        <v>12</v>
      </c>
      <c r="L846" s="13" t="str">
        <f t="shared" si="130"/>
        <v>327-CO-00315</v>
      </c>
      <c r="N846" s="13"/>
      <c r="O846" s="13">
        <f t="shared" si="133"/>
        <v>1</v>
      </c>
      <c r="P846" s="13" t="str">
        <f t="shared" si="134"/>
        <v>4</v>
      </c>
      <c r="Q846" s="13" t="str">
        <f t="shared" si="135"/>
        <v>4</v>
      </c>
      <c r="R846" s="13" t="str">
        <f t="shared" si="136"/>
        <v>3</v>
      </c>
      <c r="S846" s="13" t="str">
        <f t="shared" si="137"/>
        <v>4</v>
      </c>
      <c r="T846" s="13">
        <f t="shared" si="138"/>
        <v>1</v>
      </c>
      <c r="U846" s="13">
        <f t="shared" si="131"/>
        <v>80</v>
      </c>
      <c r="V846" s="13"/>
      <c r="W846" s="14" t="str">
        <f t="shared" si="139"/>
        <v>insert into prioridad(codigo, fluidez,d_hecho, d_contexto, d_impacto, d_justicia, cierre, ponderacion, ahora_entiendo, cambio_perspectiva) values ('327-CO-00315', 1, 4, 4, 3, 4, 1, 80, 'La tendencia de este grupo, al igual que otros grupos del recorrido en el Alto Sinú es a responsabilizar al estado no solo por la llegada, presencia y masificación de los cultivos de uso ilícito, sino por propiciar las condiciones para que emergieran grupos armados ilegales y se instalaran en el territorio las empresas que han aportado al empobrecimiento y precarización de la vida campesina.', 'Existió un hecho que conmovió a la región del Alto Sinú y es la masacre de la Familia Hernández, presuntamente una de las primeras familias cocaleras. En esta ocasión empiezan a aparecer versiones encontradas sobre los responsables del suceso y las causas del mismo, entiendo que se responsabiliza a la guerrilla de las FARC por el hecho, pero para diferentes campesinos y campesinas esto no es cierto. Esta disputa por quién tiene la razón es casi como un fractal social de la disputa por la verdad del territorio.');</v>
      </c>
      <c r="X846" s="14"/>
    </row>
    <row r="847" spans="2:24" ht="16" x14ac:dyDescent="0.2">
      <c r="B847" t="s">
        <v>817</v>
      </c>
      <c r="C847" t="s">
        <v>9</v>
      </c>
      <c r="D847" t="s">
        <v>10</v>
      </c>
      <c r="E847" t="s">
        <v>10</v>
      </c>
      <c r="F847" t="s">
        <v>10</v>
      </c>
      <c r="G847" t="s">
        <v>13</v>
      </c>
      <c r="H847" t="s">
        <v>12</v>
      </c>
      <c r="I847" t="s">
        <v>1297</v>
      </c>
      <c r="J847" t="s">
        <v>1298</v>
      </c>
      <c r="K847" s="5">
        <f t="shared" si="132"/>
        <v>12</v>
      </c>
      <c r="L847" s="13" t="str">
        <f t="shared" si="130"/>
        <v>327-CO-00316</v>
      </c>
      <c r="N847" s="13"/>
      <c r="O847" s="13">
        <f t="shared" si="133"/>
        <v>1</v>
      </c>
      <c r="P847" s="13" t="str">
        <f t="shared" si="134"/>
        <v>4</v>
      </c>
      <c r="Q847" s="13" t="str">
        <f t="shared" si="135"/>
        <v>4</v>
      </c>
      <c r="R847" s="13" t="str">
        <f t="shared" si="136"/>
        <v>4</v>
      </c>
      <c r="S847" s="13" t="str">
        <f t="shared" si="137"/>
        <v>3</v>
      </c>
      <c r="T847" s="13">
        <f t="shared" si="138"/>
        <v>1</v>
      </c>
      <c r="U847" s="13">
        <f t="shared" si="131"/>
        <v>80</v>
      </c>
      <c r="V847" s="13"/>
      <c r="W847" s="14" t="str">
        <f t="shared" si="139"/>
        <v>insert into prioridad(codigo, fluidez,d_hecho, d_contexto, d_impacto, d_justicia, cierre, ponderacion, ahora_entiendo, cambio_perspectiva) values ('327-CO-00316', 1, 4, 4, 4, 3, 1, 80, 'Crucito y sus veredas cercanas aportaban un gran porcentaje de los productos que eran comercializados en los mercados de Montería, Sincelejo, Cartagena y hasta Barranquilla. Las dinámicas comerciales, en relación a la diversidad de productos agrícolas que ahí se cultivaban, era constante y con altos márgenes de rendimiento, debido a la fertilidad que ostentan las tierras de los valles del Alto Sinú. Luego de la construcción de la represa de URRA S.A. la carretera que comunicaba a Crucito con el resto del Caribe quedó bajo el agua, sepultando también la economía que iba en incremento. Este hecho no solo afectó las condiciones materiales del campesinado, sino que generó transformaciones culturales importantes, al aumentar la presencia o relacionamiento hacia Antioquia y perder la conexión que existía con el resto del Caribe.', 'El conflicto armado configura los imaginarios y comportamientos de las comunidades, además puede influir directamente en la forma en como se construye y se habita una casa. En ese sentido, no pasa desapercibido la construcción de diferentes puertas de escape hacia el río o el monte en las casas de quienes habitan Crucito, como una estrategia para resistir sin abandonar el territorio, pero tener una posibilidad de huir o resguardar la vida a la llegada (tocando la puerta principal) de los actores armados, además de leer esta como una estrategia de resistencia o salvaguarda de la vida, se debe identificar las diferencias con otros territorios como el Bajo y el Medio Sinú.');</v>
      </c>
      <c r="X847" s="14"/>
    </row>
    <row r="848" spans="2:24" ht="16" x14ac:dyDescent="0.2">
      <c r="B848" t="s">
        <v>818</v>
      </c>
      <c r="C848" t="s">
        <v>9</v>
      </c>
      <c r="D848" t="s">
        <v>10</v>
      </c>
      <c r="E848" t="s">
        <v>13</v>
      </c>
      <c r="F848" t="s">
        <v>10</v>
      </c>
      <c r="G848" t="s">
        <v>10</v>
      </c>
      <c r="H848" t="s">
        <v>12</v>
      </c>
      <c r="I848" t="s">
        <v>1299</v>
      </c>
      <c r="J848" t="s">
        <v>1300</v>
      </c>
      <c r="K848" s="5">
        <f t="shared" si="132"/>
        <v>12</v>
      </c>
      <c r="L848" s="13" t="str">
        <f t="shared" si="130"/>
        <v>327-VI-00009</v>
      </c>
      <c r="N848" s="13"/>
      <c r="O848" s="13">
        <f t="shared" si="133"/>
        <v>1</v>
      </c>
      <c r="P848" s="13" t="str">
        <f t="shared" si="134"/>
        <v>4</v>
      </c>
      <c r="Q848" s="13" t="str">
        <f t="shared" si="135"/>
        <v>3</v>
      </c>
      <c r="R848" s="13" t="str">
        <f t="shared" si="136"/>
        <v>4</v>
      </c>
      <c r="S848" s="13" t="str">
        <f t="shared" si="137"/>
        <v>4</v>
      </c>
      <c r="T848" s="13">
        <f t="shared" si="138"/>
        <v>1</v>
      </c>
      <c r="U848" s="13">
        <f t="shared" si="131"/>
        <v>80</v>
      </c>
      <c r="V848" s="13"/>
      <c r="W848" s="14" t="str">
        <f t="shared" si="139"/>
        <v>insert into prioridad(codigo, fluidez,d_hecho, d_contexto, d_impacto, d_justicia, cierre, ponderacion, ahora_entiendo, cambio_perspectiva) values ('327-VI-00009', 1, 4, 3, 4, 4, 1, 80, 'El horror del conflicto, mezclado el empobrecimiento de la vida en Colombia dejan ver el drama en el que se convierte el asesinato de una persona, la cual pone en manifiesto no solo el dolor que esto causa sino las multiples responsabilidades que trae consigo el entierro digno de una persona. En se sentido, asesinar a una persona pobre es un hecho de doble víctimización para una familia empobrecida. ', 'Una de las consecuencias del asesinato de líderes sociales, en este caso estudiantil, es el rechazo que genera su familia hacia el ejercicio de la política y las organizaciones en a las que pertenecía. En ocasiones los jóvenes que militan en organizaciones no suelen comentarlo en el ámbito familiar, lo cual genera una negación de los presuntos motivos por los cuales fueron asesinados.');</v>
      </c>
      <c r="X848" s="14"/>
    </row>
    <row r="849" spans="2:24" ht="16" x14ac:dyDescent="0.2">
      <c r="B849" t="s">
        <v>819</v>
      </c>
      <c r="C849" t="s">
        <v>9</v>
      </c>
      <c r="D849" t="s">
        <v>10</v>
      </c>
      <c r="E849" t="s">
        <v>10</v>
      </c>
      <c r="F849" t="s">
        <v>13</v>
      </c>
      <c r="G849" t="s">
        <v>10</v>
      </c>
      <c r="H849" t="s">
        <v>12</v>
      </c>
      <c r="I849" t="s">
        <v>1301</v>
      </c>
      <c r="J849" t="s">
        <v>1302</v>
      </c>
      <c r="K849" s="5">
        <f t="shared" si="132"/>
        <v>12</v>
      </c>
      <c r="L849" s="13" t="str">
        <f t="shared" ref="L849:L912" si="140">SUBSTITUTE(B849," ","")</f>
        <v>327-VI-00016</v>
      </c>
      <c r="N849" s="13"/>
      <c r="O849" s="13">
        <f t="shared" si="133"/>
        <v>1</v>
      </c>
      <c r="P849" s="13" t="str">
        <f t="shared" si="134"/>
        <v>4</v>
      </c>
      <c r="Q849" s="13" t="str">
        <f t="shared" si="135"/>
        <v>4</v>
      </c>
      <c r="R849" s="13" t="str">
        <f t="shared" si="136"/>
        <v>3</v>
      </c>
      <c r="S849" s="13" t="str">
        <f t="shared" si="137"/>
        <v>4</v>
      </c>
      <c r="T849" s="13">
        <f t="shared" si="138"/>
        <v>1</v>
      </c>
      <c r="U849" s="13">
        <f t="shared" si="131"/>
        <v>80</v>
      </c>
      <c r="V849" s="13"/>
      <c r="W849" s="14" t="str">
        <f t="shared" si="139"/>
        <v>insert into prioridad(codigo, fluidez,d_hecho, d_contexto, d_impacto, d_justicia, cierre, ponderacion, ahora_entiendo, cambio_perspectiva) values ('327-VI-00016', 1, 4, 4, 3, 4, 1, 80, 'Con la entrevista se gana comprensión del proceso por el cual tuvieron que pasar las personas desplazadas de finales de los 80's en el departamento. Esta entrevista, realizada a una mujer icono de la lucha y resistencia campesina, se conecta con la entrevista colectiva al GIGAD y da cuenta de la profunda estigmatización que recae sobre quien es desplazado. ', 'En la entrevista se da una explicación a la masacre de San Rafaelito y la relación que esta tuvo con terceros cercanos a esta finca, sin embargo no resulta novedosa y llena de detalles. ');</v>
      </c>
      <c r="X849" s="14"/>
    </row>
    <row r="850" spans="2:24" ht="16" x14ac:dyDescent="0.2">
      <c r="B850" t="s">
        <v>820</v>
      </c>
      <c r="C850" t="s">
        <v>9</v>
      </c>
      <c r="D850" t="s">
        <v>10</v>
      </c>
      <c r="E850" t="s">
        <v>13</v>
      </c>
      <c r="F850" t="s">
        <v>10</v>
      </c>
      <c r="G850" t="s">
        <v>10</v>
      </c>
      <c r="H850" t="s">
        <v>12</v>
      </c>
      <c r="I850" t="s">
        <v>1303</v>
      </c>
      <c r="J850" t="s">
        <v>1304</v>
      </c>
      <c r="K850" s="5">
        <f t="shared" si="132"/>
        <v>12</v>
      </c>
      <c r="L850" s="13" t="str">
        <f t="shared" si="140"/>
        <v>327-VI-00017</v>
      </c>
      <c r="N850" s="13"/>
      <c r="O850" s="13">
        <f t="shared" si="133"/>
        <v>1</v>
      </c>
      <c r="P850" s="13" t="str">
        <f t="shared" si="134"/>
        <v>4</v>
      </c>
      <c r="Q850" s="13" t="str">
        <f t="shared" si="135"/>
        <v>3</v>
      </c>
      <c r="R850" s="13" t="str">
        <f t="shared" si="136"/>
        <v>4</v>
      </c>
      <c r="S850" s="13" t="str">
        <f t="shared" si="137"/>
        <v>4</v>
      </c>
      <c r="T850" s="13">
        <f t="shared" si="138"/>
        <v>1</v>
      </c>
      <c r="U850" s="13">
        <f t="shared" si="131"/>
        <v>80</v>
      </c>
      <c r="V850" s="13"/>
      <c r="W850" s="14" t="str">
        <f t="shared" si="139"/>
        <v>insert into prioridad(codigo, fluidez,d_hecho, d_contexto, d_impacto, d_justicia, cierre, ponderacion, ahora_entiendo, cambio_perspectiva) values ('327-VI-00017', 1, 4, 3, 4, 4, 1, 80, 'Pocos detalles se dan sobre las afectaciones físicas a causa del conflicto armado, a menos que sean supremamente evidentes. En este caso, la víctima sufrió una violación en un rancho que estaba incendiandose, por lo cual no pudo salir de inmediato ni socorrer a sus hijas, esto ocasió un grave daño en su salud mental, pero también un proceso crónico de enfermedad pulmonar, ambas situaciones en suma al proceso de despojo configuraron un presente con pocas posibilidades de superación o afrontamiento. ', 'No hay explicaciones novedosas, sin embargo considerando la crueldad de las formas en las que estas personas son despojadas de sus predios (incluyendo el incendio de sus casas), es un elemento simbólico que favoreció que nunca tuvieran deseos de regresar, ni por su cuenta ni con el acompañamiento del estado. A la final, la crueldad que se imprimió (acompañada de la violencia sexual sufrida por esta mujer) son la garantía que el despojo será para siempre. ');</v>
      </c>
      <c r="X850" s="14"/>
    </row>
    <row r="851" spans="2:24" ht="16" x14ac:dyDescent="0.2">
      <c r="B851" t="s">
        <v>821</v>
      </c>
      <c r="C851" t="s">
        <v>9</v>
      </c>
      <c r="D851" t="s">
        <v>10</v>
      </c>
      <c r="E851" t="s">
        <v>10</v>
      </c>
      <c r="F851" t="s">
        <v>10</v>
      </c>
      <c r="G851" t="s">
        <v>13</v>
      </c>
      <c r="H851" t="s">
        <v>12</v>
      </c>
      <c r="I851">
        <v>0</v>
      </c>
      <c r="J851" t="s">
        <v>1305</v>
      </c>
      <c r="K851" s="5">
        <f t="shared" si="132"/>
        <v>12</v>
      </c>
      <c r="L851" s="13" t="str">
        <f t="shared" si="140"/>
        <v>327-VI-00018</v>
      </c>
      <c r="N851" s="13"/>
      <c r="O851" s="13">
        <f t="shared" si="133"/>
        <v>1</v>
      </c>
      <c r="P851" s="13" t="str">
        <f t="shared" si="134"/>
        <v>4</v>
      </c>
      <c r="Q851" s="13" t="str">
        <f t="shared" si="135"/>
        <v>4</v>
      </c>
      <c r="R851" s="13" t="str">
        <f t="shared" si="136"/>
        <v>4</v>
      </c>
      <c r="S851" s="13" t="str">
        <f t="shared" si="137"/>
        <v>3</v>
      </c>
      <c r="T851" s="13">
        <f t="shared" si="138"/>
        <v>1</v>
      </c>
      <c r="U851" s="13">
        <f t="shared" si="131"/>
        <v>80</v>
      </c>
      <c r="V851" s="13"/>
      <c r="W851" s="14" t="str">
        <f t="shared" si="139"/>
        <v>insert into prioridad(codigo, fluidez,d_hecho, d_contexto, d_impacto, d_justicia, cierre, ponderacion, ahora_entiendo, cambio_perspectiva) values ('327-VI-00018', 1, 4, 4, 4, 3, 1, 80, '0', 'En cuanto a las transformaciones culturales a las que se ve sometido un joven de Tierralta que se desplaza a la ciudad de Bogotá y encuentra en los procesos organizativos comunistas una forma de construir su propio relato enmarcado al conflicto armado del que su familia vivó las consecuencias. Por un lado, demuestra como un ejercicio de afrontamiento asumirse desde las tendencias y dinamicas culturales de ese lugar, pero por otro reflexiona como años despues, al regresar, se da cuenta que todo partía de un desconocimiento de la cultura de su departamento y del lugar imprescindible en la historia del movimiento de izquierda nacional. ');</v>
      </c>
      <c r="X851" s="14"/>
    </row>
    <row r="852" spans="2:24" ht="16" x14ac:dyDescent="0.2">
      <c r="B852" t="s">
        <v>822</v>
      </c>
      <c r="C852" t="s">
        <v>9</v>
      </c>
      <c r="D852" t="s">
        <v>10</v>
      </c>
      <c r="E852" t="s">
        <v>10</v>
      </c>
      <c r="F852" t="s">
        <v>13</v>
      </c>
      <c r="G852" t="s">
        <v>10</v>
      </c>
      <c r="H852" t="s">
        <v>12</v>
      </c>
      <c r="I852">
        <v>0</v>
      </c>
      <c r="J852" t="s">
        <v>1306</v>
      </c>
      <c r="K852" s="5">
        <f t="shared" si="132"/>
        <v>12</v>
      </c>
      <c r="L852" s="13" t="str">
        <f t="shared" si="140"/>
        <v>327-VI-00022</v>
      </c>
      <c r="N852" s="13"/>
      <c r="O852" s="13">
        <f t="shared" si="133"/>
        <v>1</v>
      </c>
      <c r="P852" s="13" t="str">
        <f t="shared" si="134"/>
        <v>4</v>
      </c>
      <c r="Q852" s="13" t="str">
        <f t="shared" si="135"/>
        <v>4</v>
      </c>
      <c r="R852" s="13" t="str">
        <f t="shared" si="136"/>
        <v>3</v>
      </c>
      <c r="S852" s="13" t="str">
        <f t="shared" si="137"/>
        <v>4</v>
      </c>
      <c r="T852" s="13">
        <f t="shared" si="138"/>
        <v>1</v>
      </c>
      <c r="U852" s="13">
        <f t="shared" si="131"/>
        <v>80</v>
      </c>
      <c r="V852" s="13"/>
      <c r="W852" s="14" t="str">
        <f t="shared" si="139"/>
        <v>insert into prioridad(codigo, fluidez,d_hecho, d_contexto, d_impacto, d_justicia, cierre, ponderacion, ahora_entiendo, cambio_perspectiva) values ('327-VI-00022', 1, 4, 4, 3, 4, 1, 80, '0', 'Logra dar explicaciones al actual momento del proceso de reparación colectiva de la Universidad de Córdoba, teniendo en cuenta que han pasado 3 años desde su finalización. En ese sentido se evidencia como los grupos políticos que ostentan el poder territorial tienden a replicar las formas heredadas del paramilitarismo para cooptar la institucionalidad. ');</v>
      </c>
      <c r="X852" s="14"/>
    </row>
    <row r="853" spans="2:24" ht="16" x14ac:dyDescent="0.2">
      <c r="B853" t="s">
        <v>823</v>
      </c>
      <c r="C853" t="s">
        <v>9</v>
      </c>
      <c r="D853" t="s">
        <v>13</v>
      </c>
      <c r="E853" t="s">
        <v>15</v>
      </c>
      <c r="F853" t="s">
        <v>10</v>
      </c>
      <c r="G853" t="s">
        <v>13</v>
      </c>
      <c r="H853" t="s">
        <v>12</v>
      </c>
      <c r="I853">
        <v>0</v>
      </c>
      <c r="J853">
        <v>0</v>
      </c>
      <c r="K853" s="5">
        <f t="shared" si="132"/>
        <v>12</v>
      </c>
      <c r="L853" s="13" t="str">
        <f t="shared" si="140"/>
        <v>089-VI-00009</v>
      </c>
      <c r="N853" s="13"/>
      <c r="O853" s="13">
        <f t="shared" si="133"/>
        <v>1</v>
      </c>
      <c r="P853" s="13" t="str">
        <f t="shared" si="134"/>
        <v>3</v>
      </c>
      <c r="Q853" s="13" t="str">
        <f t="shared" si="135"/>
        <v>5</v>
      </c>
      <c r="R853" s="13" t="str">
        <f t="shared" si="136"/>
        <v>4</v>
      </c>
      <c r="S853" s="13" t="str">
        <f t="shared" si="137"/>
        <v>3</v>
      </c>
      <c r="T853" s="13">
        <f t="shared" si="138"/>
        <v>1</v>
      </c>
      <c r="U853" s="13">
        <f t="shared" si="131"/>
        <v>80</v>
      </c>
      <c r="V853" s="13"/>
      <c r="W853" s="14" t="str">
        <f t="shared" si="139"/>
        <v>insert into prioridad(codigo, fluidez,d_hecho, d_contexto, d_impacto, d_justicia, cierre, ponderacion, ahora_entiendo, cambio_perspectiva) values ('089-VI-00009', 1, 3, 5, 4, 3, 1, 80, '0', '0');</v>
      </c>
      <c r="X853" s="14"/>
    </row>
    <row r="854" spans="2:24" ht="16" x14ac:dyDescent="0.2">
      <c r="B854" t="s">
        <v>824</v>
      </c>
      <c r="C854" t="s">
        <v>9</v>
      </c>
      <c r="D854" t="s">
        <v>10</v>
      </c>
      <c r="E854" t="s">
        <v>10</v>
      </c>
      <c r="F854" t="s">
        <v>10</v>
      </c>
      <c r="G854" t="s">
        <v>13</v>
      </c>
      <c r="H854" t="s">
        <v>12</v>
      </c>
      <c r="I854">
        <v>0</v>
      </c>
      <c r="J854">
        <v>0</v>
      </c>
      <c r="K854" s="5">
        <f t="shared" si="132"/>
        <v>12</v>
      </c>
      <c r="L854" s="13" t="str">
        <f t="shared" si="140"/>
        <v>089-VI-00019</v>
      </c>
      <c r="N854" s="13"/>
      <c r="O854" s="13">
        <f t="shared" si="133"/>
        <v>1</v>
      </c>
      <c r="P854" s="13" t="str">
        <f t="shared" si="134"/>
        <v>4</v>
      </c>
      <c r="Q854" s="13" t="str">
        <f t="shared" si="135"/>
        <v>4</v>
      </c>
      <c r="R854" s="13" t="str">
        <f t="shared" si="136"/>
        <v>4</v>
      </c>
      <c r="S854" s="13" t="str">
        <f t="shared" si="137"/>
        <v>3</v>
      </c>
      <c r="T854" s="13">
        <f t="shared" si="138"/>
        <v>1</v>
      </c>
      <c r="U854" s="13">
        <f t="shared" si="131"/>
        <v>80</v>
      </c>
      <c r="V854" s="13"/>
      <c r="W854" s="14" t="str">
        <f t="shared" si="139"/>
        <v>insert into prioridad(codigo, fluidez,d_hecho, d_contexto, d_impacto, d_justicia, cierre, ponderacion, ahora_entiendo, cambio_perspectiva) values ('089-VI-00019', 1, 4, 4, 4, 3, 1, 80, '0', '0');</v>
      </c>
      <c r="X854" s="14"/>
    </row>
    <row r="855" spans="2:24" ht="16" x14ac:dyDescent="0.2">
      <c r="B855" t="s">
        <v>825</v>
      </c>
      <c r="C855" t="s">
        <v>9</v>
      </c>
      <c r="D855" t="s">
        <v>15</v>
      </c>
      <c r="E855" t="s">
        <v>10</v>
      </c>
      <c r="F855" t="s">
        <v>10</v>
      </c>
      <c r="G855" t="s">
        <v>14</v>
      </c>
      <c r="H855" t="s">
        <v>12</v>
      </c>
      <c r="I855">
        <v>0</v>
      </c>
      <c r="J855">
        <v>0</v>
      </c>
      <c r="K855" s="5">
        <f t="shared" si="132"/>
        <v>12</v>
      </c>
      <c r="L855" s="13" t="str">
        <f t="shared" si="140"/>
        <v>238-VI-00027</v>
      </c>
      <c r="N855" s="13"/>
      <c r="O855" s="13">
        <f t="shared" si="133"/>
        <v>1</v>
      </c>
      <c r="P855" s="13" t="str">
        <f t="shared" si="134"/>
        <v>5</v>
      </c>
      <c r="Q855" s="13" t="str">
        <f t="shared" si="135"/>
        <v>4</v>
      </c>
      <c r="R855" s="13" t="str">
        <f t="shared" si="136"/>
        <v>4</v>
      </c>
      <c r="S855" s="13" t="str">
        <f t="shared" si="137"/>
        <v>2</v>
      </c>
      <c r="T855" s="13">
        <f t="shared" si="138"/>
        <v>1</v>
      </c>
      <c r="U855" s="13">
        <f t="shared" si="131"/>
        <v>80</v>
      </c>
      <c r="V855" s="13"/>
      <c r="W855" s="14" t="str">
        <f t="shared" si="139"/>
        <v>insert into prioridad(codigo, fluidez,d_hecho, d_contexto, d_impacto, d_justicia, cierre, ponderacion, ahora_entiendo, cambio_perspectiva) values ('238-VI-00027', 1, 5, 4, 4, 2, 1, 80, '0', '0');</v>
      </c>
      <c r="X855" s="14"/>
    </row>
    <row r="856" spans="2:24" ht="16" x14ac:dyDescent="0.2">
      <c r="B856" t="s">
        <v>826</v>
      </c>
      <c r="C856" t="s">
        <v>9</v>
      </c>
      <c r="D856" t="s">
        <v>13</v>
      </c>
      <c r="E856" t="s">
        <v>10</v>
      </c>
      <c r="F856" t="s">
        <v>10</v>
      </c>
      <c r="G856" t="s">
        <v>13</v>
      </c>
      <c r="H856" t="s">
        <v>12</v>
      </c>
      <c r="I856" t="s">
        <v>1307</v>
      </c>
      <c r="J856" t="s">
        <v>1308</v>
      </c>
      <c r="K856" s="5">
        <f t="shared" si="132"/>
        <v>12</v>
      </c>
      <c r="L856" s="13" t="str">
        <f t="shared" si="140"/>
        <v>057-VI-00023</v>
      </c>
      <c r="N856" s="13"/>
      <c r="O856" s="13">
        <f t="shared" si="133"/>
        <v>1</v>
      </c>
      <c r="P856" s="13" t="str">
        <f t="shared" si="134"/>
        <v>3</v>
      </c>
      <c r="Q856" s="13" t="str">
        <f t="shared" si="135"/>
        <v>4</v>
      </c>
      <c r="R856" s="13" t="str">
        <f t="shared" si="136"/>
        <v>4</v>
      </c>
      <c r="S856" s="13" t="str">
        <f t="shared" si="137"/>
        <v>3</v>
      </c>
      <c r="T856" s="13">
        <f t="shared" si="138"/>
        <v>1</v>
      </c>
      <c r="U856" s="13">
        <f t="shared" si="131"/>
        <v>76</v>
      </c>
      <c r="V856" s="13"/>
      <c r="W856" s="14" t="str">
        <f t="shared" si="139"/>
        <v>insert into prioridad(codigo, fluidez,d_hecho, d_contexto, d_impacto, d_justicia, cierre, ponderacion, ahora_entiendo, cambio_perspectiva) values ('057-VI-00023', 1, 3, 4, 4, 3, 1, 76, '*Fragmentación social, desconfianza y polarización al interior de las comunidades asociada a la presencia de actores armados - milicianos.  Persiste en el tiempo.  *Miembros de la comunidad que acompañan y aumentan el poder de los paramilitares en las comunidades - Lo consideran como "necesario" para "Limpiar" la comunidad.   *Bajo impacto de las acciones de asistencia, atención psicosocial. ', '*Disposición de las comunidades de no aceptar nuevamente la presencia de actores armados en su territorio. ');</v>
      </c>
      <c r="X856" s="14"/>
    </row>
    <row r="857" spans="2:24" ht="16" x14ac:dyDescent="0.2">
      <c r="B857" t="s">
        <v>827</v>
      </c>
      <c r="C857" t="s">
        <v>9</v>
      </c>
      <c r="D857" t="s">
        <v>10</v>
      </c>
      <c r="E857" t="s">
        <v>13</v>
      </c>
      <c r="F857" t="s">
        <v>10</v>
      </c>
      <c r="G857" t="s">
        <v>13</v>
      </c>
      <c r="H857" t="s">
        <v>12</v>
      </c>
      <c r="I857" t="s">
        <v>1309</v>
      </c>
      <c r="J857">
        <v>0</v>
      </c>
      <c r="K857" s="5">
        <f t="shared" si="132"/>
        <v>12</v>
      </c>
      <c r="L857" s="13" t="str">
        <f t="shared" si="140"/>
        <v>144-VI-00025</v>
      </c>
      <c r="N857" s="13"/>
      <c r="O857" s="13">
        <f t="shared" si="133"/>
        <v>1</v>
      </c>
      <c r="P857" s="13" t="str">
        <f t="shared" si="134"/>
        <v>4</v>
      </c>
      <c r="Q857" s="13" t="str">
        <f t="shared" si="135"/>
        <v>3</v>
      </c>
      <c r="R857" s="13" t="str">
        <f t="shared" si="136"/>
        <v>4</v>
      </c>
      <c r="S857" s="13" t="str">
        <f t="shared" si="137"/>
        <v>3</v>
      </c>
      <c r="T857" s="13">
        <f t="shared" si="138"/>
        <v>1</v>
      </c>
      <c r="U857" s="13">
        <f t="shared" si="131"/>
        <v>76</v>
      </c>
      <c r="V857" s="13"/>
      <c r="W857" s="14" t="str">
        <f t="shared" si="139"/>
        <v>insert into prioridad(codigo, fluidez,d_hecho, d_contexto, d_impacto, d_justicia, cierre, ponderacion, ahora_entiendo, cambio_perspectiva) values ('144-VI-00025', 1, 4, 3, 4, 3, 1, 76, 'Desmovilización de la Corriente de Renovación Socialista en Flor del Monte, provocó que sus pobladores sean estigmatizados como guerrilleros.', '0');</v>
      </c>
      <c r="X857" s="14"/>
    </row>
    <row r="858" spans="2:24" ht="16" x14ac:dyDescent="0.2">
      <c r="B858" t="s">
        <v>828</v>
      </c>
      <c r="C858" t="s">
        <v>9</v>
      </c>
      <c r="D858" t="s">
        <v>10</v>
      </c>
      <c r="E858" t="s">
        <v>10</v>
      </c>
      <c r="F858" t="s">
        <v>13</v>
      </c>
      <c r="G858" t="s">
        <v>13</v>
      </c>
      <c r="H858" t="s">
        <v>12</v>
      </c>
      <c r="I858" t="s">
        <v>1310</v>
      </c>
      <c r="J858">
        <v>0</v>
      </c>
      <c r="K858" s="5">
        <f t="shared" si="132"/>
        <v>12</v>
      </c>
      <c r="L858" s="13" t="str">
        <f t="shared" si="140"/>
        <v>144-VI-00037</v>
      </c>
      <c r="N858" s="13"/>
      <c r="O858" s="13">
        <f t="shared" si="133"/>
        <v>1</v>
      </c>
      <c r="P858" s="13" t="str">
        <f t="shared" si="134"/>
        <v>4</v>
      </c>
      <c r="Q858" s="13" t="str">
        <f t="shared" si="135"/>
        <v>4</v>
      </c>
      <c r="R858" s="13" t="str">
        <f t="shared" si="136"/>
        <v>3</v>
      </c>
      <c r="S858" s="13" t="str">
        <f t="shared" si="137"/>
        <v>3</v>
      </c>
      <c r="T858" s="13">
        <f t="shared" si="138"/>
        <v>1</v>
      </c>
      <c r="U858" s="13">
        <f t="shared" si="131"/>
        <v>76</v>
      </c>
      <c r="V858" s="13"/>
      <c r="W858" s="14" t="str">
        <f t="shared" si="139"/>
        <v>insert into prioridad(codigo, fluidez,d_hecho, d_contexto, d_impacto, d_justicia, cierre, ponderacion, ahora_entiendo, cambio_perspectiva) values ('144-VI-00037', 1, 4, 4, 3, 3, 1, 76, 'Abandono de la fuerza pública desde 1996 hasta 2004 en Colosó, a partir del "burro bomba" en Chalán, propició que grupos armados se instalaran en la zona.  Reuniones del Eln en 1990 para reclutar personal en Colosó, se hicieron bajo el pretexto de que se trataría de las tomas de tierras y luchas campesinas.  Según el entrevistado, el asesinato de su esposa, suegro y cuñados por parte de las Farc y Eln se debió a que gente del pueblo los mal informaban.', '0');</v>
      </c>
      <c r="X858" s="14"/>
    </row>
    <row r="859" spans="2:24" ht="16" x14ac:dyDescent="0.2">
      <c r="B859" t="s">
        <v>829</v>
      </c>
      <c r="C859" t="s">
        <v>9</v>
      </c>
      <c r="D859" t="s">
        <v>10</v>
      </c>
      <c r="E859" t="s">
        <v>13</v>
      </c>
      <c r="F859" t="s">
        <v>10</v>
      </c>
      <c r="G859" t="s">
        <v>13</v>
      </c>
      <c r="H859" t="s">
        <v>12</v>
      </c>
      <c r="I859" t="s">
        <v>1311</v>
      </c>
      <c r="J859" t="s">
        <v>1312</v>
      </c>
      <c r="K859" s="5">
        <f t="shared" si="132"/>
        <v>12</v>
      </c>
      <c r="L859" s="13" t="str">
        <f t="shared" si="140"/>
        <v>057-VI-00002</v>
      </c>
      <c r="N859" s="13"/>
      <c r="O859" s="13">
        <f t="shared" si="133"/>
        <v>1</v>
      </c>
      <c r="P859" s="13" t="str">
        <f t="shared" si="134"/>
        <v>4</v>
      </c>
      <c r="Q859" s="13" t="str">
        <f t="shared" si="135"/>
        <v>3</v>
      </c>
      <c r="R859" s="13" t="str">
        <f t="shared" si="136"/>
        <v>4</v>
      </c>
      <c r="S859" s="13" t="str">
        <f t="shared" si="137"/>
        <v>3</v>
      </c>
      <c r="T859" s="13">
        <f t="shared" si="138"/>
        <v>1</v>
      </c>
      <c r="U859" s="13">
        <f t="shared" si="131"/>
        <v>76</v>
      </c>
      <c r="V859" s="13"/>
      <c r="W859" s="14" t="str">
        <f t="shared" si="139"/>
        <v>insert into prioridad(codigo, fluidez,d_hecho, d_contexto, d_impacto, d_justicia, cierre, ponderacion, ahora_entiendo, cambio_perspectiva) values ('057-VI-00002', 1, 4, 3, 4, 3, 1, 76, '*Relación cotidiana de las comunidades con actores armados ilegales, quienes ejercian la autoridad y control social.  *Conflictos personales entre miembros de la comunidad que se resuelven por medio de los actores armados ilegales.', '*Comunidades cuyas dinámicas y prácticas sociales  asociadas a la resolución violenta de conflicto, discriminación, ilegalidad y corrupción.');</v>
      </c>
      <c r="X859" s="14"/>
    </row>
    <row r="860" spans="2:24" ht="16" x14ac:dyDescent="0.2">
      <c r="B860" t="s">
        <v>830</v>
      </c>
      <c r="C860" t="s">
        <v>9</v>
      </c>
      <c r="D860" t="s">
        <v>10</v>
      </c>
      <c r="E860" t="s">
        <v>13</v>
      </c>
      <c r="F860" t="s">
        <v>10</v>
      </c>
      <c r="G860" t="s">
        <v>13</v>
      </c>
      <c r="H860" t="s">
        <v>12</v>
      </c>
      <c r="I860" t="s">
        <v>1313</v>
      </c>
      <c r="J860">
        <v>0</v>
      </c>
      <c r="K860" s="5">
        <f t="shared" si="132"/>
        <v>12</v>
      </c>
      <c r="L860" s="13" t="str">
        <f t="shared" si="140"/>
        <v>057-VI-00022</v>
      </c>
      <c r="N860" s="13"/>
      <c r="O860" s="13">
        <f t="shared" si="133"/>
        <v>1</v>
      </c>
      <c r="P860" s="13" t="str">
        <f t="shared" si="134"/>
        <v>4</v>
      </c>
      <c r="Q860" s="13" t="str">
        <f t="shared" si="135"/>
        <v>3</v>
      </c>
      <c r="R860" s="13" t="str">
        <f t="shared" si="136"/>
        <v>4</v>
      </c>
      <c r="S860" s="13" t="str">
        <f t="shared" si="137"/>
        <v>3</v>
      </c>
      <c r="T860" s="13">
        <f t="shared" si="138"/>
        <v>1</v>
      </c>
      <c r="U860" s="13">
        <f t="shared" si="131"/>
        <v>76</v>
      </c>
      <c r="V860" s="13"/>
      <c r="W860" s="14" t="str">
        <f t="shared" si="139"/>
        <v>insert into prioridad(codigo, fluidez,d_hecho, d_contexto, d_impacto, d_justicia, cierre, ponderacion, ahora_entiendo, cambio_perspectiva) values ('057-VI-00022', 1, 4, 3, 4, 3, 1, 76, '  *Disputas territoriales entre actores del conflicto e intereses estratégicos asociados al control territorial.  *Las personas esperan verdad y justicia, pero no comprenden los procesos judiciales en los que están participando.  ', '0');</v>
      </c>
      <c r="X860" s="14"/>
    </row>
    <row r="861" spans="2:24" ht="16" x14ac:dyDescent="0.2">
      <c r="B861" t="s">
        <v>831</v>
      </c>
      <c r="C861" t="s">
        <v>9</v>
      </c>
      <c r="D861" t="s">
        <v>15</v>
      </c>
      <c r="E861" t="s">
        <v>10</v>
      </c>
      <c r="F861" t="s">
        <v>10</v>
      </c>
      <c r="G861" t="s">
        <v>11</v>
      </c>
      <c r="H861" t="s">
        <v>12</v>
      </c>
      <c r="I861" t="s">
        <v>1314</v>
      </c>
      <c r="J861">
        <v>0</v>
      </c>
      <c r="K861" s="5">
        <f t="shared" si="132"/>
        <v>13</v>
      </c>
      <c r="L861" s="13" t="str">
        <f t="shared" si="140"/>
        <v>131-VI-000010</v>
      </c>
      <c r="N861" s="13"/>
      <c r="O861" s="13">
        <f t="shared" si="133"/>
        <v>1</v>
      </c>
      <c r="P861" s="13" t="str">
        <f t="shared" si="134"/>
        <v>5</v>
      </c>
      <c r="Q861" s="13" t="str">
        <f t="shared" si="135"/>
        <v>4</v>
      </c>
      <c r="R861" s="13" t="str">
        <f t="shared" si="136"/>
        <v>4</v>
      </c>
      <c r="S861" s="13" t="str">
        <f t="shared" si="137"/>
        <v>1</v>
      </c>
      <c r="T861" s="13">
        <f t="shared" si="138"/>
        <v>1</v>
      </c>
      <c r="U861" s="13">
        <f t="shared" si="131"/>
        <v>76</v>
      </c>
      <c r="V861" s="13"/>
      <c r="W861" s="14" t="str">
        <f t="shared" si="139"/>
        <v>insert into prioridad(codigo, fluidez,d_hecho, d_contexto, d_impacto, d_justicia, cierre, ponderacion, ahora_entiendo, cambio_perspectiva) values ('131-VI-000010', 1, 5, 4, 4, 1, 1, 76, 'Fenomeno del paramilitarismo. Desapariciòn forzada de comerciantes como estrategia de control territorial ( posibles informantes) ', '0');</v>
      </c>
      <c r="X861" s="14"/>
    </row>
    <row r="862" spans="2:24" ht="16" x14ac:dyDescent="0.2">
      <c r="B862" t="s">
        <v>3466</v>
      </c>
      <c r="C862" t="s">
        <v>9</v>
      </c>
      <c r="D862" t="s">
        <v>15</v>
      </c>
      <c r="E862" t="s">
        <v>10</v>
      </c>
      <c r="F862" t="s">
        <v>10</v>
      </c>
      <c r="G862" t="s">
        <v>11</v>
      </c>
      <c r="H862" t="s">
        <v>12</v>
      </c>
      <c r="I862" t="s">
        <v>1315</v>
      </c>
      <c r="J862">
        <v>0</v>
      </c>
      <c r="K862" s="5">
        <f t="shared" si="132"/>
        <v>12</v>
      </c>
      <c r="L862" s="13" t="str">
        <f t="shared" si="140"/>
        <v>131-VI-00021</v>
      </c>
      <c r="N862" s="13"/>
      <c r="O862" s="13">
        <f t="shared" si="133"/>
        <v>1</v>
      </c>
      <c r="P862" s="13" t="str">
        <f t="shared" si="134"/>
        <v>5</v>
      </c>
      <c r="Q862" s="13" t="str">
        <f t="shared" si="135"/>
        <v>4</v>
      </c>
      <c r="R862" s="13" t="str">
        <f t="shared" si="136"/>
        <v>4</v>
      </c>
      <c r="S862" s="13" t="str">
        <f t="shared" si="137"/>
        <v>1</v>
      </c>
      <c r="T862" s="13">
        <f t="shared" si="138"/>
        <v>1</v>
      </c>
      <c r="U862" s="13">
        <f t="shared" si="131"/>
        <v>76</v>
      </c>
      <c r="V862" s="13"/>
      <c r="W862" s="14" t="str">
        <f t="shared" si="139"/>
        <v>insert into prioridad(codigo, fluidez,d_hecho, d_contexto, d_impacto, d_justicia, cierre, ponderacion, ahora_entiendo, cambio_perspectiva) values ('131-VI-00021', 1, 5, 4, 4, 1, 1, 76, 'Paramilitarismo: Masacres y participaciòn de la fuerza publica . Fuerza publica: estigmatizaciòn, persecuciòn y desplazamiento forzado de a campesinos. ', '0');</v>
      </c>
      <c r="X862" s="14"/>
    </row>
    <row r="863" spans="2:24" ht="16" x14ac:dyDescent="0.2">
      <c r="B863" t="s">
        <v>3467</v>
      </c>
      <c r="C863" t="s">
        <v>9</v>
      </c>
      <c r="D863" t="s">
        <v>15</v>
      </c>
      <c r="E863" t="s">
        <v>10</v>
      </c>
      <c r="F863" t="s">
        <v>10</v>
      </c>
      <c r="G863" t="s">
        <v>11</v>
      </c>
      <c r="H863" t="s">
        <v>12</v>
      </c>
      <c r="I863" t="s">
        <v>1316</v>
      </c>
      <c r="J863">
        <v>0</v>
      </c>
      <c r="K863" s="5">
        <f t="shared" si="132"/>
        <v>12</v>
      </c>
      <c r="L863" s="13" t="str">
        <f t="shared" si="140"/>
        <v>131-VI-00028</v>
      </c>
      <c r="N863" s="13"/>
      <c r="O863" s="13">
        <f t="shared" si="133"/>
        <v>1</v>
      </c>
      <c r="P863" s="13" t="str">
        <f t="shared" si="134"/>
        <v>5</v>
      </c>
      <c r="Q863" s="13" t="str">
        <f t="shared" si="135"/>
        <v>4</v>
      </c>
      <c r="R863" s="13" t="str">
        <f t="shared" si="136"/>
        <v>4</v>
      </c>
      <c r="S863" s="13" t="str">
        <f t="shared" si="137"/>
        <v>1</v>
      </c>
      <c r="T863" s="13">
        <f t="shared" si="138"/>
        <v>1</v>
      </c>
      <c r="U863" s="13">
        <f t="shared" si="131"/>
        <v>76</v>
      </c>
      <c r="V863" s="13"/>
      <c r="W863" s="14" t="str">
        <f t="shared" si="139"/>
        <v>insert into prioridad(codigo, fluidez,d_hecho, d_contexto, d_impacto, d_justicia, cierre, ponderacion, ahora_entiendo, cambio_perspectiva) values ('131-VI-00028', 1, 5, 4, 4, 1, 1, 76, 'Paramilitarismo: Masacres y participaciòn de la fuerza publica. Guerrilla: formas de coptaciòn de la poblaciòn, homicidios selectivos. ', '0');</v>
      </c>
      <c r="X863" s="14"/>
    </row>
    <row r="864" spans="2:24" ht="16" x14ac:dyDescent="0.2">
      <c r="B864" t="s">
        <v>3468</v>
      </c>
      <c r="C864" t="s">
        <v>9</v>
      </c>
      <c r="D864" t="s">
        <v>10</v>
      </c>
      <c r="E864" t="s">
        <v>10</v>
      </c>
      <c r="F864" t="s">
        <v>15</v>
      </c>
      <c r="G864" t="s">
        <v>11</v>
      </c>
      <c r="H864" t="s">
        <v>12</v>
      </c>
      <c r="I864" t="s">
        <v>1317</v>
      </c>
      <c r="J864">
        <v>0</v>
      </c>
      <c r="K864" s="5">
        <f t="shared" si="132"/>
        <v>12</v>
      </c>
      <c r="L864" s="13" t="str">
        <f t="shared" si="140"/>
        <v>131-VI-00034</v>
      </c>
      <c r="N864" s="13"/>
      <c r="O864" s="13">
        <f t="shared" si="133"/>
        <v>1</v>
      </c>
      <c r="P864" s="13" t="str">
        <f t="shared" si="134"/>
        <v>4</v>
      </c>
      <c r="Q864" s="13" t="str">
        <f t="shared" si="135"/>
        <v>4</v>
      </c>
      <c r="R864" s="13" t="str">
        <f t="shared" si="136"/>
        <v>5</v>
      </c>
      <c r="S864" s="13" t="str">
        <f t="shared" si="137"/>
        <v>1</v>
      </c>
      <c r="T864" s="13">
        <f t="shared" si="138"/>
        <v>1</v>
      </c>
      <c r="U864" s="13">
        <f t="shared" si="131"/>
        <v>76</v>
      </c>
      <c r="V864" s="13"/>
      <c r="W864" s="14" t="str">
        <f t="shared" si="139"/>
        <v>insert into prioridad(codigo, fluidez,d_hecho, d_contexto, d_impacto, d_justicia, cierre, ponderacion, ahora_entiendo, cambio_perspectiva) values ('131-VI-00034', 1, 4, 4, 5, 1, 1, 76, 'Desapariciòn forzada de docentes lideres sindicales. Procesos de resistencia, resilencia y reconstrucciòn del tejido social.', '0');</v>
      </c>
      <c r="X864" s="14"/>
    </row>
    <row r="865" spans="2:24" ht="16" x14ac:dyDescent="0.2">
      <c r="B865" t="s">
        <v>3469</v>
      </c>
      <c r="C865" t="s">
        <v>9</v>
      </c>
      <c r="D865" t="s">
        <v>10</v>
      </c>
      <c r="E865" t="s">
        <v>10</v>
      </c>
      <c r="F865" t="s">
        <v>10</v>
      </c>
      <c r="G865" t="s">
        <v>14</v>
      </c>
      <c r="H865" t="s">
        <v>12</v>
      </c>
      <c r="I865" t="s">
        <v>1318</v>
      </c>
      <c r="J865">
        <v>0</v>
      </c>
      <c r="K865" s="5">
        <f t="shared" si="132"/>
        <v>12</v>
      </c>
      <c r="L865" s="13" t="str">
        <f t="shared" si="140"/>
        <v>131-VI-00039</v>
      </c>
      <c r="N865" s="13"/>
      <c r="O865" s="13">
        <f t="shared" si="133"/>
        <v>1</v>
      </c>
      <c r="P865" s="13" t="str">
        <f t="shared" si="134"/>
        <v>4</v>
      </c>
      <c r="Q865" s="13" t="str">
        <f t="shared" si="135"/>
        <v>4</v>
      </c>
      <c r="R865" s="13" t="str">
        <f t="shared" si="136"/>
        <v>4</v>
      </c>
      <c r="S865" s="13" t="str">
        <f t="shared" si="137"/>
        <v>2</v>
      </c>
      <c r="T865" s="13">
        <f t="shared" si="138"/>
        <v>1</v>
      </c>
      <c r="U865" s="13">
        <f t="shared" si="131"/>
        <v>76</v>
      </c>
      <c r="V865" s="13"/>
      <c r="W865" s="14" t="str">
        <f t="shared" si="139"/>
        <v>insert into prioridad(codigo, fluidez,d_hecho, d_contexto, d_impacto, d_justicia, cierre, ponderacion, ahora_entiendo, cambio_perspectiva) values ('131-VI-00039', 1, 4, 4, 4, 2, 1, 76, 'La historica dinamica de movilidad humana entre Colombia y Venezuela pudo contribuir para que algunas victimas no se autodenominen exiliados. Esto quizas podria conllevar al subregistro de este tipo de hecho dada la naturalizaciòn del conflicto en la dinamica de movilidad transfronteriza. ', '0');</v>
      </c>
      <c r="X865" s="14"/>
    </row>
    <row r="866" spans="2:24" ht="16" x14ac:dyDescent="0.2">
      <c r="B866" t="s">
        <v>832</v>
      </c>
      <c r="C866" t="s">
        <v>9</v>
      </c>
      <c r="D866" t="s">
        <v>10</v>
      </c>
      <c r="E866" t="s">
        <v>13</v>
      </c>
      <c r="F866" t="s">
        <v>10</v>
      </c>
      <c r="G866" t="s">
        <v>13</v>
      </c>
      <c r="H866" t="s">
        <v>12</v>
      </c>
      <c r="I866" t="s">
        <v>1319</v>
      </c>
      <c r="J866">
        <v>0</v>
      </c>
      <c r="K866" s="5">
        <f t="shared" si="132"/>
        <v>12</v>
      </c>
      <c r="L866" s="13" t="str">
        <f t="shared" si="140"/>
        <v>144-VI-00013</v>
      </c>
      <c r="N866" s="13"/>
      <c r="O866" s="13">
        <f t="shared" si="133"/>
        <v>1</v>
      </c>
      <c r="P866" s="13" t="str">
        <f t="shared" si="134"/>
        <v>4</v>
      </c>
      <c r="Q866" s="13" t="str">
        <f t="shared" si="135"/>
        <v>3</v>
      </c>
      <c r="R866" s="13" t="str">
        <f t="shared" si="136"/>
        <v>4</v>
      </c>
      <c r="S866" s="13" t="str">
        <f t="shared" si="137"/>
        <v>3</v>
      </c>
      <c r="T866" s="13">
        <f t="shared" si="138"/>
        <v>1</v>
      </c>
      <c r="U866" s="13">
        <f t="shared" si="131"/>
        <v>76</v>
      </c>
      <c r="V866" s="13"/>
      <c r="W866" s="14" t="str">
        <f t="shared" si="139"/>
        <v>insert into prioridad(codigo, fluidez,d_hecho, d_contexto, d_impacto, d_justicia, cierre, ponderacion, ahora_entiendo, cambio_perspectiva) values ('144-VI-00013', 1, 4, 3, 4, 3, 1, 76, 'Control social ejercido por el frente 37 de las Farc en Huamanga produjo desplazamiento masivo de sus pobladores.  El entrevistado manifiesta no querer volver a Huamanga porque económicamente le es más rentable vivir en Sincelejo.  Paramilitares asesinan por falsos señalamientos a un hermano del entrevistado en El Carmen De Bolívar', '0');</v>
      </c>
      <c r="X866" s="14"/>
    </row>
    <row r="867" spans="2:24" ht="16" x14ac:dyDescent="0.2">
      <c r="B867" t="s">
        <v>833</v>
      </c>
      <c r="C867" t="s">
        <v>9</v>
      </c>
      <c r="D867" t="s">
        <v>10</v>
      </c>
      <c r="E867" t="s">
        <v>11</v>
      </c>
      <c r="F867" t="s">
        <v>15</v>
      </c>
      <c r="G867" t="s">
        <v>10</v>
      </c>
      <c r="H867" t="s">
        <v>12</v>
      </c>
      <c r="I867">
        <v>0</v>
      </c>
      <c r="J867">
        <v>0</v>
      </c>
      <c r="K867" s="5">
        <f t="shared" si="132"/>
        <v>12</v>
      </c>
      <c r="L867" s="13" t="str">
        <f t="shared" si="140"/>
        <v>144-VI-00019</v>
      </c>
      <c r="N867" s="13"/>
      <c r="O867" s="13">
        <f t="shared" si="133"/>
        <v>1</v>
      </c>
      <c r="P867" s="13" t="str">
        <f t="shared" si="134"/>
        <v>4</v>
      </c>
      <c r="Q867" s="13" t="str">
        <f t="shared" si="135"/>
        <v>1</v>
      </c>
      <c r="R867" s="13" t="str">
        <f t="shared" si="136"/>
        <v>5</v>
      </c>
      <c r="S867" s="13" t="str">
        <f t="shared" si="137"/>
        <v>4</v>
      </c>
      <c r="T867" s="13">
        <f t="shared" si="138"/>
        <v>1</v>
      </c>
      <c r="U867" s="13">
        <f t="shared" si="131"/>
        <v>76</v>
      </c>
      <c r="V867" s="13"/>
      <c r="W867" s="14" t="str">
        <f t="shared" si="139"/>
        <v>insert into prioridad(codigo, fluidez,d_hecho, d_contexto, d_impacto, d_justicia, cierre, ponderacion, ahora_entiendo, cambio_perspectiva) values ('144-VI-00019', 1, 4, 1, 5, 4, 1, 76, '0', '0');</v>
      </c>
      <c r="X867" s="14"/>
    </row>
    <row r="868" spans="2:24" ht="16" x14ac:dyDescent="0.2">
      <c r="B868" t="s">
        <v>834</v>
      </c>
      <c r="C868" t="s">
        <v>9</v>
      </c>
      <c r="D868" t="s">
        <v>10</v>
      </c>
      <c r="E868" t="s">
        <v>13</v>
      </c>
      <c r="F868" t="s">
        <v>10</v>
      </c>
      <c r="G868" t="s">
        <v>13</v>
      </c>
      <c r="H868" t="s">
        <v>12</v>
      </c>
      <c r="I868" t="s">
        <v>1320</v>
      </c>
      <c r="J868">
        <v>0</v>
      </c>
      <c r="K868" s="5">
        <f t="shared" si="132"/>
        <v>12</v>
      </c>
      <c r="L868" s="13" t="str">
        <f t="shared" si="140"/>
        <v>144-VI-00020</v>
      </c>
      <c r="N868" s="13"/>
      <c r="O868" s="13">
        <f t="shared" si="133"/>
        <v>1</v>
      </c>
      <c r="P868" s="13" t="str">
        <f t="shared" si="134"/>
        <v>4</v>
      </c>
      <c r="Q868" s="13" t="str">
        <f t="shared" si="135"/>
        <v>3</v>
      </c>
      <c r="R868" s="13" t="str">
        <f t="shared" si="136"/>
        <v>4</v>
      </c>
      <c r="S868" s="13" t="str">
        <f t="shared" si="137"/>
        <v>3</v>
      </c>
      <c r="T868" s="13">
        <f t="shared" si="138"/>
        <v>1</v>
      </c>
      <c r="U868" s="13">
        <f t="shared" si="131"/>
        <v>76</v>
      </c>
      <c r="V868" s="13"/>
      <c r="W868" s="14" t="str">
        <f t="shared" si="139"/>
        <v>insert into prioridad(codigo, fluidez,d_hecho, d_contexto, d_impacto, d_justicia, cierre, ponderacion, ahora_entiendo, cambio_perspectiva) values ('144-VI-00020', 1, 4, 3, 4, 3, 1, 76, 'El entrevistado indica que la masacre de Las Piedras ocurre porque allí vivía un hermano de Martín Caballero y paramilitares, en connivencia con la fuerza pública, llegaron en su búsqueda para asesinarlo.', '0');</v>
      </c>
      <c r="X868" s="14"/>
    </row>
    <row r="869" spans="2:24" ht="16" x14ac:dyDescent="0.2">
      <c r="B869" t="s">
        <v>835</v>
      </c>
      <c r="C869" t="s">
        <v>9</v>
      </c>
      <c r="D869" t="s">
        <v>10</v>
      </c>
      <c r="E869" t="s">
        <v>13</v>
      </c>
      <c r="F869" t="s">
        <v>10</v>
      </c>
      <c r="G869" t="s">
        <v>13</v>
      </c>
      <c r="H869" t="s">
        <v>12</v>
      </c>
      <c r="I869">
        <v>0</v>
      </c>
      <c r="J869">
        <v>0</v>
      </c>
      <c r="K869" s="5">
        <f t="shared" si="132"/>
        <v>12</v>
      </c>
      <c r="L869" s="13" t="str">
        <f t="shared" si="140"/>
        <v>144-VI-00040</v>
      </c>
      <c r="N869" s="13"/>
      <c r="O869" s="13">
        <f t="shared" si="133"/>
        <v>1</v>
      </c>
      <c r="P869" s="13" t="str">
        <f t="shared" si="134"/>
        <v>4</v>
      </c>
      <c r="Q869" s="13" t="str">
        <f t="shared" si="135"/>
        <v>3</v>
      </c>
      <c r="R869" s="13" t="str">
        <f t="shared" si="136"/>
        <v>4</v>
      </c>
      <c r="S869" s="13" t="str">
        <f t="shared" si="137"/>
        <v>3</v>
      </c>
      <c r="T869" s="13">
        <f t="shared" si="138"/>
        <v>1</v>
      </c>
      <c r="U869" s="13">
        <f t="shared" si="131"/>
        <v>76</v>
      </c>
      <c r="V869" s="13"/>
      <c r="W869" s="14" t="str">
        <f t="shared" si="139"/>
        <v>insert into prioridad(codigo, fluidez,d_hecho, d_contexto, d_impacto, d_justicia, cierre, ponderacion, ahora_entiendo, cambio_perspectiva) values ('144-VI-00040', 1, 4, 3, 4, 3, 1, 76, '0', '0');</v>
      </c>
      <c r="X869" s="14"/>
    </row>
    <row r="870" spans="2:24" ht="16" x14ac:dyDescent="0.2">
      <c r="B870" t="s">
        <v>836</v>
      </c>
      <c r="C870" t="s">
        <v>9</v>
      </c>
      <c r="D870" t="s">
        <v>10</v>
      </c>
      <c r="E870" t="s">
        <v>14</v>
      </c>
      <c r="F870" t="s">
        <v>10</v>
      </c>
      <c r="G870" t="s">
        <v>10</v>
      </c>
      <c r="H870" t="s">
        <v>12</v>
      </c>
      <c r="I870" t="s">
        <v>1321</v>
      </c>
      <c r="J870">
        <v>0</v>
      </c>
      <c r="K870" s="5">
        <f t="shared" si="132"/>
        <v>12</v>
      </c>
      <c r="L870" s="13" t="str">
        <f t="shared" si="140"/>
        <v>136-VI-00032</v>
      </c>
      <c r="N870" s="13"/>
      <c r="O870" s="13">
        <f t="shared" si="133"/>
        <v>1</v>
      </c>
      <c r="P870" s="13" t="str">
        <f t="shared" si="134"/>
        <v>4</v>
      </c>
      <c r="Q870" s="13" t="str">
        <f t="shared" si="135"/>
        <v>2</v>
      </c>
      <c r="R870" s="13" t="str">
        <f t="shared" si="136"/>
        <v>4</v>
      </c>
      <c r="S870" s="13" t="str">
        <f t="shared" si="137"/>
        <v>4</v>
      </c>
      <c r="T870" s="13">
        <f t="shared" si="138"/>
        <v>1</v>
      </c>
      <c r="U870" s="13">
        <f t="shared" ref="U870:U933" si="141">O870*10 + (VALUE(P870)*4) +(VALUE(Q870)*4) + (VALUE(R870)*4) + (VALUE(S870)*4) + (T870*10)</f>
        <v>76</v>
      </c>
      <c r="V870" s="13"/>
      <c r="W870" s="14" t="str">
        <f t="shared" si="139"/>
        <v>insert into prioridad(codigo, fluidez,d_hecho, d_contexto, d_impacto, d_justicia, cierre, ponderacion, ahora_entiendo, cambio_perspectiva) values ('136-VI-00032', 1, 4, 2, 4, 4, 1, 76, 'Tema clave: Señalamientos y las formas de estigmatización a las que fueron sometidas las víctimas de desplazamiento forzado al emigrar de sus poblados', '0');</v>
      </c>
      <c r="X870" s="14"/>
    </row>
    <row r="871" spans="2:24" ht="16" x14ac:dyDescent="0.2">
      <c r="B871" t="s">
        <v>837</v>
      </c>
      <c r="C871" t="s">
        <v>9</v>
      </c>
      <c r="D871" t="s">
        <v>15</v>
      </c>
      <c r="E871" t="s">
        <v>10</v>
      </c>
      <c r="F871" t="s">
        <v>13</v>
      </c>
      <c r="G871" t="s">
        <v>14</v>
      </c>
      <c r="H871" t="s">
        <v>12</v>
      </c>
      <c r="I871" t="s">
        <v>1322</v>
      </c>
      <c r="J871">
        <v>0</v>
      </c>
      <c r="K871" s="5">
        <f t="shared" si="132"/>
        <v>12</v>
      </c>
      <c r="L871" s="13" t="str">
        <f t="shared" si="140"/>
        <v>136-VI-00033</v>
      </c>
      <c r="N871" s="13"/>
      <c r="O871" s="13">
        <f t="shared" si="133"/>
        <v>1</v>
      </c>
      <c r="P871" s="13" t="str">
        <f t="shared" si="134"/>
        <v>5</v>
      </c>
      <c r="Q871" s="13" t="str">
        <f t="shared" si="135"/>
        <v>4</v>
      </c>
      <c r="R871" s="13" t="str">
        <f t="shared" si="136"/>
        <v>3</v>
      </c>
      <c r="S871" s="13" t="str">
        <f t="shared" si="137"/>
        <v>2</v>
      </c>
      <c r="T871" s="13">
        <f t="shared" si="138"/>
        <v>1</v>
      </c>
      <c r="U871" s="13">
        <f t="shared" si="141"/>
        <v>76</v>
      </c>
      <c r="V871" s="13"/>
      <c r="W871" s="14" t="str">
        <f t="shared" si="139"/>
        <v>insert into prioridad(codigo, fluidez,d_hecho, d_contexto, d_impacto, d_justicia, cierre, ponderacion, ahora_entiendo, cambio_perspectiva) values ('136-VI-00033', 1, 5, 4, 3, 2, 1, 76, 'Tema clave: La estigmatización como estrategia de la fuerza pública para justificar sus operaciones militares en los poblados donde tenía mayor presencia los grupos insurgentes, lo que desencadeno la detención arbitraria de muchos campesinos y campesinas, caso corregimiento Las piedras- Toluviejo.', '0');</v>
      </c>
      <c r="X871" s="14"/>
    </row>
    <row r="872" spans="2:24" ht="16" x14ac:dyDescent="0.2">
      <c r="B872" t="s">
        <v>838</v>
      </c>
      <c r="C872" t="s">
        <v>9</v>
      </c>
      <c r="D872" t="s">
        <v>10</v>
      </c>
      <c r="E872" t="s">
        <v>13</v>
      </c>
      <c r="F872" t="s">
        <v>10</v>
      </c>
      <c r="G872" t="s">
        <v>13</v>
      </c>
      <c r="H872" t="s">
        <v>12</v>
      </c>
      <c r="I872" t="s">
        <v>1323</v>
      </c>
      <c r="J872">
        <v>0</v>
      </c>
      <c r="K872" s="5">
        <f t="shared" si="132"/>
        <v>12</v>
      </c>
      <c r="L872" s="13" t="str">
        <f t="shared" si="140"/>
        <v>136-VI-00036</v>
      </c>
      <c r="N872" s="13"/>
      <c r="O872" s="13">
        <f t="shared" si="133"/>
        <v>1</v>
      </c>
      <c r="P872" s="13" t="str">
        <f t="shared" si="134"/>
        <v>4</v>
      </c>
      <c r="Q872" s="13" t="str">
        <f t="shared" si="135"/>
        <v>3</v>
      </c>
      <c r="R872" s="13" t="str">
        <f t="shared" si="136"/>
        <v>4</v>
      </c>
      <c r="S872" s="13" t="str">
        <f t="shared" si="137"/>
        <v>3</v>
      </c>
      <c r="T872" s="13">
        <f t="shared" si="138"/>
        <v>1</v>
      </c>
      <c r="U872" s="13">
        <f t="shared" si="141"/>
        <v>76</v>
      </c>
      <c r="V872" s="13"/>
      <c r="W872" s="14" t="str">
        <f t="shared" si="139"/>
        <v>insert into prioridad(codigo, fluidez,d_hecho, d_contexto, d_impacto, d_justicia, cierre, ponderacion, ahora_entiendo, cambio_perspectiva) values ('136-VI-00036', 1, 4, 3, 4, 3, 1, 76, 'Tema clave:Separación de Coveñas como corregimiento de Tolú por iniciativa de una propuesta Paramilitar para tener mayor control de las regalías al convertir a Coveñas en Municipio. ', '0');</v>
      </c>
      <c r="X872" s="14"/>
    </row>
    <row r="873" spans="2:24" ht="16" x14ac:dyDescent="0.2">
      <c r="B873" t="s">
        <v>839</v>
      </c>
      <c r="C873" t="s">
        <v>9</v>
      </c>
      <c r="D873" t="s">
        <v>10</v>
      </c>
      <c r="E873" t="s">
        <v>10</v>
      </c>
      <c r="F873" t="s">
        <v>10</v>
      </c>
      <c r="G873" t="s">
        <v>14</v>
      </c>
      <c r="H873" t="s">
        <v>12</v>
      </c>
      <c r="I873" t="s">
        <v>1324</v>
      </c>
      <c r="J873">
        <v>0</v>
      </c>
      <c r="K873" s="5">
        <f t="shared" si="132"/>
        <v>12</v>
      </c>
      <c r="L873" s="13" t="str">
        <f t="shared" si="140"/>
        <v>136-VI-00058</v>
      </c>
      <c r="N873" s="13"/>
      <c r="O873" s="13">
        <f t="shared" si="133"/>
        <v>1</v>
      </c>
      <c r="P873" s="13" t="str">
        <f t="shared" si="134"/>
        <v>4</v>
      </c>
      <c r="Q873" s="13" t="str">
        <f t="shared" si="135"/>
        <v>4</v>
      </c>
      <c r="R873" s="13" t="str">
        <f t="shared" si="136"/>
        <v>4</v>
      </c>
      <c r="S873" s="13" t="str">
        <f t="shared" si="137"/>
        <v>2</v>
      </c>
      <c r="T873" s="13">
        <f t="shared" si="138"/>
        <v>1</v>
      </c>
      <c r="U873" s="13">
        <f t="shared" si="141"/>
        <v>76</v>
      </c>
      <c r="V873" s="13"/>
      <c r="W873" s="14" t="str">
        <f t="shared" si="139"/>
        <v>insert into prioridad(codigo, fluidez,d_hecho, d_contexto, d_impacto, d_justicia, cierre, ponderacion, ahora_entiendo, cambio_perspectiva) values ('136-VI-00058', 1, 4, 4, 4, 2, 1, 76, 'Tema clave: Disputas territoriales entre paramilitares pertenecientes al frente golfo del morrosquillo y miembros del 35 frente de las FARC en zona rural de Toluviejo, situación se vio reflejada en los homicidios selectivos por parte de las AUC a pobladores que supuestamente colaboraban con la Guerrilla, y a su vez, los homicidios ejecutados por las FARC, en respuesta al asesinato de familiares de milicianos y combatientes que operaban en la zona.', '0');</v>
      </c>
      <c r="X873" s="14"/>
    </row>
    <row r="874" spans="2:24" ht="16" x14ac:dyDescent="0.2">
      <c r="B874" t="s">
        <v>840</v>
      </c>
      <c r="C874" t="s">
        <v>9</v>
      </c>
      <c r="D874" t="s">
        <v>10</v>
      </c>
      <c r="E874" t="s">
        <v>13</v>
      </c>
      <c r="F874" t="s">
        <v>10</v>
      </c>
      <c r="G874" t="s">
        <v>13</v>
      </c>
      <c r="H874" t="s">
        <v>12</v>
      </c>
      <c r="I874" t="s">
        <v>1325</v>
      </c>
      <c r="J874">
        <v>0</v>
      </c>
      <c r="K874" s="5">
        <f t="shared" si="132"/>
        <v>12</v>
      </c>
      <c r="L874" s="13" t="str">
        <f t="shared" si="140"/>
        <v>136-VI-00059</v>
      </c>
      <c r="N874" s="13"/>
      <c r="O874" s="13">
        <f t="shared" si="133"/>
        <v>1</v>
      </c>
      <c r="P874" s="13" t="str">
        <f t="shared" si="134"/>
        <v>4</v>
      </c>
      <c r="Q874" s="13" t="str">
        <f t="shared" si="135"/>
        <v>3</v>
      </c>
      <c r="R874" s="13" t="str">
        <f t="shared" si="136"/>
        <v>4</v>
      </c>
      <c r="S874" s="13" t="str">
        <f t="shared" si="137"/>
        <v>3</v>
      </c>
      <c r="T874" s="13">
        <f t="shared" si="138"/>
        <v>1</v>
      </c>
      <c r="U874" s="13">
        <f t="shared" si="141"/>
        <v>76</v>
      </c>
      <c r="V874" s="13"/>
      <c r="W874" s="14" t="str">
        <f t="shared" si="139"/>
        <v>insert into prioridad(codigo, fluidez,d_hecho, d_contexto, d_impacto, d_justicia, cierre, ponderacion, ahora_entiendo, cambio_perspectiva) values ('136-VI-00059', 1, 4, 3, 4, 3, 1, 76, 'Tema clave: Escenarios de connivencia de la fuerza pública con paramilitares para la comisión de actos delictivos en los territorios, caso desaparición forzada en el corregimiento de Cañito- Toluviejo. ', '0');</v>
      </c>
      <c r="X874" s="14"/>
    </row>
    <row r="875" spans="2:24" ht="16" x14ac:dyDescent="0.2">
      <c r="B875" t="s">
        <v>841</v>
      </c>
      <c r="C875" t="s">
        <v>9</v>
      </c>
      <c r="D875" t="s">
        <v>15</v>
      </c>
      <c r="E875" t="s">
        <v>10</v>
      </c>
      <c r="F875" t="s">
        <v>13</v>
      </c>
      <c r="G875" t="s">
        <v>14</v>
      </c>
      <c r="H875" t="s">
        <v>12</v>
      </c>
      <c r="I875" t="s">
        <v>1326</v>
      </c>
      <c r="J875">
        <v>0</v>
      </c>
      <c r="K875" s="5">
        <f t="shared" si="132"/>
        <v>12</v>
      </c>
      <c r="L875" s="13" t="str">
        <f t="shared" si="140"/>
        <v>136-VI-00067</v>
      </c>
      <c r="N875" s="13"/>
      <c r="O875" s="13">
        <f t="shared" si="133"/>
        <v>1</v>
      </c>
      <c r="P875" s="13" t="str">
        <f t="shared" si="134"/>
        <v>5</v>
      </c>
      <c r="Q875" s="13" t="str">
        <f t="shared" si="135"/>
        <v>4</v>
      </c>
      <c r="R875" s="13" t="str">
        <f t="shared" si="136"/>
        <v>3</v>
      </c>
      <c r="S875" s="13" t="str">
        <f t="shared" si="137"/>
        <v>2</v>
      </c>
      <c r="T875" s="13">
        <f t="shared" si="138"/>
        <v>1</v>
      </c>
      <c r="U875" s="13">
        <f t="shared" si="141"/>
        <v>76</v>
      </c>
      <c r="V875" s="13"/>
      <c r="W875" s="14" t="str">
        <f t="shared" si="139"/>
        <v>insert into prioridad(codigo, fluidez,d_hecho, d_contexto, d_impacto, d_justicia, cierre, ponderacion, ahora_entiendo, cambio_perspectiva) values ('136-VI-00067', 1, 5, 4, 3, 2, 1, 76, 'Tema clave: Milicias del 35 frente de las FARC ejerciendo control social y de justicia sobre la población del municipio de Coloso, sobre todo con aquellas que de alguna mantuvieran contacto con la fuerza pública. ', '0');</v>
      </c>
      <c r="X875" s="14"/>
    </row>
    <row r="876" spans="2:24" ht="16" x14ac:dyDescent="0.2">
      <c r="B876" t="s">
        <v>842</v>
      </c>
      <c r="C876" t="s">
        <v>9</v>
      </c>
      <c r="D876" t="s">
        <v>10</v>
      </c>
      <c r="E876" t="s">
        <v>10</v>
      </c>
      <c r="F876" t="s">
        <v>10</v>
      </c>
      <c r="G876" t="s">
        <v>14</v>
      </c>
      <c r="H876" t="s">
        <v>12</v>
      </c>
      <c r="I876" t="s">
        <v>1327</v>
      </c>
      <c r="J876">
        <v>0</v>
      </c>
      <c r="K876" s="5">
        <f t="shared" si="132"/>
        <v>12</v>
      </c>
      <c r="L876" s="13" t="str">
        <f t="shared" si="140"/>
        <v>136-VI-00069</v>
      </c>
      <c r="N876" s="13"/>
      <c r="O876" s="13">
        <f t="shared" si="133"/>
        <v>1</v>
      </c>
      <c r="P876" s="13" t="str">
        <f t="shared" si="134"/>
        <v>4</v>
      </c>
      <c r="Q876" s="13" t="str">
        <f t="shared" si="135"/>
        <v>4</v>
      </c>
      <c r="R876" s="13" t="str">
        <f t="shared" si="136"/>
        <v>4</v>
      </c>
      <c r="S876" s="13" t="str">
        <f t="shared" si="137"/>
        <v>2</v>
      </c>
      <c r="T876" s="13">
        <f t="shared" si="138"/>
        <v>1</v>
      </c>
      <c r="U876" s="13">
        <f t="shared" si="141"/>
        <v>76</v>
      </c>
      <c r="V876" s="13"/>
      <c r="W876" s="14" t="str">
        <f t="shared" si="139"/>
        <v>insert into prioridad(codigo, fluidez,d_hecho, d_contexto, d_impacto, d_justicia, cierre, ponderacion, ahora_entiendo, cambio_perspectiva) values ('136-VI-00069', 1, 4, 4, 4, 2, 1, 76, 'Tema clave: La utilización del accionar delictivo de las milicias del 35 frente de las FARC por parte de la misma comunidad de Coloso, como manera de zanjar diferencias vecinales.', '0');</v>
      </c>
      <c r="X876" s="14"/>
    </row>
    <row r="877" spans="2:24" ht="16" x14ac:dyDescent="0.2">
      <c r="B877" t="s">
        <v>843</v>
      </c>
      <c r="C877" t="s">
        <v>9</v>
      </c>
      <c r="D877" t="s">
        <v>15</v>
      </c>
      <c r="E877" t="s">
        <v>13</v>
      </c>
      <c r="F877" t="s">
        <v>10</v>
      </c>
      <c r="G877" t="s">
        <v>14</v>
      </c>
      <c r="H877" t="s">
        <v>12</v>
      </c>
      <c r="I877" t="s">
        <v>1328</v>
      </c>
      <c r="J877">
        <v>0</v>
      </c>
      <c r="K877" s="5">
        <f t="shared" si="132"/>
        <v>12</v>
      </c>
      <c r="L877" s="13" t="str">
        <f t="shared" si="140"/>
        <v>136-VI-00073</v>
      </c>
      <c r="N877" s="13"/>
      <c r="O877" s="13">
        <f t="shared" si="133"/>
        <v>1</v>
      </c>
      <c r="P877" s="13" t="str">
        <f t="shared" si="134"/>
        <v>5</v>
      </c>
      <c r="Q877" s="13" t="str">
        <f t="shared" si="135"/>
        <v>3</v>
      </c>
      <c r="R877" s="13" t="str">
        <f t="shared" si="136"/>
        <v>4</v>
      </c>
      <c r="S877" s="13" t="str">
        <f t="shared" si="137"/>
        <v>2</v>
      </c>
      <c r="T877" s="13">
        <f t="shared" si="138"/>
        <v>1</v>
      </c>
      <c r="U877" s="13">
        <f t="shared" si="141"/>
        <v>76</v>
      </c>
      <c r="V877" s="13"/>
      <c r="W877" s="14" t="str">
        <f t="shared" si="139"/>
        <v>insert into prioridad(codigo, fluidez,d_hecho, d_contexto, d_impacto, d_justicia, cierre, ponderacion, ahora_entiendo, cambio_perspectiva) values ('136-VI-00073', 1, 5, 3, 4, 2, 1, 76, 'Tema clave: Paramilitares al servicio de terrateniente para que con su accionar causaran terror en las comunidades y esta forma estos últimos compraban a bajos costos las propiedades que iban dejando abandonas los campesinos. ', '0');</v>
      </c>
      <c r="X877" s="14"/>
    </row>
    <row r="878" spans="2:24" ht="16" x14ac:dyDescent="0.2">
      <c r="B878" t="s">
        <v>844</v>
      </c>
      <c r="C878" t="s">
        <v>9</v>
      </c>
      <c r="D878" t="s">
        <v>10</v>
      </c>
      <c r="E878" t="s">
        <v>10</v>
      </c>
      <c r="F878" t="s">
        <v>10</v>
      </c>
      <c r="G878" t="s">
        <v>14</v>
      </c>
      <c r="H878" t="s">
        <v>12</v>
      </c>
      <c r="I878" t="s">
        <v>1329</v>
      </c>
      <c r="J878">
        <v>0</v>
      </c>
      <c r="K878" s="5">
        <f t="shared" si="132"/>
        <v>12</v>
      </c>
      <c r="L878" s="13" t="str">
        <f t="shared" si="140"/>
        <v>136-VI-00080</v>
      </c>
      <c r="N878" s="13"/>
      <c r="O878" s="13">
        <f t="shared" si="133"/>
        <v>1</v>
      </c>
      <c r="P878" s="13" t="str">
        <f t="shared" si="134"/>
        <v>4</v>
      </c>
      <c r="Q878" s="13" t="str">
        <f t="shared" si="135"/>
        <v>4</v>
      </c>
      <c r="R878" s="13" t="str">
        <f t="shared" si="136"/>
        <v>4</v>
      </c>
      <c r="S878" s="13" t="str">
        <f t="shared" si="137"/>
        <v>2</v>
      </c>
      <c r="T878" s="13">
        <f t="shared" si="138"/>
        <v>1</v>
      </c>
      <c r="U878" s="13">
        <f t="shared" si="141"/>
        <v>76</v>
      </c>
      <c r="V878" s="13"/>
      <c r="W878" s="14" t="str">
        <f t="shared" si="139"/>
        <v>insert into prioridad(codigo, fluidez,d_hecho, d_contexto, d_impacto, d_justicia, cierre, ponderacion, ahora_entiendo, cambio_perspectiva) values ('136-VI-00080', 1, 4, 4, 4, 2, 1, 76, 'Tema clave: Falta de acompañamiento en materia de atención psicosocial a víctimas del conflicto armado por parte de las instituciones del estado colombiano que fueron creadas para promover y garantizar el restablecimiento de los derechos de esta población.', '0');</v>
      </c>
      <c r="X878" s="14"/>
    </row>
    <row r="879" spans="2:24" ht="16" x14ac:dyDescent="0.2">
      <c r="B879" t="s">
        <v>845</v>
      </c>
      <c r="C879" t="s">
        <v>9</v>
      </c>
      <c r="D879" t="s">
        <v>10</v>
      </c>
      <c r="E879" t="s">
        <v>10</v>
      </c>
      <c r="F879" t="s">
        <v>10</v>
      </c>
      <c r="G879" t="s">
        <v>14</v>
      </c>
      <c r="H879" t="s">
        <v>12</v>
      </c>
      <c r="I879">
        <v>0</v>
      </c>
      <c r="J879">
        <v>0</v>
      </c>
      <c r="K879" s="5">
        <f t="shared" si="132"/>
        <v>12</v>
      </c>
      <c r="L879" s="13" t="str">
        <f t="shared" si="140"/>
        <v>109-VI-00024</v>
      </c>
      <c r="N879" s="13"/>
      <c r="O879" s="13">
        <f t="shared" si="133"/>
        <v>1</v>
      </c>
      <c r="P879" s="13" t="str">
        <f t="shared" si="134"/>
        <v>4</v>
      </c>
      <c r="Q879" s="13" t="str">
        <f t="shared" si="135"/>
        <v>4</v>
      </c>
      <c r="R879" s="13" t="str">
        <f t="shared" si="136"/>
        <v>4</v>
      </c>
      <c r="S879" s="13" t="str">
        <f t="shared" si="137"/>
        <v>2</v>
      </c>
      <c r="T879" s="13">
        <f t="shared" si="138"/>
        <v>1</v>
      </c>
      <c r="U879" s="13">
        <f t="shared" si="141"/>
        <v>76</v>
      </c>
      <c r="V879" s="13"/>
      <c r="W879" s="14" t="str">
        <f t="shared" si="139"/>
        <v>insert into prioridad(codigo, fluidez,d_hecho, d_contexto, d_impacto, d_justicia, cierre, ponderacion, ahora_entiendo, cambio_perspectiva) values ('109-VI-00024', 1, 4, 4, 4, 2, 1, 76, '0', '0');</v>
      </c>
      <c r="X879" s="14"/>
    </row>
    <row r="880" spans="2:24" ht="16" x14ac:dyDescent="0.2">
      <c r="B880" t="s">
        <v>846</v>
      </c>
      <c r="C880" t="s">
        <v>9</v>
      </c>
      <c r="D880" t="s">
        <v>15</v>
      </c>
      <c r="E880" t="s">
        <v>11</v>
      </c>
      <c r="F880" t="s">
        <v>10</v>
      </c>
      <c r="G880" t="s">
        <v>10</v>
      </c>
      <c r="H880" t="s">
        <v>12</v>
      </c>
      <c r="I880" t="s">
        <v>1330</v>
      </c>
      <c r="J880" t="s">
        <v>1331</v>
      </c>
      <c r="K880" s="5">
        <f t="shared" si="132"/>
        <v>12</v>
      </c>
      <c r="L880" s="13" t="str">
        <f t="shared" si="140"/>
        <v>483-PR-00001</v>
      </c>
      <c r="N880" s="13"/>
      <c r="O880" s="13">
        <f t="shared" si="133"/>
        <v>1</v>
      </c>
      <c r="P880" s="13" t="str">
        <f t="shared" si="134"/>
        <v>5</v>
      </c>
      <c r="Q880" s="13" t="str">
        <f t="shared" si="135"/>
        <v>1</v>
      </c>
      <c r="R880" s="13" t="str">
        <f t="shared" si="136"/>
        <v>4</v>
      </c>
      <c r="S880" s="13" t="str">
        <f t="shared" si="137"/>
        <v>4</v>
      </c>
      <c r="T880" s="13">
        <f t="shared" si="138"/>
        <v>1</v>
      </c>
      <c r="U880" s="13">
        <f t="shared" si="141"/>
        <v>76</v>
      </c>
      <c r="V880" s="13"/>
      <c r="W880" s="14" t="str">
        <f t="shared" si="139"/>
        <v>insert into prioridad(codigo, fluidez,d_hecho, d_contexto, d_impacto, d_justicia, cierre, ponderacion, ahora_entiendo, cambio_perspectiva) values ('483-PR-00001', 1, 5, 1, 4, 4, 1, 76, 'Las estrategias de afrontamientos y transformaciones positivas a partir del trabajo de las organizaciones en la ciudad de Barranquilla, el acompañamiento por parte de estas a procesos de reparación y Justicia y Paz en la región de comunidades afectadas por el conflicto armado.  ', 'Acerca el papel de las organizaciones para brindar atención a las personas desplazadas en ausencia del papel del estado, las formas en que las personas participaban de los procesos de justicia y paz y las victimizaciones derivadas de estas. ');</v>
      </c>
      <c r="X880" s="14"/>
    </row>
    <row r="881" spans="2:24" ht="16" x14ac:dyDescent="0.2">
      <c r="B881" t="s">
        <v>847</v>
      </c>
      <c r="C881" t="s">
        <v>9</v>
      </c>
      <c r="D881" t="s">
        <v>13</v>
      </c>
      <c r="E881" t="s">
        <v>10</v>
      </c>
      <c r="F881" t="s">
        <v>10</v>
      </c>
      <c r="G881" t="s">
        <v>13</v>
      </c>
      <c r="H881" t="s">
        <v>33</v>
      </c>
      <c r="I881" t="s">
        <v>1332</v>
      </c>
      <c r="J881">
        <v>0</v>
      </c>
      <c r="K881" s="5">
        <f t="shared" si="132"/>
        <v>12</v>
      </c>
      <c r="L881" s="13" t="str">
        <f t="shared" si="140"/>
        <v>483-PR-00241</v>
      </c>
      <c r="N881" s="13"/>
      <c r="O881" s="13">
        <f t="shared" si="133"/>
        <v>1</v>
      </c>
      <c r="P881" s="13" t="str">
        <f t="shared" si="134"/>
        <v>3</v>
      </c>
      <c r="Q881" s="13" t="str">
        <f t="shared" si="135"/>
        <v>4</v>
      </c>
      <c r="R881" s="13" t="str">
        <f t="shared" si="136"/>
        <v>4</v>
      </c>
      <c r="S881" s="13" t="str">
        <f t="shared" si="137"/>
        <v>3</v>
      </c>
      <c r="T881" s="13">
        <f t="shared" si="138"/>
        <v>1</v>
      </c>
      <c r="U881" s="13">
        <f t="shared" si="141"/>
        <v>76</v>
      </c>
      <c r="V881" s="13"/>
      <c r="W881" s="14" t="str">
        <f t="shared" si="139"/>
        <v>insert into prioridad(codigo, fluidez,d_hecho, d_contexto, d_impacto, d_justicia, cierre, ponderacion, ahora_entiendo, cambio_perspectiva) values ('483-PR-00241', 1, 3, 4, 4, 3, 1, 76, 'Presencia de actores armados area rural Norte del Atlántico y victimizaciones a lideres indigenas en el territorio y su impacto a la comunidad Mokana', '0');</v>
      </c>
      <c r="X881" s="14"/>
    </row>
    <row r="882" spans="2:24" ht="16" x14ac:dyDescent="0.2">
      <c r="B882" t="s">
        <v>848</v>
      </c>
      <c r="C882" t="s">
        <v>9</v>
      </c>
      <c r="D882" t="s">
        <v>10</v>
      </c>
      <c r="E882" t="s">
        <v>13</v>
      </c>
      <c r="F882" t="s">
        <v>10</v>
      </c>
      <c r="G882" t="s">
        <v>13</v>
      </c>
      <c r="H882" t="s">
        <v>12</v>
      </c>
      <c r="I882" t="s">
        <v>1333</v>
      </c>
      <c r="J882">
        <v>0</v>
      </c>
      <c r="K882" s="5">
        <f t="shared" si="132"/>
        <v>12</v>
      </c>
      <c r="L882" s="13" t="str">
        <f t="shared" si="140"/>
        <v>483-PR-00248</v>
      </c>
      <c r="N882" s="13"/>
      <c r="O882" s="13">
        <f t="shared" si="133"/>
        <v>1</v>
      </c>
      <c r="P882" s="13" t="str">
        <f t="shared" si="134"/>
        <v>4</v>
      </c>
      <c r="Q882" s="13" t="str">
        <f t="shared" si="135"/>
        <v>3</v>
      </c>
      <c r="R882" s="13" t="str">
        <f t="shared" si="136"/>
        <v>4</v>
      </c>
      <c r="S882" s="13" t="str">
        <f t="shared" si="137"/>
        <v>3</v>
      </c>
      <c r="T882" s="13">
        <f t="shared" si="138"/>
        <v>1</v>
      </c>
      <c r="U882" s="13">
        <f t="shared" si="141"/>
        <v>76</v>
      </c>
      <c r="V882" s="13"/>
      <c r="W882" s="14" t="str">
        <f t="shared" si="139"/>
        <v>insert into prioridad(codigo, fluidez,d_hecho, d_contexto, d_impacto, d_justicia, cierre, ponderacion, ahora_entiendo, cambio_perspectiva) values ('483-PR-00248', 1, 4, 3, 4, 3, 1, 76, 'Impacto del conflicto a organizaciones campesinas de mujeres y estigmatización a mujeres lideresas campesinas; despojos y desplazamientos de tierra.', '0');</v>
      </c>
      <c r="X882" s="14"/>
    </row>
    <row r="883" spans="2:24" ht="16" x14ac:dyDescent="0.2">
      <c r="B883" t="s">
        <v>849</v>
      </c>
      <c r="C883" t="s">
        <v>9</v>
      </c>
      <c r="D883" t="s">
        <v>13</v>
      </c>
      <c r="E883" t="s">
        <v>13</v>
      </c>
      <c r="F883" t="s">
        <v>15</v>
      </c>
      <c r="G883" t="s">
        <v>13</v>
      </c>
      <c r="H883" t="s">
        <v>12</v>
      </c>
      <c r="I883" t="s">
        <v>1150</v>
      </c>
      <c r="J883" t="s">
        <v>1151</v>
      </c>
      <c r="K883" s="5">
        <f t="shared" si="132"/>
        <v>12</v>
      </c>
      <c r="L883" s="13" t="str">
        <f t="shared" si="140"/>
        <v>474-PR-00219</v>
      </c>
      <c r="N883" s="13"/>
      <c r="O883" s="13">
        <f t="shared" si="133"/>
        <v>1</v>
      </c>
      <c r="P883" s="13" t="str">
        <f t="shared" si="134"/>
        <v>3</v>
      </c>
      <c r="Q883" s="13" t="str">
        <f t="shared" si="135"/>
        <v>3</v>
      </c>
      <c r="R883" s="13" t="str">
        <f t="shared" si="136"/>
        <v>5</v>
      </c>
      <c r="S883" s="13" t="str">
        <f t="shared" si="137"/>
        <v>3</v>
      </c>
      <c r="T883" s="13">
        <f t="shared" si="138"/>
        <v>1</v>
      </c>
      <c r="U883" s="13">
        <f t="shared" si="141"/>
        <v>76</v>
      </c>
      <c r="V883" s="13"/>
      <c r="W883" s="14" t="str">
        <f t="shared" si="139"/>
        <v>insert into prioridad(codigo, fluidez,d_hecho, d_contexto, d_impacto, d_justicia, cierre, ponderacion, ahora_entiendo, cambio_perspectiva) values ('474-PR-00219', 1, 3, 3, 5, 3, 1, 76, 'Las dinámicas de los actores armados en Pita y Cieneguita, lugares donde ocurrieron masacres perpretadas por los paramilitares y las razones por las cuales ocurrieron estas masacres.', 'La presencia de las FARC en el sur de Atlántico. ');</v>
      </c>
      <c r="X883" s="14"/>
    </row>
    <row r="884" spans="2:24" ht="16" x14ac:dyDescent="0.2">
      <c r="B884" t="s">
        <v>850</v>
      </c>
      <c r="C884" t="s">
        <v>9</v>
      </c>
      <c r="D884" t="s">
        <v>13</v>
      </c>
      <c r="E884" t="s">
        <v>13</v>
      </c>
      <c r="F884" t="s">
        <v>13</v>
      </c>
      <c r="G884" t="s">
        <v>15</v>
      </c>
      <c r="H884" t="s">
        <v>12</v>
      </c>
      <c r="I884" t="s">
        <v>1192</v>
      </c>
      <c r="J884" t="s">
        <v>1193</v>
      </c>
      <c r="K884" s="5">
        <f t="shared" si="132"/>
        <v>12</v>
      </c>
      <c r="L884" s="13" t="str">
        <f t="shared" si="140"/>
        <v>293-VI-00003</v>
      </c>
      <c r="N884" s="13"/>
      <c r="O884" s="13">
        <f t="shared" si="133"/>
        <v>1</v>
      </c>
      <c r="P884" s="13" t="str">
        <f t="shared" si="134"/>
        <v>3</v>
      </c>
      <c r="Q884" s="13" t="str">
        <f t="shared" si="135"/>
        <v>3</v>
      </c>
      <c r="R884" s="13" t="str">
        <f t="shared" si="136"/>
        <v>3</v>
      </c>
      <c r="S884" s="13" t="str">
        <f t="shared" si="137"/>
        <v>5</v>
      </c>
      <c r="T884" s="13">
        <f t="shared" si="138"/>
        <v>1</v>
      </c>
      <c r="U884" s="13">
        <f t="shared" si="141"/>
        <v>76</v>
      </c>
      <c r="V884" s="13"/>
      <c r="W884" s="14" t="str">
        <f t="shared" si="139"/>
        <v>insert into prioridad(codigo, fluidez,d_hecho, d_contexto, d_impacto, d_justicia, cierre, ponderacion, ahora_entiendo, cambio_perspectiva) values ('293-VI-00003', 1, 3, 3, 3, 5, 1, 76, ' los falsos positios en  barrios de barranquilla  l', 'Las resonsabilidades del Estado');</v>
      </c>
      <c r="X884" s="14"/>
    </row>
    <row r="885" spans="2:24" ht="16" x14ac:dyDescent="0.2">
      <c r="B885" t="s">
        <v>851</v>
      </c>
      <c r="C885" t="s">
        <v>9</v>
      </c>
      <c r="D885" t="s">
        <v>14</v>
      </c>
      <c r="E885" t="s">
        <v>13</v>
      </c>
      <c r="F885" t="s">
        <v>10</v>
      </c>
      <c r="G885" t="s">
        <v>15</v>
      </c>
      <c r="H885" t="s">
        <v>12</v>
      </c>
      <c r="I885" t="s">
        <v>1334</v>
      </c>
      <c r="J885" t="s">
        <v>1191</v>
      </c>
      <c r="K885" s="5">
        <f t="shared" si="132"/>
        <v>12</v>
      </c>
      <c r="L885" s="13" t="str">
        <f t="shared" si="140"/>
        <v>293-VI-00007</v>
      </c>
      <c r="N885" s="13"/>
      <c r="O885" s="13">
        <f t="shared" si="133"/>
        <v>1</v>
      </c>
      <c r="P885" s="13" t="str">
        <f t="shared" si="134"/>
        <v>2</v>
      </c>
      <c r="Q885" s="13" t="str">
        <f t="shared" si="135"/>
        <v>3</v>
      </c>
      <c r="R885" s="13" t="str">
        <f t="shared" si="136"/>
        <v>4</v>
      </c>
      <c r="S885" s="13" t="str">
        <f t="shared" si="137"/>
        <v>5</v>
      </c>
      <c r="T885" s="13">
        <f t="shared" si="138"/>
        <v>1</v>
      </c>
      <c r="U885" s="13">
        <f t="shared" si="141"/>
        <v>76</v>
      </c>
      <c r="V885" s="13"/>
      <c r="W885" s="14" t="str">
        <f t="shared" si="139"/>
        <v>insert into prioridad(codigo, fluidez,d_hecho, d_contexto, d_impacto, d_justicia, cierre, ponderacion, ahora_entiendo, cambio_perspectiva) values ('293-VI-00007', 1, 2, 3, 4, 5, 1, 76, 'desaaricion forrzada y violencia sexual', 'Reconocimiento de resonsables');</v>
      </c>
      <c r="X885" s="14"/>
    </row>
    <row r="886" spans="2:24" ht="16" x14ac:dyDescent="0.2">
      <c r="B886" t="s">
        <v>852</v>
      </c>
      <c r="C886" t="s">
        <v>9</v>
      </c>
      <c r="D886" t="s">
        <v>10</v>
      </c>
      <c r="E886" t="s">
        <v>10</v>
      </c>
      <c r="F886" t="s">
        <v>13</v>
      </c>
      <c r="G886" t="s">
        <v>13</v>
      </c>
      <c r="H886" t="s">
        <v>12</v>
      </c>
      <c r="I886" t="s">
        <v>1335</v>
      </c>
      <c r="J886">
        <v>0</v>
      </c>
      <c r="K886" s="5">
        <f t="shared" si="132"/>
        <v>12</v>
      </c>
      <c r="L886" s="13" t="str">
        <f t="shared" si="140"/>
        <v>399-VI-00017</v>
      </c>
      <c r="N886" s="13"/>
      <c r="O886" s="13">
        <f t="shared" si="133"/>
        <v>1</v>
      </c>
      <c r="P886" s="13" t="str">
        <f t="shared" si="134"/>
        <v>4</v>
      </c>
      <c r="Q886" s="13" t="str">
        <f t="shared" si="135"/>
        <v>4</v>
      </c>
      <c r="R886" s="13" t="str">
        <f t="shared" si="136"/>
        <v>3</v>
      </c>
      <c r="S886" s="13" t="str">
        <f t="shared" si="137"/>
        <v>3</v>
      </c>
      <c r="T886" s="13">
        <f t="shared" si="138"/>
        <v>1</v>
      </c>
      <c r="U886" s="13">
        <f t="shared" si="141"/>
        <v>76</v>
      </c>
      <c r="V886" s="13"/>
      <c r="W886" s="14" t="str">
        <f t="shared" si="139"/>
        <v>insert into prioridad(codigo, fluidez,d_hecho, d_contexto, d_impacto, d_justicia, cierre, ponderacion, ahora_entiendo, cambio_perspectiva) values ('399-VI-00017', 1, 4, 4, 3, 3, 1, 76, 'El trabajo desempeñado por organizaciones sociales de base como el  MOVICE capítulo Atlántico y otras organizaciones de mujeres', '0');</v>
      </c>
      <c r="X886" s="14"/>
    </row>
    <row r="887" spans="2:24" ht="16" x14ac:dyDescent="0.2">
      <c r="B887" t="s">
        <v>853</v>
      </c>
      <c r="C887" t="s">
        <v>9</v>
      </c>
      <c r="D887" t="s">
        <v>13</v>
      </c>
      <c r="E887" t="s">
        <v>13</v>
      </c>
      <c r="F887" t="s">
        <v>13</v>
      </c>
      <c r="G887" t="s">
        <v>15</v>
      </c>
      <c r="H887" t="s">
        <v>12</v>
      </c>
      <c r="I887" t="s">
        <v>1336</v>
      </c>
      <c r="J887" t="s">
        <v>1337</v>
      </c>
      <c r="K887" s="5">
        <f t="shared" si="132"/>
        <v>12</v>
      </c>
      <c r="L887" s="13" t="str">
        <f t="shared" si="140"/>
        <v>293-VI-00002</v>
      </c>
      <c r="N887" s="13"/>
      <c r="O887" s="13">
        <f t="shared" si="133"/>
        <v>1</v>
      </c>
      <c r="P887" s="13" t="str">
        <f t="shared" si="134"/>
        <v>3</v>
      </c>
      <c r="Q887" s="13" t="str">
        <f t="shared" si="135"/>
        <v>3</v>
      </c>
      <c r="R887" s="13" t="str">
        <f t="shared" si="136"/>
        <v>3</v>
      </c>
      <c r="S887" s="13" t="str">
        <f t="shared" si="137"/>
        <v>5</v>
      </c>
      <c r="T887" s="13">
        <f t="shared" si="138"/>
        <v>1</v>
      </c>
      <c r="U887" s="13">
        <f t="shared" si="141"/>
        <v>76</v>
      </c>
      <c r="V887" s="13"/>
      <c r="W887" s="14" t="str">
        <f t="shared" si="139"/>
        <v>insert into prioridad(codigo, fluidez,d_hecho, d_contexto, d_impacto, d_justicia, cierre, ponderacion, ahora_entiendo, cambio_perspectiva) values ('293-VI-00002', 1, 3, 3, 3, 5, 1, 76, 'violencia sexual', 'Reconocimiento de Responsables');</v>
      </c>
      <c r="X887" s="14"/>
    </row>
    <row r="888" spans="2:24" ht="16" x14ac:dyDescent="0.2">
      <c r="B888" t="s">
        <v>854</v>
      </c>
      <c r="C888" t="s">
        <v>9</v>
      </c>
      <c r="D888" t="s">
        <v>13</v>
      </c>
      <c r="E888" t="s">
        <v>10</v>
      </c>
      <c r="F888" t="s">
        <v>13</v>
      </c>
      <c r="G888" t="s">
        <v>10</v>
      </c>
      <c r="H888" t="s">
        <v>12</v>
      </c>
      <c r="I888" t="s">
        <v>1338</v>
      </c>
      <c r="J888">
        <v>0</v>
      </c>
      <c r="K888" s="5">
        <f t="shared" si="132"/>
        <v>12</v>
      </c>
      <c r="L888" s="13" t="str">
        <f t="shared" si="140"/>
        <v>399-VI-00012</v>
      </c>
      <c r="N888" s="13"/>
      <c r="O888" s="13">
        <f t="shared" si="133"/>
        <v>1</v>
      </c>
      <c r="P888" s="13" t="str">
        <f t="shared" si="134"/>
        <v>3</v>
      </c>
      <c r="Q888" s="13" t="str">
        <f t="shared" si="135"/>
        <v>4</v>
      </c>
      <c r="R888" s="13" t="str">
        <f t="shared" si="136"/>
        <v>3</v>
      </c>
      <c r="S888" s="13" t="str">
        <f t="shared" si="137"/>
        <v>4</v>
      </c>
      <c r="T888" s="13">
        <f t="shared" si="138"/>
        <v>1</v>
      </c>
      <c r="U888" s="13">
        <f t="shared" si="141"/>
        <v>76</v>
      </c>
      <c r="V888" s="13"/>
      <c r="W888" s="14" t="str">
        <f t="shared" si="139"/>
        <v>insert into prioridad(codigo, fluidez,d_hecho, d_contexto, d_impacto, d_justicia, cierre, ponderacion, ahora_entiendo, cambio_perspectiva) values ('399-VI-00012', 1, 3, 4, 3, 4, 1, 76, 'Las diferentes revictimizaciones a las que se ven sometidas las víctimas por parte de entidades del Estado', '0');</v>
      </c>
      <c r="X888" s="14"/>
    </row>
    <row r="889" spans="2:24" ht="16" x14ac:dyDescent="0.2">
      <c r="B889" t="s">
        <v>855</v>
      </c>
      <c r="C889" t="s">
        <v>9</v>
      </c>
      <c r="D889" t="s">
        <v>10</v>
      </c>
      <c r="E889" t="s">
        <v>10</v>
      </c>
      <c r="F889" t="s">
        <v>10</v>
      </c>
      <c r="G889" t="s">
        <v>14</v>
      </c>
      <c r="H889" t="s">
        <v>12</v>
      </c>
      <c r="I889" t="s">
        <v>1339</v>
      </c>
      <c r="J889">
        <v>0</v>
      </c>
      <c r="K889" s="5">
        <f t="shared" si="132"/>
        <v>12</v>
      </c>
      <c r="L889" s="13" t="str">
        <f t="shared" si="140"/>
        <v>203-VI-00010</v>
      </c>
      <c r="N889" s="13"/>
      <c r="O889" s="13">
        <f t="shared" si="133"/>
        <v>1</v>
      </c>
      <c r="P889" s="13" t="str">
        <f t="shared" si="134"/>
        <v>4</v>
      </c>
      <c r="Q889" s="13" t="str">
        <f t="shared" si="135"/>
        <v>4</v>
      </c>
      <c r="R889" s="13" t="str">
        <f t="shared" si="136"/>
        <v>4</v>
      </c>
      <c r="S889" s="13" t="str">
        <f t="shared" si="137"/>
        <v>2</v>
      </c>
      <c r="T889" s="13">
        <f t="shared" si="138"/>
        <v>1</v>
      </c>
      <c r="U889" s="13">
        <f t="shared" si="141"/>
        <v>76</v>
      </c>
      <c r="V889" s="13"/>
      <c r="W889" s="14" t="str">
        <f t="shared" si="139"/>
        <v>insert into prioridad(codigo, fluidez,d_hecho, d_contexto, d_impacto, d_justicia, cierre, ponderacion, ahora_entiendo, cambio_perspectiva) values ('203-VI-00010', 1, 4, 4, 4, 2, 1, 76, 'El confinamiento, violencia sexual y tratos crueles en comunidades campesinas Chimborazo', '0');</v>
      </c>
      <c r="X889" s="14"/>
    </row>
    <row r="890" spans="2:24" ht="16" x14ac:dyDescent="0.2">
      <c r="B890" t="s">
        <v>856</v>
      </c>
      <c r="C890" t="s">
        <v>9</v>
      </c>
      <c r="D890" t="s">
        <v>13</v>
      </c>
      <c r="E890" t="s">
        <v>13</v>
      </c>
      <c r="F890" t="s">
        <v>10</v>
      </c>
      <c r="G890" t="s">
        <v>10</v>
      </c>
      <c r="H890" t="s">
        <v>12</v>
      </c>
      <c r="I890" t="s">
        <v>1340</v>
      </c>
      <c r="J890">
        <v>0</v>
      </c>
      <c r="K890" s="5">
        <f t="shared" si="132"/>
        <v>12</v>
      </c>
      <c r="L890" s="13" t="str">
        <f t="shared" si="140"/>
        <v>331-VI-00007</v>
      </c>
      <c r="N890" s="13"/>
      <c r="O890" s="13">
        <f t="shared" si="133"/>
        <v>1</v>
      </c>
      <c r="P890" s="13" t="str">
        <f t="shared" si="134"/>
        <v>3</v>
      </c>
      <c r="Q890" s="13" t="str">
        <f t="shared" si="135"/>
        <v>3</v>
      </c>
      <c r="R890" s="13" t="str">
        <f t="shared" si="136"/>
        <v>4</v>
      </c>
      <c r="S890" s="13" t="str">
        <f t="shared" si="137"/>
        <v>4</v>
      </c>
      <c r="T890" s="13">
        <f t="shared" si="138"/>
        <v>1</v>
      </c>
      <c r="U890" s="13">
        <f t="shared" si="141"/>
        <v>76</v>
      </c>
      <c r="V890" s="13"/>
      <c r="W890" s="14" t="str">
        <f t="shared" si="139"/>
        <v>insert into prioridad(codigo, fluidez,d_hecho, d_contexto, d_impacto, d_justicia, cierre, ponderacion, ahora_entiendo, cambio_perspectiva) values ('331-VI-00007', 1, 3, 3, 4, 4, 1, 76, 'Control territorial y accionar de Grupos Armados Organizados en el Alto San Jorge', '0');</v>
      </c>
      <c r="X890" s="14"/>
    </row>
    <row r="891" spans="2:24" ht="16" x14ac:dyDescent="0.2">
      <c r="B891" t="s">
        <v>857</v>
      </c>
      <c r="C891" t="s">
        <v>9</v>
      </c>
      <c r="D891" t="s">
        <v>10</v>
      </c>
      <c r="E891" t="s">
        <v>13</v>
      </c>
      <c r="F891" t="s">
        <v>10</v>
      </c>
      <c r="G891" t="s">
        <v>13</v>
      </c>
      <c r="H891" t="s">
        <v>12</v>
      </c>
      <c r="I891" t="s">
        <v>1341</v>
      </c>
      <c r="J891">
        <v>0</v>
      </c>
      <c r="K891" s="5">
        <f t="shared" si="132"/>
        <v>12</v>
      </c>
      <c r="L891" s="13" t="str">
        <f t="shared" si="140"/>
        <v>331-VI-00011</v>
      </c>
      <c r="N891" s="13"/>
      <c r="O891" s="13">
        <f t="shared" si="133"/>
        <v>1</v>
      </c>
      <c r="P891" s="13" t="str">
        <f t="shared" si="134"/>
        <v>4</v>
      </c>
      <c r="Q891" s="13" t="str">
        <f t="shared" si="135"/>
        <v>3</v>
      </c>
      <c r="R891" s="13" t="str">
        <f t="shared" si="136"/>
        <v>4</v>
      </c>
      <c r="S891" s="13" t="str">
        <f t="shared" si="137"/>
        <v>3</v>
      </c>
      <c r="T891" s="13">
        <f t="shared" si="138"/>
        <v>1</v>
      </c>
      <c r="U891" s="13">
        <f t="shared" si="141"/>
        <v>76</v>
      </c>
      <c r="V891" s="13"/>
      <c r="W891" s="14" t="str">
        <f t="shared" si="139"/>
        <v>insert into prioridad(codigo, fluidez,d_hecho, d_contexto, d_impacto, d_justicia, cierre, ponderacion, ahora_entiendo, cambio_perspectiva) values ('331-VI-00011', 1, 4, 3, 4, 3, 1, 76, 'Accionar y manejo de economías ilegales de grupos armados ilegales. ', '0');</v>
      </c>
      <c r="X891" s="14"/>
    </row>
    <row r="892" spans="2:24" ht="16" x14ac:dyDescent="0.2">
      <c r="B892" t="s">
        <v>858</v>
      </c>
      <c r="C892" t="s">
        <v>9</v>
      </c>
      <c r="D892" t="s">
        <v>10</v>
      </c>
      <c r="E892" t="s">
        <v>13</v>
      </c>
      <c r="F892" t="s">
        <v>10</v>
      </c>
      <c r="G892" t="s">
        <v>13</v>
      </c>
      <c r="H892" t="s">
        <v>12</v>
      </c>
      <c r="I892" t="s">
        <v>1342</v>
      </c>
      <c r="J892">
        <v>0</v>
      </c>
      <c r="K892" s="5">
        <f t="shared" si="132"/>
        <v>12</v>
      </c>
      <c r="L892" s="13" t="str">
        <f t="shared" si="140"/>
        <v>331-VI-00013</v>
      </c>
      <c r="N892" s="13"/>
      <c r="O892" s="13">
        <f t="shared" si="133"/>
        <v>1</v>
      </c>
      <c r="P892" s="13" t="str">
        <f t="shared" si="134"/>
        <v>4</v>
      </c>
      <c r="Q892" s="13" t="str">
        <f t="shared" si="135"/>
        <v>3</v>
      </c>
      <c r="R892" s="13" t="str">
        <f t="shared" si="136"/>
        <v>4</v>
      </c>
      <c r="S892" s="13" t="str">
        <f t="shared" si="137"/>
        <v>3</v>
      </c>
      <c r="T892" s="13">
        <f t="shared" si="138"/>
        <v>1</v>
      </c>
      <c r="U892" s="13">
        <f t="shared" si="141"/>
        <v>76</v>
      </c>
      <c r="V892" s="13"/>
      <c r="W892" s="14" t="str">
        <f t="shared" si="139"/>
        <v>insert into prioridad(codigo, fluidez,d_hecho, d_contexto, d_impacto, d_justicia, cierre, ponderacion, ahora_entiendo, cambio_perspectiva) values ('331-VI-00013', 1, 4, 3, 4, 3, 1, 76, 'Ataque indiscriminado a la vida de campesinos por parte de la guerrilla de las FARC-EP en Tierradentro, Córdoba', '0');</v>
      </c>
      <c r="X892" s="14"/>
    </row>
    <row r="893" spans="2:24" ht="16" x14ac:dyDescent="0.2">
      <c r="B893" t="s">
        <v>859</v>
      </c>
      <c r="C893" t="s">
        <v>9</v>
      </c>
      <c r="D893" t="s">
        <v>10</v>
      </c>
      <c r="E893" t="s">
        <v>13</v>
      </c>
      <c r="F893" t="s">
        <v>10</v>
      </c>
      <c r="G893" t="s">
        <v>13</v>
      </c>
      <c r="H893" t="s">
        <v>12</v>
      </c>
      <c r="I893" t="s">
        <v>1342</v>
      </c>
      <c r="J893">
        <v>0</v>
      </c>
      <c r="K893" s="5">
        <f t="shared" si="132"/>
        <v>12</v>
      </c>
      <c r="L893" s="13" t="str">
        <f t="shared" si="140"/>
        <v>331-VI-00014</v>
      </c>
      <c r="N893" s="13"/>
      <c r="O893" s="13">
        <f t="shared" si="133"/>
        <v>1</v>
      </c>
      <c r="P893" s="13" t="str">
        <f t="shared" si="134"/>
        <v>4</v>
      </c>
      <c r="Q893" s="13" t="str">
        <f t="shared" si="135"/>
        <v>3</v>
      </c>
      <c r="R893" s="13" t="str">
        <f t="shared" si="136"/>
        <v>4</v>
      </c>
      <c r="S893" s="13" t="str">
        <f t="shared" si="137"/>
        <v>3</v>
      </c>
      <c r="T893" s="13">
        <f t="shared" si="138"/>
        <v>1</v>
      </c>
      <c r="U893" s="13">
        <f t="shared" si="141"/>
        <v>76</v>
      </c>
      <c r="V893" s="13"/>
      <c r="W893" s="14" t="str">
        <f t="shared" si="139"/>
        <v>insert into prioridad(codigo, fluidez,d_hecho, d_contexto, d_impacto, d_justicia, cierre, ponderacion, ahora_entiendo, cambio_perspectiva) values ('331-VI-00014', 1, 4, 3, 4, 3, 1, 76, 'Ataque indiscriminado a la vida de campesinos por parte de la guerrilla de las FARC-EP en Tierradentro, Córdoba', '0');</v>
      </c>
      <c r="X893" s="14"/>
    </row>
    <row r="894" spans="2:24" ht="16" x14ac:dyDescent="0.2">
      <c r="B894" t="s">
        <v>860</v>
      </c>
      <c r="C894" t="s">
        <v>9</v>
      </c>
      <c r="D894" t="s">
        <v>15</v>
      </c>
      <c r="E894" t="s">
        <v>10</v>
      </c>
      <c r="F894" t="s">
        <v>13</v>
      </c>
      <c r="G894" t="s">
        <v>14</v>
      </c>
      <c r="H894" t="s">
        <v>12</v>
      </c>
      <c r="I894" t="s">
        <v>1343</v>
      </c>
      <c r="J894">
        <v>0</v>
      </c>
      <c r="K894" s="5">
        <f t="shared" si="132"/>
        <v>12</v>
      </c>
      <c r="L894" s="13" t="str">
        <f t="shared" si="140"/>
        <v>331-VI-00018</v>
      </c>
      <c r="N894" s="13"/>
      <c r="O894" s="13">
        <f t="shared" si="133"/>
        <v>1</v>
      </c>
      <c r="P894" s="13" t="str">
        <f t="shared" si="134"/>
        <v>5</v>
      </c>
      <c r="Q894" s="13" t="str">
        <f t="shared" si="135"/>
        <v>4</v>
      </c>
      <c r="R894" s="13" t="str">
        <f t="shared" si="136"/>
        <v>3</v>
      </c>
      <c r="S894" s="13" t="str">
        <f t="shared" si="137"/>
        <v>2</v>
      </c>
      <c r="T894" s="13">
        <f t="shared" si="138"/>
        <v>1</v>
      </c>
      <c r="U894" s="13">
        <f t="shared" si="141"/>
        <v>76</v>
      </c>
      <c r="V894" s="13"/>
      <c r="W894" s="14" t="str">
        <f t="shared" si="139"/>
        <v>insert into prioridad(codigo, fluidez,d_hecho, d_contexto, d_impacto, d_justicia, cierre, ponderacion, ahora_entiendo, cambio_perspectiva) values ('331-VI-00018', 1, 5, 4, 3, 2, 1, 76, 'Contexto y dinámicas del conflicto armado en el San José de Uré desde la llegada del EPL ', '0');</v>
      </c>
      <c r="X894" s="14"/>
    </row>
    <row r="895" spans="2:24" ht="16" x14ac:dyDescent="0.2">
      <c r="B895" t="s">
        <v>861</v>
      </c>
      <c r="C895" t="s">
        <v>9</v>
      </c>
      <c r="D895" t="s">
        <v>10</v>
      </c>
      <c r="E895" t="s">
        <v>10</v>
      </c>
      <c r="F895" t="s">
        <v>10</v>
      </c>
      <c r="G895" t="s">
        <v>14</v>
      </c>
      <c r="H895" t="s">
        <v>12</v>
      </c>
      <c r="I895" t="s">
        <v>1344</v>
      </c>
      <c r="J895" t="s">
        <v>1345</v>
      </c>
      <c r="K895" s="5">
        <f t="shared" si="132"/>
        <v>12</v>
      </c>
      <c r="L895" s="13" t="str">
        <f t="shared" si="140"/>
        <v>167-VI-00002</v>
      </c>
      <c r="N895" s="13"/>
      <c r="O895" s="13">
        <f t="shared" si="133"/>
        <v>1</v>
      </c>
      <c r="P895" s="13" t="str">
        <f t="shared" si="134"/>
        <v>4</v>
      </c>
      <c r="Q895" s="13" t="str">
        <f t="shared" si="135"/>
        <v>4</v>
      </c>
      <c r="R895" s="13" t="str">
        <f t="shared" si="136"/>
        <v>4</v>
      </c>
      <c r="S895" s="13" t="str">
        <f t="shared" si="137"/>
        <v>2</v>
      </c>
      <c r="T895" s="13">
        <f t="shared" si="138"/>
        <v>1</v>
      </c>
      <c r="U895" s="13">
        <f t="shared" si="141"/>
        <v>76</v>
      </c>
      <c r="V895" s="13"/>
      <c r="W895" s="14" t="str">
        <f t="shared" si="139"/>
        <v>insert into prioridad(codigo, fluidez,d_hecho, d_contexto, d_impacto, d_justicia, cierre, ponderacion, ahora_entiendo, cambio_perspectiva) values ('167-VI-00002', 1, 4, 4, 4, 2, 1, 76, 'La afectacion,  cuando era menor de edad,  de una mujer por parte de la guerrilla con varios hechos como secuestro, tortura y  violencia y abuso sexual ', 'Los guerrilleros al igual que los paramilitares tambien cometían atrocidades con las victimas civiles ');</v>
      </c>
      <c r="X895" s="14"/>
    </row>
    <row r="896" spans="2:24" ht="16" x14ac:dyDescent="0.2">
      <c r="B896" t="s">
        <v>862</v>
      </c>
      <c r="C896" t="s">
        <v>9</v>
      </c>
      <c r="D896" t="s">
        <v>10</v>
      </c>
      <c r="E896" t="s">
        <v>13</v>
      </c>
      <c r="F896" t="s">
        <v>15</v>
      </c>
      <c r="G896" t="s">
        <v>14</v>
      </c>
      <c r="H896" t="s">
        <v>12</v>
      </c>
      <c r="I896" t="s">
        <v>1346</v>
      </c>
      <c r="J896">
        <v>0</v>
      </c>
      <c r="K896" s="5">
        <f t="shared" si="132"/>
        <v>12</v>
      </c>
      <c r="L896" s="13" t="str">
        <f t="shared" si="140"/>
        <v>167-VI-00004</v>
      </c>
      <c r="N896" s="13"/>
      <c r="O896" s="13">
        <f t="shared" si="133"/>
        <v>1</v>
      </c>
      <c r="P896" s="13" t="str">
        <f t="shared" si="134"/>
        <v>4</v>
      </c>
      <c r="Q896" s="13" t="str">
        <f t="shared" si="135"/>
        <v>3</v>
      </c>
      <c r="R896" s="13" t="str">
        <f t="shared" si="136"/>
        <v>5</v>
      </c>
      <c r="S896" s="13" t="str">
        <f t="shared" si="137"/>
        <v>2</v>
      </c>
      <c r="T896" s="13">
        <f t="shared" si="138"/>
        <v>1</v>
      </c>
      <c r="U896" s="13">
        <f t="shared" si="141"/>
        <v>76</v>
      </c>
      <c r="V896" s="13"/>
      <c r="W896" s="14" t="str">
        <f t="shared" si="139"/>
        <v>insert into prioridad(codigo, fluidez,d_hecho, d_contexto, d_impacto, d_justicia, cierre, ponderacion, ahora_entiendo, cambio_perspectiva) values ('167-VI-00004', 1, 4, 3, 5, 2, 1, 76, 'La persona entrevistada, joven indigena,  fue desplazada  a sus 12 años de edad debido a amenzas por su orientación sexual. En este hecho se desplazaron 7 menores de edad de la comunidad étinica y fue ordenado por alias "Manteco" del frente 58 de las FARC.', '0');</v>
      </c>
      <c r="X896" s="14"/>
    </row>
    <row r="897" spans="2:24" ht="16" x14ac:dyDescent="0.2">
      <c r="B897" t="s">
        <v>863</v>
      </c>
      <c r="C897" t="s">
        <v>9</v>
      </c>
      <c r="D897" t="s">
        <v>15</v>
      </c>
      <c r="E897" t="s">
        <v>13</v>
      </c>
      <c r="F897" t="s">
        <v>15</v>
      </c>
      <c r="G897" t="s">
        <v>11</v>
      </c>
      <c r="H897" t="s">
        <v>12</v>
      </c>
      <c r="I897" t="s">
        <v>1347</v>
      </c>
      <c r="J897">
        <v>0</v>
      </c>
      <c r="K897" s="5">
        <f t="shared" si="132"/>
        <v>12</v>
      </c>
      <c r="L897" s="13" t="str">
        <f t="shared" si="140"/>
        <v>167-VI-00005</v>
      </c>
      <c r="N897" s="13"/>
      <c r="O897" s="13">
        <f t="shared" si="133"/>
        <v>1</v>
      </c>
      <c r="P897" s="13" t="str">
        <f t="shared" si="134"/>
        <v>5</v>
      </c>
      <c r="Q897" s="13" t="str">
        <f t="shared" si="135"/>
        <v>3</v>
      </c>
      <c r="R897" s="13" t="str">
        <f t="shared" si="136"/>
        <v>5</v>
      </c>
      <c r="S897" s="13" t="str">
        <f t="shared" si="137"/>
        <v>1</v>
      </c>
      <c r="T897" s="13">
        <f t="shared" si="138"/>
        <v>1</v>
      </c>
      <c r="U897" s="13">
        <f t="shared" si="141"/>
        <v>76</v>
      </c>
      <c r="V897" s="13"/>
      <c r="W897" s="14" t="str">
        <f t="shared" si="139"/>
        <v>insert into prioridad(codigo, fluidez,d_hecho, d_contexto, d_impacto, d_justicia, cierre, ponderacion, ahora_entiendo, cambio_perspectiva) values ('167-VI-00005', 1, 5, 3, 5, 1, 1, 76, 'La entrevistada  identifica que  su esposo fue  víctima de desaparición forzada y ella  de despòjo de tierras y de violencia sexual y desplazamiento,  hechos ocurridos en el marco de una masacre sucedida en Nariño (Los Córdobas) cuando tenía 39 años de edad.  Cuando fue violada la persona entrevistada estaba en embarazo y perdió a su bebé, a raíz de todos estos hechos tuvo varias afectaciones emocionales que aún persisten.', '0');</v>
      </c>
      <c r="X897" s="14"/>
    </row>
    <row r="898" spans="2:24" ht="16" x14ac:dyDescent="0.2">
      <c r="B898" t="s">
        <v>864</v>
      </c>
      <c r="C898" t="s">
        <v>9</v>
      </c>
      <c r="D898" t="s">
        <v>10</v>
      </c>
      <c r="E898" t="s">
        <v>15</v>
      </c>
      <c r="F898" t="s">
        <v>10</v>
      </c>
      <c r="G898" t="s">
        <v>11</v>
      </c>
      <c r="H898" t="s">
        <v>12</v>
      </c>
      <c r="I898" t="s">
        <v>1348</v>
      </c>
      <c r="J898">
        <v>0</v>
      </c>
      <c r="K898" s="5">
        <f t="shared" ref="K898:K961" si="142">LEN(L898)</f>
        <v>12</v>
      </c>
      <c r="L898" s="13" t="str">
        <f t="shared" si="140"/>
        <v>167-VI-00008</v>
      </c>
      <c r="N898" s="13"/>
      <c r="O898" s="13">
        <f t="shared" ref="O898:O961" si="143">IF(MID(C898,1,1)="P",1,0)</f>
        <v>1</v>
      </c>
      <c r="P898" s="13" t="str">
        <f t="shared" ref="P898:P961" si="144">MID(D898,1,1)</f>
        <v>4</v>
      </c>
      <c r="Q898" s="13" t="str">
        <f t="shared" ref="Q898:Q961" si="145">MID(E898,1,1)</f>
        <v>5</v>
      </c>
      <c r="R898" s="13" t="str">
        <f t="shared" ref="R898:R961" si="146">MID(F898,1,1)</f>
        <v>4</v>
      </c>
      <c r="S898" s="13" t="str">
        <f t="shared" ref="S898:S961" si="147">MID(G898,1,1)</f>
        <v>1</v>
      </c>
      <c r="T898" s="13">
        <f t="shared" ref="T898:T961" si="148">IF(MID(H898,1,1)="S",1,0)</f>
        <v>1</v>
      </c>
      <c r="U898" s="13">
        <f t="shared" si="141"/>
        <v>76</v>
      </c>
      <c r="V898" s="13"/>
      <c r="W898" s="14" t="str">
        <f t="shared" ref="W898:W961" si="149">$W$1&amp;L898&amp;"', "&amp;O898&amp;", "&amp;P898&amp;", "&amp;Q898&amp;", "&amp;R898&amp;", "&amp;S898&amp;", "&amp;T898&amp;", "&amp;U898&amp;", '"&amp;SUBSTITUTE(I898,CHAR(10),"  ")&amp;"', '"&amp;SUBSTITUTE(J898,CHAR(10),"   ") &amp;"');"</f>
        <v>insert into prioridad(codigo, fluidez,d_hecho, d_contexto, d_impacto, d_justicia, cierre, ponderacion, ahora_entiendo, cambio_perspectiva) values ('167-VI-00008', 1, 4, 5, 4, 1, 1, 76, 'La entrevista da cuenta del accionar de las FARC en el corregimiento de Batata, municipio de Tierralta,  antes del año 2000, de los impactos personales y familiares del hecho y de las transformaciones positivas.', '0');</v>
      </c>
      <c r="X898" s="14"/>
    </row>
    <row r="899" spans="2:24" ht="16" x14ac:dyDescent="0.2">
      <c r="B899" t="s">
        <v>865</v>
      </c>
      <c r="C899" t="s">
        <v>9</v>
      </c>
      <c r="D899" t="s">
        <v>15</v>
      </c>
      <c r="E899" t="s">
        <v>13</v>
      </c>
      <c r="F899" t="s">
        <v>15</v>
      </c>
      <c r="G899" t="s">
        <v>11</v>
      </c>
      <c r="H899" t="s">
        <v>12</v>
      </c>
      <c r="I899" t="s">
        <v>1349</v>
      </c>
      <c r="J899">
        <v>0</v>
      </c>
      <c r="K899" s="5">
        <f t="shared" si="142"/>
        <v>12</v>
      </c>
      <c r="L899" s="13" t="str">
        <f t="shared" si="140"/>
        <v>167-VI-00012</v>
      </c>
      <c r="N899" s="13"/>
      <c r="O899" s="13">
        <f t="shared" si="143"/>
        <v>1</v>
      </c>
      <c r="P899" s="13" t="str">
        <f t="shared" si="144"/>
        <v>5</v>
      </c>
      <c r="Q899" s="13" t="str">
        <f t="shared" si="145"/>
        <v>3</v>
      </c>
      <c r="R899" s="13" t="str">
        <f t="shared" si="146"/>
        <v>5</v>
      </c>
      <c r="S899" s="13" t="str">
        <f t="shared" si="147"/>
        <v>1</v>
      </c>
      <c r="T899" s="13">
        <f t="shared" si="148"/>
        <v>1</v>
      </c>
      <c r="U899" s="13">
        <f t="shared" si="141"/>
        <v>76</v>
      </c>
      <c r="V899" s="13"/>
      <c r="W899" s="14" t="str">
        <f t="shared" si="149"/>
        <v>insert into prioridad(codigo, fluidez,d_hecho, d_contexto, d_impacto, d_justicia, cierre, ponderacion, ahora_entiendo, cambio_perspectiva) values ('167-VI-00012', 1, 5, 3, 5, 1, 1, 76, 'La persona entrevistada es desplazado de la vereda el Platanillo (Tolima) y se reubica en Bogotá y despues en Córdoba,  manifiesta que fue víctima de milicianos que vivían en la vereda quienes pretendían cobrarle vacunas e invadir para quedarse con las tierras (80 héctareas), a raíz de este hecho se desplaza hacía una vereda cercana llamada la Aurora (Cundaí-Tolima). Manifiesta que este grupo armado pretendía limpiar un corredor que iba desde el Páramo de Sumapaz y Los llanos.  En Bogotá recibe amenazas telefonicas', '0');</v>
      </c>
      <c r="X899" s="14"/>
    </row>
    <row r="900" spans="2:24" ht="16" x14ac:dyDescent="0.2">
      <c r="B900" t="s">
        <v>866</v>
      </c>
      <c r="C900" t="s">
        <v>9</v>
      </c>
      <c r="D900" t="s">
        <v>15</v>
      </c>
      <c r="E900" t="s">
        <v>13</v>
      </c>
      <c r="F900" t="s">
        <v>15</v>
      </c>
      <c r="G900" t="s">
        <v>11</v>
      </c>
      <c r="H900" t="s">
        <v>12</v>
      </c>
      <c r="I900" t="s">
        <v>1350</v>
      </c>
      <c r="J900">
        <v>0</v>
      </c>
      <c r="K900" s="5">
        <f t="shared" si="142"/>
        <v>12</v>
      </c>
      <c r="L900" s="13" t="str">
        <f t="shared" si="140"/>
        <v>167-PR-00133</v>
      </c>
      <c r="N900" s="13"/>
      <c r="O900" s="13">
        <f t="shared" si="143"/>
        <v>1</v>
      </c>
      <c r="P900" s="13" t="str">
        <f t="shared" si="144"/>
        <v>5</v>
      </c>
      <c r="Q900" s="13" t="str">
        <f t="shared" si="145"/>
        <v>3</v>
      </c>
      <c r="R900" s="13" t="str">
        <f t="shared" si="146"/>
        <v>5</v>
      </c>
      <c r="S900" s="13" t="str">
        <f t="shared" si="147"/>
        <v>1</v>
      </c>
      <c r="T900" s="13">
        <f t="shared" si="148"/>
        <v>1</v>
      </c>
      <c r="U900" s="13">
        <f t="shared" si="141"/>
        <v>76</v>
      </c>
      <c r="V900" s="13"/>
      <c r="W900" s="14" t="str">
        <f t="shared" si="149"/>
        <v>insert into prioridad(codigo, fluidez,d_hecho, d_contexto, d_impacto, d_justicia, cierre, ponderacion, ahora_entiendo, cambio_perspectiva) values ('167-PR-00133', 1, 5, 3, 5, 1, 1, 76, 'La entrevistada manifiesta que fue víctima de maltrato familiar y abuso sexual, empezó a trabajar desde muy joven alejándose de su familia. Vivió entre Guaviare y Meta donde conoció el accionar de la guerrilla de las FARC, fue víctima de desplazamiento en varias ocasiones.', '0');</v>
      </c>
      <c r="X900" s="14"/>
    </row>
    <row r="901" spans="2:24" ht="16" x14ac:dyDescent="0.2">
      <c r="B901" t="s">
        <v>867</v>
      </c>
      <c r="C901" t="s">
        <v>9</v>
      </c>
      <c r="D901" t="s">
        <v>15</v>
      </c>
      <c r="E901" t="s">
        <v>13</v>
      </c>
      <c r="F901" t="s">
        <v>15</v>
      </c>
      <c r="G901" t="s">
        <v>11</v>
      </c>
      <c r="H901" t="s">
        <v>12</v>
      </c>
      <c r="I901" t="s">
        <v>1351</v>
      </c>
      <c r="J901">
        <v>0</v>
      </c>
      <c r="K901" s="5">
        <f t="shared" si="142"/>
        <v>12</v>
      </c>
      <c r="L901" s="13" t="str">
        <f t="shared" si="140"/>
        <v>167-VI-00016</v>
      </c>
      <c r="N901" s="13"/>
      <c r="O901" s="13">
        <f t="shared" si="143"/>
        <v>1</v>
      </c>
      <c r="P901" s="13" t="str">
        <f t="shared" si="144"/>
        <v>5</v>
      </c>
      <c r="Q901" s="13" t="str">
        <f t="shared" si="145"/>
        <v>3</v>
      </c>
      <c r="R901" s="13" t="str">
        <f t="shared" si="146"/>
        <v>5</v>
      </c>
      <c r="S901" s="13" t="str">
        <f t="shared" si="147"/>
        <v>1</v>
      </c>
      <c r="T901" s="13">
        <f t="shared" si="148"/>
        <v>1</v>
      </c>
      <c r="U901" s="13">
        <f t="shared" si="141"/>
        <v>76</v>
      </c>
      <c r="V901" s="13"/>
      <c r="W901" s="14" t="str">
        <f t="shared" si="149"/>
        <v>insert into prioridad(codigo, fluidez,d_hecho, d_contexto, d_impacto, d_justicia, cierre, ponderacion, ahora_entiendo, cambio_perspectiva) values ('167-VI-00016', 1, 5, 3, 5, 1, 1, 76, 'La entrevistada es desplazada de la vereda La Vejez (Arboletes) y se reubica en el Dpto de  Córdoba,  manifiesta que las FARC reclutó hombre y jóvenes a través de la seducción de mujeres, incluso presenció el reclutamiento de menores de edad.', '0');</v>
      </c>
      <c r="X901" s="14"/>
    </row>
    <row r="902" spans="2:24" ht="16" x14ac:dyDescent="0.2">
      <c r="B902" t="s">
        <v>868</v>
      </c>
      <c r="C902" t="s">
        <v>9</v>
      </c>
      <c r="D902" t="s">
        <v>15</v>
      </c>
      <c r="E902" t="s">
        <v>13</v>
      </c>
      <c r="F902" t="s">
        <v>15</v>
      </c>
      <c r="G902" t="s">
        <v>11</v>
      </c>
      <c r="H902" t="s">
        <v>12</v>
      </c>
      <c r="I902" t="s">
        <v>1352</v>
      </c>
      <c r="J902">
        <v>0</v>
      </c>
      <c r="K902" s="5">
        <f t="shared" si="142"/>
        <v>12</v>
      </c>
      <c r="L902" s="13" t="str">
        <f t="shared" si="140"/>
        <v>167-VI-00018</v>
      </c>
      <c r="N902" s="13"/>
      <c r="O902" s="13">
        <f t="shared" si="143"/>
        <v>1</v>
      </c>
      <c r="P902" s="13" t="str">
        <f t="shared" si="144"/>
        <v>5</v>
      </c>
      <c r="Q902" s="13" t="str">
        <f t="shared" si="145"/>
        <v>3</v>
      </c>
      <c r="R902" s="13" t="str">
        <f t="shared" si="146"/>
        <v>5</v>
      </c>
      <c r="S902" s="13" t="str">
        <f t="shared" si="147"/>
        <v>1</v>
      </c>
      <c r="T902" s="13">
        <f t="shared" si="148"/>
        <v>1</v>
      </c>
      <c r="U902" s="13">
        <f t="shared" si="141"/>
        <v>76</v>
      </c>
      <c r="V902" s="13"/>
      <c r="W902" s="14" t="str">
        <f t="shared" si="149"/>
        <v>insert into prioridad(codigo, fluidez,d_hecho, d_contexto, d_impacto, d_justicia, cierre, ponderacion, ahora_entiendo, cambio_perspectiva) values ('167-VI-00018', 1, 5, 3, 5, 1, 1, 76, 'El entrevistado, afrodescendiente,  manifiesta haber tenido una finca de 100 héctareas en la vereda Macedonia, en Tierralta y por amenazas de la Guerrilla le tocó desplazarse a Crucito, pero luego del asesinato de su hermano  le tocoó desplazarse de nuevo. Su hermano  era el corregidor del corregimiento Crucito y fue asesinado por alias "paco paco" miembro de las AUC el 9 de marzo de 1999. ', '0');</v>
      </c>
      <c r="X902" s="14"/>
    </row>
    <row r="903" spans="2:24" ht="16" x14ac:dyDescent="0.2">
      <c r="B903" t="s">
        <v>869</v>
      </c>
      <c r="C903" t="s">
        <v>9</v>
      </c>
      <c r="D903" t="s">
        <v>15</v>
      </c>
      <c r="E903" t="s">
        <v>13</v>
      </c>
      <c r="F903" t="s">
        <v>15</v>
      </c>
      <c r="G903" t="s">
        <v>11</v>
      </c>
      <c r="H903" t="s">
        <v>12</v>
      </c>
      <c r="I903" t="s">
        <v>1353</v>
      </c>
      <c r="J903">
        <v>0</v>
      </c>
      <c r="K903" s="5">
        <f t="shared" si="142"/>
        <v>12</v>
      </c>
      <c r="L903" s="13" t="str">
        <f t="shared" si="140"/>
        <v>167-VI-00019</v>
      </c>
      <c r="N903" s="13"/>
      <c r="O903" s="13">
        <f t="shared" si="143"/>
        <v>1</v>
      </c>
      <c r="P903" s="13" t="str">
        <f t="shared" si="144"/>
        <v>5</v>
      </c>
      <c r="Q903" s="13" t="str">
        <f t="shared" si="145"/>
        <v>3</v>
      </c>
      <c r="R903" s="13" t="str">
        <f t="shared" si="146"/>
        <v>5</v>
      </c>
      <c r="S903" s="13" t="str">
        <f t="shared" si="147"/>
        <v>1</v>
      </c>
      <c r="T903" s="13">
        <f t="shared" si="148"/>
        <v>1</v>
      </c>
      <c r="U903" s="13">
        <f t="shared" si="141"/>
        <v>76</v>
      </c>
      <c r="V903" s="13"/>
      <c r="W903" s="14" t="str">
        <f t="shared" si="149"/>
        <v>insert into prioridad(codigo, fluidez,d_hecho, d_contexto, d_impacto, d_justicia, cierre, ponderacion, ahora_entiendo, cambio_perspectiva) values ('167-VI-00019', 1, 5, 3, 5, 1, 1, 76, 'Esta entrevista a  una afrodesciente de Montelibano, trata sobre los ompactos a excombatientes y sus familias. Pedro Rafael Romero Mendoza, hijo de la persona entrevistada fue asesinado al parecer porque lo querian reclutar.  El esposi de la víctima se desempeñó como mayordomo y luego chofer de alias "Don Mario" de las Aguilas Negras. En el minuto 35 la entrevistada da información del lugar donde operaba su hijo como miembro de la organización.', '0');</v>
      </c>
      <c r="X903" s="14"/>
    </row>
    <row r="904" spans="2:24" ht="16" x14ac:dyDescent="0.2">
      <c r="B904" t="s">
        <v>870</v>
      </c>
      <c r="C904" t="s">
        <v>9</v>
      </c>
      <c r="D904" t="s">
        <v>15</v>
      </c>
      <c r="E904" t="s">
        <v>13</v>
      </c>
      <c r="F904" t="s">
        <v>15</v>
      </c>
      <c r="G904" t="s">
        <v>11</v>
      </c>
      <c r="H904" t="s">
        <v>12</v>
      </c>
      <c r="I904" t="s">
        <v>1354</v>
      </c>
      <c r="J904">
        <v>0</v>
      </c>
      <c r="K904" s="5">
        <f t="shared" si="142"/>
        <v>12</v>
      </c>
      <c r="L904" s="13" t="str">
        <f t="shared" si="140"/>
        <v>167-VI-00020</v>
      </c>
      <c r="N904" s="13"/>
      <c r="O904" s="13">
        <f t="shared" si="143"/>
        <v>1</v>
      </c>
      <c r="P904" s="13" t="str">
        <f t="shared" si="144"/>
        <v>5</v>
      </c>
      <c r="Q904" s="13" t="str">
        <f t="shared" si="145"/>
        <v>3</v>
      </c>
      <c r="R904" s="13" t="str">
        <f t="shared" si="146"/>
        <v>5</v>
      </c>
      <c r="S904" s="13" t="str">
        <f t="shared" si="147"/>
        <v>1</v>
      </c>
      <c r="T904" s="13">
        <f t="shared" si="148"/>
        <v>1</v>
      </c>
      <c r="U904" s="13">
        <f t="shared" si="141"/>
        <v>76</v>
      </c>
      <c r="V904" s="13"/>
      <c r="W904" s="14" t="str">
        <f t="shared" si="149"/>
        <v>insert into prioridad(codigo, fluidez,d_hecho, d_contexto, d_impacto, d_justicia, cierre, ponderacion, ahora_entiendo, cambio_perspectiva) values ('167-VI-00020', 1, 5, 3, 5, 1, 1, 76, 'Esta entrevista se complementa con la anterior dado es la hija de la Sra. La entrevistada relata  que su esposo fue víctima de una masacre realizada por las Aguilas Negras en San Francisco Rayo en la que murieron 6 personas el día 14 de noviembre de 2010. Aporta al desarraigo y a los impactos de las victimas afectadas por masacres. ', '0');</v>
      </c>
      <c r="X904" s="14"/>
    </row>
    <row r="905" spans="2:24" ht="16" x14ac:dyDescent="0.2">
      <c r="B905" t="s">
        <v>871</v>
      </c>
      <c r="C905" t="s">
        <v>9</v>
      </c>
      <c r="D905" t="s">
        <v>10</v>
      </c>
      <c r="E905" t="s">
        <v>15</v>
      </c>
      <c r="F905" t="s">
        <v>10</v>
      </c>
      <c r="G905" t="s">
        <v>11</v>
      </c>
      <c r="H905" t="s">
        <v>12</v>
      </c>
      <c r="I905" t="s">
        <v>1355</v>
      </c>
      <c r="J905" t="s">
        <v>1356</v>
      </c>
      <c r="K905" s="5">
        <f t="shared" si="142"/>
        <v>12</v>
      </c>
      <c r="L905" s="13" t="str">
        <f t="shared" si="140"/>
        <v>167-CO-00001</v>
      </c>
      <c r="N905" s="13"/>
      <c r="O905" s="13">
        <f t="shared" si="143"/>
        <v>1</v>
      </c>
      <c r="P905" s="13" t="str">
        <f t="shared" si="144"/>
        <v>4</v>
      </c>
      <c r="Q905" s="13" t="str">
        <f t="shared" si="145"/>
        <v>5</v>
      </c>
      <c r="R905" s="13" t="str">
        <f t="shared" si="146"/>
        <v>4</v>
      </c>
      <c r="S905" s="13" t="str">
        <f t="shared" si="147"/>
        <v>1</v>
      </c>
      <c r="T905" s="13">
        <f t="shared" si="148"/>
        <v>1</v>
      </c>
      <c r="U905" s="13">
        <f t="shared" si="141"/>
        <v>76</v>
      </c>
      <c r="V905" s="13"/>
      <c r="W905" s="14" t="str">
        <f t="shared" si="149"/>
        <v>insert into prioridad(codigo, fluidez,d_hecho, d_contexto, d_impacto, d_justicia, cierre, ponderacion, ahora_entiendo, cambio_perspectiva) values ('167-CO-00001', 1, 4, 5, 4, 1, 1, 76, 'Despojo de activos y descapitalización rural del campesinado de AGARPICA (Asociación de Productores de Yuca de Garbado, Pisa  Bonito y Carbonero )del municipio de Chinú - Córdoba y acciones del narcotráfico en la región.  ', 'Modalidades de violencia contra el campesinado de AGARPICA desde la década de 1980  y la presencia de grupos de narcotráfico y relaciones tácitas con la guerrilla de las FARC-EP en el territorio. También, accionar de grupos paramilitares en la región de sabanas del departamento de Córdoba.');</v>
      </c>
      <c r="X905" s="14"/>
    </row>
    <row r="906" spans="2:24" ht="16" x14ac:dyDescent="0.2">
      <c r="B906" t="s">
        <v>872</v>
      </c>
      <c r="C906" t="s">
        <v>9</v>
      </c>
      <c r="D906" t="s">
        <v>10</v>
      </c>
      <c r="E906" t="s">
        <v>15</v>
      </c>
      <c r="F906" t="s">
        <v>10</v>
      </c>
      <c r="G906" t="s">
        <v>11</v>
      </c>
      <c r="H906" t="s">
        <v>12</v>
      </c>
      <c r="I906" t="s">
        <v>1357</v>
      </c>
      <c r="J906" t="s">
        <v>1358</v>
      </c>
      <c r="K906" s="5">
        <f t="shared" si="142"/>
        <v>12</v>
      </c>
      <c r="L906" s="13" t="str">
        <f t="shared" si="140"/>
        <v>241-PR-00108</v>
      </c>
      <c r="N906" s="13"/>
      <c r="O906" s="13">
        <f t="shared" si="143"/>
        <v>1</v>
      </c>
      <c r="P906" s="13" t="str">
        <f t="shared" si="144"/>
        <v>4</v>
      </c>
      <c r="Q906" s="13" t="str">
        <f t="shared" si="145"/>
        <v>5</v>
      </c>
      <c r="R906" s="13" t="str">
        <f t="shared" si="146"/>
        <v>4</v>
      </c>
      <c r="S906" s="13" t="str">
        <f t="shared" si="147"/>
        <v>1</v>
      </c>
      <c r="T906" s="13">
        <f t="shared" si="148"/>
        <v>1</v>
      </c>
      <c r="U906" s="13">
        <f t="shared" si="141"/>
        <v>76</v>
      </c>
      <c r="V906" s="13"/>
      <c r="W906" s="14" t="str">
        <f t="shared" si="149"/>
        <v>insert into prioridad(codigo, fluidez,d_hecho, d_contexto, d_impacto, d_justicia, cierre, ponderacion, ahora_entiendo, cambio_perspectiva) values ('241-PR-00108', 1, 4, 5, 4, 1, 1, 76, 'La captura paramilitar a la Universidad de Córdoba desde la relación de los partidos políticos tradicionales y grupos armados ilegales.', 'Cuando el paramilitarismo se convirtió en un fenómeno expansivo en Córdoba, las élites regionales y partidos políticos vieron en éste actor armado un aliado para seguir controlando las entidades que generaban bastante dinero, entre ellas la Universidad de Córdoba.');</v>
      </c>
      <c r="X906" s="14"/>
    </row>
    <row r="907" spans="2:24" ht="16" x14ac:dyDescent="0.2">
      <c r="B907" t="s">
        <v>873</v>
      </c>
      <c r="C907" t="s">
        <v>9</v>
      </c>
      <c r="D907" t="s">
        <v>10</v>
      </c>
      <c r="E907" t="s">
        <v>10</v>
      </c>
      <c r="F907" t="s">
        <v>10</v>
      </c>
      <c r="G907" t="s">
        <v>14</v>
      </c>
      <c r="H907" t="s">
        <v>12</v>
      </c>
      <c r="I907" t="s">
        <v>1359</v>
      </c>
      <c r="J907" t="s">
        <v>1360</v>
      </c>
      <c r="K907" s="5">
        <f t="shared" si="142"/>
        <v>12</v>
      </c>
      <c r="L907" s="13" t="str">
        <f t="shared" si="140"/>
        <v>241-VI-00007</v>
      </c>
      <c r="N907" s="13"/>
      <c r="O907" s="13">
        <f t="shared" si="143"/>
        <v>1</v>
      </c>
      <c r="P907" s="13" t="str">
        <f t="shared" si="144"/>
        <v>4</v>
      </c>
      <c r="Q907" s="13" t="str">
        <f t="shared" si="145"/>
        <v>4</v>
      </c>
      <c r="R907" s="13" t="str">
        <f t="shared" si="146"/>
        <v>4</v>
      </c>
      <c r="S907" s="13" t="str">
        <f t="shared" si="147"/>
        <v>2</v>
      </c>
      <c r="T907" s="13">
        <f t="shared" si="148"/>
        <v>1</v>
      </c>
      <c r="U907" s="13">
        <f t="shared" si="141"/>
        <v>76</v>
      </c>
      <c r="V907" s="13"/>
      <c r="W907" s="14" t="str">
        <f t="shared" si="149"/>
        <v>insert into prioridad(codigo, fluidez,d_hecho, d_contexto, d_impacto, d_justicia, cierre, ponderacion, ahora_entiendo, cambio_perspectiva) values ('241-VI-00007', 1, 4, 4, 4, 2, 1, 76, 'Dinámica de las AUC en el Alto San Jorge y la relación con el cultivo de coca y su comercialización.', 'El Sur de Córdoba y la región del Alto San Jorge tiene proyectos minero energéticos que han motivado la presencia de actores armados. Lo anterior, ha ocasionado asesinatos a los líderes y defensores de derechos humanos y se han perpetuado masacres contra la población civil, para asi desplazar y "desocupar" el territorio para la apertura de nuevos procesos extractivistas en la región.');</v>
      </c>
      <c r="X907" s="14"/>
    </row>
    <row r="908" spans="2:24" ht="16" x14ac:dyDescent="0.2">
      <c r="B908" t="s">
        <v>874</v>
      </c>
      <c r="C908" t="s">
        <v>9</v>
      </c>
      <c r="D908" t="s">
        <v>10</v>
      </c>
      <c r="E908" t="s">
        <v>15</v>
      </c>
      <c r="F908" t="s">
        <v>10</v>
      </c>
      <c r="G908" t="s">
        <v>11</v>
      </c>
      <c r="H908" t="s">
        <v>12</v>
      </c>
      <c r="I908" t="s">
        <v>1361</v>
      </c>
      <c r="J908" t="s">
        <v>1362</v>
      </c>
      <c r="K908" s="5">
        <f t="shared" si="142"/>
        <v>12</v>
      </c>
      <c r="L908" s="13" t="str">
        <f t="shared" si="140"/>
        <v>327-CO-00002</v>
      </c>
      <c r="N908" s="13"/>
      <c r="O908" s="13">
        <f t="shared" si="143"/>
        <v>1</v>
      </c>
      <c r="P908" s="13" t="str">
        <f t="shared" si="144"/>
        <v>4</v>
      </c>
      <c r="Q908" s="13" t="str">
        <f t="shared" si="145"/>
        <v>5</v>
      </c>
      <c r="R908" s="13" t="str">
        <f t="shared" si="146"/>
        <v>4</v>
      </c>
      <c r="S908" s="13" t="str">
        <f t="shared" si="147"/>
        <v>1</v>
      </c>
      <c r="T908" s="13">
        <f t="shared" si="148"/>
        <v>1</v>
      </c>
      <c r="U908" s="13">
        <f t="shared" si="141"/>
        <v>76</v>
      </c>
      <c r="V908" s="13"/>
      <c r="W908" s="14" t="str">
        <f t="shared" si="149"/>
        <v>insert into prioridad(codigo, fluidez,d_hecho, d_contexto, d_impacto, d_justicia, cierre, ponderacion, ahora_entiendo, cambio_perspectiva) values ('327-CO-00002', 1, 4, 5, 4, 1, 1, 76, 'Incluso después del proceso de desmovilización paramilitar se impuso una cultura de la autocensura, el silencio y la disminución de escenarios de debate, discusión política, artísticos hasta casi llegar a la extinción, sin embargo fueron pocos los procesos, organizaciones y liderazgos que se mantuvieron, reconfigurando el movimiento estudiantil una y otra vez, pero es evidente que este sigue siendo utilizado por los movimientos políticos en el poder, replicandose el proceso de coptación del voto estudiantil por dádivas, sustancias psicoactivas u alcoholicas, dinero y entrega de "kioskos". ', 'El principal impacto del conflicto armado sobre la institución en la afectación de los procesos democráticos al interior de la alma mater. Los grupos políticos que tienen influencia en la institución replican las dinámicas de cooptación que utilizaron los paramilitares.');</v>
      </c>
      <c r="X908" s="14"/>
    </row>
    <row r="909" spans="2:24" ht="16" x14ac:dyDescent="0.2">
      <c r="B909" t="s">
        <v>3470</v>
      </c>
      <c r="C909" t="s">
        <v>9</v>
      </c>
      <c r="D909" t="s">
        <v>10</v>
      </c>
      <c r="E909" t="s">
        <v>14</v>
      </c>
      <c r="F909" t="s">
        <v>10</v>
      </c>
      <c r="G909" t="s">
        <v>10</v>
      </c>
      <c r="H909" t="s">
        <v>12</v>
      </c>
      <c r="I909" t="s">
        <v>1363</v>
      </c>
      <c r="J909" t="s">
        <v>1364</v>
      </c>
      <c r="K909" s="5">
        <f t="shared" si="142"/>
        <v>12</v>
      </c>
      <c r="L909" s="13" t="str">
        <f t="shared" si="140"/>
        <v>327-VI-00002</v>
      </c>
      <c r="N909" s="13"/>
      <c r="O909" s="13">
        <f t="shared" si="143"/>
        <v>1</v>
      </c>
      <c r="P909" s="13" t="str">
        <f t="shared" si="144"/>
        <v>4</v>
      </c>
      <c r="Q909" s="13" t="str">
        <f t="shared" si="145"/>
        <v>2</v>
      </c>
      <c r="R909" s="13" t="str">
        <f t="shared" si="146"/>
        <v>4</v>
      </c>
      <c r="S909" s="13" t="str">
        <f t="shared" si="147"/>
        <v>4</v>
      </c>
      <c r="T909" s="13">
        <f t="shared" si="148"/>
        <v>1</v>
      </c>
      <c r="U909" s="13">
        <f t="shared" si="141"/>
        <v>76</v>
      </c>
      <c r="V909" s="13"/>
      <c r="W909" s="14" t="str">
        <f t="shared" si="149"/>
        <v>insert into prioridad(codigo, fluidez,d_hecho, d_contexto, d_impacto, d_justicia, cierre, ponderacion, ahora_entiendo, cambio_perspectiva) values ('327-VI-00002', 1, 4, 2, 4, 4, 1, 76, 'La precarización de la vida campesina hace que las personas que habitan el campo, principalmente las mujeres, entren en un circulo de violencias que cada vez es mas dificil abandonar. A raíz de esto, una de las modalidades para llevar a personas a trabajar en cultivos de coca, era engañandoles diciendo que serían empleadas para casas de familia y luego dejandole encargadas de plantaciones enteras. Esto sucedió en la narración de esta persona, que en ese lugar de alto riesgo es víctima de violencia sexual por parte de actores armados que custodiaban el predio. ', 'La violación sexual en el marco al conflicto armado se reafirma no como una estrategia de guerra o daño al "enemigo", sino como un mecanismo de ejercer poder y control sobre territorios y cuerpos. ');</v>
      </c>
      <c r="X909" s="14"/>
    </row>
    <row r="910" spans="2:24" ht="16" x14ac:dyDescent="0.2">
      <c r="B910" t="s">
        <v>875</v>
      </c>
      <c r="C910" t="s">
        <v>9</v>
      </c>
      <c r="D910" t="s">
        <v>13</v>
      </c>
      <c r="E910" t="s">
        <v>13</v>
      </c>
      <c r="F910" t="s">
        <v>10</v>
      </c>
      <c r="G910" t="s">
        <v>10</v>
      </c>
      <c r="H910" t="s">
        <v>12</v>
      </c>
      <c r="I910" t="s">
        <v>1365</v>
      </c>
      <c r="J910" t="s">
        <v>1366</v>
      </c>
      <c r="K910" s="5">
        <f t="shared" si="142"/>
        <v>12</v>
      </c>
      <c r="L910" s="13" t="str">
        <f t="shared" si="140"/>
        <v>327-VI-00003</v>
      </c>
      <c r="N910" s="13"/>
      <c r="O910" s="13">
        <f t="shared" si="143"/>
        <v>1</v>
      </c>
      <c r="P910" s="13" t="str">
        <f t="shared" si="144"/>
        <v>3</v>
      </c>
      <c r="Q910" s="13" t="str">
        <f t="shared" si="145"/>
        <v>3</v>
      </c>
      <c r="R910" s="13" t="str">
        <f t="shared" si="146"/>
        <v>4</v>
      </c>
      <c r="S910" s="13" t="str">
        <f t="shared" si="147"/>
        <v>4</v>
      </c>
      <c r="T910" s="13">
        <f t="shared" si="148"/>
        <v>1</v>
      </c>
      <c r="U910" s="13">
        <f t="shared" si="141"/>
        <v>76</v>
      </c>
      <c r="V910" s="13"/>
      <c r="W910" s="14" t="str">
        <f t="shared" si="149"/>
        <v>insert into prioridad(codigo, fluidez,d_hecho, d_contexto, d_impacto, d_justicia, cierre, ponderacion, ahora_entiendo, cambio_perspectiva) values ('327-VI-00003', 1, 3, 3, 4, 4, 1, 76, 'Los métodos utilizados por los actores armados se tranforman a medida que la tecnologia avanza a su paso y las dinámicas sociales se transforman en consecuencia. Esta entrevista da cuenta de una estrategia de reclutamiento que no había escuchado, reclutamiento a través de redes sociales suplantando identidades y enamorando a las víctimas. ', 'Esta entrevista da cuenta de la circularidad de las violencias a las que está expuesta una jóven con orientaciones sexuales diversas, que luego del rechazo que ocasionó en su familia enterarse de un beso entre ella y su compañera, se vió empujada por la ansiedad, la tristeza y el miedo a aceptar la invitación de un desconocido a un pueblo de antioquia, donde terminaría siendo reclutada a la fuerza y convertida en una exclava sexual. Producto de esto, el nacimiento de una bebé que complejiza los impactos en la vida de esta mujer. ');</v>
      </c>
      <c r="X910" s="14"/>
    </row>
    <row r="911" spans="2:24" ht="16" x14ac:dyDescent="0.2">
      <c r="B911" t="s">
        <v>876</v>
      </c>
      <c r="C911" t="s">
        <v>9</v>
      </c>
      <c r="D911" t="s">
        <v>13</v>
      </c>
      <c r="E911" t="s">
        <v>10</v>
      </c>
      <c r="F911" t="s">
        <v>13</v>
      </c>
      <c r="G911" t="s">
        <v>10</v>
      </c>
      <c r="H911" t="s">
        <v>12</v>
      </c>
      <c r="I911" t="s">
        <v>1367</v>
      </c>
      <c r="J911" t="s">
        <v>1368</v>
      </c>
      <c r="K911" s="5">
        <f t="shared" si="142"/>
        <v>12</v>
      </c>
      <c r="L911" s="13" t="str">
        <f t="shared" si="140"/>
        <v>327-VI-00010</v>
      </c>
      <c r="N911" s="13"/>
      <c r="O911" s="13">
        <f t="shared" si="143"/>
        <v>1</v>
      </c>
      <c r="P911" s="13" t="str">
        <f t="shared" si="144"/>
        <v>3</v>
      </c>
      <c r="Q911" s="13" t="str">
        <f t="shared" si="145"/>
        <v>4</v>
      </c>
      <c r="R911" s="13" t="str">
        <f t="shared" si="146"/>
        <v>3</v>
      </c>
      <c r="S911" s="13" t="str">
        <f t="shared" si="147"/>
        <v>4</v>
      </c>
      <c r="T911" s="13">
        <f t="shared" si="148"/>
        <v>1</v>
      </c>
      <c r="U911" s="13">
        <f t="shared" si="141"/>
        <v>76</v>
      </c>
      <c r="V911" s="13"/>
      <c r="W911" s="14" t="str">
        <f t="shared" si="149"/>
        <v>insert into prioridad(codigo, fluidez,d_hecho, d_contexto, d_impacto, d_justicia, cierre, ponderacion, ahora_entiendo, cambio_perspectiva) values ('327-VI-00010', 1, 3, 4, 3, 4, 1, 76, 'Las formas que empleaban para dispersar, intimidar y atacar a los campesinos y campesinas que ocupaban las ciénagas son propias de los tratos esclavistas de la colonia, marcados por un fuerte autoritarismo y la concepción de que existen seres humanos inferiores que merecen tratos indignos.', 'Usar el poder económico para influir en el accionar de la fuerza pública (a disposición del terrateniente), con el tiempo fue mutando al uso de grupos ilegales para los mismos fines.');</v>
      </c>
      <c r="X911" s="14"/>
    </row>
    <row r="912" spans="2:24" ht="16" x14ac:dyDescent="0.2">
      <c r="B912" t="s">
        <v>877</v>
      </c>
      <c r="C912" t="s">
        <v>9</v>
      </c>
      <c r="D912" t="s">
        <v>10</v>
      </c>
      <c r="E912" t="s">
        <v>13</v>
      </c>
      <c r="F912" t="s">
        <v>10</v>
      </c>
      <c r="G912" t="s">
        <v>13</v>
      </c>
      <c r="H912" t="s">
        <v>12</v>
      </c>
      <c r="I912" t="s">
        <v>1369</v>
      </c>
      <c r="J912" t="s">
        <v>1370</v>
      </c>
      <c r="K912" s="5">
        <f t="shared" si="142"/>
        <v>12</v>
      </c>
      <c r="L912" s="13" t="str">
        <f t="shared" si="140"/>
        <v>327-VI-00014</v>
      </c>
      <c r="N912" s="13"/>
      <c r="O912" s="13">
        <f t="shared" si="143"/>
        <v>1</v>
      </c>
      <c r="P912" s="13" t="str">
        <f t="shared" si="144"/>
        <v>4</v>
      </c>
      <c r="Q912" s="13" t="str">
        <f t="shared" si="145"/>
        <v>3</v>
      </c>
      <c r="R912" s="13" t="str">
        <f t="shared" si="146"/>
        <v>4</v>
      </c>
      <c r="S912" s="13" t="str">
        <f t="shared" si="147"/>
        <v>3</v>
      </c>
      <c r="T912" s="13">
        <f t="shared" si="148"/>
        <v>1</v>
      </c>
      <c r="U912" s="13">
        <f t="shared" si="141"/>
        <v>76</v>
      </c>
      <c r="V912" s="13"/>
      <c r="W912" s="14" t="str">
        <f t="shared" si="149"/>
        <v>insert into prioridad(codigo, fluidez,d_hecho, d_contexto, d_impacto, d_justicia, cierre, ponderacion, ahora_entiendo, cambio_perspectiva) values ('327-VI-00014', 1, 4, 3, 4, 3, 1, 76, 'La entrevista hace una aproximación a la dinamica de los profesionales de la salud en contextos de violencia, aunque no profundiza en la complejidad del asunto, es la única entrevista que menciona el tema. ', 'Frente a los afrontamientos, impactos o consecuencias de los hechos víctimizantes a esta persona, se repite el patrón de alcoholismo y nuevamente genera la duda de la cultura del alcohol en relación al conflicto armado. ');</v>
      </c>
      <c r="X912" s="14"/>
    </row>
    <row r="913" spans="2:24" ht="16" x14ac:dyDescent="0.2">
      <c r="B913" t="s">
        <v>878</v>
      </c>
      <c r="C913" t="s">
        <v>9</v>
      </c>
      <c r="D913" t="s">
        <v>10</v>
      </c>
      <c r="E913" t="s">
        <v>10</v>
      </c>
      <c r="F913" t="s">
        <v>13</v>
      </c>
      <c r="G913" t="s">
        <v>13</v>
      </c>
      <c r="H913" t="s">
        <v>12</v>
      </c>
      <c r="I913" t="s">
        <v>1371</v>
      </c>
      <c r="J913" t="s">
        <v>1372</v>
      </c>
      <c r="K913" s="5">
        <f t="shared" si="142"/>
        <v>12</v>
      </c>
      <c r="L913" s="13" t="str">
        <f t="shared" ref="L913:L976" si="150">SUBSTITUTE(B913," ","")</f>
        <v>327-VI-00020</v>
      </c>
      <c r="N913" s="13"/>
      <c r="O913" s="13">
        <f t="shared" si="143"/>
        <v>1</v>
      </c>
      <c r="P913" s="13" t="str">
        <f t="shared" si="144"/>
        <v>4</v>
      </c>
      <c r="Q913" s="13" t="str">
        <f t="shared" si="145"/>
        <v>4</v>
      </c>
      <c r="R913" s="13" t="str">
        <f t="shared" si="146"/>
        <v>3</v>
      </c>
      <c r="S913" s="13" t="str">
        <f t="shared" si="147"/>
        <v>3</v>
      </c>
      <c r="T913" s="13">
        <f t="shared" si="148"/>
        <v>1</v>
      </c>
      <c r="U913" s="13">
        <f t="shared" si="141"/>
        <v>76</v>
      </c>
      <c r="V913" s="13"/>
      <c r="W913" s="14" t="str">
        <f t="shared" si="149"/>
        <v>insert into prioridad(codigo, fluidez,d_hecho, d_contexto, d_impacto, d_justicia, cierre, ponderacion, ahora_entiendo, cambio_perspectiva) values ('327-VI-00020', 1, 4, 4, 3, 3, 1, 76, 'Ubica a San Bernardo del Viento como un lugar estrategico para el fortalecimiento del movimiento sindical docente y explica la configuración de los diferentes sindicatos del departamento, sus tendencias ideológicas y los procesos de exterminio o amenaza a los que estuvieron sometidos. ', 'No aporta explicaciones novedosas sobre las afectaciones de profesores sindicalizados. ');</v>
      </c>
      <c r="X913" s="14"/>
    </row>
    <row r="914" spans="2:24" ht="16" x14ac:dyDescent="0.2">
      <c r="B914" t="s">
        <v>879</v>
      </c>
      <c r="C914" t="s">
        <v>9</v>
      </c>
      <c r="D914" t="s">
        <v>10</v>
      </c>
      <c r="E914" t="s">
        <v>10</v>
      </c>
      <c r="F914" t="s">
        <v>13</v>
      </c>
      <c r="G914" t="s">
        <v>13</v>
      </c>
      <c r="H914" t="s">
        <v>12</v>
      </c>
      <c r="I914">
        <v>0</v>
      </c>
      <c r="J914">
        <v>0</v>
      </c>
      <c r="K914" s="5">
        <f t="shared" si="142"/>
        <v>12</v>
      </c>
      <c r="L914" s="13" t="str">
        <f t="shared" si="150"/>
        <v>089-VI-00006</v>
      </c>
      <c r="N914" s="13"/>
      <c r="O914" s="13">
        <f t="shared" si="143"/>
        <v>1</v>
      </c>
      <c r="P914" s="13" t="str">
        <f t="shared" si="144"/>
        <v>4</v>
      </c>
      <c r="Q914" s="13" t="str">
        <f t="shared" si="145"/>
        <v>4</v>
      </c>
      <c r="R914" s="13" t="str">
        <f t="shared" si="146"/>
        <v>3</v>
      </c>
      <c r="S914" s="13" t="str">
        <f t="shared" si="147"/>
        <v>3</v>
      </c>
      <c r="T914" s="13">
        <f t="shared" si="148"/>
        <v>1</v>
      </c>
      <c r="U914" s="13">
        <f t="shared" si="141"/>
        <v>76</v>
      </c>
      <c r="V914" s="13"/>
      <c r="W914" s="14" t="str">
        <f t="shared" si="149"/>
        <v>insert into prioridad(codigo, fluidez,d_hecho, d_contexto, d_impacto, d_justicia, cierre, ponderacion, ahora_entiendo, cambio_perspectiva) values ('089-VI-00006', 1, 4, 4, 3, 3, 1, 76, '0', '0');</v>
      </c>
      <c r="X914" s="14"/>
    </row>
    <row r="915" spans="2:24" ht="16" x14ac:dyDescent="0.2">
      <c r="B915" t="s">
        <v>880</v>
      </c>
      <c r="C915" t="s">
        <v>9</v>
      </c>
      <c r="D915" t="s">
        <v>14</v>
      </c>
      <c r="E915" t="s">
        <v>15</v>
      </c>
      <c r="F915" t="s">
        <v>10</v>
      </c>
      <c r="G915" t="s">
        <v>13</v>
      </c>
      <c r="H915" t="s">
        <v>12</v>
      </c>
      <c r="I915">
        <v>0</v>
      </c>
      <c r="J915">
        <v>0</v>
      </c>
      <c r="K915" s="5">
        <f t="shared" si="142"/>
        <v>12</v>
      </c>
      <c r="L915" s="13" t="str">
        <f t="shared" si="150"/>
        <v>089-VI-00021</v>
      </c>
      <c r="N915" s="13"/>
      <c r="O915" s="13">
        <f t="shared" si="143"/>
        <v>1</v>
      </c>
      <c r="P915" s="13" t="str">
        <f t="shared" si="144"/>
        <v>2</v>
      </c>
      <c r="Q915" s="13" t="str">
        <f t="shared" si="145"/>
        <v>5</v>
      </c>
      <c r="R915" s="13" t="str">
        <f t="shared" si="146"/>
        <v>4</v>
      </c>
      <c r="S915" s="13" t="str">
        <f t="shared" si="147"/>
        <v>3</v>
      </c>
      <c r="T915" s="13">
        <f t="shared" si="148"/>
        <v>1</v>
      </c>
      <c r="U915" s="13">
        <f t="shared" si="141"/>
        <v>76</v>
      </c>
      <c r="V915" s="13"/>
      <c r="W915" s="14" t="str">
        <f t="shared" si="149"/>
        <v>insert into prioridad(codigo, fluidez,d_hecho, d_contexto, d_impacto, d_justicia, cierre, ponderacion, ahora_entiendo, cambio_perspectiva) values ('089-VI-00021', 1, 2, 5, 4, 3, 1, 76, '0', '0');</v>
      </c>
      <c r="X915" s="14"/>
    </row>
    <row r="916" spans="2:24" ht="16" x14ac:dyDescent="0.2">
      <c r="B916" t="s">
        <v>881</v>
      </c>
      <c r="C916" t="s">
        <v>9</v>
      </c>
      <c r="D916" t="s">
        <v>13</v>
      </c>
      <c r="E916" t="s">
        <v>10</v>
      </c>
      <c r="F916" t="s">
        <v>10</v>
      </c>
      <c r="G916" t="s">
        <v>13</v>
      </c>
      <c r="H916" t="s">
        <v>12</v>
      </c>
      <c r="I916">
        <v>0</v>
      </c>
      <c r="J916">
        <v>0</v>
      </c>
      <c r="K916" s="5">
        <f t="shared" si="142"/>
        <v>12</v>
      </c>
      <c r="L916" s="13" t="str">
        <f t="shared" si="150"/>
        <v>238-VI-00058</v>
      </c>
      <c r="N916" s="13"/>
      <c r="O916" s="13">
        <f t="shared" si="143"/>
        <v>1</v>
      </c>
      <c r="P916" s="13" t="str">
        <f t="shared" si="144"/>
        <v>3</v>
      </c>
      <c r="Q916" s="13" t="str">
        <f t="shared" si="145"/>
        <v>4</v>
      </c>
      <c r="R916" s="13" t="str">
        <f t="shared" si="146"/>
        <v>4</v>
      </c>
      <c r="S916" s="13" t="str">
        <f t="shared" si="147"/>
        <v>3</v>
      </c>
      <c r="T916" s="13">
        <f t="shared" si="148"/>
        <v>1</v>
      </c>
      <c r="U916" s="13">
        <f t="shared" si="141"/>
        <v>76</v>
      </c>
      <c r="V916" s="13"/>
      <c r="W916" s="14" t="str">
        <f t="shared" si="149"/>
        <v>insert into prioridad(codigo, fluidez,d_hecho, d_contexto, d_impacto, d_justicia, cierre, ponderacion, ahora_entiendo, cambio_perspectiva) values ('238-VI-00058', 1, 3, 4, 4, 3, 1, 76, '0', '0');</v>
      </c>
      <c r="X916" s="14"/>
    </row>
    <row r="917" spans="2:24" ht="16" x14ac:dyDescent="0.2">
      <c r="B917" t="s">
        <v>882</v>
      </c>
      <c r="C917" t="s">
        <v>9</v>
      </c>
      <c r="D917" t="s">
        <v>15</v>
      </c>
      <c r="E917" t="s">
        <v>10</v>
      </c>
      <c r="F917" t="s">
        <v>10</v>
      </c>
      <c r="G917" t="s">
        <v>13</v>
      </c>
      <c r="H917" t="s">
        <v>17</v>
      </c>
      <c r="I917" t="s">
        <v>1373</v>
      </c>
      <c r="J917">
        <v>0</v>
      </c>
      <c r="K917" s="5">
        <f t="shared" si="142"/>
        <v>12</v>
      </c>
      <c r="L917" s="13" t="str">
        <f t="shared" si="150"/>
        <v>414-VI-00007</v>
      </c>
      <c r="N917" s="13"/>
      <c r="O917" s="13">
        <f t="shared" si="143"/>
        <v>1</v>
      </c>
      <c r="P917" s="13" t="str">
        <f t="shared" si="144"/>
        <v>5</v>
      </c>
      <c r="Q917" s="13" t="str">
        <f t="shared" si="145"/>
        <v>4</v>
      </c>
      <c r="R917" s="13" t="str">
        <f t="shared" si="146"/>
        <v>4</v>
      </c>
      <c r="S917" s="13" t="str">
        <f t="shared" si="147"/>
        <v>3</v>
      </c>
      <c r="T917" s="13">
        <f t="shared" si="148"/>
        <v>0</v>
      </c>
      <c r="U917" s="13">
        <f t="shared" si="141"/>
        <v>74</v>
      </c>
      <c r="V917" s="13"/>
      <c r="W917" s="14" t="str">
        <f t="shared" si="149"/>
        <v>insert into prioridad(codigo, fluidez,d_hecho, d_contexto, d_impacto, d_justicia, cierre, ponderacion, ahora_entiendo, cambio_perspectiva) values ('414-VI-00007', 1, 5, 4, 4, 3, 0, 74, 'Con esta entrevista se evidencio la continuidad de la violencia, la revictimización judicial or parte del Estado y la necesidad de iniciar un proceso de reconciliación familiar, para preveni rla repetición.', '0');</v>
      </c>
      <c r="X917" s="14"/>
    </row>
    <row r="918" spans="2:24" ht="16" x14ac:dyDescent="0.2">
      <c r="B918" t="s">
        <v>883</v>
      </c>
      <c r="C918" t="s">
        <v>9</v>
      </c>
      <c r="D918" t="s">
        <v>15</v>
      </c>
      <c r="E918" t="s">
        <v>15</v>
      </c>
      <c r="F918" t="s">
        <v>15</v>
      </c>
      <c r="G918" t="s">
        <v>11</v>
      </c>
      <c r="H918" t="s">
        <v>17</v>
      </c>
      <c r="I918" t="s">
        <v>1374</v>
      </c>
      <c r="J918" t="s">
        <v>1375</v>
      </c>
      <c r="K918" s="5">
        <f t="shared" si="142"/>
        <v>12</v>
      </c>
      <c r="L918" s="13" t="str">
        <f t="shared" si="150"/>
        <v>241-PR-00336</v>
      </c>
      <c r="N918" s="13"/>
      <c r="O918" s="13">
        <f t="shared" si="143"/>
        <v>1</v>
      </c>
      <c r="P918" s="13" t="str">
        <f t="shared" si="144"/>
        <v>5</v>
      </c>
      <c r="Q918" s="13" t="str">
        <f t="shared" si="145"/>
        <v>5</v>
      </c>
      <c r="R918" s="13" t="str">
        <f t="shared" si="146"/>
        <v>5</v>
      </c>
      <c r="S918" s="13" t="str">
        <f t="shared" si="147"/>
        <v>1</v>
      </c>
      <c r="T918" s="13">
        <f t="shared" si="148"/>
        <v>0</v>
      </c>
      <c r="U918" s="13">
        <f t="shared" si="141"/>
        <v>74</v>
      </c>
      <c r="V918" s="13"/>
      <c r="W918" s="14" t="str">
        <f t="shared" si="149"/>
        <v>insert into prioridad(codigo, fluidez,d_hecho, d_contexto, d_impacto, d_justicia, cierre, ponderacion, ahora_entiendo, cambio_perspectiva) values ('241-PR-00336', 1, 5, 5, 5, 1, 0, 74, 'El proceso organizativo de ASODECAS, el desarrollo del conflicto armado en el Alto Sinú y las problemáticas actuales en torno a las empresas mineras en la región.', 'En la vereda la Chica del Alto Sinú, hay presencia de una empresa minera que explota carbón. Lo anterior, ha ocasionado asesinatos selectivos de campesinos y defensores de ddhh que se oponen al desarrollo de la minería, el desplazamiento forzado de familias campesinas por la presencia de hombres armados y las comunidades campesinas afirman que, la empresa minera en unión con grupos armados preveen "desocupar" el territorio para implementar proyectos de desarrollo a gran escala.');</v>
      </c>
      <c r="X918" s="14"/>
    </row>
    <row r="919" spans="2:24" ht="16" x14ac:dyDescent="0.2">
      <c r="B919" t="s">
        <v>884</v>
      </c>
      <c r="C919" t="s">
        <v>16</v>
      </c>
      <c r="D919" t="s">
        <v>10</v>
      </c>
      <c r="E919" t="s">
        <v>10</v>
      </c>
      <c r="F919" t="s">
        <v>10</v>
      </c>
      <c r="G919" t="s">
        <v>10</v>
      </c>
      <c r="H919" t="s">
        <v>12</v>
      </c>
      <c r="I919" t="s">
        <v>1376</v>
      </c>
      <c r="J919" t="s">
        <v>1377</v>
      </c>
      <c r="K919" s="5">
        <f t="shared" si="142"/>
        <v>12</v>
      </c>
      <c r="L919" s="13" t="str">
        <f t="shared" si="150"/>
        <v>327-VI-00004</v>
      </c>
      <c r="N919" s="13"/>
      <c r="O919" s="13">
        <f t="shared" si="143"/>
        <v>0</v>
      </c>
      <c r="P919" s="13" t="str">
        <f t="shared" si="144"/>
        <v>4</v>
      </c>
      <c r="Q919" s="13" t="str">
        <f t="shared" si="145"/>
        <v>4</v>
      </c>
      <c r="R919" s="13" t="str">
        <f t="shared" si="146"/>
        <v>4</v>
      </c>
      <c r="S919" s="13" t="str">
        <f t="shared" si="147"/>
        <v>4</v>
      </c>
      <c r="T919" s="13">
        <f t="shared" si="148"/>
        <v>1</v>
      </c>
      <c r="U919" s="13">
        <f t="shared" si="141"/>
        <v>74</v>
      </c>
      <c r="V919" s="13"/>
      <c r="W919" s="14" t="str">
        <f t="shared" si="149"/>
        <v>insert into prioridad(codigo, fluidez,d_hecho, d_contexto, d_impacto, d_justicia, cierre, ponderacion, ahora_entiendo, cambio_perspectiva) values ('327-VI-00004', 0, 4, 4, 4, 4, 1, 74, 'Para este joven Embera Katio del Alto Sinú la violencia de la que fue víctima está orientada o influenciada por los grupos guerrilleros, en este caso FARC-EP, los cuales ejercian presión sobre las autoridades indígenas para desplazar o aislar a jóvenes con orientaciones sexuales e identidades de género no hegemónicas en el resguardo.', 'Es normal que una de las primeras personas afectadas por un hecho se convierta en el líder u orientador de otros jóvenes víctimas de la misma violencia, este es el caso de este joven Embera Katio que  se convirtió en el hermano mayor o madre de muchos jóvenes Embera que se desplazaron del resguardo al casco urbano de Tierralta, lo cual lo llevó a crear un proceso de defensa de los derechos de las personas LGBTI en el municipio, principalmente las que cuentan con una pertenencia etnica. ');</v>
      </c>
      <c r="X919" s="14"/>
    </row>
    <row r="920" spans="2:24" ht="16" x14ac:dyDescent="0.2">
      <c r="B920" t="s">
        <v>885</v>
      </c>
      <c r="C920" t="s">
        <v>16</v>
      </c>
      <c r="D920" t="s">
        <v>10</v>
      </c>
      <c r="E920" t="s">
        <v>10</v>
      </c>
      <c r="F920" t="s">
        <v>10</v>
      </c>
      <c r="G920" t="s">
        <v>10</v>
      </c>
      <c r="H920" t="s">
        <v>12</v>
      </c>
      <c r="I920" t="s">
        <v>1378</v>
      </c>
      <c r="J920" t="s">
        <v>1379</v>
      </c>
      <c r="K920" s="5">
        <f t="shared" si="142"/>
        <v>12</v>
      </c>
      <c r="L920" s="13" t="str">
        <f t="shared" si="150"/>
        <v>327-VI-00019</v>
      </c>
      <c r="N920" s="13"/>
      <c r="O920" s="13">
        <f t="shared" si="143"/>
        <v>0</v>
      </c>
      <c r="P920" s="13" t="str">
        <f t="shared" si="144"/>
        <v>4</v>
      </c>
      <c r="Q920" s="13" t="str">
        <f t="shared" si="145"/>
        <v>4</v>
      </c>
      <c r="R920" s="13" t="str">
        <f t="shared" si="146"/>
        <v>4</v>
      </c>
      <c r="S920" s="13" t="str">
        <f t="shared" si="147"/>
        <v>4</v>
      </c>
      <c r="T920" s="13">
        <f t="shared" si="148"/>
        <v>1</v>
      </c>
      <c r="U920" s="13">
        <f t="shared" si="141"/>
        <v>74</v>
      </c>
      <c r="V920" s="13"/>
      <c r="W920" s="14" t="str">
        <f t="shared" si="149"/>
        <v>insert into prioridad(codigo, fluidez,d_hecho, d_contexto, d_impacto, d_justicia, cierre, ponderacion, ahora_entiendo, cambio_perspectiva) values ('327-VI-00019', 0, 4, 4, 4, 4, 1, 74, 'Raliza un mapa de actores de los responsables terceros en los daños ocurridos al complejo de ciénagas de Cereté, que conecta directamente con otras entrevistas individuales y colectivas, pero que sintetiza gran parte de las especulaciones al respecto. ', 'Las explicaciones que se ofrecen son bastante estrcuturadas desde lo técnico ambiental, ante el proceso de desecación de ciénagas y construcción de drenajes en las tierras del medio Sinú para la ganaderización del territorio. ');</v>
      </c>
      <c r="X920" s="14"/>
    </row>
    <row r="921" spans="2:24" ht="16" x14ac:dyDescent="0.2">
      <c r="B921" t="s">
        <v>886</v>
      </c>
      <c r="C921" t="s">
        <v>9</v>
      </c>
      <c r="D921" t="s">
        <v>13</v>
      </c>
      <c r="E921" t="s">
        <v>13</v>
      </c>
      <c r="F921" t="s">
        <v>10</v>
      </c>
      <c r="G921" t="s">
        <v>13</v>
      </c>
      <c r="H921" t="s">
        <v>12</v>
      </c>
      <c r="I921" t="s">
        <v>1380</v>
      </c>
      <c r="J921" t="s">
        <v>1381</v>
      </c>
      <c r="K921" s="5">
        <f t="shared" si="142"/>
        <v>12</v>
      </c>
      <c r="L921" s="13" t="str">
        <f t="shared" si="150"/>
        <v>057-VI-00031</v>
      </c>
      <c r="N921" s="13"/>
      <c r="O921" s="13">
        <f t="shared" si="143"/>
        <v>1</v>
      </c>
      <c r="P921" s="13" t="str">
        <f t="shared" si="144"/>
        <v>3</v>
      </c>
      <c r="Q921" s="13" t="str">
        <f t="shared" si="145"/>
        <v>3</v>
      </c>
      <c r="R921" s="13" t="str">
        <f t="shared" si="146"/>
        <v>4</v>
      </c>
      <c r="S921" s="13" t="str">
        <f t="shared" si="147"/>
        <v>3</v>
      </c>
      <c r="T921" s="13">
        <f t="shared" si="148"/>
        <v>1</v>
      </c>
      <c r="U921" s="13">
        <f t="shared" si="141"/>
        <v>72</v>
      </c>
      <c r="V921" s="13"/>
      <c r="W921" s="14" t="str">
        <f t="shared" si="149"/>
        <v>insert into prioridad(codigo, fluidez,d_hecho, d_contexto, d_impacto, d_justicia, cierre, ponderacion, ahora_entiendo, cambio_perspectiva) values ('057-VI-00031', 1, 3, 3, 4, 3, 1, 72, '*Ausencia de la garantia de derechos basicos por parte del estado en zonas rurales.  *Estigmatización del campesinado.  *Naturalización de la presencia de la guerrilla en zonas rurales / ejercicio de la autoridad y funciones de control social.', '*La violencia contra el campesinado llega junto con la presencia de la fuerza publica (ejercito, armada) a zonas rurales.');</v>
      </c>
      <c r="X921" s="14"/>
    </row>
    <row r="922" spans="2:24" ht="16" x14ac:dyDescent="0.2">
      <c r="B922" t="s">
        <v>3471</v>
      </c>
      <c r="C922" t="s">
        <v>9</v>
      </c>
      <c r="D922" t="s">
        <v>10</v>
      </c>
      <c r="E922" t="s">
        <v>10</v>
      </c>
      <c r="F922" t="s">
        <v>10</v>
      </c>
      <c r="G922" t="s">
        <v>11</v>
      </c>
      <c r="H922" t="s">
        <v>12</v>
      </c>
      <c r="I922" t="s">
        <v>1382</v>
      </c>
      <c r="J922">
        <v>0</v>
      </c>
      <c r="K922" s="5">
        <f t="shared" si="142"/>
        <v>12</v>
      </c>
      <c r="L922" s="13" t="str">
        <f t="shared" si="150"/>
        <v>131-VI-00035</v>
      </c>
      <c r="N922" s="13"/>
      <c r="O922" s="13">
        <f t="shared" si="143"/>
        <v>1</v>
      </c>
      <c r="P922" s="13" t="str">
        <f t="shared" si="144"/>
        <v>4</v>
      </c>
      <c r="Q922" s="13" t="str">
        <f t="shared" si="145"/>
        <v>4</v>
      </c>
      <c r="R922" s="13" t="str">
        <f t="shared" si="146"/>
        <v>4</v>
      </c>
      <c r="S922" s="13" t="str">
        <f t="shared" si="147"/>
        <v>1</v>
      </c>
      <c r="T922" s="13">
        <f t="shared" si="148"/>
        <v>1</v>
      </c>
      <c r="U922" s="13">
        <f t="shared" si="141"/>
        <v>72</v>
      </c>
      <c r="V922" s="13"/>
      <c r="W922" s="14" t="str">
        <f t="shared" si="149"/>
        <v>insert into prioridad(codigo, fluidez,d_hecho, d_contexto, d_impacto, d_justicia, cierre, ponderacion, ahora_entiendo, cambio_perspectiva) values ('131-VI-00035', 1, 4, 4, 4, 1, 1, 72, 'Fuerza publica: Estigmatizaciòn, persecuciòn y procesos de detenciòn arbitraria a campesinos.  Paramilitarismo: Narcotrafico. Masacres, homicidios selectivos.', '0');</v>
      </c>
      <c r="X922" s="14"/>
    </row>
    <row r="923" spans="2:24" ht="16" x14ac:dyDescent="0.2">
      <c r="B923" t="s">
        <v>887</v>
      </c>
      <c r="C923" t="s">
        <v>9</v>
      </c>
      <c r="D923" t="s">
        <v>10</v>
      </c>
      <c r="E923" t="s">
        <v>14</v>
      </c>
      <c r="F923" t="s">
        <v>10</v>
      </c>
      <c r="G923" t="s">
        <v>13</v>
      </c>
      <c r="H923" t="s">
        <v>12</v>
      </c>
      <c r="I923" t="s">
        <v>1383</v>
      </c>
      <c r="J923" t="s">
        <v>1384</v>
      </c>
      <c r="K923" s="5">
        <f t="shared" si="142"/>
        <v>12</v>
      </c>
      <c r="L923" s="13" t="str">
        <f t="shared" si="150"/>
        <v>057-VI-00004</v>
      </c>
      <c r="N923" s="13"/>
      <c r="O923" s="13">
        <f t="shared" si="143"/>
        <v>1</v>
      </c>
      <c r="P923" s="13" t="str">
        <f t="shared" si="144"/>
        <v>4</v>
      </c>
      <c r="Q923" s="13" t="str">
        <f t="shared" si="145"/>
        <v>2</v>
      </c>
      <c r="R923" s="13" t="str">
        <f t="shared" si="146"/>
        <v>4</v>
      </c>
      <c r="S923" s="13" t="str">
        <f t="shared" si="147"/>
        <v>3</v>
      </c>
      <c r="T923" s="13">
        <f t="shared" si="148"/>
        <v>1</v>
      </c>
      <c r="U923" s="13">
        <f t="shared" si="141"/>
        <v>72</v>
      </c>
      <c r="V923" s="13"/>
      <c r="W923" s="14" t="str">
        <f t="shared" si="149"/>
        <v>insert into prioridad(codigo, fluidez,d_hecho, d_contexto, d_impacto, d_justicia, cierre, ponderacion, ahora_entiendo, cambio_perspectiva) values ('057-VI-00004', 1, 4, 2, 4, 3, 1, 72, '*Objetualización de las mujeres con fines sexuales.  *Vinculo de las élites sociales y politicas con el paramilitarismo.', '*Importancia de no callar y tener una red de apoyo social y familiar para la recuperación emocional y psicosocial de una victima de violencia sexual.');</v>
      </c>
      <c r="X923" s="14"/>
    </row>
    <row r="924" spans="2:24" ht="16" x14ac:dyDescent="0.2">
      <c r="B924" t="s">
        <v>888</v>
      </c>
      <c r="C924" t="s">
        <v>9</v>
      </c>
      <c r="D924" t="s">
        <v>10</v>
      </c>
      <c r="E924" t="s">
        <v>13</v>
      </c>
      <c r="F924" t="s">
        <v>13</v>
      </c>
      <c r="G924" t="s">
        <v>13</v>
      </c>
      <c r="H924" t="s">
        <v>12</v>
      </c>
      <c r="I924" t="s">
        <v>1385</v>
      </c>
      <c r="J924">
        <v>0</v>
      </c>
      <c r="K924" s="5">
        <f t="shared" si="142"/>
        <v>12</v>
      </c>
      <c r="L924" s="13" t="str">
        <f t="shared" si="150"/>
        <v>057-VI-00016</v>
      </c>
      <c r="N924" s="13"/>
      <c r="O924" s="13">
        <f t="shared" si="143"/>
        <v>1</v>
      </c>
      <c r="P924" s="13" t="str">
        <f t="shared" si="144"/>
        <v>4</v>
      </c>
      <c r="Q924" s="13" t="str">
        <f t="shared" si="145"/>
        <v>3</v>
      </c>
      <c r="R924" s="13" t="str">
        <f t="shared" si="146"/>
        <v>3</v>
      </c>
      <c r="S924" s="13" t="str">
        <f t="shared" si="147"/>
        <v>3</v>
      </c>
      <c r="T924" s="13">
        <f t="shared" si="148"/>
        <v>1</v>
      </c>
      <c r="U924" s="13">
        <f t="shared" si="141"/>
        <v>72</v>
      </c>
      <c r="V924" s="13"/>
      <c r="W924" s="14" t="str">
        <f t="shared" si="149"/>
        <v>insert into prioridad(codigo, fluidez,d_hecho, d_contexto, d_impacto, d_justicia, cierre, ponderacion, ahora_entiendo, cambio_perspectiva) values ('057-VI-00016', 1, 4, 3, 3, 3, 1, 72, '*Miembros de la comunidad que acompañan y aumentan el poder de los paramilitares en las comunidades.', '0');</v>
      </c>
      <c r="X924" s="14"/>
    </row>
    <row r="925" spans="2:24" ht="16" x14ac:dyDescent="0.2">
      <c r="B925" t="s">
        <v>889</v>
      </c>
      <c r="C925" t="s">
        <v>9</v>
      </c>
      <c r="D925" t="s">
        <v>13</v>
      </c>
      <c r="E925" t="s">
        <v>13</v>
      </c>
      <c r="F925" t="s">
        <v>10</v>
      </c>
      <c r="G925" t="s">
        <v>13</v>
      </c>
      <c r="H925" t="s">
        <v>12</v>
      </c>
      <c r="I925" t="s">
        <v>1386</v>
      </c>
      <c r="J925">
        <v>0</v>
      </c>
      <c r="K925" s="5">
        <f t="shared" si="142"/>
        <v>12</v>
      </c>
      <c r="L925" s="13" t="str">
        <f t="shared" si="150"/>
        <v>057-VI-00024</v>
      </c>
      <c r="N925" s="13"/>
      <c r="O925" s="13">
        <f t="shared" si="143"/>
        <v>1</v>
      </c>
      <c r="P925" s="13" t="str">
        <f t="shared" si="144"/>
        <v>3</v>
      </c>
      <c r="Q925" s="13" t="str">
        <f t="shared" si="145"/>
        <v>3</v>
      </c>
      <c r="R925" s="13" t="str">
        <f t="shared" si="146"/>
        <v>4</v>
      </c>
      <c r="S925" s="13" t="str">
        <f t="shared" si="147"/>
        <v>3</v>
      </c>
      <c r="T925" s="13">
        <f t="shared" si="148"/>
        <v>1</v>
      </c>
      <c r="U925" s="13">
        <f t="shared" si="141"/>
        <v>72</v>
      </c>
      <c r="V925" s="13"/>
      <c r="W925" s="14" t="str">
        <f t="shared" si="149"/>
        <v>insert into prioridad(codigo, fluidez,d_hecho, d_contexto, d_impacto, d_justicia, cierre, ponderacion, ahora_entiendo, cambio_perspectiva) values ('057-VI-00024', 1, 3, 3, 4, 3, 1, 72, '*Vulnerabilidad de personas que ejercen oficios que implican movimientos/ desplazamiento por el territorio.  ', '0');</v>
      </c>
      <c r="X925" s="14"/>
    </row>
    <row r="926" spans="2:24" ht="16" x14ac:dyDescent="0.2">
      <c r="B926" t="s">
        <v>890</v>
      </c>
      <c r="C926" t="s">
        <v>9</v>
      </c>
      <c r="D926" t="s">
        <v>13</v>
      </c>
      <c r="E926" t="s">
        <v>10</v>
      </c>
      <c r="F926" t="s">
        <v>13</v>
      </c>
      <c r="G926" t="s">
        <v>13</v>
      </c>
      <c r="H926" t="s">
        <v>12</v>
      </c>
      <c r="I926">
        <v>0</v>
      </c>
      <c r="J926">
        <v>0</v>
      </c>
      <c r="K926" s="5">
        <f t="shared" si="142"/>
        <v>12</v>
      </c>
      <c r="L926" s="13" t="str">
        <f t="shared" si="150"/>
        <v>057-VI-00026</v>
      </c>
      <c r="N926" s="13"/>
      <c r="O926" s="13">
        <f t="shared" si="143"/>
        <v>1</v>
      </c>
      <c r="P926" s="13" t="str">
        <f t="shared" si="144"/>
        <v>3</v>
      </c>
      <c r="Q926" s="13" t="str">
        <f t="shared" si="145"/>
        <v>4</v>
      </c>
      <c r="R926" s="13" t="str">
        <f t="shared" si="146"/>
        <v>3</v>
      </c>
      <c r="S926" s="13" t="str">
        <f t="shared" si="147"/>
        <v>3</v>
      </c>
      <c r="T926" s="13">
        <f t="shared" si="148"/>
        <v>1</v>
      </c>
      <c r="U926" s="13">
        <f t="shared" si="141"/>
        <v>72</v>
      </c>
      <c r="V926" s="13"/>
      <c r="W926" s="14" t="str">
        <f t="shared" si="149"/>
        <v>insert into prioridad(codigo, fluidez,d_hecho, d_contexto, d_impacto, d_justicia, cierre, ponderacion, ahora_entiendo, cambio_perspectiva) values ('057-VI-00026', 1, 3, 4, 3, 3, 1, 72, '0', '0');</v>
      </c>
      <c r="X926" s="14"/>
    </row>
    <row r="927" spans="2:24" ht="16" x14ac:dyDescent="0.2">
      <c r="B927" t="s">
        <v>891</v>
      </c>
      <c r="C927" t="s">
        <v>9</v>
      </c>
      <c r="D927" t="s">
        <v>10</v>
      </c>
      <c r="E927" t="s">
        <v>10</v>
      </c>
      <c r="F927" t="s">
        <v>10</v>
      </c>
      <c r="G927" t="s">
        <v>11</v>
      </c>
      <c r="H927" t="s">
        <v>12</v>
      </c>
      <c r="I927" t="s">
        <v>1387</v>
      </c>
      <c r="J927">
        <v>0</v>
      </c>
      <c r="K927" s="5">
        <f t="shared" si="142"/>
        <v>12</v>
      </c>
      <c r="L927" s="13" t="str">
        <f t="shared" si="150"/>
        <v>131-VI-00005</v>
      </c>
      <c r="N927" s="13"/>
      <c r="O927" s="13">
        <f t="shared" si="143"/>
        <v>1</v>
      </c>
      <c r="P927" s="13" t="str">
        <f t="shared" si="144"/>
        <v>4</v>
      </c>
      <c r="Q927" s="13" t="str">
        <f t="shared" si="145"/>
        <v>4</v>
      </c>
      <c r="R927" s="13" t="str">
        <f t="shared" si="146"/>
        <v>4</v>
      </c>
      <c r="S927" s="13" t="str">
        <f t="shared" si="147"/>
        <v>1</v>
      </c>
      <c r="T927" s="13">
        <f t="shared" si="148"/>
        <v>1</v>
      </c>
      <c r="U927" s="13">
        <f t="shared" si="141"/>
        <v>72</v>
      </c>
      <c r="V927" s="13"/>
      <c r="W927" s="14" t="str">
        <f t="shared" si="149"/>
        <v>insert into prioridad(codigo, fluidez,d_hecho, d_contexto, d_impacto, d_justicia, cierre, ponderacion, ahora_entiendo, cambio_perspectiva) values ('131-VI-00005', 1, 4, 4, 4, 1, 1, 72, 'Paramilitarismo y patriarcado: violencia sexual sistematica hacia mujeres y niñas.', '0');</v>
      </c>
      <c r="X927" s="14"/>
    </row>
    <row r="928" spans="2:24" ht="16" x14ac:dyDescent="0.2">
      <c r="B928" t="s">
        <v>892</v>
      </c>
      <c r="C928" t="s">
        <v>9</v>
      </c>
      <c r="D928" t="s">
        <v>10</v>
      </c>
      <c r="E928" t="s">
        <v>10</v>
      </c>
      <c r="F928" t="s">
        <v>10</v>
      </c>
      <c r="G928" t="s">
        <v>11</v>
      </c>
      <c r="H928" t="s">
        <v>12</v>
      </c>
      <c r="I928" t="s">
        <v>1388</v>
      </c>
      <c r="J928">
        <v>0</v>
      </c>
      <c r="K928" s="5">
        <f t="shared" si="142"/>
        <v>12</v>
      </c>
      <c r="L928" s="13" t="str">
        <f t="shared" si="150"/>
        <v>131-VI-00017</v>
      </c>
      <c r="N928" s="13"/>
      <c r="O928" s="13">
        <f t="shared" si="143"/>
        <v>1</v>
      </c>
      <c r="P928" s="13" t="str">
        <f t="shared" si="144"/>
        <v>4</v>
      </c>
      <c r="Q928" s="13" t="str">
        <f t="shared" si="145"/>
        <v>4</v>
      </c>
      <c r="R928" s="13" t="str">
        <f t="shared" si="146"/>
        <v>4</v>
      </c>
      <c r="S928" s="13" t="str">
        <f t="shared" si="147"/>
        <v>1</v>
      </c>
      <c r="T928" s="13">
        <f t="shared" si="148"/>
        <v>1</v>
      </c>
      <c r="U928" s="13">
        <f t="shared" si="141"/>
        <v>72</v>
      </c>
      <c r="V928" s="13"/>
      <c r="W928" s="14" t="str">
        <f t="shared" si="149"/>
        <v>insert into prioridad(codigo, fluidez,d_hecho, d_contexto, d_impacto, d_justicia, cierre, ponderacion, ahora_entiendo, cambio_perspectiva) values ('131-VI-00017', 1, 4, 4, 4, 1, 1, 72, 'Paramilitarismo y narcotrafico: repertorio de violencias e impactos colectivos. ', '0');</v>
      </c>
      <c r="X928" s="14"/>
    </row>
    <row r="929" spans="2:24" ht="16" x14ac:dyDescent="0.2">
      <c r="B929" t="s">
        <v>3472</v>
      </c>
      <c r="C929" t="s">
        <v>9</v>
      </c>
      <c r="D929" t="s">
        <v>10</v>
      </c>
      <c r="E929" t="s">
        <v>10</v>
      </c>
      <c r="F929" t="s">
        <v>10</v>
      </c>
      <c r="G929" t="s">
        <v>11</v>
      </c>
      <c r="H929" t="s">
        <v>12</v>
      </c>
      <c r="I929" t="s">
        <v>1389</v>
      </c>
      <c r="J929">
        <v>0</v>
      </c>
      <c r="K929" s="5">
        <f t="shared" si="142"/>
        <v>12</v>
      </c>
      <c r="L929" s="13" t="str">
        <f t="shared" si="150"/>
        <v>131-VI-00018</v>
      </c>
      <c r="N929" s="13"/>
      <c r="O929" s="13">
        <f t="shared" si="143"/>
        <v>1</v>
      </c>
      <c r="P929" s="13" t="str">
        <f t="shared" si="144"/>
        <v>4</v>
      </c>
      <c r="Q929" s="13" t="str">
        <f t="shared" si="145"/>
        <v>4</v>
      </c>
      <c r="R929" s="13" t="str">
        <f t="shared" si="146"/>
        <v>4</v>
      </c>
      <c r="S929" s="13" t="str">
        <f t="shared" si="147"/>
        <v>1</v>
      </c>
      <c r="T929" s="13">
        <f t="shared" si="148"/>
        <v>1</v>
      </c>
      <c r="U929" s="13">
        <f t="shared" si="141"/>
        <v>72</v>
      </c>
      <c r="V929" s="13"/>
      <c r="W929" s="14" t="str">
        <f t="shared" si="149"/>
        <v>insert into prioridad(codigo, fluidez,d_hecho, d_contexto, d_impacto, d_justicia, cierre, ponderacion, ahora_entiendo, cambio_perspectiva) values ('131-VI-00018', 1, 4, 4, 4, 1, 1, 72, '    Guerrilla: construcciòn forzada de milicia campesina como estrategia de control territorial      Paramilitarismo: Estigmatizaciòn y persecusiòn a campesinos, amenazas, masacres y homicidios selectivos como estrategia de control territorial y encubrimiento de actividades relacionadas con el narcotrafico.', '0');</v>
      </c>
      <c r="X929" s="14"/>
    </row>
    <row r="930" spans="2:24" ht="16" x14ac:dyDescent="0.2">
      <c r="B930" t="s">
        <v>3473</v>
      </c>
      <c r="C930" t="s">
        <v>9</v>
      </c>
      <c r="D930" t="s">
        <v>10</v>
      </c>
      <c r="E930" t="s">
        <v>10</v>
      </c>
      <c r="F930" t="s">
        <v>10</v>
      </c>
      <c r="G930" t="s">
        <v>11</v>
      </c>
      <c r="H930" t="s">
        <v>12</v>
      </c>
      <c r="I930" t="s">
        <v>1390</v>
      </c>
      <c r="J930">
        <v>0</v>
      </c>
      <c r="K930" s="5">
        <f t="shared" si="142"/>
        <v>12</v>
      </c>
      <c r="L930" s="13" t="str">
        <f t="shared" si="150"/>
        <v>131-VI-00025</v>
      </c>
      <c r="N930" s="13"/>
      <c r="O930" s="13">
        <f t="shared" si="143"/>
        <v>1</v>
      </c>
      <c r="P930" s="13" t="str">
        <f t="shared" si="144"/>
        <v>4</v>
      </c>
      <c r="Q930" s="13" t="str">
        <f t="shared" si="145"/>
        <v>4</v>
      </c>
      <c r="R930" s="13" t="str">
        <f t="shared" si="146"/>
        <v>4</v>
      </c>
      <c r="S930" s="13" t="str">
        <f t="shared" si="147"/>
        <v>1</v>
      </c>
      <c r="T930" s="13">
        <f t="shared" si="148"/>
        <v>1</v>
      </c>
      <c r="U930" s="13">
        <f t="shared" si="141"/>
        <v>72</v>
      </c>
      <c r="V930" s="13"/>
      <c r="W930" s="14" t="str">
        <f t="shared" si="149"/>
        <v>insert into prioridad(codigo, fluidez,d_hecho, d_contexto, d_impacto, d_justicia, cierre, ponderacion, ahora_entiendo, cambio_perspectiva) values ('131-VI-00025', 1, 4, 4, 4, 1, 1, 72, 'Procesos de resistencia pacifica, y transformaciones en los liderazgos comunitarios a partir de las dinamicas del conflicto.', '0');</v>
      </c>
      <c r="X930" s="14"/>
    </row>
    <row r="931" spans="2:24" ht="16" x14ac:dyDescent="0.2">
      <c r="B931" t="s">
        <v>893</v>
      </c>
      <c r="C931" t="s">
        <v>9</v>
      </c>
      <c r="D931" t="s">
        <v>10</v>
      </c>
      <c r="E931" t="s">
        <v>10</v>
      </c>
      <c r="F931" t="s">
        <v>10</v>
      </c>
      <c r="G931" t="s">
        <v>11</v>
      </c>
      <c r="H931" t="s">
        <v>12</v>
      </c>
      <c r="I931">
        <v>0</v>
      </c>
      <c r="J931">
        <v>0</v>
      </c>
      <c r="K931" s="5">
        <f t="shared" si="142"/>
        <v>12</v>
      </c>
      <c r="L931" s="13" t="str">
        <f t="shared" si="150"/>
        <v>131-VI-00027</v>
      </c>
      <c r="N931" s="13"/>
      <c r="O931" s="13">
        <f t="shared" si="143"/>
        <v>1</v>
      </c>
      <c r="P931" s="13" t="str">
        <f t="shared" si="144"/>
        <v>4</v>
      </c>
      <c r="Q931" s="13" t="str">
        <f t="shared" si="145"/>
        <v>4</v>
      </c>
      <c r="R931" s="13" t="str">
        <f t="shared" si="146"/>
        <v>4</v>
      </c>
      <c r="S931" s="13" t="str">
        <f t="shared" si="147"/>
        <v>1</v>
      </c>
      <c r="T931" s="13">
        <f t="shared" si="148"/>
        <v>1</v>
      </c>
      <c r="U931" s="13">
        <f t="shared" si="141"/>
        <v>72</v>
      </c>
      <c r="V931" s="13"/>
      <c r="W931" s="14" t="str">
        <f t="shared" si="149"/>
        <v>insert into prioridad(codigo, fluidez,d_hecho, d_contexto, d_impacto, d_justicia, cierre, ponderacion, ahora_entiendo, cambio_perspectiva) values ('131-VI-00027', 1, 4, 4, 4, 1, 1, 72, '0', '0');</v>
      </c>
      <c r="X931" s="14"/>
    </row>
    <row r="932" spans="2:24" ht="16" x14ac:dyDescent="0.2">
      <c r="B932" t="s">
        <v>894</v>
      </c>
      <c r="C932" t="s">
        <v>9</v>
      </c>
      <c r="D932" t="s">
        <v>10</v>
      </c>
      <c r="E932" t="s">
        <v>10</v>
      </c>
      <c r="F932" t="s">
        <v>10</v>
      </c>
      <c r="G932" t="s">
        <v>11</v>
      </c>
      <c r="H932" t="s">
        <v>12</v>
      </c>
      <c r="I932" t="s">
        <v>1391</v>
      </c>
      <c r="J932">
        <v>0</v>
      </c>
      <c r="K932" s="5">
        <f t="shared" si="142"/>
        <v>12</v>
      </c>
      <c r="L932" s="13" t="str">
        <f t="shared" si="150"/>
        <v>131-VI-00030</v>
      </c>
      <c r="N932" s="13"/>
      <c r="O932" s="13">
        <f t="shared" si="143"/>
        <v>1</v>
      </c>
      <c r="P932" s="13" t="str">
        <f t="shared" si="144"/>
        <v>4</v>
      </c>
      <c r="Q932" s="13" t="str">
        <f t="shared" si="145"/>
        <v>4</v>
      </c>
      <c r="R932" s="13" t="str">
        <f t="shared" si="146"/>
        <v>4</v>
      </c>
      <c r="S932" s="13" t="str">
        <f t="shared" si="147"/>
        <v>1</v>
      </c>
      <c r="T932" s="13">
        <f t="shared" si="148"/>
        <v>1</v>
      </c>
      <c r="U932" s="13">
        <f t="shared" si="141"/>
        <v>72</v>
      </c>
      <c r="V932" s="13"/>
      <c r="W932" s="14" t="str">
        <f t="shared" si="149"/>
        <v>insert into prioridad(codigo, fluidez,d_hecho, d_contexto, d_impacto, d_justicia, cierre, ponderacion, ahora_entiendo, cambio_perspectiva) values ('131-VI-00030', 1, 4, 4, 4, 1, 1, 72, 'Masacres, paramilitarismo y connivencia de la fuerza publica. Perdida de lideres religiosos y estigmatizaciòn del liderazgo social.   Exilio. ', '0');</v>
      </c>
      <c r="X932" s="14"/>
    </row>
    <row r="933" spans="2:24" ht="16" x14ac:dyDescent="0.2">
      <c r="B933" t="s">
        <v>895</v>
      </c>
      <c r="C933" t="s">
        <v>9</v>
      </c>
      <c r="D933" t="s">
        <v>10</v>
      </c>
      <c r="E933" t="s">
        <v>10</v>
      </c>
      <c r="F933" t="s">
        <v>10</v>
      </c>
      <c r="G933" t="s">
        <v>11</v>
      </c>
      <c r="H933" t="s">
        <v>12</v>
      </c>
      <c r="I933" t="s">
        <v>1392</v>
      </c>
      <c r="J933">
        <v>0</v>
      </c>
      <c r="K933" s="5">
        <f t="shared" si="142"/>
        <v>12</v>
      </c>
      <c r="L933" s="13" t="str">
        <f t="shared" si="150"/>
        <v>131-VI-00036</v>
      </c>
      <c r="N933" s="13"/>
      <c r="O933" s="13">
        <f t="shared" si="143"/>
        <v>1</v>
      </c>
      <c r="P933" s="13" t="str">
        <f t="shared" si="144"/>
        <v>4</v>
      </c>
      <c r="Q933" s="13" t="str">
        <f t="shared" si="145"/>
        <v>4</v>
      </c>
      <c r="R933" s="13" t="str">
        <f t="shared" si="146"/>
        <v>4</v>
      </c>
      <c r="S933" s="13" t="str">
        <f t="shared" si="147"/>
        <v>1</v>
      </c>
      <c r="T933" s="13">
        <f t="shared" si="148"/>
        <v>1</v>
      </c>
      <c r="U933" s="13">
        <f t="shared" si="141"/>
        <v>72</v>
      </c>
      <c r="V933" s="13"/>
      <c r="W933" s="14" t="str">
        <f t="shared" si="149"/>
        <v>insert into prioridad(codigo, fluidez,d_hecho, d_contexto, d_impacto, d_justicia, cierre, ponderacion, ahora_entiendo, cambio_perspectiva) values ('131-VI-00036', 1, 4, 4, 4, 1, 1, 72, 'Reclutamiento de menores mujeres en el carmen de Bolivar, por parte de grupos guerrilleros. EL desconocimito de las causas del reclutaminto y medidas de naturalizaciòn como forma de afrontamiento en la familia. ', '0');</v>
      </c>
      <c r="X933" s="14"/>
    </row>
    <row r="934" spans="2:24" ht="16" x14ac:dyDescent="0.2">
      <c r="B934" t="s">
        <v>896</v>
      </c>
      <c r="C934" t="s">
        <v>9</v>
      </c>
      <c r="D934" t="s">
        <v>10</v>
      </c>
      <c r="E934" t="s">
        <v>10</v>
      </c>
      <c r="F934" t="s">
        <v>10</v>
      </c>
      <c r="G934" t="s">
        <v>11</v>
      </c>
      <c r="H934" t="s">
        <v>12</v>
      </c>
      <c r="I934">
        <v>0</v>
      </c>
      <c r="J934">
        <v>0</v>
      </c>
      <c r="K934" s="5">
        <f t="shared" si="142"/>
        <v>12</v>
      </c>
      <c r="L934" s="13" t="str">
        <f t="shared" si="150"/>
        <v>131-VI-00040</v>
      </c>
      <c r="N934" s="13"/>
      <c r="O934" s="13">
        <f t="shared" si="143"/>
        <v>1</v>
      </c>
      <c r="P934" s="13" t="str">
        <f t="shared" si="144"/>
        <v>4</v>
      </c>
      <c r="Q934" s="13" t="str">
        <f t="shared" si="145"/>
        <v>4</v>
      </c>
      <c r="R934" s="13" t="str">
        <f t="shared" si="146"/>
        <v>4</v>
      </c>
      <c r="S934" s="13" t="str">
        <f t="shared" si="147"/>
        <v>1</v>
      </c>
      <c r="T934" s="13">
        <f t="shared" si="148"/>
        <v>1</v>
      </c>
      <c r="U934" s="13">
        <f t="shared" ref="U934:U997" si="151">O934*10 + (VALUE(P934)*4) +(VALUE(Q934)*4) + (VALUE(R934)*4) + (VALUE(S934)*4) + (T934*10)</f>
        <v>72</v>
      </c>
      <c r="V934" s="13"/>
      <c r="W934" s="14" t="str">
        <f t="shared" si="149"/>
        <v>insert into prioridad(codigo, fluidez,d_hecho, d_contexto, d_impacto, d_justicia, cierre, ponderacion, ahora_entiendo, cambio_perspectiva) values ('131-VI-00040', 1, 4, 4, 4, 1, 1, 72, '0', '0');</v>
      </c>
      <c r="X934" s="14"/>
    </row>
    <row r="935" spans="2:24" ht="16" x14ac:dyDescent="0.2">
      <c r="B935" t="s">
        <v>897</v>
      </c>
      <c r="C935" t="s">
        <v>9</v>
      </c>
      <c r="D935" t="s">
        <v>10</v>
      </c>
      <c r="E935" t="s">
        <v>10</v>
      </c>
      <c r="F935" t="s">
        <v>10</v>
      </c>
      <c r="G935" t="s">
        <v>11</v>
      </c>
      <c r="H935" t="s">
        <v>12</v>
      </c>
      <c r="I935" t="s">
        <v>1393</v>
      </c>
      <c r="J935">
        <v>0</v>
      </c>
      <c r="K935" s="5">
        <f t="shared" si="142"/>
        <v>12</v>
      </c>
      <c r="L935" s="13" t="str">
        <f t="shared" si="150"/>
        <v>131-VI-00049</v>
      </c>
      <c r="N935" s="13"/>
      <c r="O935" s="13">
        <f t="shared" si="143"/>
        <v>1</v>
      </c>
      <c r="P935" s="13" t="str">
        <f t="shared" si="144"/>
        <v>4</v>
      </c>
      <c r="Q935" s="13" t="str">
        <f t="shared" si="145"/>
        <v>4</v>
      </c>
      <c r="R935" s="13" t="str">
        <f t="shared" si="146"/>
        <v>4</v>
      </c>
      <c r="S935" s="13" t="str">
        <f t="shared" si="147"/>
        <v>1</v>
      </c>
      <c r="T935" s="13">
        <f t="shared" si="148"/>
        <v>1</v>
      </c>
      <c r="U935" s="13">
        <f t="shared" si="151"/>
        <v>72</v>
      </c>
      <c r="V935" s="13"/>
      <c r="W935" s="14" t="str">
        <f t="shared" si="149"/>
        <v>insert into prioridad(codigo, fluidez,d_hecho, d_contexto, d_impacto, d_justicia, cierre, ponderacion, ahora_entiendo, cambio_perspectiva) values ('131-VI-00049', 1, 4, 4, 4, 1, 1, 72, 'Fuerza publica: Operaciones militares, amenazas, desplazamiento forzado colectivo. : estigmatizaciòn y señalamientos a campesinos inclusive niños y niñas. Falsos positivos.  Guerrilla: ataques indiscriminados. ', '0');</v>
      </c>
      <c r="X935" s="14"/>
    </row>
    <row r="936" spans="2:24" ht="16" x14ac:dyDescent="0.2">
      <c r="B936" t="s">
        <v>898</v>
      </c>
      <c r="C936" t="s">
        <v>9</v>
      </c>
      <c r="D936" t="s">
        <v>10</v>
      </c>
      <c r="E936" t="s">
        <v>10</v>
      </c>
      <c r="F936" t="s">
        <v>10</v>
      </c>
      <c r="G936" t="s">
        <v>11</v>
      </c>
      <c r="H936" t="s">
        <v>12</v>
      </c>
      <c r="I936" t="s">
        <v>1394</v>
      </c>
      <c r="J936">
        <v>0</v>
      </c>
      <c r="K936" s="5">
        <f t="shared" si="142"/>
        <v>12</v>
      </c>
      <c r="L936" s="13" t="str">
        <f t="shared" si="150"/>
        <v>131-VI-00055</v>
      </c>
      <c r="N936" s="13"/>
      <c r="O936" s="13">
        <f t="shared" si="143"/>
        <v>1</v>
      </c>
      <c r="P936" s="13" t="str">
        <f t="shared" si="144"/>
        <v>4</v>
      </c>
      <c r="Q936" s="13" t="str">
        <f t="shared" si="145"/>
        <v>4</v>
      </c>
      <c r="R936" s="13" t="str">
        <f t="shared" si="146"/>
        <v>4</v>
      </c>
      <c r="S936" s="13" t="str">
        <f t="shared" si="147"/>
        <v>1</v>
      </c>
      <c r="T936" s="13">
        <f t="shared" si="148"/>
        <v>1</v>
      </c>
      <c r="U936" s="13">
        <f t="shared" si="151"/>
        <v>72</v>
      </c>
      <c r="V936" s="13"/>
      <c r="W936" s="14" t="str">
        <f t="shared" si="149"/>
        <v>insert into prioridad(codigo, fluidez,d_hecho, d_contexto, d_impacto, d_justicia, cierre, ponderacion, ahora_entiendo, cambio_perspectiva) values ('131-VI-00055', 1, 4, 4, 4, 1, 1, 72, 'Secuestro y homicidio selectivo de campesinos, como medida de aleccionamiento por participar como colaborador en procesos electorales de opositores a los partidos apoyados por la guerrilla.', '0');</v>
      </c>
      <c r="X936" s="14"/>
    </row>
    <row r="937" spans="2:24" ht="16" x14ac:dyDescent="0.2">
      <c r="B937" t="s">
        <v>899</v>
      </c>
      <c r="C937" t="s">
        <v>9</v>
      </c>
      <c r="D937" t="s">
        <v>10</v>
      </c>
      <c r="E937" t="s">
        <v>13</v>
      </c>
      <c r="F937" t="s">
        <v>15</v>
      </c>
      <c r="G937" t="s">
        <v>11</v>
      </c>
      <c r="H937" t="s">
        <v>12</v>
      </c>
      <c r="I937" t="s">
        <v>1395</v>
      </c>
      <c r="J937">
        <v>0</v>
      </c>
      <c r="K937" s="5">
        <f t="shared" si="142"/>
        <v>12</v>
      </c>
      <c r="L937" s="13" t="str">
        <f t="shared" si="150"/>
        <v>144-VI-00022</v>
      </c>
      <c r="N937" s="13"/>
      <c r="O937" s="13">
        <f t="shared" si="143"/>
        <v>1</v>
      </c>
      <c r="P937" s="13" t="str">
        <f t="shared" si="144"/>
        <v>4</v>
      </c>
      <c r="Q937" s="13" t="str">
        <f t="shared" si="145"/>
        <v>3</v>
      </c>
      <c r="R937" s="13" t="str">
        <f t="shared" si="146"/>
        <v>5</v>
      </c>
      <c r="S937" s="13" t="str">
        <f t="shared" si="147"/>
        <v>1</v>
      </c>
      <c r="T937" s="13">
        <f t="shared" si="148"/>
        <v>1</v>
      </c>
      <c r="U937" s="13">
        <f t="shared" si="151"/>
        <v>72</v>
      </c>
      <c r="V937" s="13"/>
      <c r="W937" s="14" t="str">
        <f t="shared" si="149"/>
        <v>insert into prioridad(codigo, fluidez,d_hecho, d_contexto, d_impacto, d_justicia, cierre, ponderacion, ahora_entiendo, cambio_perspectiva) values ('144-VI-00022', 1, 4, 3, 5, 1, 1, 72, 'La ausencia del Estado en el bajo cauca antioqueño ha permitido que la violencia en la zona persista en la actualidad.', '0');</v>
      </c>
      <c r="X937" s="14"/>
    </row>
    <row r="938" spans="2:24" ht="16" x14ac:dyDescent="0.2">
      <c r="B938" t="s">
        <v>900</v>
      </c>
      <c r="C938" t="s">
        <v>9</v>
      </c>
      <c r="D938" t="s">
        <v>10</v>
      </c>
      <c r="E938" t="s">
        <v>10</v>
      </c>
      <c r="F938" t="s">
        <v>15</v>
      </c>
      <c r="G938">
        <v>0</v>
      </c>
      <c r="H938" t="s">
        <v>12</v>
      </c>
      <c r="I938" t="s">
        <v>1396</v>
      </c>
      <c r="J938">
        <v>0</v>
      </c>
      <c r="K938" s="5">
        <f t="shared" si="142"/>
        <v>12</v>
      </c>
      <c r="L938" s="13" t="str">
        <f t="shared" si="150"/>
        <v>144-VI-00023</v>
      </c>
      <c r="N938" s="13"/>
      <c r="O938" s="13">
        <f t="shared" si="143"/>
        <v>1</v>
      </c>
      <c r="P938" s="13" t="str">
        <f t="shared" si="144"/>
        <v>4</v>
      </c>
      <c r="Q938" s="13" t="str">
        <f t="shared" si="145"/>
        <v>4</v>
      </c>
      <c r="R938" s="13" t="str">
        <f t="shared" si="146"/>
        <v>5</v>
      </c>
      <c r="S938" s="13" t="str">
        <f t="shared" si="147"/>
        <v>0</v>
      </c>
      <c r="T938" s="13">
        <f t="shared" si="148"/>
        <v>1</v>
      </c>
      <c r="U938" s="13">
        <f t="shared" si="151"/>
        <v>72</v>
      </c>
      <c r="V938" s="13"/>
      <c r="W938" s="14" t="str">
        <f t="shared" si="149"/>
        <v>insert into prioridad(codigo, fluidez,d_hecho, d_contexto, d_impacto, d_justicia, cierre, ponderacion, ahora_entiendo, cambio_perspectiva) values ('144-VI-00023', 1, 4, 4, 5, 0, 1, 72, 'Control territorial ejercido por grupos armados en San Juan de Urabá desde 1987, ha hecho que la víctima se desplace en dos ocasiones al intentar retornar en 2015. ', '0');</v>
      </c>
      <c r="X938" s="14"/>
    </row>
    <row r="939" spans="2:24" ht="16" x14ac:dyDescent="0.2">
      <c r="B939" t="s">
        <v>901</v>
      </c>
      <c r="C939" t="s">
        <v>9</v>
      </c>
      <c r="D939" t="s">
        <v>13</v>
      </c>
      <c r="E939" t="s">
        <v>13</v>
      </c>
      <c r="F939" t="s">
        <v>10</v>
      </c>
      <c r="G939" t="s">
        <v>13</v>
      </c>
      <c r="H939" t="s">
        <v>12</v>
      </c>
      <c r="I939">
        <v>0</v>
      </c>
      <c r="J939">
        <v>0</v>
      </c>
      <c r="K939" s="5">
        <f t="shared" si="142"/>
        <v>12</v>
      </c>
      <c r="L939" s="13" t="str">
        <f t="shared" si="150"/>
        <v>144-VI-00031</v>
      </c>
      <c r="N939" s="13"/>
      <c r="O939" s="13">
        <f t="shared" si="143"/>
        <v>1</v>
      </c>
      <c r="P939" s="13" t="str">
        <f t="shared" si="144"/>
        <v>3</v>
      </c>
      <c r="Q939" s="13" t="str">
        <f t="shared" si="145"/>
        <v>3</v>
      </c>
      <c r="R939" s="13" t="str">
        <f t="shared" si="146"/>
        <v>4</v>
      </c>
      <c r="S939" s="13" t="str">
        <f t="shared" si="147"/>
        <v>3</v>
      </c>
      <c r="T939" s="13">
        <f t="shared" si="148"/>
        <v>1</v>
      </c>
      <c r="U939" s="13">
        <f t="shared" si="151"/>
        <v>72</v>
      </c>
      <c r="V939" s="13"/>
      <c r="W939" s="14" t="str">
        <f t="shared" si="149"/>
        <v>insert into prioridad(codigo, fluidez,d_hecho, d_contexto, d_impacto, d_justicia, cierre, ponderacion, ahora_entiendo, cambio_perspectiva) values ('144-VI-00031', 1, 3, 3, 4, 3, 1, 72, '0', '0');</v>
      </c>
      <c r="X939" s="14"/>
    </row>
    <row r="940" spans="2:24" ht="16" x14ac:dyDescent="0.2">
      <c r="B940" t="s">
        <v>902</v>
      </c>
      <c r="C940" t="s">
        <v>9</v>
      </c>
      <c r="D940" t="s">
        <v>13</v>
      </c>
      <c r="E940" t="s">
        <v>13</v>
      </c>
      <c r="F940" t="s">
        <v>10</v>
      </c>
      <c r="G940" t="s">
        <v>13</v>
      </c>
      <c r="H940" t="s">
        <v>12</v>
      </c>
      <c r="I940" t="s">
        <v>1397</v>
      </c>
      <c r="J940">
        <v>0</v>
      </c>
      <c r="K940" s="5">
        <f t="shared" si="142"/>
        <v>12</v>
      </c>
      <c r="L940" s="13" t="str">
        <f t="shared" si="150"/>
        <v>144-VI-00045</v>
      </c>
      <c r="N940" s="13"/>
      <c r="O940" s="13">
        <f t="shared" si="143"/>
        <v>1</v>
      </c>
      <c r="P940" s="13" t="str">
        <f t="shared" si="144"/>
        <v>3</v>
      </c>
      <c r="Q940" s="13" t="str">
        <f t="shared" si="145"/>
        <v>3</v>
      </c>
      <c r="R940" s="13" t="str">
        <f t="shared" si="146"/>
        <v>4</v>
      </c>
      <c r="S940" s="13" t="str">
        <f t="shared" si="147"/>
        <v>3</v>
      </c>
      <c r="T940" s="13">
        <f t="shared" si="148"/>
        <v>1</v>
      </c>
      <c r="U940" s="13">
        <f t="shared" si="151"/>
        <v>72</v>
      </c>
      <c r="V940" s="13"/>
      <c r="W940" s="14" t="str">
        <f t="shared" si="149"/>
        <v>insert into prioridad(codigo, fluidez,d_hecho, d_contexto, d_impacto, d_justicia, cierre, ponderacion, ahora_entiendo, cambio_perspectiva) values ('144-VI-00045', 1, 3, 3, 4, 3, 1, 72, 'Actos sexuales abusivos con el único fin de que miembros de actores armados se satisfagan sexualmente.', '0');</v>
      </c>
      <c r="X940" s="14"/>
    </row>
    <row r="941" spans="2:24" ht="16" x14ac:dyDescent="0.2">
      <c r="B941" t="s">
        <v>903</v>
      </c>
      <c r="C941" t="s">
        <v>9</v>
      </c>
      <c r="D941" t="s">
        <v>14</v>
      </c>
      <c r="E941" t="s">
        <v>14</v>
      </c>
      <c r="F941" t="s">
        <v>15</v>
      </c>
      <c r="G941" t="s">
        <v>10</v>
      </c>
      <c r="H941" t="s">
        <v>12</v>
      </c>
      <c r="I941" t="s">
        <v>1398</v>
      </c>
      <c r="J941">
        <v>0</v>
      </c>
      <c r="K941" s="5">
        <f t="shared" si="142"/>
        <v>12</v>
      </c>
      <c r="L941" s="13" t="str">
        <f t="shared" si="150"/>
        <v>136-VI-00001</v>
      </c>
      <c r="N941" s="13"/>
      <c r="O941" s="13">
        <f t="shared" si="143"/>
        <v>1</v>
      </c>
      <c r="P941" s="13" t="str">
        <f t="shared" si="144"/>
        <v>2</v>
      </c>
      <c r="Q941" s="13" t="str">
        <f t="shared" si="145"/>
        <v>2</v>
      </c>
      <c r="R941" s="13" t="str">
        <f t="shared" si="146"/>
        <v>5</v>
      </c>
      <c r="S941" s="13" t="str">
        <f t="shared" si="147"/>
        <v>4</v>
      </c>
      <c r="T941" s="13">
        <f t="shared" si="148"/>
        <v>1</v>
      </c>
      <c r="U941" s="13">
        <f t="shared" si="151"/>
        <v>72</v>
      </c>
      <c r="V941" s="13"/>
      <c r="W941" s="14" t="str">
        <f t="shared" si="149"/>
        <v>insert into prioridad(codigo, fluidez,d_hecho, d_contexto, d_impacto, d_justicia, cierre, ponderacion, ahora_entiendo, cambio_perspectiva) values ('136-VI-00001', 1, 2, 2, 5, 4, 1, 72, 'Tema clave: Transformaciones positivas.   Procesos de resiliencia en mujeres víctimas de violencia sexual, mediante la conformación de grupos de apoyo, caso asociación de Mujeres Valientes y Amorosas del Dpto de Sucre- ESFUERZATE.  ', '0');</v>
      </c>
      <c r="X941" s="14"/>
    </row>
    <row r="942" spans="2:24" ht="16" x14ac:dyDescent="0.2">
      <c r="B942" t="s">
        <v>904</v>
      </c>
      <c r="C942" t="s">
        <v>9</v>
      </c>
      <c r="D942" t="s">
        <v>13</v>
      </c>
      <c r="E942" t="s">
        <v>13</v>
      </c>
      <c r="F942" t="s">
        <v>15</v>
      </c>
      <c r="G942" t="s">
        <v>14</v>
      </c>
      <c r="H942" t="s">
        <v>12</v>
      </c>
      <c r="I942">
        <v>0</v>
      </c>
      <c r="J942">
        <v>0</v>
      </c>
      <c r="K942" s="5">
        <f t="shared" si="142"/>
        <v>12</v>
      </c>
      <c r="L942" s="13" t="str">
        <f t="shared" si="150"/>
        <v>136-VI-00014</v>
      </c>
      <c r="N942" s="13"/>
      <c r="O942" s="13">
        <f t="shared" si="143"/>
        <v>1</v>
      </c>
      <c r="P942" s="13" t="str">
        <f t="shared" si="144"/>
        <v>3</v>
      </c>
      <c r="Q942" s="13" t="str">
        <f t="shared" si="145"/>
        <v>3</v>
      </c>
      <c r="R942" s="13" t="str">
        <f t="shared" si="146"/>
        <v>5</v>
      </c>
      <c r="S942" s="13" t="str">
        <f t="shared" si="147"/>
        <v>2</v>
      </c>
      <c r="T942" s="13">
        <f t="shared" si="148"/>
        <v>1</v>
      </c>
      <c r="U942" s="13">
        <f t="shared" si="151"/>
        <v>72</v>
      </c>
      <c r="V942" s="13"/>
      <c r="W942" s="14" t="str">
        <f t="shared" si="149"/>
        <v>insert into prioridad(codigo, fluidez,d_hecho, d_contexto, d_impacto, d_justicia, cierre, ponderacion, ahora_entiendo, cambio_perspectiva) values ('136-VI-00014', 1, 3, 3, 5, 2, 1, 72, '0', '0');</v>
      </c>
      <c r="X942" s="14"/>
    </row>
    <row r="943" spans="2:24" ht="16" x14ac:dyDescent="0.2">
      <c r="B943" t="s">
        <v>905</v>
      </c>
      <c r="C943" t="s">
        <v>9</v>
      </c>
      <c r="D943" t="s">
        <v>13</v>
      </c>
      <c r="E943" t="s">
        <v>10</v>
      </c>
      <c r="F943" t="s">
        <v>13</v>
      </c>
      <c r="G943" t="s">
        <v>13</v>
      </c>
      <c r="H943" t="s">
        <v>12</v>
      </c>
      <c r="I943" t="s">
        <v>1399</v>
      </c>
      <c r="J943">
        <v>0</v>
      </c>
      <c r="K943" s="5">
        <f t="shared" si="142"/>
        <v>12</v>
      </c>
      <c r="L943" s="13" t="str">
        <f t="shared" si="150"/>
        <v>136-VI-00051</v>
      </c>
      <c r="N943" s="13"/>
      <c r="O943" s="13">
        <f t="shared" si="143"/>
        <v>1</v>
      </c>
      <c r="P943" s="13" t="str">
        <f t="shared" si="144"/>
        <v>3</v>
      </c>
      <c r="Q943" s="13" t="str">
        <f t="shared" si="145"/>
        <v>4</v>
      </c>
      <c r="R943" s="13" t="str">
        <f t="shared" si="146"/>
        <v>3</v>
      </c>
      <c r="S943" s="13" t="str">
        <f t="shared" si="147"/>
        <v>3</v>
      </c>
      <c r="T943" s="13">
        <f t="shared" si="148"/>
        <v>1</v>
      </c>
      <c r="U943" s="13">
        <f t="shared" si="151"/>
        <v>72</v>
      </c>
      <c r="V943" s="13"/>
      <c r="W943" s="14" t="str">
        <f t="shared" si="149"/>
        <v>insert into prioridad(codigo, fluidez,d_hecho, d_contexto, d_impacto, d_justicia, cierre, ponderacion, ahora_entiendo, cambio_perspectiva) values ('136-VI-00051', 1, 3, 4, 3, 3, 1, 72, 'Tema clave: Eliminación de liderazgos sociales por parte de la Fuerza pública mediante la utilización de señalamientos y persecución a figuras representativas del movimiento campesino en la zona de Morroa entre los años 70 y 80. ', '0');</v>
      </c>
      <c r="X943" s="14"/>
    </row>
    <row r="944" spans="2:24" ht="16" x14ac:dyDescent="0.2">
      <c r="B944" t="s">
        <v>906</v>
      </c>
      <c r="C944" t="s">
        <v>9</v>
      </c>
      <c r="D944" t="s">
        <v>10</v>
      </c>
      <c r="E944" t="s">
        <v>14</v>
      </c>
      <c r="F944" t="s">
        <v>15</v>
      </c>
      <c r="G944" t="s">
        <v>14</v>
      </c>
      <c r="H944" t="s">
        <v>12</v>
      </c>
      <c r="I944" t="s">
        <v>1400</v>
      </c>
      <c r="J944">
        <v>0</v>
      </c>
      <c r="K944" s="5">
        <f t="shared" si="142"/>
        <v>12</v>
      </c>
      <c r="L944" s="13" t="str">
        <f t="shared" si="150"/>
        <v>136-VI-00070</v>
      </c>
      <c r="N944" s="13"/>
      <c r="O944" s="13">
        <f t="shared" si="143"/>
        <v>1</v>
      </c>
      <c r="P944" s="13" t="str">
        <f t="shared" si="144"/>
        <v>4</v>
      </c>
      <c r="Q944" s="13" t="str">
        <f t="shared" si="145"/>
        <v>2</v>
      </c>
      <c r="R944" s="13" t="str">
        <f t="shared" si="146"/>
        <v>5</v>
      </c>
      <c r="S944" s="13" t="str">
        <f t="shared" si="147"/>
        <v>2</v>
      </c>
      <c r="T944" s="13">
        <f t="shared" si="148"/>
        <v>1</v>
      </c>
      <c r="U944" s="13">
        <f t="shared" si="151"/>
        <v>72</v>
      </c>
      <c r="V944" s="13"/>
      <c r="W944" s="14" t="str">
        <f t="shared" si="149"/>
        <v>insert into prioridad(codigo, fluidez,d_hecho, d_contexto, d_impacto, d_justicia, cierre, ponderacion, ahora_entiendo, cambio_perspectiva) values ('136-VI-00070', 1, 4, 2, 5, 2, 1, 72, 'Tema clave: Perdida del proyecto de vida a partir de situaciones violentas y ausencia de habilidades para reorientarlo. ', '0');</v>
      </c>
      <c r="X944" s="14"/>
    </row>
    <row r="945" spans="2:24" ht="16" x14ac:dyDescent="0.2">
      <c r="B945" t="s">
        <v>907</v>
      </c>
      <c r="C945" t="s">
        <v>9</v>
      </c>
      <c r="D945" t="s">
        <v>10</v>
      </c>
      <c r="E945" t="s">
        <v>10</v>
      </c>
      <c r="F945" t="s">
        <v>10</v>
      </c>
      <c r="G945" t="s">
        <v>11</v>
      </c>
      <c r="H945" t="s">
        <v>12</v>
      </c>
      <c r="I945">
        <v>0</v>
      </c>
      <c r="J945">
        <v>0</v>
      </c>
      <c r="K945" s="5">
        <f t="shared" si="142"/>
        <v>12</v>
      </c>
      <c r="L945" s="13" t="str">
        <f t="shared" si="150"/>
        <v>109-VI-00041</v>
      </c>
      <c r="N945" s="13"/>
      <c r="O945" s="13">
        <f t="shared" si="143"/>
        <v>1</v>
      </c>
      <c r="P945" s="13" t="str">
        <f t="shared" si="144"/>
        <v>4</v>
      </c>
      <c r="Q945" s="13" t="str">
        <f t="shared" si="145"/>
        <v>4</v>
      </c>
      <c r="R945" s="13" t="str">
        <f t="shared" si="146"/>
        <v>4</v>
      </c>
      <c r="S945" s="13" t="str">
        <f t="shared" si="147"/>
        <v>1</v>
      </c>
      <c r="T945" s="13">
        <f t="shared" si="148"/>
        <v>1</v>
      </c>
      <c r="U945" s="13">
        <f t="shared" si="151"/>
        <v>72</v>
      </c>
      <c r="V945" s="13"/>
      <c r="W945" s="14" t="str">
        <f t="shared" si="149"/>
        <v>insert into prioridad(codigo, fluidez,d_hecho, d_contexto, d_impacto, d_justicia, cierre, ponderacion, ahora_entiendo, cambio_perspectiva) values ('109-VI-00041', 1, 4, 4, 4, 1, 1, 72, '0', '0');</v>
      </c>
      <c r="X945" s="14"/>
    </row>
    <row r="946" spans="2:24" ht="16" x14ac:dyDescent="0.2">
      <c r="B946" t="s">
        <v>908</v>
      </c>
      <c r="C946" t="s">
        <v>9</v>
      </c>
      <c r="D946" t="s">
        <v>10</v>
      </c>
      <c r="E946" t="s">
        <v>10</v>
      </c>
      <c r="F946" t="s">
        <v>10</v>
      </c>
      <c r="G946" t="s">
        <v>11</v>
      </c>
      <c r="H946" t="s">
        <v>12</v>
      </c>
      <c r="I946">
        <v>0</v>
      </c>
      <c r="J946">
        <v>0</v>
      </c>
      <c r="K946" s="5">
        <f t="shared" si="142"/>
        <v>12</v>
      </c>
      <c r="L946" s="13" t="str">
        <f t="shared" si="150"/>
        <v>109-VI-00042</v>
      </c>
      <c r="N946" s="13"/>
      <c r="O946" s="13">
        <f t="shared" si="143"/>
        <v>1</v>
      </c>
      <c r="P946" s="13" t="str">
        <f t="shared" si="144"/>
        <v>4</v>
      </c>
      <c r="Q946" s="13" t="str">
        <f t="shared" si="145"/>
        <v>4</v>
      </c>
      <c r="R946" s="13" t="str">
        <f t="shared" si="146"/>
        <v>4</v>
      </c>
      <c r="S946" s="13" t="str">
        <f t="shared" si="147"/>
        <v>1</v>
      </c>
      <c r="T946" s="13">
        <f t="shared" si="148"/>
        <v>1</v>
      </c>
      <c r="U946" s="13">
        <f t="shared" si="151"/>
        <v>72</v>
      </c>
      <c r="V946" s="13"/>
      <c r="W946" s="14" t="str">
        <f t="shared" si="149"/>
        <v>insert into prioridad(codigo, fluidez,d_hecho, d_contexto, d_impacto, d_justicia, cierre, ponderacion, ahora_entiendo, cambio_perspectiva) values ('109-VI-00042', 1, 4, 4, 4, 1, 1, 72, '0', '0');</v>
      </c>
      <c r="X946" s="14"/>
    </row>
    <row r="947" spans="2:24" ht="16" x14ac:dyDescent="0.2">
      <c r="B947" t="s">
        <v>909</v>
      </c>
      <c r="C947" t="s">
        <v>9</v>
      </c>
      <c r="D947" t="s">
        <v>10</v>
      </c>
      <c r="E947" t="s">
        <v>10</v>
      </c>
      <c r="F947" t="s">
        <v>10</v>
      </c>
      <c r="G947" t="s">
        <v>11</v>
      </c>
      <c r="H947" t="s">
        <v>12</v>
      </c>
      <c r="I947">
        <v>0</v>
      </c>
      <c r="J947">
        <v>0</v>
      </c>
      <c r="K947" s="5">
        <f t="shared" si="142"/>
        <v>12</v>
      </c>
      <c r="L947" s="13" t="str">
        <f t="shared" si="150"/>
        <v>109-VI-00043</v>
      </c>
      <c r="N947" s="13"/>
      <c r="O947" s="13">
        <f t="shared" si="143"/>
        <v>1</v>
      </c>
      <c r="P947" s="13" t="str">
        <f t="shared" si="144"/>
        <v>4</v>
      </c>
      <c r="Q947" s="13" t="str">
        <f t="shared" si="145"/>
        <v>4</v>
      </c>
      <c r="R947" s="13" t="str">
        <f t="shared" si="146"/>
        <v>4</v>
      </c>
      <c r="S947" s="13" t="str">
        <f t="shared" si="147"/>
        <v>1</v>
      </c>
      <c r="T947" s="13">
        <f t="shared" si="148"/>
        <v>1</v>
      </c>
      <c r="U947" s="13">
        <f t="shared" si="151"/>
        <v>72</v>
      </c>
      <c r="V947" s="13"/>
      <c r="W947" s="14" t="str">
        <f t="shared" si="149"/>
        <v>insert into prioridad(codigo, fluidez,d_hecho, d_contexto, d_impacto, d_justicia, cierre, ponderacion, ahora_entiendo, cambio_perspectiva) values ('109-VI-00043', 1, 4, 4, 4, 1, 1, 72, '0', '0');</v>
      </c>
      <c r="X947" s="14"/>
    </row>
    <row r="948" spans="2:24" ht="16" x14ac:dyDescent="0.2">
      <c r="B948" t="s">
        <v>910</v>
      </c>
      <c r="C948" t="s">
        <v>9</v>
      </c>
      <c r="D948" t="s">
        <v>10</v>
      </c>
      <c r="E948" t="s">
        <v>10</v>
      </c>
      <c r="F948" t="s">
        <v>10</v>
      </c>
      <c r="G948" t="s">
        <v>11</v>
      </c>
      <c r="H948" t="s">
        <v>12</v>
      </c>
      <c r="I948" t="s">
        <v>1401</v>
      </c>
      <c r="J948" t="s">
        <v>1402</v>
      </c>
      <c r="K948" s="5">
        <f t="shared" si="142"/>
        <v>12</v>
      </c>
      <c r="L948" s="13" t="str">
        <f t="shared" si="150"/>
        <v>483-PR-00222</v>
      </c>
      <c r="N948" s="13"/>
      <c r="O948" s="13">
        <f t="shared" si="143"/>
        <v>1</v>
      </c>
      <c r="P948" s="13" t="str">
        <f t="shared" si="144"/>
        <v>4</v>
      </c>
      <c r="Q948" s="13" t="str">
        <f t="shared" si="145"/>
        <v>4</v>
      </c>
      <c r="R948" s="13" t="str">
        <f t="shared" si="146"/>
        <v>4</v>
      </c>
      <c r="S948" s="13" t="str">
        <f t="shared" si="147"/>
        <v>1</v>
      </c>
      <c r="T948" s="13">
        <f t="shared" si="148"/>
        <v>1</v>
      </c>
      <c r="U948" s="13">
        <f t="shared" si="151"/>
        <v>72</v>
      </c>
      <c r="V948" s="13"/>
      <c r="W948" s="14" t="str">
        <f t="shared" si="149"/>
        <v>insert into prioridad(codigo, fluidez,d_hecho, d_contexto, d_impacto, d_justicia, cierre, ponderacion, ahora_entiendo, cambio_perspectiva) values ('483-PR-00222', 1, 4, 4, 4, 1, 1, 72, 'Los procesos de conformación de organizaciones campesinas, luchas y reinvindicaciones al sur del Atlántico, así como presencia de guerrillas en el territorio. ', 'Cambio el punto de vista acerca el impacto de las distintas politicas del campo en las formas de luchas y reinvindicaciones campesinas al sur del Atlántico. ');</v>
      </c>
      <c r="X948" s="14"/>
    </row>
    <row r="949" spans="2:24" ht="16" x14ac:dyDescent="0.2">
      <c r="B949" t="s">
        <v>911</v>
      </c>
      <c r="C949" t="s">
        <v>9</v>
      </c>
      <c r="D949" t="s">
        <v>10</v>
      </c>
      <c r="E949" t="s">
        <v>13</v>
      </c>
      <c r="F949" t="s">
        <v>11</v>
      </c>
      <c r="G949" t="s">
        <v>15</v>
      </c>
      <c r="H949" t="s">
        <v>12</v>
      </c>
      <c r="I949" t="s">
        <v>1403</v>
      </c>
      <c r="J949" t="s">
        <v>1404</v>
      </c>
      <c r="K949" s="5">
        <f t="shared" si="142"/>
        <v>12</v>
      </c>
      <c r="L949" s="13" t="str">
        <f t="shared" si="150"/>
        <v>293-VI-00009</v>
      </c>
      <c r="N949" s="13"/>
      <c r="O949" s="13">
        <f t="shared" si="143"/>
        <v>1</v>
      </c>
      <c r="P949" s="13" t="str">
        <f t="shared" si="144"/>
        <v>4</v>
      </c>
      <c r="Q949" s="13" t="str">
        <f t="shared" si="145"/>
        <v>3</v>
      </c>
      <c r="R949" s="13" t="str">
        <f t="shared" si="146"/>
        <v>1</v>
      </c>
      <c r="S949" s="13" t="str">
        <f t="shared" si="147"/>
        <v>5</v>
      </c>
      <c r="T949" s="13">
        <f t="shared" si="148"/>
        <v>1</v>
      </c>
      <c r="U949" s="13">
        <f t="shared" si="151"/>
        <v>72</v>
      </c>
      <c r="V949" s="13"/>
      <c r="W949" s="14" t="str">
        <f t="shared" si="149"/>
        <v>insert into prioridad(codigo, fluidez,d_hecho, d_contexto, d_impacto, d_justicia, cierre, ponderacion, ahora_entiendo, cambio_perspectiva) values ('293-VI-00009', 1, 4, 3, 1, 5, 1, 72, 'dinamicas  del aramilitarimo en santa lucia atlantico y canal del dique Atlantico', 'Reconocer los resonsables de los daños causados or el conflicto y sus resonsables');</v>
      </c>
      <c r="X949" s="14"/>
    </row>
    <row r="950" spans="2:24" ht="16" x14ac:dyDescent="0.2">
      <c r="B950" t="s">
        <v>912</v>
      </c>
      <c r="C950" t="s">
        <v>9</v>
      </c>
      <c r="D950" t="s">
        <v>10</v>
      </c>
      <c r="E950" t="s">
        <v>13</v>
      </c>
      <c r="F950" t="s">
        <v>13</v>
      </c>
      <c r="G950" t="s">
        <v>13</v>
      </c>
      <c r="H950" t="s">
        <v>12</v>
      </c>
      <c r="I950" t="s">
        <v>1405</v>
      </c>
      <c r="J950">
        <v>0</v>
      </c>
      <c r="K950" s="5">
        <f t="shared" si="142"/>
        <v>12</v>
      </c>
      <c r="L950" s="13" t="str">
        <f t="shared" si="150"/>
        <v>399-VI-00022</v>
      </c>
      <c r="N950" s="13"/>
      <c r="O950" s="13">
        <f t="shared" si="143"/>
        <v>1</v>
      </c>
      <c r="P950" s="13" t="str">
        <f t="shared" si="144"/>
        <v>4</v>
      </c>
      <c r="Q950" s="13" t="str">
        <f t="shared" si="145"/>
        <v>3</v>
      </c>
      <c r="R950" s="13" t="str">
        <f t="shared" si="146"/>
        <v>3</v>
      </c>
      <c r="S950" s="13" t="str">
        <f t="shared" si="147"/>
        <v>3</v>
      </c>
      <c r="T950" s="13">
        <f t="shared" si="148"/>
        <v>1</v>
      </c>
      <c r="U950" s="13">
        <f t="shared" si="151"/>
        <v>72</v>
      </c>
      <c r="V950" s="13"/>
      <c r="W950" s="14" t="str">
        <f t="shared" si="149"/>
        <v>insert into prioridad(codigo, fluidez,d_hecho, d_contexto, d_impacto, d_justicia, cierre, ponderacion, ahora_entiendo, cambio_perspectiva) values ('399-VI-00022', 1, 4, 3, 3, 3, 1, 72, 'La cosificación del cuerpo de la mujer como objeto de guerra', '0');</v>
      </c>
      <c r="X950" s="14"/>
    </row>
    <row r="951" spans="2:24" ht="16" x14ac:dyDescent="0.2">
      <c r="B951" t="s">
        <v>913</v>
      </c>
      <c r="C951" t="s">
        <v>9</v>
      </c>
      <c r="D951" t="s">
        <v>10</v>
      </c>
      <c r="E951" t="s">
        <v>10</v>
      </c>
      <c r="F951" t="s">
        <v>10</v>
      </c>
      <c r="G951" t="s">
        <v>11</v>
      </c>
      <c r="H951" t="s">
        <v>12</v>
      </c>
      <c r="I951" t="s">
        <v>1406</v>
      </c>
      <c r="J951" t="s">
        <v>1407</v>
      </c>
      <c r="K951" s="5">
        <f t="shared" si="142"/>
        <v>12</v>
      </c>
      <c r="L951" s="13" t="str">
        <f t="shared" si="150"/>
        <v>402-AA-00001</v>
      </c>
      <c r="N951" s="13"/>
      <c r="O951" s="13">
        <f t="shared" si="143"/>
        <v>1</v>
      </c>
      <c r="P951" s="13" t="str">
        <f t="shared" si="144"/>
        <v>4</v>
      </c>
      <c r="Q951" s="13" t="str">
        <f t="shared" si="145"/>
        <v>4</v>
      </c>
      <c r="R951" s="13" t="str">
        <f t="shared" si="146"/>
        <v>4</v>
      </c>
      <c r="S951" s="13" t="str">
        <f t="shared" si="147"/>
        <v>1</v>
      </c>
      <c r="T951" s="13">
        <f t="shared" si="148"/>
        <v>1</v>
      </c>
      <c r="U951" s="13">
        <f t="shared" si="151"/>
        <v>72</v>
      </c>
      <c r="V951" s="13"/>
      <c r="W951" s="14" t="str">
        <f t="shared" si="149"/>
        <v>insert into prioridad(codigo, fluidez,d_hecho, d_contexto, d_impacto, d_justicia, cierre, ponderacion, ahora_entiendo, cambio_perspectiva) values ('402-AA-00001', 1, 4, 4, 4, 1, 1, 72, 'se amplia experiencia en las filas, principalmente respecto al funcionamiento de la dimension militar y de combate en diferentes regiones del pais. Permite aproximarse a la "racionalidad fariana" o, el discurso interno que estructura y justifica politicamente, la dimension militar de las FARC y su estrategia de guerra.', 'reconocimiento de responsabilidades en vulneración a derechos humanos de comunidades por parte de las FARC. Tomas de puestos de policia');</v>
      </c>
      <c r="X951" s="14"/>
    </row>
    <row r="952" spans="2:24" ht="16" x14ac:dyDescent="0.2">
      <c r="B952" t="s">
        <v>914</v>
      </c>
      <c r="C952" t="s">
        <v>9</v>
      </c>
      <c r="D952" t="s">
        <v>13</v>
      </c>
      <c r="E952" t="s">
        <v>13</v>
      </c>
      <c r="F952" t="s">
        <v>10</v>
      </c>
      <c r="G952" t="s">
        <v>13</v>
      </c>
      <c r="H952" t="s">
        <v>12</v>
      </c>
      <c r="I952" t="s">
        <v>1408</v>
      </c>
      <c r="J952" t="s">
        <v>1195</v>
      </c>
      <c r="K952" s="5">
        <f t="shared" si="142"/>
        <v>12</v>
      </c>
      <c r="L952" s="13" t="str">
        <f t="shared" si="150"/>
        <v>399-VI-00003</v>
      </c>
      <c r="N952" s="13"/>
      <c r="O952" s="13">
        <f t="shared" si="143"/>
        <v>1</v>
      </c>
      <c r="P952" s="13" t="str">
        <f t="shared" si="144"/>
        <v>3</v>
      </c>
      <c r="Q952" s="13" t="str">
        <f t="shared" si="145"/>
        <v>3</v>
      </c>
      <c r="R952" s="13" t="str">
        <f t="shared" si="146"/>
        <v>4</v>
      </c>
      <c r="S952" s="13" t="str">
        <f t="shared" si="147"/>
        <v>3</v>
      </c>
      <c r="T952" s="13">
        <f t="shared" si="148"/>
        <v>1</v>
      </c>
      <c r="U952" s="13">
        <f t="shared" si="151"/>
        <v>72</v>
      </c>
      <c r="V952" s="13"/>
      <c r="W952" s="14" t="str">
        <f t="shared" si="149"/>
        <v>insert into prioridad(codigo, fluidez,d_hecho, d_contexto, d_impacto, d_justicia, cierre, ponderacion, ahora_entiendo, cambio_perspectiva) values ('399-VI-00003', 1, 3, 3, 4, 3, 1, 72, 'Las dinámicas de los actores paramilitares al interior del barrio Nelson Mandela de Cartagena ', 'Percepción sobre el rol de las mujeres al interior del barrio Nelson Mandela de Cartagena');</v>
      </c>
      <c r="X952" s="14"/>
    </row>
    <row r="953" spans="2:24" ht="16" x14ac:dyDescent="0.2">
      <c r="B953" t="s">
        <v>915</v>
      </c>
      <c r="C953" t="s">
        <v>9</v>
      </c>
      <c r="D953" t="s">
        <v>13</v>
      </c>
      <c r="E953" t="s">
        <v>13</v>
      </c>
      <c r="F953" t="s">
        <v>10</v>
      </c>
      <c r="G953" t="s">
        <v>13</v>
      </c>
      <c r="H953" t="s">
        <v>12</v>
      </c>
      <c r="I953" t="s">
        <v>1409</v>
      </c>
      <c r="J953">
        <v>0</v>
      </c>
      <c r="K953" s="5">
        <f t="shared" si="142"/>
        <v>12</v>
      </c>
      <c r="L953" s="13" t="str">
        <f t="shared" si="150"/>
        <v>090-VI-00002</v>
      </c>
      <c r="N953" s="13"/>
      <c r="O953" s="13">
        <f t="shared" si="143"/>
        <v>1</v>
      </c>
      <c r="P953" s="13" t="str">
        <f t="shared" si="144"/>
        <v>3</v>
      </c>
      <c r="Q953" s="13" t="str">
        <f t="shared" si="145"/>
        <v>3</v>
      </c>
      <c r="R953" s="13" t="str">
        <f t="shared" si="146"/>
        <v>4</v>
      </c>
      <c r="S953" s="13" t="str">
        <f t="shared" si="147"/>
        <v>3</v>
      </c>
      <c r="T953" s="13">
        <f t="shared" si="148"/>
        <v>1</v>
      </c>
      <c r="U953" s="13">
        <f t="shared" si="151"/>
        <v>72</v>
      </c>
      <c r="V953" s="13"/>
      <c r="W953" s="14" t="str">
        <f t="shared" si="149"/>
        <v>insert into prioridad(codigo, fluidez,d_hecho, d_contexto, d_impacto, d_justicia, cierre, ponderacion, ahora_entiendo, cambio_perspectiva) values ('090-VI-00002', 1, 3, 3, 4, 3, 1, 72, 'La entrevista debe ser entendida como el aporte de un integrante de un sujeto de reparación colectiva como lo es el Consejo Comunitario de comunidades Negras de Rincón Guapo Loveran, de ese modo, los aportes generados dan cuenta de la presencia de Alias 4-4, Virgilio y Carlos Tijeras y cómo a partir de su llegada los asesinatos selectivos, la tortura, la desaparición forzada se agudizaron y era el mecanismo para generar el control territorial. Ene se mismo período en qué se desarrolla la instauración del control paramilitar las familias tradicionales que ostenta poder político y económico, como Pedro Dávila en el territorio mantuvieron la productividad de sus predios principalmente con plantaciones de palma aceitera que dependen de grandes caudales de agua para su rendimiento, generando impactos ambientales. El homicidio de su hijo en San Pedro de la Sierra aún no se ha podido esclarecer por qué tipo de actor armado fue perpetrado y mucho menos sus intereses.', '0');</v>
      </c>
      <c r="X953" s="14"/>
    </row>
    <row r="954" spans="2:24" ht="16" x14ac:dyDescent="0.2">
      <c r="B954" t="s">
        <v>916</v>
      </c>
      <c r="C954" t="s">
        <v>9</v>
      </c>
      <c r="D954" t="s">
        <v>10</v>
      </c>
      <c r="E954" t="s">
        <v>13</v>
      </c>
      <c r="F954" t="s">
        <v>15</v>
      </c>
      <c r="G954" t="s">
        <v>11</v>
      </c>
      <c r="H954" t="s">
        <v>12</v>
      </c>
      <c r="I954" t="s">
        <v>1410</v>
      </c>
      <c r="J954" t="s">
        <v>1411</v>
      </c>
      <c r="K954" s="5">
        <f t="shared" si="142"/>
        <v>12</v>
      </c>
      <c r="L954" s="13" t="str">
        <f t="shared" si="150"/>
        <v>241-CO-00002</v>
      </c>
      <c r="N954" s="13"/>
      <c r="O954" s="13">
        <f t="shared" si="143"/>
        <v>1</v>
      </c>
      <c r="P954" s="13" t="str">
        <f t="shared" si="144"/>
        <v>4</v>
      </c>
      <c r="Q954" s="13" t="str">
        <f t="shared" si="145"/>
        <v>3</v>
      </c>
      <c r="R954" s="13" t="str">
        <f t="shared" si="146"/>
        <v>5</v>
      </c>
      <c r="S954" s="13" t="str">
        <f t="shared" si="147"/>
        <v>1</v>
      </c>
      <c r="T954" s="13">
        <f t="shared" si="148"/>
        <v>1</v>
      </c>
      <c r="U954" s="13">
        <f t="shared" si="151"/>
        <v>72</v>
      </c>
      <c r="V954" s="13"/>
      <c r="W954" s="14" t="str">
        <f t="shared" si="149"/>
        <v>insert into prioridad(codigo, fluidez,d_hecho, d_contexto, d_impacto, d_justicia, cierre, ponderacion, ahora_entiendo, cambio_perspectiva) values ('241-CO-00002', 1, 4, 3, 5, 1, 1, 72, 'La trayectoria personal y colectiva de excombatientes de la guerrilla de las FARC-EP en el departamento de Córdoba: afrontamientos e impactos', 'Impactos del ingreso de excombatientes a la guerrilla de las FARC-EP y los afrontamientos individuales y colectivos en el proceso de DDR con el acuerdo de paz entre el Estado colombiano y el grupo guerrillero.');</v>
      </c>
      <c r="X954" s="14"/>
    </row>
    <row r="955" spans="2:24" ht="16" x14ac:dyDescent="0.2">
      <c r="B955" t="s">
        <v>917</v>
      </c>
      <c r="C955" t="s">
        <v>9</v>
      </c>
      <c r="D955" t="s">
        <v>10</v>
      </c>
      <c r="E955" t="s">
        <v>10</v>
      </c>
      <c r="F955" t="s">
        <v>13</v>
      </c>
      <c r="G955" t="s">
        <v>14</v>
      </c>
      <c r="H955" t="s">
        <v>12</v>
      </c>
      <c r="I955" t="s">
        <v>1412</v>
      </c>
      <c r="J955" t="s">
        <v>1413</v>
      </c>
      <c r="K955" s="5">
        <f t="shared" si="142"/>
        <v>12</v>
      </c>
      <c r="L955" s="13" t="str">
        <f t="shared" si="150"/>
        <v>241-PR-00034</v>
      </c>
      <c r="N955" s="13"/>
      <c r="O955" s="13">
        <f t="shared" si="143"/>
        <v>1</v>
      </c>
      <c r="P955" s="13" t="str">
        <f t="shared" si="144"/>
        <v>4</v>
      </c>
      <c r="Q955" s="13" t="str">
        <f t="shared" si="145"/>
        <v>4</v>
      </c>
      <c r="R955" s="13" t="str">
        <f t="shared" si="146"/>
        <v>3</v>
      </c>
      <c r="S955" s="13" t="str">
        <f t="shared" si="147"/>
        <v>2</v>
      </c>
      <c r="T955" s="13">
        <f t="shared" si="148"/>
        <v>1</v>
      </c>
      <c r="U955" s="13">
        <f t="shared" si="151"/>
        <v>72</v>
      </c>
      <c r="V955" s="13"/>
      <c r="W955" s="14" t="str">
        <f t="shared" si="149"/>
        <v>insert into prioridad(codigo, fluidez,d_hecho, d_contexto, d_impacto, d_justicia, cierre, ponderacion, ahora_entiendo, cambio_perspectiva) values ('241-PR-00034', 1, 4, 4, 3, 2, 1, 72, 'Proceso de reparación colectiva a la Universidad de Córdoba: Unidad para las Víctimas, desafíos y avances.', 'La Universidad de Córdoba tiene una doble particularidad: es víctima colectiva, pero también tiene un rol víctimario, en tanto las decisiones del Consejo Superior afectaron y causaron daños a la comunidad universitaria.   Por otra parte, la entrevista abre el debate sobre la participación de funcionarios del Ministerio del Trabajo y Educación en la captura paramilitar a la Universidad de Córdoba.');</v>
      </c>
      <c r="X955" s="14"/>
    </row>
    <row r="956" spans="2:24" ht="16" x14ac:dyDescent="0.2">
      <c r="B956" t="s">
        <v>918</v>
      </c>
      <c r="C956" t="s">
        <v>9</v>
      </c>
      <c r="D956" t="s">
        <v>10</v>
      </c>
      <c r="E956" t="s">
        <v>10</v>
      </c>
      <c r="F956" t="s">
        <v>10</v>
      </c>
      <c r="G956" t="s">
        <v>11</v>
      </c>
      <c r="H956" t="s">
        <v>12</v>
      </c>
      <c r="I956" t="s">
        <v>1414</v>
      </c>
      <c r="J956" t="s">
        <v>1415</v>
      </c>
      <c r="K956" s="5">
        <f t="shared" si="142"/>
        <v>12</v>
      </c>
      <c r="L956" s="13" t="str">
        <f t="shared" si="150"/>
        <v>241-PR-00335</v>
      </c>
      <c r="N956" s="13"/>
      <c r="O956" s="13">
        <f t="shared" si="143"/>
        <v>1</v>
      </c>
      <c r="P956" s="13" t="str">
        <f t="shared" si="144"/>
        <v>4</v>
      </c>
      <c r="Q956" s="13" t="str">
        <f t="shared" si="145"/>
        <v>4</v>
      </c>
      <c r="R956" s="13" t="str">
        <f t="shared" si="146"/>
        <v>4</v>
      </c>
      <c r="S956" s="13" t="str">
        <f t="shared" si="147"/>
        <v>1</v>
      </c>
      <c r="T956" s="13">
        <f t="shared" si="148"/>
        <v>1</v>
      </c>
      <c r="U956" s="13">
        <f t="shared" si="151"/>
        <v>72</v>
      </c>
      <c r="V956" s="13"/>
      <c r="W956" s="14" t="str">
        <f t="shared" si="149"/>
        <v>insert into prioridad(codigo, fluidez,d_hecho, d_contexto, d_impacto, d_justicia, cierre, ponderacion, ahora_entiendo, cambio_perspectiva) values ('241-PR-00335', 1, 4, 4, 4, 1, 1, 72, 'Hechos ocurridos en las Masacres del Manso en 1973, 1981 y 1997, grupos armados ilegales y proceso organizativo campesino del Alto Sinú', 'Con el proceso de desmovilización de las AUC en el departamento de Córdoba (2006), los campesinos que fueron desplazados desde el año 1998 retornaron a los territorios e iniciaron un proceso de conformación de JAC; sin embargo, esto fue controlado y dirigido por las FARC-EP. Lo anterior, permitió que años posteriores (2010) se desarrollara el nacimiento de ASODECAS en el Alto Sinú.');</v>
      </c>
      <c r="X956" s="14"/>
    </row>
    <row r="957" spans="2:24" ht="16" x14ac:dyDescent="0.2">
      <c r="B957" t="s">
        <v>919</v>
      </c>
      <c r="C957" t="s">
        <v>9</v>
      </c>
      <c r="D957" t="s">
        <v>10</v>
      </c>
      <c r="E957" t="s">
        <v>10</v>
      </c>
      <c r="F957" t="s">
        <v>10</v>
      </c>
      <c r="G957" t="s">
        <v>11</v>
      </c>
      <c r="H957" t="s">
        <v>12</v>
      </c>
      <c r="I957" t="s">
        <v>1416</v>
      </c>
      <c r="J957" t="s">
        <v>1417</v>
      </c>
      <c r="K957" s="5">
        <f t="shared" si="142"/>
        <v>12</v>
      </c>
      <c r="L957" s="13" t="str">
        <f t="shared" si="150"/>
        <v>241-VI-00002</v>
      </c>
      <c r="N957" s="13"/>
      <c r="O957" s="13">
        <f t="shared" si="143"/>
        <v>1</v>
      </c>
      <c r="P957" s="13" t="str">
        <f t="shared" si="144"/>
        <v>4</v>
      </c>
      <c r="Q957" s="13" t="str">
        <f t="shared" si="145"/>
        <v>4</v>
      </c>
      <c r="R957" s="13" t="str">
        <f t="shared" si="146"/>
        <v>4</v>
      </c>
      <c r="S957" s="13" t="str">
        <f t="shared" si="147"/>
        <v>1</v>
      </c>
      <c r="T957" s="13">
        <f t="shared" si="148"/>
        <v>1</v>
      </c>
      <c r="U957" s="13">
        <f t="shared" si="151"/>
        <v>72</v>
      </c>
      <c r="V957" s="13"/>
      <c r="W957" s="14" t="str">
        <f t="shared" si="149"/>
        <v>insert into prioridad(codigo, fluidez,d_hecho, d_contexto, d_impacto, d_justicia, cierre, ponderacion, ahora_entiendo, cambio_perspectiva) values ('241-VI-00002', 1, 4, 4, 4, 1, 1, 72, 'Desplazamiento forzado y casos de masacres por varios actores armados ilegales en el municipio de Tierralta - Córdoba.', 'Amenazas a la vida e integridad física y actos públicos de violencia directa (masacres en las plazas públicas) fueron utilizados como mecanismos de intimidación y control social de los actores armados (guerrilla FARC y grupo paramilitar (AUC) a las comunidades del municipio de Tierralta');</v>
      </c>
      <c r="X957" s="14"/>
    </row>
    <row r="958" spans="2:24" ht="16" x14ac:dyDescent="0.2">
      <c r="B958" t="s">
        <v>920</v>
      </c>
      <c r="C958" t="s">
        <v>9</v>
      </c>
      <c r="D958" t="s">
        <v>10</v>
      </c>
      <c r="E958" t="s">
        <v>10</v>
      </c>
      <c r="F958" t="s">
        <v>10</v>
      </c>
      <c r="G958" t="s">
        <v>11</v>
      </c>
      <c r="H958" t="s">
        <v>12</v>
      </c>
      <c r="I958" t="s">
        <v>1418</v>
      </c>
      <c r="J958" t="s">
        <v>1419</v>
      </c>
      <c r="K958" s="5">
        <f t="shared" si="142"/>
        <v>12</v>
      </c>
      <c r="L958" s="13" t="str">
        <f t="shared" si="150"/>
        <v>241-VI-00010</v>
      </c>
      <c r="N958" s="13"/>
      <c r="O958" s="13">
        <f t="shared" si="143"/>
        <v>1</v>
      </c>
      <c r="P958" s="13" t="str">
        <f t="shared" si="144"/>
        <v>4</v>
      </c>
      <c r="Q958" s="13" t="str">
        <f t="shared" si="145"/>
        <v>4</v>
      </c>
      <c r="R958" s="13" t="str">
        <f t="shared" si="146"/>
        <v>4</v>
      </c>
      <c r="S958" s="13" t="str">
        <f t="shared" si="147"/>
        <v>1</v>
      </c>
      <c r="T958" s="13">
        <f t="shared" si="148"/>
        <v>1</v>
      </c>
      <c r="U958" s="13">
        <f t="shared" si="151"/>
        <v>72</v>
      </c>
      <c r="V958" s="13"/>
      <c r="W958" s="14" t="str">
        <f t="shared" si="149"/>
        <v>insert into prioridad(codigo, fluidez,d_hecho, d_contexto, d_impacto, d_justicia, cierre, ponderacion, ahora_entiendo, cambio_perspectiva) values ('241-VI-00010', 1, 4, 4, 4, 1, 1, 72, 'Historia de la conformación de la Red de Mujeres de Tierralta y Valencia: afrontamientos y hechos de violencia', 'Las mujeres que pertenecen a la Red manifiestan una desconfianza con las autoridades del Estado y los niveles de impunidad que hay presentes en el municipio, ante los asesinatos de lideresas y lideres sociales, la violencia que ejercen grupos de narcotráfico, el constreñimiento y persecución contra las mujeres.');</v>
      </c>
      <c r="X958" s="14"/>
    </row>
    <row r="959" spans="2:24" ht="16" x14ac:dyDescent="0.2">
      <c r="B959" t="s">
        <v>921</v>
      </c>
      <c r="C959" t="s">
        <v>9</v>
      </c>
      <c r="D959" t="s">
        <v>13</v>
      </c>
      <c r="E959" t="s">
        <v>13</v>
      </c>
      <c r="F959" t="s">
        <v>10</v>
      </c>
      <c r="G959" t="s">
        <v>13</v>
      </c>
      <c r="H959" t="s">
        <v>12</v>
      </c>
      <c r="I959" t="s">
        <v>1420</v>
      </c>
      <c r="J959" t="s">
        <v>1421</v>
      </c>
      <c r="K959" s="5">
        <f t="shared" si="142"/>
        <v>12</v>
      </c>
      <c r="L959" s="13" t="str">
        <f t="shared" si="150"/>
        <v>327-CO-00312</v>
      </c>
      <c r="N959" s="13"/>
      <c r="O959" s="13">
        <f t="shared" si="143"/>
        <v>1</v>
      </c>
      <c r="P959" s="13" t="str">
        <f t="shared" si="144"/>
        <v>3</v>
      </c>
      <c r="Q959" s="13" t="str">
        <f t="shared" si="145"/>
        <v>3</v>
      </c>
      <c r="R959" s="13" t="str">
        <f t="shared" si="146"/>
        <v>4</v>
      </c>
      <c r="S959" s="13" t="str">
        <f t="shared" si="147"/>
        <v>3</v>
      </c>
      <c r="T959" s="13">
        <f t="shared" si="148"/>
        <v>1</v>
      </c>
      <c r="U959" s="13">
        <f t="shared" si="151"/>
        <v>72</v>
      </c>
      <c r="V959" s="13"/>
      <c r="W959" s="14" t="str">
        <f t="shared" si="149"/>
        <v>insert into prioridad(codigo, fluidez,d_hecho, d_contexto, d_impacto, d_justicia, cierre, ponderacion, ahora_entiendo, cambio_perspectiva) values ('327-CO-00312', 1, 3, 3, 4, 3, 1, 72, 'La coyuntura de las negociaciones del acuerdo de paz y sus años siguientes (defensa del acuerdo en el plebiscito, apuestas de movilización para la implementación), permitió que los sectores LGBT se integraran al movimiento social, favoreciendo la visibilización de las exigencias (además del reconocimiento de las violencias diferenciadas en el marco al conflicto), la defensa del enfoque de género en la construcción e implementación de los acuerdos. Si bien esto sirvió para articular y fortalecer el movimiento LGBT, los sectores fundamentalistas han utilizado la amplia participación de los mismos para estigmatizar desde los dogmas cristianos el acuerdo y su implementación.', 'Durante la conversación para construir la línea de tiempo fue evidente que si bien las violencias homofóbicas obedecen a un mandato patriarcal universal, el habitar un contexto de conflicto armado (como Montelíbano, Puerto Libertador o Montería), sin duda vinculan las experiencias permitiendo el continuum de las violencias y la profundización de las mismas en la defensa de los proyectos morales de los armados. Caso especifico, el joven que amenaza a su compañero de colegio con que su padre paramilitar lo asesinaría si este no se dejaba violar de él y otros compañeros. ');</v>
      </c>
      <c r="X959" s="14"/>
    </row>
    <row r="960" spans="2:24" ht="16" x14ac:dyDescent="0.2">
      <c r="B960" t="s">
        <v>922</v>
      </c>
      <c r="C960" t="s">
        <v>9</v>
      </c>
      <c r="D960" t="s">
        <v>10</v>
      </c>
      <c r="E960" t="s">
        <v>13</v>
      </c>
      <c r="F960" t="s">
        <v>10</v>
      </c>
      <c r="G960" t="s">
        <v>14</v>
      </c>
      <c r="H960" t="s">
        <v>12</v>
      </c>
      <c r="I960">
        <v>0</v>
      </c>
      <c r="J960" t="s">
        <v>1422</v>
      </c>
      <c r="K960" s="5">
        <f t="shared" si="142"/>
        <v>12</v>
      </c>
      <c r="L960" s="13" t="str">
        <f t="shared" si="150"/>
        <v>327-CO-00319</v>
      </c>
      <c r="N960" s="13"/>
      <c r="O960" s="13">
        <f t="shared" si="143"/>
        <v>1</v>
      </c>
      <c r="P960" s="13" t="str">
        <f t="shared" si="144"/>
        <v>4</v>
      </c>
      <c r="Q960" s="13" t="str">
        <f t="shared" si="145"/>
        <v>3</v>
      </c>
      <c r="R960" s="13" t="str">
        <f t="shared" si="146"/>
        <v>4</v>
      </c>
      <c r="S960" s="13" t="str">
        <f t="shared" si="147"/>
        <v>2</v>
      </c>
      <c r="T960" s="13">
        <f t="shared" si="148"/>
        <v>1</v>
      </c>
      <c r="U960" s="13">
        <f t="shared" si="151"/>
        <v>72</v>
      </c>
      <c r="V960" s="13"/>
      <c r="W960" s="14" t="str">
        <f t="shared" si="149"/>
        <v>insert into prioridad(codigo, fluidez,d_hecho, d_contexto, d_impacto, d_justicia, cierre, ponderacion, ahora_entiendo, cambio_perspectiva) values ('327-CO-00319', 1, 4, 3, 4, 2, 1, 72, '0', 'Las generaciones que son producto de los reasentamientos, desplazamientos forzados e invasiones en el municipio de Tierralta, no solo cargan con un peso estigmatizante sino con la carencia y precarización en sus vidas, favoreciendo un sentimiento de desesperanza aprendida, en la cual no cabe la capacitación (estudios), el ascenso social o la mejora de la calidad de vida. Como consecuencia a esto, la mayoría son jóvenes susceptibles a ser reclutados en las filas de los grupos armados legales o ilegales');</v>
      </c>
      <c r="X960" s="14"/>
    </row>
    <row r="961" spans="2:24" ht="16" x14ac:dyDescent="0.2">
      <c r="B961" t="s">
        <v>923</v>
      </c>
      <c r="C961" t="s">
        <v>9</v>
      </c>
      <c r="D961" t="s">
        <v>10</v>
      </c>
      <c r="E961" t="s">
        <v>13</v>
      </c>
      <c r="F961" t="s">
        <v>10</v>
      </c>
      <c r="G961" t="s">
        <v>14</v>
      </c>
      <c r="H961" t="s">
        <v>12</v>
      </c>
      <c r="I961" t="s">
        <v>1423</v>
      </c>
      <c r="J961" t="s">
        <v>1424</v>
      </c>
      <c r="K961" s="5">
        <f t="shared" si="142"/>
        <v>12</v>
      </c>
      <c r="L961" s="13" t="str">
        <f t="shared" si="150"/>
        <v>327-VI-00006</v>
      </c>
      <c r="N961" s="13"/>
      <c r="O961" s="13">
        <f t="shared" si="143"/>
        <v>1</v>
      </c>
      <c r="P961" s="13" t="str">
        <f t="shared" si="144"/>
        <v>4</v>
      </c>
      <c r="Q961" s="13" t="str">
        <f t="shared" si="145"/>
        <v>3</v>
      </c>
      <c r="R961" s="13" t="str">
        <f t="shared" si="146"/>
        <v>4</v>
      </c>
      <c r="S961" s="13" t="str">
        <f t="shared" si="147"/>
        <v>2</v>
      </c>
      <c r="T961" s="13">
        <f t="shared" si="148"/>
        <v>1</v>
      </c>
      <c r="U961" s="13">
        <f t="shared" si="151"/>
        <v>72</v>
      </c>
      <c r="V961" s="13"/>
      <c r="W961" s="14" t="str">
        <f t="shared" si="149"/>
        <v>insert into prioridad(codigo, fluidez,d_hecho, d_contexto, d_impacto, d_justicia, cierre, ponderacion, ahora_entiendo, cambio_perspectiva) values ('327-VI-00006', 1, 4, 3, 4, 2, 1, 72, 'Madre e hija son víctimas de violencia sexual, la cual tiene una aparente desconexión entre sí. Sin embargo, desde la mirada de la entrevistadora he de mencionar que la precarización y el empobrecimiento a la que estuvo sometida la madre, seguramente son un elemento importante que antecede a la nueva violación, aunque no es su causa principal, favoreció un ambiente vulnerable para la hija. ', 'Para la víctima la violencia sexual que impactó su vida está relacionada directamente con la falta de gestión y organización en la desmovilización paramilitar, lo cual generó que pequeñas bandas criminales se configuraran en los lugares que perdieron los líderazgos paramilitares. ');</v>
      </c>
      <c r="X961" s="14"/>
    </row>
    <row r="962" spans="2:24" ht="16" x14ac:dyDescent="0.2">
      <c r="B962" t="s">
        <v>924</v>
      </c>
      <c r="C962" t="s">
        <v>9</v>
      </c>
      <c r="D962" t="s">
        <v>10</v>
      </c>
      <c r="E962" t="s">
        <v>13</v>
      </c>
      <c r="F962" t="s">
        <v>10</v>
      </c>
      <c r="G962" t="s">
        <v>14</v>
      </c>
      <c r="H962" t="s">
        <v>12</v>
      </c>
      <c r="I962" t="s">
        <v>1425</v>
      </c>
      <c r="J962">
        <v>0</v>
      </c>
      <c r="K962" s="5">
        <f t="shared" ref="K962:K1025" si="152">LEN(L962)</f>
        <v>12</v>
      </c>
      <c r="L962" s="13" t="str">
        <f t="shared" si="150"/>
        <v>327-VI-00007</v>
      </c>
      <c r="N962" s="13"/>
      <c r="O962" s="13">
        <f t="shared" ref="O962:O1025" si="153">IF(MID(C962,1,1)="P",1,0)</f>
        <v>1</v>
      </c>
      <c r="P962" s="13" t="str">
        <f t="shared" ref="P962:P1025" si="154">MID(D962,1,1)</f>
        <v>4</v>
      </c>
      <c r="Q962" s="13" t="str">
        <f t="shared" ref="Q962:Q1025" si="155">MID(E962,1,1)</f>
        <v>3</v>
      </c>
      <c r="R962" s="13" t="str">
        <f t="shared" ref="R962:R1025" si="156">MID(F962,1,1)</f>
        <v>4</v>
      </c>
      <c r="S962" s="13" t="str">
        <f t="shared" ref="S962:S1025" si="157">MID(G962,1,1)</f>
        <v>2</v>
      </c>
      <c r="T962" s="13">
        <f t="shared" ref="T962:T1025" si="158">IF(MID(H962,1,1)="S",1,0)</f>
        <v>1</v>
      </c>
      <c r="U962" s="13">
        <f t="shared" si="151"/>
        <v>72</v>
      </c>
      <c r="V962" s="13"/>
      <c r="W962" s="14" t="str">
        <f t="shared" ref="W962:W1025" si="159">$W$1&amp;L962&amp;"', "&amp;O962&amp;", "&amp;P962&amp;", "&amp;Q962&amp;", "&amp;R962&amp;", "&amp;S962&amp;", "&amp;T962&amp;", "&amp;U962&amp;", '"&amp;SUBSTITUTE(I962,CHAR(10),"  ")&amp;"', '"&amp;SUBSTITUTE(J962,CHAR(10),"   ") &amp;"');"</f>
        <v>insert into prioridad(codigo, fluidez,d_hecho, d_contexto, d_impacto, d_justicia, cierre, ponderacion, ahora_entiendo, cambio_perspectiva) values ('327-VI-00007', 1, 4, 3, 4, 2, 1, 72, 'La forma de afrontamiento de Ana inicialmente fue aumentar su consumo de alcohol, a tal punto que perdió conexión con su familia y esto afectó también su estabilidad. No hubo un acompañamiento a ese proceso de afrontamiento porque lo mantuvo oculto. Quizás esta es una de las formas mas comunes y menos dialogadas sobre cómo las víctimas del conflicto armado buscan olvidar/superar sus afectaciones. Ahora bien, considero que existe una íntima relación entre la cultura del alcohol en el país y esta forma de afrontamiento de los impactos del conflicto en nuestras vidas, quizás en el sentido de banda de moebius o complementariedad. ', '0');</v>
      </c>
      <c r="X962" s="14"/>
    </row>
    <row r="963" spans="2:24" ht="16" x14ac:dyDescent="0.2">
      <c r="B963" t="s">
        <v>925</v>
      </c>
      <c r="C963" t="s">
        <v>9</v>
      </c>
      <c r="D963" t="s">
        <v>13</v>
      </c>
      <c r="E963" t="s">
        <v>13</v>
      </c>
      <c r="F963" t="s">
        <v>10</v>
      </c>
      <c r="G963" t="s">
        <v>13</v>
      </c>
      <c r="H963" t="s">
        <v>12</v>
      </c>
      <c r="I963" t="s">
        <v>1426</v>
      </c>
      <c r="J963">
        <v>0</v>
      </c>
      <c r="K963" s="5">
        <f t="shared" si="152"/>
        <v>12</v>
      </c>
      <c r="L963" s="13" t="str">
        <f t="shared" si="150"/>
        <v>327-VI-00021</v>
      </c>
      <c r="N963" s="13"/>
      <c r="O963" s="13">
        <f t="shared" si="153"/>
        <v>1</v>
      </c>
      <c r="P963" s="13" t="str">
        <f t="shared" si="154"/>
        <v>3</v>
      </c>
      <c r="Q963" s="13" t="str">
        <f t="shared" si="155"/>
        <v>3</v>
      </c>
      <c r="R963" s="13" t="str">
        <f t="shared" si="156"/>
        <v>4</v>
      </c>
      <c r="S963" s="13" t="str">
        <f t="shared" si="157"/>
        <v>3</v>
      </c>
      <c r="T963" s="13">
        <f t="shared" si="158"/>
        <v>1</v>
      </c>
      <c r="U963" s="13">
        <f t="shared" si="151"/>
        <v>72</v>
      </c>
      <c r="V963" s="13"/>
      <c r="W963" s="14" t="str">
        <f t="shared" si="159"/>
        <v>insert into prioridad(codigo, fluidez,d_hecho, d_contexto, d_impacto, d_justicia, cierre, ponderacion, ahora_entiendo, cambio_perspectiva) values ('327-VI-00021', 1, 3, 3, 4, 3, 1, 72, 'El lugar de las mujeres dentro de los movimientos estudiantiles insertados en el movimiento social siempre es invisibilizado, en esta entrevista queda manifiesto que desempeñan una labor importante y que siempre han estado presentes en los diferentes periodos del movimiento en la Universidad de Córdoba. ', '0');</v>
      </c>
      <c r="X963" s="14"/>
    </row>
    <row r="964" spans="2:24" ht="16" x14ac:dyDescent="0.2">
      <c r="B964" t="s">
        <v>926</v>
      </c>
      <c r="C964" t="s">
        <v>9</v>
      </c>
      <c r="D964" t="s">
        <v>13</v>
      </c>
      <c r="E964" t="s">
        <v>13</v>
      </c>
      <c r="F964" t="s">
        <v>15</v>
      </c>
      <c r="G964" t="s">
        <v>10</v>
      </c>
      <c r="H964" t="s">
        <v>17</v>
      </c>
      <c r="I964" t="s">
        <v>1427</v>
      </c>
      <c r="J964">
        <v>0</v>
      </c>
      <c r="K964" s="5">
        <f t="shared" si="152"/>
        <v>12</v>
      </c>
      <c r="L964" s="13" t="str">
        <f t="shared" si="150"/>
        <v>136-VI-00008</v>
      </c>
      <c r="N964" s="13"/>
      <c r="O964" s="13">
        <f t="shared" si="153"/>
        <v>1</v>
      </c>
      <c r="P964" s="13" t="str">
        <f t="shared" si="154"/>
        <v>3</v>
      </c>
      <c r="Q964" s="13" t="str">
        <f t="shared" si="155"/>
        <v>3</v>
      </c>
      <c r="R964" s="13" t="str">
        <f t="shared" si="156"/>
        <v>5</v>
      </c>
      <c r="S964" s="13" t="str">
        <f t="shared" si="157"/>
        <v>4</v>
      </c>
      <c r="T964" s="13">
        <f t="shared" si="158"/>
        <v>0</v>
      </c>
      <c r="U964" s="13">
        <f t="shared" si="151"/>
        <v>70</v>
      </c>
      <c r="V964" s="13"/>
      <c r="W964" s="14" t="str">
        <f t="shared" si="159"/>
        <v>insert into prioridad(codigo, fluidez,d_hecho, d_contexto, d_impacto, d_justicia, cierre, ponderacion, ahora_entiendo, cambio_perspectiva) values ('136-VI-00008', 1, 3, 3, 5, 4, 0, 70, 'La desesperanza que sobreviene en las víctimas del conflicto armado cuando son abandonas por las instituciones que eventualmente creo el Estado Colombiano para darles acompañamiento y atención en temas humanitarios y psicosociales.', '0');</v>
      </c>
      <c r="X964" s="14"/>
    </row>
    <row r="965" spans="2:24" ht="16" x14ac:dyDescent="0.2">
      <c r="B965" t="s">
        <v>927</v>
      </c>
      <c r="C965" t="s">
        <v>16</v>
      </c>
      <c r="D965" t="s">
        <v>10</v>
      </c>
      <c r="E965" t="s">
        <v>10</v>
      </c>
      <c r="F965" t="s">
        <v>10</v>
      </c>
      <c r="G965" t="s">
        <v>13</v>
      </c>
      <c r="H965" t="s">
        <v>12</v>
      </c>
      <c r="I965" t="s">
        <v>1428</v>
      </c>
      <c r="J965">
        <v>0</v>
      </c>
      <c r="K965" s="5">
        <f t="shared" si="152"/>
        <v>12</v>
      </c>
      <c r="L965" s="13" t="str">
        <f t="shared" si="150"/>
        <v>331-VI-00001</v>
      </c>
      <c r="N965" s="13"/>
      <c r="O965" s="13">
        <f t="shared" si="153"/>
        <v>0</v>
      </c>
      <c r="P965" s="13" t="str">
        <f t="shared" si="154"/>
        <v>4</v>
      </c>
      <c r="Q965" s="13" t="str">
        <f t="shared" si="155"/>
        <v>4</v>
      </c>
      <c r="R965" s="13" t="str">
        <f t="shared" si="156"/>
        <v>4</v>
      </c>
      <c r="S965" s="13" t="str">
        <f t="shared" si="157"/>
        <v>3</v>
      </c>
      <c r="T965" s="13">
        <f t="shared" si="158"/>
        <v>1</v>
      </c>
      <c r="U965" s="13">
        <f t="shared" si="151"/>
        <v>70</v>
      </c>
      <c r="V965" s="13"/>
      <c r="W965" s="14" t="str">
        <f t="shared" si="159"/>
        <v>insert into prioridad(codigo, fluidez,d_hecho, d_contexto, d_impacto, d_justicia, cierre, ponderacion, ahora_entiendo, cambio_perspectiva) values ('331-VI-00001', 0, 4, 4, 4, 3, 1, 70, 'Violencia sexual y secuestro', '0');</v>
      </c>
      <c r="X965" s="14"/>
    </row>
    <row r="966" spans="2:24" ht="16" x14ac:dyDescent="0.2">
      <c r="B966" t="s">
        <v>928</v>
      </c>
      <c r="C966" t="s">
        <v>16</v>
      </c>
      <c r="D966" t="s">
        <v>10</v>
      </c>
      <c r="E966" t="s">
        <v>10</v>
      </c>
      <c r="F966" t="s">
        <v>10</v>
      </c>
      <c r="G966" t="s">
        <v>13</v>
      </c>
      <c r="H966" t="s">
        <v>12</v>
      </c>
      <c r="I966" t="s">
        <v>1429</v>
      </c>
      <c r="J966">
        <v>0</v>
      </c>
      <c r="K966" s="5">
        <f t="shared" si="152"/>
        <v>12</v>
      </c>
      <c r="L966" s="13" t="str">
        <f t="shared" si="150"/>
        <v>331-VI-00017</v>
      </c>
      <c r="N966" s="13"/>
      <c r="O966" s="13">
        <f t="shared" si="153"/>
        <v>0</v>
      </c>
      <c r="P966" s="13" t="str">
        <f t="shared" si="154"/>
        <v>4</v>
      </c>
      <c r="Q966" s="13" t="str">
        <f t="shared" si="155"/>
        <v>4</v>
      </c>
      <c r="R966" s="13" t="str">
        <f t="shared" si="156"/>
        <v>4</v>
      </c>
      <c r="S966" s="13" t="str">
        <f t="shared" si="157"/>
        <v>3</v>
      </c>
      <c r="T966" s="13">
        <f t="shared" si="158"/>
        <v>1</v>
      </c>
      <c r="U966" s="13">
        <f t="shared" si="151"/>
        <v>70</v>
      </c>
      <c r="V966" s="13"/>
      <c r="W966" s="14" t="str">
        <f t="shared" si="159"/>
        <v>insert into prioridad(codigo, fluidez,d_hecho, d_contexto, d_impacto, d_justicia, cierre, ponderacion, ahora_entiendo, cambio_perspectiva) values ('331-VI-00017', 0, 4, 4, 4, 3, 1, 70, 'Amanaza a la vida por liderazgo social ', '0');</v>
      </c>
      <c r="X966" s="14"/>
    </row>
    <row r="967" spans="2:24" ht="16" x14ac:dyDescent="0.2">
      <c r="B967" t="s">
        <v>929</v>
      </c>
      <c r="C967" t="s">
        <v>9</v>
      </c>
      <c r="D967" t="s">
        <v>10</v>
      </c>
      <c r="E967" t="s">
        <v>10</v>
      </c>
      <c r="F967" t="s">
        <v>15</v>
      </c>
      <c r="G967" t="s">
        <v>14</v>
      </c>
      <c r="H967" t="s">
        <v>17</v>
      </c>
      <c r="I967" t="s">
        <v>1430</v>
      </c>
      <c r="J967" t="s">
        <v>1431</v>
      </c>
      <c r="K967" s="5">
        <f t="shared" si="152"/>
        <v>12</v>
      </c>
      <c r="L967" s="13" t="str">
        <f t="shared" si="150"/>
        <v>241-PR-00299</v>
      </c>
      <c r="N967" s="13"/>
      <c r="O967" s="13">
        <f t="shared" si="153"/>
        <v>1</v>
      </c>
      <c r="P967" s="13" t="str">
        <f t="shared" si="154"/>
        <v>4</v>
      </c>
      <c r="Q967" s="13" t="str">
        <f t="shared" si="155"/>
        <v>4</v>
      </c>
      <c r="R967" s="13" t="str">
        <f t="shared" si="156"/>
        <v>5</v>
      </c>
      <c r="S967" s="13" t="str">
        <f t="shared" si="157"/>
        <v>2</v>
      </c>
      <c r="T967" s="13">
        <f t="shared" si="158"/>
        <v>0</v>
      </c>
      <c r="U967" s="13">
        <f t="shared" si="151"/>
        <v>70</v>
      </c>
      <c r="V967" s="13"/>
      <c r="W967" s="14" t="str">
        <f t="shared" si="159"/>
        <v>insert into prioridad(codigo, fluidez,d_hecho, d_contexto, d_impacto, d_justicia, cierre, ponderacion, ahora_entiendo, cambio_perspectiva) values ('241-PR-00299', 1, 4, 4, 5, 2, 0, 70, 'Los hechos de victimización de la toma guerrillera del V Frente de las FARC al municipio de Valencia en 1990 y los orígenes del bloque paramilitar Héroes de Tolová (Córdoba)', 'Motivaciones de ganaderos y empresarios para formar ejércitos de seguridad privada y posteriormente grupos paramilitares en el municipio de Valencia -Córdoba.');</v>
      </c>
      <c r="X967" s="14"/>
    </row>
    <row r="968" spans="2:24" ht="16" x14ac:dyDescent="0.2">
      <c r="B968" t="s">
        <v>930</v>
      </c>
      <c r="C968" t="s">
        <v>9</v>
      </c>
      <c r="D968" t="s">
        <v>13</v>
      </c>
      <c r="E968" t="s">
        <v>13</v>
      </c>
      <c r="F968" t="s">
        <v>13</v>
      </c>
      <c r="G968" t="s">
        <v>13</v>
      </c>
      <c r="H968" t="s">
        <v>12</v>
      </c>
      <c r="I968">
        <v>0</v>
      </c>
      <c r="J968">
        <v>0</v>
      </c>
      <c r="K968" s="5">
        <f t="shared" si="152"/>
        <v>12</v>
      </c>
      <c r="L968" s="13" t="str">
        <f t="shared" si="150"/>
        <v>057-VI-00010</v>
      </c>
      <c r="N968" s="13"/>
      <c r="O968" s="13">
        <f t="shared" si="153"/>
        <v>1</v>
      </c>
      <c r="P968" s="13" t="str">
        <f t="shared" si="154"/>
        <v>3</v>
      </c>
      <c r="Q968" s="13" t="str">
        <f t="shared" si="155"/>
        <v>3</v>
      </c>
      <c r="R968" s="13" t="str">
        <f t="shared" si="156"/>
        <v>3</v>
      </c>
      <c r="S968" s="13" t="str">
        <f t="shared" si="157"/>
        <v>3</v>
      </c>
      <c r="T968" s="13">
        <f t="shared" si="158"/>
        <v>1</v>
      </c>
      <c r="U968" s="13">
        <f t="shared" si="151"/>
        <v>68</v>
      </c>
      <c r="V968" s="13"/>
      <c r="W968" s="14" t="str">
        <f t="shared" si="159"/>
        <v>insert into prioridad(codigo, fluidez,d_hecho, d_contexto, d_impacto, d_justicia, cierre, ponderacion, ahora_entiendo, cambio_perspectiva) values ('057-VI-00010', 1, 3, 3, 3, 3, 1, 68, '0', '0');</v>
      </c>
      <c r="X968" s="14"/>
    </row>
    <row r="969" spans="2:24" ht="16" x14ac:dyDescent="0.2">
      <c r="B969" t="s">
        <v>931</v>
      </c>
      <c r="C969" t="s">
        <v>9</v>
      </c>
      <c r="D969" t="s">
        <v>13</v>
      </c>
      <c r="E969" t="s">
        <v>14</v>
      </c>
      <c r="F969" t="s">
        <v>10</v>
      </c>
      <c r="G969" t="s">
        <v>13</v>
      </c>
      <c r="H969" t="s">
        <v>12</v>
      </c>
      <c r="I969">
        <v>0</v>
      </c>
      <c r="J969">
        <v>0</v>
      </c>
      <c r="K969" s="5">
        <f t="shared" si="152"/>
        <v>12</v>
      </c>
      <c r="L969" s="13" t="str">
        <f t="shared" si="150"/>
        <v>057-VI-00019</v>
      </c>
      <c r="N969" s="13"/>
      <c r="O969" s="13">
        <f t="shared" si="153"/>
        <v>1</v>
      </c>
      <c r="P969" s="13" t="str">
        <f t="shared" si="154"/>
        <v>3</v>
      </c>
      <c r="Q969" s="13" t="str">
        <f t="shared" si="155"/>
        <v>2</v>
      </c>
      <c r="R969" s="13" t="str">
        <f t="shared" si="156"/>
        <v>4</v>
      </c>
      <c r="S969" s="13" t="str">
        <f t="shared" si="157"/>
        <v>3</v>
      </c>
      <c r="T969" s="13">
        <f t="shared" si="158"/>
        <v>1</v>
      </c>
      <c r="U969" s="13">
        <f t="shared" si="151"/>
        <v>68</v>
      </c>
      <c r="V969" s="13"/>
      <c r="W969" s="14" t="str">
        <f t="shared" si="159"/>
        <v>insert into prioridad(codigo, fluidez,d_hecho, d_contexto, d_impacto, d_justicia, cierre, ponderacion, ahora_entiendo, cambio_perspectiva) values ('057-VI-00019', 1, 3, 2, 4, 3, 1, 68, '0', '0');</v>
      </c>
      <c r="X969" s="14"/>
    </row>
    <row r="970" spans="2:24" ht="16" x14ac:dyDescent="0.2">
      <c r="B970" t="s">
        <v>932</v>
      </c>
      <c r="C970" t="s">
        <v>9</v>
      </c>
      <c r="D970" t="s">
        <v>10</v>
      </c>
      <c r="E970" t="s">
        <v>14</v>
      </c>
      <c r="F970" t="s">
        <v>10</v>
      </c>
      <c r="G970" t="s">
        <v>14</v>
      </c>
      <c r="H970" t="s">
        <v>12</v>
      </c>
      <c r="I970">
        <v>0</v>
      </c>
      <c r="J970">
        <v>0</v>
      </c>
      <c r="K970" s="5">
        <f t="shared" si="152"/>
        <v>12</v>
      </c>
      <c r="L970" s="13" t="str">
        <f t="shared" si="150"/>
        <v>131-VI-00002</v>
      </c>
      <c r="N970" s="13"/>
      <c r="O970" s="13">
        <f t="shared" si="153"/>
        <v>1</v>
      </c>
      <c r="P970" s="13" t="str">
        <f t="shared" si="154"/>
        <v>4</v>
      </c>
      <c r="Q970" s="13" t="str">
        <f t="shared" si="155"/>
        <v>2</v>
      </c>
      <c r="R970" s="13" t="str">
        <f t="shared" si="156"/>
        <v>4</v>
      </c>
      <c r="S970" s="13" t="str">
        <f t="shared" si="157"/>
        <v>2</v>
      </c>
      <c r="T970" s="13">
        <f t="shared" si="158"/>
        <v>1</v>
      </c>
      <c r="U970" s="13">
        <f t="shared" si="151"/>
        <v>68</v>
      </c>
      <c r="V970" s="13"/>
      <c r="W970" s="14" t="str">
        <f t="shared" si="159"/>
        <v>insert into prioridad(codigo, fluidez,d_hecho, d_contexto, d_impacto, d_justicia, cierre, ponderacion, ahora_entiendo, cambio_perspectiva) values ('131-VI-00002', 1, 4, 2, 4, 2, 1, 68, '0', '0');</v>
      </c>
      <c r="X970" s="14"/>
    </row>
    <row r="971" spans="2:24" ht="16" x14ac:dyDescent="0.2">
      <c r="B971" t="s">
        <v>933</v>
      </c>
      <c r="C971" t="s">
        <v>9</v>
      </c>
      <c r="D971" t="s">
        <v>13</v>
      </c>
      <c r="E971" t="s">
        <v>10</v>
      </c>
      <c r="F971" t="s">
        <v>10</v>
      </c>
      <c r="G971" t="s">
        <v>11</v>
      </c>
      <c r="H971" t="s">
        <v>12</v>
      </c>
      <c r="I971" t="s">
        <v>1314</v>
      </c>
      <c r="J971">
        <v>0</v>
      </c>
      <c r="K971" s="5">
        <f t="shared" si="152"/>
        <v>12</v>
      </c>
      <c r="L971" s="13" t="str">
        <f t="shared" si="150"/>
        <v>131-VI-00008</v>
      </c>
      <c r="N971" s="13"/>
      <c r="O971" s="13">
        <f t="shared" si="153"/>
        <v>1</v>
      </c>
      <c r="P971" s="13" t="str">
        <f t="shared" si="154"/>
        <v>3</v>
      </c>
      <c r="Q971" s="13" t="str">
        <f t="shared" si="155"/>
        <v>4</v>
      </c>
      <c r="R971" s="13" t="str">
        <f t="shared" si="156"/>
        <v>4</v>
      </c>
      <c r="S971" s="13" t="str">
        <f t="shared" si="157"/>
        <v>1</v>
      </c>
      <c r="T971" s="13">
        <f t="shared" si="158"/>
        <v>1</v>
      </c>
      <c r="U971" s="13">
        <f t="shared" si="151"/>
        <v>68</v>
      </c>
      <c r="V971" s="13"/>
      <c r="W971" s="14" t="str">
        <f t="shared" si="159"/>
        <v>insert into prioridad(codigo, fluidez,d_hecho, d_contexto, d_impacto, d_justicia, cierre, ponderacion, ahora_entiendo, cambio_perspectiva) values ('131-VI-00008', 1, 3, 4, 4, 1, 1, 68, 'Fenomeno del paramilitarismo. Desapariciòn forzada de comerciantes como estrategia de control territorial ( posibles informantes) ', '0');</v>
      </c>
      <c r="X971" s="14"/>
    </row>
    <row r="972" spans="2:24" ht="16" x14ac:dyDescent="0.2">
      <c r="B972" t="s">
        <v>934</v>
      </c>
      <c r="C972" t="s">
        <v>9</v>
      </c>
      <c r="D972" t="s">
        <v>10</v>
      </c>
      <c r="E972" t="s">
        <v>13</v>
      </c>
      <c r="F972" t="s">
        <v>10</v>
      </c>
      <c r="G972" t="s">
        <v>11</v>
      </c>
      <c r="H972" t="s">
        <v>12</v>
      </c>
      <c r="I972" t="s">
        <v>1432</v>
      </c>
      <c r="J972">
        <v>0</v>
      </c>
      <c r="K972" s="5">
        <f t="shared" si="152"/>
        <v>12</v>
      </c>
      <c r="L972" s="13" t="str">
        <f t="shared" si="150"/>
        <v>131-VI-00016</v>
      </c>
      <c r="N972" s="13"/>
      <c r="O972" s="13">
        <f t="shared" si="153"/>
        <v>1</v>
      </c>
      <c r="P972" s="13" t="str">
        <f t="shared" si="154"/>
        <v>4</v>
      </c>
      <c r="Q972" s="13" t="str">
        <f t="shared" si="155"/>
        <v>3</v>
      </c>
      <c r="R972" s="13" t="str">
        <f t="shared" si="156"/>
        <v>4</v>
      </c>
      <c r="S972" s="13" t="str">
        <f t="shared" si="157"/>
        <v>1</v>
      </c>
      <c r="T972" s="13">
        <f t="shared" si="158"/>
        <v>1</v>
      </c>
      <c r="U972" s="13">
        <f t="shared" si="151"/>
        <v>68</v>
      </c>
      <c r="V972" s="13"/>
      <c r="W972" s="14" t="str">
        <f t="shared" si="159"/>
        <v>insert into prioridad(codigo, fluidez,d_hecho, d_contexto, d_impacto, d_justicia, cierre, ponderacion, ahora_entiendo, cambio_perspectiva) values ('131-VI-00016', 1, 4, 3, 4, 1, 1, 68, 'Paramilitarismo. Estigmatizaciòn y persecusiòn a campesinos  . Patriarcado y conflicto armado: violencias sexuales a personas LGTBI . ', '0');</v>
      </c>
      <c r="X972" s="14"/>
    </row>
    <row r="973" spans="2:24" ht="16" x14ac:dyDescent="0.2">
      <c r="B973" t="s">
        <v>935</v>
      </c>
      <c r="C973" t="s">
        <v>9</v>
      </c>
      <c r="D973" t="s">
        <v>10</v>
      </c>
      <c r="E973" t="s">
        <v>10</v>
      </c>
      <c r="F973" t="s">
        <v>13</v>
      </c>
      <c r="G973" t="s">
        <v>11</v>
      </c>
      <c r="H973" t="s">
        <v>12</v>
      </c>
      <c r="I973" t="s">
        <v>1433</v>
      </c>
      <c r="J973">
        <v>0</v>
      </c>
      <c r="K973" s="5">
        <f t="shared" si="152"/>
        <v>12</v>
      </c>
      <c r="L973" s="13" t="str">
        <f t="shared" si="150"/>
        <v>131-VI-00019</v>
      </c>
      <c r="N973" s="13"/>
      <c r="O973" s="13">
        <f t="shared" si="153"/>
        <v>1</v>
      </c>
      <c r="P973" s="13" t="str">
        <f t="shared" si="154"/>
        <v>4</v>
      </c>
      <c r="Q973" s="13" t="str">
        <f t="shared" si="155"/>
        <v>4</v>
      </c>
      <c r="R973" s="13" t="str">
        <f t="shared" si="156"/>
        <v>3</v>
      </c>
      <c r="S973" s="13" t="str">
        <f t="shared" si="157"/>
        <v>1</v>
      </c>
      <c r="T973" s="13">
        <f t="shared" si="158"/>
        <v>1</v>
      </c>
      <c r="U973" s="13">
        <f t="shared" si="151"/>
        <v>68</v>
      </c>
      <c r="V973" s="13"/>
      <c r="W973" s="14" t="str">
        <f t="shared" si="159"/>
        <v>insert into prioridad(codigo, fluidez,d_hecho, d_contexto, d_impacto, d_justicia, cierre, ponderacion, ahora_entiendo, cambio_perspectiva) values ('131-VI-00019', 1, 4, 4, 3, 1, 1, 68, 'Paramilitarismo: patriarcado y violencia sexual a mujeres. ', '0');</v>
      </c>
      <c r="X973" s="14"/>
    </row>
    <row r="974" spans="2:24" ht="16" x14ac:dyDescent="0.2">
      <c r="B974" t="s">
        <v>936</v>
      </c>
      <c r="C974" t="s">
        <v>9</v>
      </c>
      <c r="D974" t="s">
        <v>10</v>
      </c>
      <c r="E974" t="s">
        <v>13</v>
      </c>
      <c r="F974" t="s">
        <v>10</v>
      </c>
      <c r="G974" t="s">
        <v>11</v>
      </c>
      <c r="H974" t="s">
        <v>12</v>
      </c>
      <c r="I974" t="s">
        <v>1434</v>
      </c>
      <c r="J974">
        <v>0</v>
      </c>
      <c r="K974" s="5">
        <f t="shared" si="152"/>
        <v>12</v>
      </c>
      <c r="L974" s="13" t="str">
        <f t="shared" si="150"/>
        <v>131-VI-00037</v>
      </c>
      <c r="N974" s="13"/>
      <c r="O974" s="13">
        <f t="shared" si="153"/>
        <v>1</v>
      </c>
      <c r="P974" s="13" t="str">
        <f t="shared" si="154"/>
        <v>4</v>
      </c>
      <c r="Q974" s="13" t="str">
        <f t="shared" si="155"/>
        <v>3</v>
      </c>
      <c r="R974" s="13" t="str">
        <f t="shared" si="156"/>
        <v>4</v>
      </c>
      <c r="S974" s="13" t="str">
        <f t="shared" si="157"/>
        <v>1</v>
      </c>
      <c r="T974" s="13">
        <f t="shared" si="158"/>
        <v>1</v>
      </c>
      <c r="U974" s="13">
        <f t="shared" si="151"/>
        <v>68</v>
      </c>
      <c r="V974" s="13"/>
      <c r="W974" s="14" t="str">
        <f t="shared" si="159"/>
        <v>insert into prioridad(codigo, fluidez,d_hecho, d_contexto, d_impacto, d_justicia, cierre, ponderacion, ahora_entiendo, cambio_perspectiva) values ('131-VI-00037', 1, 4, 3, 4, 1, 1, 68, 'Fuerza publica: Estigmatizaciòn, persecuciòn y procesos de detenciòn arbitraria a campesinos.  Impactos en la salud fisica y psicologica de las personas que fueron detenidas y sus familias.  ', '0');</v>
      </c>
      <c r="X974" s="14"/>
    </row>
    <row r="975" spans="2:24" ht="16" x14ac:dyDescent="0.2">
      <c r="B975" t="s">
        <v>937</v>
      </c>
      <c r="C975" t="s">
        <v>9</v>
      </c>
      <c r="D975" t="s">
        <v>10</v>
      </c>
      <c r="E975" t="s">
        <v>13</v>
      </c>
      <c r="F975" t="s">
        <v>10</v>
      </c>
      <c r="G975" t="s">
        <v>11</v>
      </c>
      <c r="H975" t="s">
        <v>12</v>
      </c>
      <c r="I975">
        <v>0</v>
      </c>
      <c r="J975">
        <v>0</v>
      </c>
      <c r="K975" s="5">
        <f t="shared" si="152"/>
        <v>12</v>
      </c>
      <c r="L975" s="13" t="str">
        <f t="shared" si="150"/>
        <v>131-VI-00038</v>
      </c>
      <c r="N975" s="13"/>
      <c r="O975" s="13">
        <f t="shared" si="153"/>
        <v>1</v>
      </c>
      <c r="P975" s="13" t="str">
        <f t="shared" si="154"/>
        <v>4</v>
      </c>
      <c r="Q975" s="13" t="str">
        <f t="shared" si="155"/>
        <v>3</v>
      </c>
      <c r="R975" s="13" t="str">
        <f t="shared" si="156"/>
        <v>4</v>
      </c>
      <c r="S975" s="13" t="str">
        <f t="shared" si="157"/>
        <v>1</v>
      </c>
      <c r="T975" s="13">
        <f t="shared" si="158"/>
        <v>1</v>
      </c>
      <c r="U975" s="13">
        <f t="shared" si="151"/>
        <v>68</v>
      </c>
      <c r="V975" s="13"/>
      <c r="W975" s="14" t="str">
        <f t="shared" si="159"/>
        <v>insert into prioridad(codigo, fluidez,d_hecho, d_contexto, d_impacto, d_justicia, cierre, ponderacion, ahora_entiendo, cambio_perspectiva) values ('131-VI-00038', 1, 4, 3, 4, 1, 1, 68, '0', '0');</v>
      </c>
      <c r="X975" s="14"/>
    </row>
    <row r="976" spans="2:24" ht="16" x14ac:dyDescent="0.2">
      <c r="B976" t="s">
        <v>938</v>
      </c>
      <c r="C976" t="s">
        <v>9</v>
      </c>
      <c r="D976" t="s">
        <v>10</v>
      </c>
      <c r="E976" t="s">
        <v>13</v>
      </c>
      <c r="F976" t="s">
        <v>10</v>
      </c>
      <c r="G976" t="s">
        <v>11</v>
      </c>
      <c r="H976" t="s">
        <v>12</v>
      </c>
      <c r="I976" t="s">
        <v>1435</v>
      </c>
      <c r="J976">
        <v>0</v>
      </c>
      <c r="K976" s="5">
        <f t="shared" si="152"/>
        <v>12</v>
      </c>
      <c r="L976" s="13" t="str">
        <f t="shared" si="150"/>
        <v>131-VI-00043</v>
      </c>
      <c r="N976" s="13"/>
      <c r="O976" s="13">
        <f t="shared" si="153"/>
        <v>1</v>
      </c>
      <c r="P976" s="13" t="str">
        <f t="shared" si="154"/>
        <v>4</v>
      </c>
      <c r="Q976" s="13" t="str">
        <f t="shared" si="155"/>
        <v>3</v>
      </c>
      <c r="R976" s="13" t="str">
        <f t="shared" si="156"/>
        <v>4</v>
      </c>
      <c r="S976" s="13" t="str">
        <f t="shared" si="157"/>
        <v>1</v>
      </c>
      <c r="T976" s="13">
        <f t="shared" si="158"/>
        <v>1</v>
      </c>
      <c r="U976" s="13">
        <f t="shared" si="151"/>
        <v>68</v>
      </c>
      <c r="V976" s="13"/>
      <c r="W976" s="14" t="str">
        <f t="shared" si="159"/>
        <v>insert into prioridad(codigo, fluidez,d_hecho, d_contexto, d_impacto, d_justicia, cierre, ponderacion, ahora_entiendo, cambio_perspectiva) values ('131-VI-00043', 1, 4, 3, 4, 1, 1, 68, '    Detenciones arbitrarias y politica de seguridad.      Estigmatizaciòn colectiva de comunidades donde historicamente existia presencia de grupos de guerrillas      Homicidios selectivos de lideres sociales que denunciaran posibles casos de corrupciòn al interor de organizaciones quizas coptadas por grupos guerrilleros.', '0');</v>
      </c>
      <c r="X976" s="14"/>
    </row>
    <row r="977" spans="2:24" ht="16" x14ac:dyDescent="0.2">
      <c r="B977" t="s">
        <v>939</v>
      </c>
      <c r="C977" t="s">
        <v>9</v>
      </c>
      <c r="D977" t="s">
        <v>10</v>
      </c>
      <c r="E977" t="s">
        <v>10</v>
      </c>
      <c r="F977" t="s">
        <v>13</v>
      </c>
      <c r="G977" t="s">
        <v>11</v>
      </c>
      <c r="H977" t="s">
        <v>12</v>
      </c>
      <c r="I977" t="s">
        <v>1436</v>
      </c>
      <c r="J977">
        <v>0</v>
      </c>
      <c r="K977" s="5">
        <f t="shared" si="152"/>
        <v>12</v>
      </c>
      <c r="L977" s="13" t="str">
        <f t="shared" ref="L977:L1040" si="160">SUBSTITUTE(B977," ","")</f>
        <v>131-VI-00047</v>
      </c>
      <c r="N977" s="13"/>
      <c r="O977" s="13">
        <f t="shared" si="153"/>
        <v>1</v>
      </c>
      <c r="P977" s="13" t="str">
        <f t="shared" si="154"/>
        <v>4</v>
      </c>
      <c r="Q977" s="13" t="str">
        <f t="shared" si="155"/>
        <v>4</v>
      </c>
      <c r="R977" s="13" t="str">
        <f t="shared" si="156"/>
        <v>3</v>
      </c>
      <c r="S977" s="13" t="str">
        <f t="shared" si="157"/>
        <v>1</v>
      </c>
      <c r="T977" s="13">
        <f t="shared" si="158"/>
        <v>1</v>
      </c>
      <c r="U977" s="13">
        <f t="shared" si="151"/>
        <v>68</v>
      </c>
      <c r="V977" s="13"/>
      <c r="W977" s="14" t="str">
        <f t="shared" si="159"/>
        <v>insert into prioridad(codigo, fluidez,d_hecho, d_contexto, d_impacto, d_justicia, cierre, ponderacion, ahora_entiendo, cambio_perspectiva) values ('131-VI-00047', 1, 4, 4, 3, 1, 1, 68, 'Contexto de persistencia de la violencia en la comunidad. Abandono del Estado, ataques indiscriminados, homicidios selectivos.  Fuerza publica: estigmatizaciòn, persecuciòn y desplazamiento forzado de a campesinos.', '0');</v>
      </c>
      <c r="X977" s="14"/>
    </row>
    <row r="978" spans="2:24" ht="16" x14ac:dyDescent="0.2">
      <c r="B978" t="s">
        <v>940</v>
      </c>
      <c r="C978" t="s">
        <v>9</v>
      </c>
      <c r="D978" t="s">
        <v>10</v>
      </c>
      <c r="E978" t="s">
        <v>10</v>
      </c>
      <c r="F978" t="s">
        <v>13</v>
      </c>
      <c r="G978" t="s">
        <v>11</v>
      </c>
      <c r="H978" t="s">
        <v>12</v>
      </c>
      <c r="I978" t="s">
        <v>1437</v>
      </c>
      <c r="J978">
        <v>0</v>
      </c>
      <c r="K978" s="5">
        <f t="shared" si="152"/>
        <v>12</v>
      </c>
      <c r="L978" s="13" t="str">
        <f t="shared" si="160"/>
        <v>131-VI-00050</v>
      </c>
      <c r="N978" s="13"/>
      <c r="O978" s="13">
        <f t="shared" si="153"/>
        <v>1</v>
      </c>
      <c r="P978" s="13" t="str">
        <f t="shared" si="154"/>
        <v>4</v>
      </c>
      <c r="Q978" s="13" t="str">
        <f t="shared" si="155"/>
        <v>4</v>
      </c>
      <c r="R978" s="13" t="str">
        <f t="shared" si="156"/>
        <v>3</v>
      </c>
      <c r="S978" s="13" t="str">
        <f t="shared" si="157"/>
        <v>1</v>
      </c>
      <c r="T978" s="13">
        <f t="shared" si="158"/>
        <v>1</v>
      </c>
      <c r="U978" s="13">
        <f t="shared" si="151"/>
        <v>68</v>
      </c>
      <c r="V978" s="13"/>
      <c r="W978" s="14" t="str">
        <f t="shared" si="159"/>
        <v>insert into prioridad(codigo, fluidez,d_hecho, d_contexto, d_impacto, d_justicia, cierre, ponderacion, ahora_entiendo, cambio_perspectiva) values ('131-VI-00050', 1, 4, 4, 3, 1, 1, 68, 'Dinamicas de la guerrilla en el corregimiento Baraya, ataques indiscriminados. Confinamiento. Abuso de la fuerza publica, persecuciòn y señalamientos a poblaciòn campesina. Perdida de economias propias.', '0');</v>
      </c>
      <c r="X978" s="14"/>
    </row>
    <row r="979" spans="2:24" ht="16" x14ac:dyDescent="0.2">
      <c r="B979" t="s">
        <v>941</v>
      </c>
      <c r="C979" t="s">
        <v>9</v>
      </c>
      <c r="D979" t="s">
        <v>13</v>
      </c>
      <c r="E979" t="s">
        <v>14</v>
      </c>
      <c r="F979" t="s">
        <v>10</v>
      </c>
      <c r="G979" t="s">
        <v>13</v>
      </c>
      <c r="H979" t="s">
        <v>12</v>
      </c>
      <c r="I979" t="s">
        <v>1438</v>
      </c>
      <c r="J979">
        <v>0</v>
      </c>
      <c r="K979" s="5">
        <f t="shared" si="152"/>
        <v>12</v>
      </c>
      <c r="L979" s="13" t="str">
        <f t="shared" si="160"/>
        <v>144-VI-00010</v>
      </c>
      <c r="N979" s="13"/>
      <c r="O979" s="13">
        <f t="shared" si="153"/>
        <v>1</v>
      </c>
      <c r="P979" s="13" t="str">
        <f t="shared" si="154"/>
        <v>3</v>
      </c>
      <c r="Q979" s="13" t="str">
        <f t="shared" si="155"/>
        <v>2</v>
      </c>
      <c r="R979" s="13" t="str">
        <f t="shared" si="156"/>
        <v>4</v>
      </c>
      <c r="S979" s="13" t="str">
        <f t="shared" si="157"/>
        <v>3</v>
      </c>
      <c r="T979" s="13">
        <f t="shared" si="158"/>
        <v>1</v>
      </c>
      <c r="U979" s="13">
        <f t="shared" si="151"/>
        <v>68</v>
      </c>
      <c r="V979" s="13"/>
      <c r="W979" s="14" t="str">
        <f t="shared" si="159"/>
        <v>insert into prioridad(codigo, fluidez,d_hecho, d_contexto, d_impacto, d_justicia, cierre, ponderacion, ahora_entiendo, cambio_perspectiva) values ('144-VI-00010', 1, 3, 2, 4, 3, 1, 68, 'El desconocimiento del paradero de la víctima de desaparición forzada a pesar de que la entrevistada denunciara los hechos y asistiera a las audiencias de versión libre de justicia y paz. "La guerrilla era calma, porque cuando tenían sospechas primero investigaban y después mataban, en cambio los paramilitares asesinaban sin hacer averiguaciones.', '0');</v>
      </c>
      <c r="X979" s="14"/>
    </row>
    <row r="980" spans="2:24" ht="16" x14ac:dyDescent="0.2">
      <c r="B980" t="s">
        <v>942</v>
      </c>
      <c r="C980" t="s">
        <v>9</v>
      </c>
      <c r="D980" t="s">
        <v>13</v>
      </c>
      <c r="E980" t="s">
        <v>14</v>
      </c>
      <c r="F980" t="s">
        <v>10</v>
      </c>
      <c r="G980" t="s">
        <v>13</v>
      </c>
      <c r="H980" t="s">
        <v>12</v>
      </c>
      <c r="I980" t="s">
        <v>1439</v>
      </c>
      <c r="J980">
        <v>0</v>
      </c>
      <c r="K980" s="5">
        <f t="shared" si="152"/>
        <v>12</v>
      </c>
      <c r="L980" s="13" t="str">
        <f t="shared" si="160"/>
        <v>144-VI-00021</v>
      </c>
      <c r="N980" s="13"/>
      <c r="O980" s="13">
        <f t="shared" si="153"/>
        <v>1</v>
      </c>
      <c r="P980" s="13" t="str">
        <f t="shared" si="154"/>
        <v>3</v>
      </c>
      <c r="Q980" s="13" t="str">
        <f t="shared" si="155"/>
        <v>2</v>
      </c>
      <c r="R980" s="13" t="str">
        <f t="shared" si="156"/>
        <v>4</v>
      </c>
      <c r="S980" s="13" t="str">
        <f t="shared" si="157"/>
        <v>3</v>
      </c>
      <c r="T980" s="13">
        <f t="shared" si="158"/>
        <v>1</v>
      </c>
      <c r="U980" s="13">
        <f t="shared" si="151"/>
        <v>68</v>
      </c>
      <c r="V980" s="13"/>
      <c r="W980" s="14" t="str">
        <f t="shared" si="159"/>
        <v>insert into prioridad(codigo, fluidez,d_hecho, d_contexto, d_impacto, d_justicia, cierre, ponderacion, ahora_entiendo, cambio_perspectiva) values ('144-VI-00021', 1, 3, 2, 4, 3, 1, 68, 'Se rumora que homicidios selectivos a propietarios de fincas en la vereda La Paz, de Pailitas - Cesar, fueron perpetrados por paramilitares, ocasionando así, abandono de tierras y desplazamiento.', '0');</v>
      </c>
      <c r="X980" s="14"/>
    </row>
    <row r="981" spans="2:24" ht="16" x14ac:dyDescent="0.2">
      <c r="B981" t="s">
        <v>943</v>
      </c>
      <c r="C981" t="s">
        <v>9</v>
      </c>
      <c r="D981" t="s">
        <v>13</v>
      </c>
      <c r="E981" t="s">
        <v>10</v>
      </c>
      <c r="F981" t="s">
        <v>13</v>
      </c>
      <c r="G981" t="s">
        <v>14</v>
      </c>
      <c r="H981" t="s">
        <v>12</v>
      </c>
      <c r="I981" t="s">
        <v>1440</v>
      </c>
      <c r="J981">
        <v>0</v>
      </c>
      <c r="K981" s="5">
        <f t="shared" si="152"/>
        <v>12</v>
      </c>
      <c r="L981" s="13" t="str">
        <f t="shared" si="160"/>
        <v>136-VI-00040</v>
      </c>
      <c r="N981" s="13"/>
      <c r="O981" s="13">
        <f t="shared" si="153"/>
        <v>1</v>
      </c>
      <c r="P981" s="13" t="str">
        <f t="shared" si="154"/>
        <v>3</v>
      </c>
      <c r="Q981" s="13" t="str">
        <f t="shared" si="155"/>
        <v>4</v>
      </c>
      <c r="R981" s="13" t="str">
        <f t="shared" si="156"/>
        <v>3</v>
      </c>
      <c r="S981" s="13" t="str">
        <f t="shared" si="157"/>
        <v>2</v>
      </c>
      <c r="T981" s="13">
        <f t="shared" si="158"/>
        <v>1</v>
      </c>
      <c r="U981" s="13">
        <f t="shared" si="151"/>
        <v>68</v>
      </c>
      <c r="V981" s="13"/>
      <c r="W981" s="14" t="str">
        <f t="shared" si="159"/>
        <v>insert into prioridad(codigo, fluidez,d_hecho, d_contexto, d_impacto, d_justicia, cierre, ponderacion, ahora_entiendo, cambio_perspectiva) values ('136-VI-00040', 1, 3, 4, 3, 2, 1, 68, 'Tema clave: señalamientos y atropellos físicos de la fuerza pública a los pobladores de zona rural de Ovejas por tratarse de zonas donde diferentes grupos insurgentes mantenían fuerte presencia.', '0');</v>
      </c>
      <c r="X981" s="14"/>
    </row>
    <row r="982" spans="2:24" ht="16" x14ac:dyDescent="0.2">
      <c r="B982" t="s">
        <v>944</v>
      </c>
      <c r="C982" t="s">
        <v>9</v>
      </c>
      <c r="D982" t="s">
        <v>13</v>
      </c>
      <c r="E982" t="s">
        <v>13</v>
      </c>
      <c r="F982" t="s">
        <v>13</v>
      </c>
      <c r="G982" t="s">
        <v>13</v>
      </c>
      <c r="H982" t="s">
        <v>12</v>
      </c>
      <c r="I982">
        <v>0</v>
      </c>
      <c r="J982">
        <v>0</v>
      </c>
      <c r="K982" s="5">
        <f t="shared" si="152"/>
        <v>12</v>
      </c>
      <c r="L982" s="13" t="str">
        <f t="shared" si="160"/>
        <v>136-VI-00045</v>
      </c>
      <c r="N982" s="13"/>
      <c r="O982" s="13">
        <f t="shared" si="153"/>
        <v>1</v>
      </c>
      <c r="P982" s="13" t="str">
        <f t="shared" si="154"/>
        <v>3</v>
      </c>
      <c r="Q982" s="13" t="str">
        <f t="shared" si="155"/>
        <v>3</v>
      </c>
      <c r="R982" s="13" t="str">
        <f t="shared" si="156"/>
        <v>3</v>
      </c>
      <c r="S982" s="13" t="str">
        <f t="shared" si="157"/>
        <v>3</v>
      </c>
      <c r="T982" s="13">
        <f t="shared" si="158"/>
        <v>1</v>
      </c>
      <c r="U982" s="13">
        <f t="shared" si="151"/>
        <v>68</v>
      </c>
      <c r="V982" s="13"/>
      <c r="W982" s="14" t="str">
        <f t="shared" si="159"/>
        <v>insert into prioridad(codigo, fluidez,d_hecho, d_contexto, d_impacto, d_justicia, cierre, ponderacion, ahora_entiendo, cambio_perspectiva) values ('136-VI-00045', 1, 3, 3, 3, 3, 1, 68, '0', '0');</v>
      </c>
      <c r="X982" s="14"/>
    </row>
    <row r="983" spans="2:24" ht="16" x14ac:dyDescent="0.2">
      <c r="B983" t="s">
        <v>945</v>
      </c>
      <c r="C983" t="s">
        <v>9</v>
      </c>
      <c r="D983" t="s">
        <v>13</v>
      </c>
      <c r="E983" t="s">
        <v>14</v>
      </c>
      <c r="F983" t="s">
        <v>10</v>
      </c>
      <c r="G983" t="s">
        <v>13</v>
      </c>
      <c r="H983" t="s">
        <v>12</v>
      </c>
      <c r="I983">
        <v>0</v>
      </c>
      <c r="J983">
        <v>0</v>
      </c>
      <c r="K983" s="5">
        <f t="shared" si="152"/>
        <v>12</v>
      </c>
      <c r="L983" s="13" t="str">
        <f t="shared" si="160"/>
        <v>136-VI-00049</v>
      </c>
      <c r="N983" s="13"/>
      <c r="O983" s="13">
        <f t="shared" si="153"/>
        <v>1</v>
      </c>
      <c r="P983" s="13" t="str">
        <f t="shared" si="154"/>
        <v>3</v>
      </c>
      <c r="Q983" s="13" t="str">
        <f t="shared" si="155"/>
        <v>2</v>
      </c>
      <c r="R983" s="13" t="str">
        <f t="shared" si="156"/>
        <v>4</v>
      </c>
      <c r="S983" s="13" t="str">
        <f t="shared" si="157"/>
        <v>3</v>
      </c>
      <c r="T983" s="13">
        <f t="shared" si="158"/>
        <v>1</v>
      </c>
      <c r="U983" s="13">
        <f t="shared" si="151"/>
        <v>68</v>
      </c>
      <c r="V983" s="13"/>
      <c r="W983" s="14" t="str">
        <f t="shared" si="159"/>
        <v>insert into prioridad(codigo, fluidez,d_hecho, d_contexto, d_impacto, d_justicia, cierre, ponderacion, ahora_entiendo, cambio_perspectiva) values ('136-VI-00049', 1, 3, 2, 4, 3, 1, 68, '0', '0');</v>
      </c>
      <c r="X983" s="14"/>
    </row>
    <row r="984" spans="2:24" ht="16" x14ac:dyDescent="0.2">
      <c r="B984" t="s">
        <v>946</v>
      </c>
      <c r="C984" t="s">
        <v>9</v>
      </c>
      <c r="D984" t="s">
        <v>10</v>
      </c>
      <c r="E984" t="s">
        <v>13</v>
      </c>
      <c r="F984" t="s">
        <v>13</v>
      </c>
      <c r="G984" t="s">
        <v>14</v>
      </c>
      <c r="H984" t="s">
        <v>12</v>
      </c>
      <c r="I984">
        <v>0</v>
      </c>
      <c r="J984">
        <v>0</v>
      </c>
      <c r="K984" s="5">
        <f t="shared" si="152"/>
        <v>12</v>
      </c>
      <c r="L984" s="13" t="str">
        <f t="shared" si="160"/>
        <v>136-VI-00057</v>
      </c>
      <c r="N984" s="13"/>
      <c r="O984" s="13">
        <f t="shared" si="153"/>
        <v>1</v>
      </c>
      <c r="P984" s="13" t="str">
        <f t="shared" si="154"/>
        <v>4</v>
      </c>
      <c r="Q984" s="13" t="str">
        <f t="shared" si="155"/>
        <v>3</v>
      </c>
      <c r="R984" s="13" t="str">
        <f t="shared" si="156"/>
        <v>3</v>
      </c>
      <c r="S984" s="13" t="str">
        <f t="shared" si="157"/>
        <v>2</v>
      </c>
      <c r="T984" s="13">
        <f t="shared" si="158"/>
        <v>1</v>
      </c>
      <c r="U984" s="13">
        <f t="shared" si="151"/>
        <v>68</v>
      </c>
      <c r="V984" s="13"/>
      <c r="W984" s="14" t="str">
        <f t="shared" si="159"/>
        <v>insert into prioridad(codigo, fluidez,d_hecho, d_contexto, d_impacto, d_justicia, cierre, ponderacion, ahora_entiendo, cambio_perspectiva) values ('136-VI-00057', 1, 4, 3, 3, 2, 1, 68, '0', '0');</v>
      </c>
      <c r="X984" s="14"/>
    </row>
    <row r="985" spans="2:24" ht="16" x14ac:dyDescent="0.2">
      <c r="B985" t="s">
        <v>947</v>
      </c>
      <c r="C985" t="s">
        <v>9</v>
      </c>
      <c r="D985" t="s">
        <v>10</v>
      </c>
      <c r="E985" t="s">
        <v>14</v>
      </c>
      <c r="F985" t="s">
        <v>13</v>
      </c>
      <c r="G985" t="s">
        <v>13</v>
      </c>
      <c r="H985" t="s">
        <v>12</v>
      </c>
      <c r="I985" t="s">
        <v>1441</v>
      </c>
      <c r="J985">
        <v>0</v>
      </c>
      <c r="K985" s="5">
        <f t="shared" si="152"/>
        <v>12</v>
      </c>
      <c r="L985" s="13" t="str">
        <f t="shared" si="160"/>
        <v>136-VI-00063</v>
      </c>
      <c r="N985" s="13"/>
      <c r="O985" s="13">
        <f t="shared" si="153"/>
        <v>1</v>
      </c>
      <c r="P985" s="13" t="str">
        <f t="shared" si="154"/>
        <v>4</v>
      </c>
      <c r="Q985" s="13" t="str">
        <f t="shared" si="155"/>
        <v>2</v>
      </c>
      <c r="R985" s="13" t="str">
        <f t="shared" si="156"/>
        <v>3</v>
      </c>
      <c r="S985" s="13" t="str">
        <f t="shared" si="157"/>
        <v>3</v>
      </c>
      <c r="T985" s="13">
        <f t="shared" si="158"/>
        <v>1</v>
      </c>
      <c r="U985" s="13">
        <f t="shared" si="151"/>
        <v>68</v>
      </c>
      <c r="V985" s="13"/>
      <c r="W985" s="14" t="str">
        <f t="shared" si="159"/>
        <v>insert into prioridad(codigo, fluidez,d_hecho, d_contexto, d_impacto, d_justicia, cierre, ponderacion, ahora_entiendo, cambio_perspectiva) values ('136-VI-00063', 1, 4, 2, 3, 3, 1, 68, 'Tema clave: La estigmatización social como instrumento de la fuerza pública para justificar las operaciones militares en zona rural del Carmen de Bolívar. ', '0');</v>
      </c>
      <c r="X985" s="14"/>
    </row>
    <row r="986" spans="2:24" ht="16" x14ac:dyDescent="0.2">
      <c r="B986" t="s">
        <v>948</v>
      </c>
      <c r="C986" t="s">
        <v>9</v>
      </c>
      <c r="D986" t="s">
        <v>13</v>
      </c>
      <c r="E986" t="s">
        <v>10</v>
      </c>
      <c r="F986" t="s">
        <v>13</v>
      </c>
      <c r="G986" t="s">
        <v>14</v>
      </c>
      <c r="H986" t="s">
        <v>12</v>
      </c>
      <c r="I986" t="s">
        <v>1442</v>
      </c>
      <c r="J986">
        <v>0</v>
      </c>
      <c r="K986" s="5">
        <f t="shared" si="152"/>
        <v>12</v>
      </c>
      <c r="L986" s="13" t="str">
        <f t="shared" si="160"/>
        <v>136-VI-00072</v>
      </c>
      <c r="N986" s="13"/>
      <c r="O986" s="13">
        <f t="shared" si="153"/>
        <v>1</v>
      </c>
      <c r="P986" s="13" t="str">
        <f t="shared" si="154"/>
        <v>3</v>
      </c>
      <c r="Q986" s="13" t="str">
        <f t="shared" si="155"/>
        <v>4</v>
      </c>
      <c r="R986" s="13" t="str">
        <f t="shared" si="156"/>
        <v>3</v>
      </c>
      <c r="S986" s="13" t="str">
        <f t="shared" si="157"/>
        <v>2</v>
      </c>
      <c r="T986" s="13">
        <f t="shared" si="158"/>
        <v>1</v>
      </c>
      <c r="U986" s="13">
        <f t="shared" si="151"/>
        <v>68</v>
      </c>
      <c r="V986" s="13"/>
      <c r="W986" s="14" t="str">
        <f t="shared" si="159"/>
        <v>insert into prioridad(codigo, fluidez,d_hecho, d_contexto, d_impacto, d_justicia, cierre, ponderacion, ahora_entiendo, cambio_perspectiva) values ('136-VI-00072', 1, 3, 4, 3, 2, 1, 68, 'Tema clave: Prácticas de reclutamiento forzado por parte del 35 frente de las FARC, utilizando el enamoramiento como estrategia recurrente. ', '0');</v>
      </c>
      <c r="X986" s="14"/>
    </row>
    <row r="987" spans="2:24" ht="16" x14ac:dyDescent="0.2">
      <c r="B987" t="s">
        <v>949</v>
      </c>
      <c r="C987" t="s">
        <v>9</v>
      </c>
      <c r="D987" t="s">
        <v>10</v>
      </c>
      <c r="E987" t="s">
        <v>10</v>
      </c>
      <c r="F987" t="s">
        <v>10</v>
      </c>
      <c r="G987" t="s">
        <v>139</v>
      </c>
      <c r="H987" t="s">
        <v>12</v>
      </c>
      <c r="I987">
        <v>0</v>
      </c>
      <c r="J987">
        <v>0</v>
      </c>
      <c r="K987" s="5">
        <f t="shared" si="152"/>
        <v>12</v>
      </c>
      <c r="L987" s="13" t="str">
        <f t="shared" si="160"/>
        <v>109-VI-00001</v>
      </c>
      <c r="N987" s="13"/>
      <c r="O987" s="13">
        <f t="shared" si="153"/>
        <v>1</v>
      </c>
      <c r="P987" s="13" t="str">
        <f t="shared" si="154"/>
        <v>4</v>
      </c>
      <c r="Q987" s="13" t="str">
        <f t="shared" si="155"/>
        <v>4</v>
      </c>
      <c r="R987" s="13" t="str">
        <f t="shared" si="156"/>
        <v>4</v>
      </c>
      <c r="S987" s="13" t="str">
        <f t="shared" si="157"/>
        <v>3</v>
      </c>
      <c r="T987" s="13">
        <f t="shared" si="158"/>
        <v>1</v>
      </c>
      <c r="U987" s="13">
        <f t="shared" si="151"/>
        <v>80</v>
      </c>
      <c r="V987" s="13"/>
      <c r="W987" s="14" t="str">
        <f t="shared" si="159"/>
        <v>insert into prioridad(codigo, fluidez,d_hecho, d_contexto, d_impacto, d_justicia, cierre, ponderacion, ahora_entiendo, cambio_perspectiva) values ('109-VI-00001', 1, 4, 4, 4, 3, 1, 80, '0', '0');</v>
      </c>
      <c r="X987" s="14"/>
    </row>
    <row r="988" spans="2:24" ht="16" x14ac:dyDescent="0.2">
      <c r="B988" t="s">
        <v>950</v>
      </c>
      <c r="C988" t="s">
        <v>9</v>
      </c>
      <c r="D988" t="s">
        <v>10</v>
      </c>
      <c r="E988" t="s">
        <v>139</v>
      </c>
      <c r="F988" t="s">
        <v>10</v>
      </c>
      <c r="G988" t="s">
        <v>10</v>
      </c>
      <c r="H988" t="s">
        <v>12</v>
      </c>
      <c r="I988">
        <v>0</v>
      </c>
      <c r="J988">
        <v>0</v>
      </c>
      <c r="K988" s="5">
        <f t="shared" si="152"/>
        <v>12</v>
      </c>
      <c r="L988" s="13" t="str">
        <f t="shared" si="160"/>
        <v>109-VI-00011</v>
      </c>
      <c r="N988" s="13"/>
      <c r="O988" s="13">
        <f t="shared" si="153"/>
        <v>1</v>
      </c>
      <c r="P988" s="13" t="str">
        <f t="shared" si="154"/>
        <v>4</v>
      </c>
      <c r="Q988" s="13" t="str">
        <f t="shared" si="155"/>
        <v>3</v>
      </c>
      <c r="R988" s="13" t="str">
        <f t="shared" si="156"/>
        <v>4</v>
      </c>
      <c r="S988" s="13" t="str">
        <f t="shared" si="157"/>
        <v>4</v>
      </c>
      <c r="T988" s="13">
        <f t="shared" si="158"/>
        <v>1</v>
      </c>
      <c r="U988" s="13">
        <f t="shared" si="151"/>
        <v>80</v>
      </c>
      <c r="V988" s="13"/>
      <c r="W988" s="14" t="str">
        <f t="shared" si="159"/>
        <v>insert into prioridad(codigo, fluidez,d_hecho, d_contexto, d_impacto, d_justicia, cierre, ponderacion, ahora_entiendo, cambio_perspectiva) values ('109-VI-00011', 1, 4, 3, 4, 4, 1, 80, '0', '0');</v>
      </c>
      <c r="X988" s="14"/>
    </row>
    <row r="989" spans="2:24" ht="16" x14ac:dyDescent="0.2">
      <c r="B989" t="s">
        <v>951</v>
      </c>
      <c r="C989" t="s">
        <v>9</v>
      </c>
      <c r="D989" t="s">
        <v>10</v>
      </c>
      <c r="E989" t="s">
        <v>10</v>
      </c>
      <c r="F989" t="s">
        <v>139</v>
      </c>
      <c r="G989" t="s">
        <v>10</v>
      </c>
      <c r="H989" t="s">
        <v>12</v>
      </c>
      <c r="I989">
        <v>0</v>
      </c>
      <c r="J989">
        <v>0</v>
      </c>
      <c r="K989" s="5">
        <f t="shared" si="152"/>
        <v>12</v>
      </c>
      <c r="L989" s="13" t="str">
        <f t="shared" si="160"/>
        <v>109-VI-00014</v>
      </c>
      <c r="N989" s="13"/>
      <c r="O989" s="13">
        <f t="shared" si="153"/>
        <v>1</v>
      </c>
      <c r="P989" s="13" t="str">
        <f t="shared" si="154"/>
        <v>4</v>
      </c>
      <c r="Q989" s="13" t="str">
        <f t="shared" si="155"/>
        <v>4</v>
      </c>
      <c r="R989" s="13" t="str">
        <f t="shared" si="156"/>
        <v>3</v>
      </c>
      <c r="S989" s="13" t="str">
        <f t="shared" si="157"/>
        <v>4</v>
      </c>
      <c r="T989" s="13">
        <f t="shared" si="158"/>
        <v>1</v>
      </c>
      <c r="U989" s="13">
        <f t="shared" si="151"/>
        <v>80</v>
      </c>
      <c r="V989" s="13"/>
      <c r="W989" s="14" t="str">
        <f t="shared" si="159"/>
        <v>insert into prioridad(codigo, fluidez,d_hecho, d_contexto, d_impacto, d_justicia, cierre, ponderacion, ahora_entiendo, cambio_perspectiva) values ('109-VI-00014', 1, 4, 4, 3, 4, 1, 80, '0', '0');</v>
      </c>
      <c r="X989" s="14"/>
    </row>
    <row r="990" spans="2:24" ht="16" x14ac:dyDescent="0.2">
      <c r="B990" t="s">
        <v>952</v>
      </c>
      <c r="C990" t="s">
        <v>9</v>
      </c>
      <c r="D990" t="s">
        <v>139</v>
      </c>
      <c r="E990" t="s">
        <v>10</v>
      </c>
      <c r="F990" t="s">
        <v>10</v>
      </c>
      <c r="G990" t="s">
        <v>10</v>
      </c>
      <c r="H990" t="s">
        <v>12</v>
      </c>
      <c r="I990">
        <v>0</v>
      </c>
      <c r="J990">
        <v>0</v>
      </c>
      <c r="K990" s="5">
        <f t="shared" si="152"/>
        <v>12</v>
      </c>
      <c r="L990" s="13" t="str">
        <f t="shared" si="160"/>
        <v>109-VI-00020</v>
      </c>
      <c r="N990" s="13"/>
      <c r="O990" s="13">
        <f t="shared" si="153"/>
        <v>1</v>
      </c>
      <c r="P990" s="13" t="str">
        <f t="shared" si="154"/>
        <v>3</v>
      </c>
      <c r="Q990" s="13" t="str">
        <f t="shared" si="155"/>
        <v>4</v>
      </c>
      <c r="R990" s="13" t="str">
        <f t="shared" si="156"/>
        <v>4</v>
      </c>
      <c r="S990" s="13" t="str">
        <f t="shared" si="157"/>
        <v>4</v>
      </c>
      <c r="T990" s="13">
        <f t="shared" si="158"/>
        <v>1</v>
      </c>
      <c r="U990" s="13">
        <f t="shared" si="151"/>
        <v>80</v>
      </c>
      <c r="V990" s="13"/>
      <c r="W990" s="14" t="str">
        <f t="shared" si="159"/>
        <v>insert into prioridad(codigo, fluidez,d_hecho, d_contexto, d_impacto, d_justicia, cierre, ponderacion, ahora_entiendo, cambio_perspectiva) values ('109-VI-00020', 1, 3, 4, 4, 4, 1, 80, '0', '0');</v>
      </c>
      <c r="X990" s="14"/>
    </row>
    <row r="991" spans="2:24" ht="16" x14ac:dyDescent="0.2">
      <c r="B991" t="s">
        <v>953</v>
      </c>
      <c r="C991" t="s">
        <v>9</v>
      </c>
      <c r="D991" t="s">
        <v>10</v>
      </c>
      <c r="E991" t="s">
        <v>10</v>
      </c>
      <c r="F991" t="s">
        <v>10</v>
      </c>
      <c r="G991" t="s">
        <v>139</v>
      </c>
      <c r="H991" t="s">
        <v>12</v>
      </c>
      <c r="I991">
        <v>0</v>
      </c>
      <c r="J991">
        <v>0</v>
      </c>
      <c r="K991" s="5">
        <f t="shared" si="152"/>
        <v>12</v>
      </c>
      <c r="L991" s="13" t="str">
        <f t="shared" si="160"/>
        <v>109-VI-00035</v>
      </c>
      <c r="N991" s="13"/>
      <c r="O991" s="13">
        <f t="shared" si="153"/>
        <v>1</v>
      </c>
      <c r="P991" s="13" t="str">
        <f t="shared" si="154"/>
        <v>4</v>
      </c>
      <c r="Q991" s="13" t="str">
        <f t="shared" si="155"/>
        <v>4</v>
      </c>
      <c r="R991" s="13" t="str">
        <f t="shared" si="156"/>
        <v>4</v>
      </c>
      <c r="S991" s="13" t="str">
        <f t="shared" si="157"/>
        <v>3</v>
      </c>
      <c r="T991" s="13">
        <f t="shared" si="158"/>
        <v>1</v>
      </c>
      <c r="U991" s="13">
        <f t="shared" si="151"/>
        <v>80</v>
      </c>
      <c r="V991" s="13"/>
      <c r="W991" s="14" t="str">
        <f t="shared" si="159"/>
        <v>insert into prioridad(codigo, fluidez,d_hecho, d_contexto, d_impacto, d_justicia, cierre, ponderacion, ahora_entiendo, cambio_perspectiva) values ('109-VI-00035', 1, 4, 4, 4, 3, 1, 80, '0', '0');</v>
      </c>
      <c r="X991" s="14"/>
    </row>
    <row r="992" spans="2:24" ht="16" x14ac:dyDescent="0.2">
      <c r="B992" t="s">
        <v>954</v>
      </c>
      <c r="C992" t="s">
        <v>9</v>
      </c>
      <c r="D992" t="s">
        <v>10</v>
      </c>
      <c r="E992" t="s">
        <v>139</v>
      </c>
      <c r="F992" t="s">
        <v>10</v>
      </c>
      <c r="G992" t="s">
        <v>10</v>
      </c>
      <c r="H992" t="s">
        <v>12</v>
      </c>
      <c r="I992">
        <v>0</v>
      </c>
      <c r="J992">
        <v>0</v>
      </c>
      <c r="K992" s="5">
        <f t="shared" si="152"/>
        <v>12</v>
      </c>
      <c r="L992" s="13" t="str">
        <f t="shared" si="160"/>
        <v>109-VI-00040</v>
      </c>
      <c r="N992" s="13"/>
      <c r="O992" s="13">
        <f t="shared" si="153"/>
        <v>1</v>
      </c>
      <c r="P992" s="13" t="str">
        <f t="shared" si="154"/>
        <v>4</v>
      </c>
      <c r="Q992" s="13" t="str">
        <f t="shared" si="155"/>
        <v>3</v>
      </c>
      <c r="R992" s="13" t="str">
        <f t="shared" si="156"/>
        <v>4</v>
      </c>
      <c r="S992" s="13" t="str">
        <f t="shared" si="157"/>
        <v>4</v>
      </c>
      <c r="T992" s="13">
        <f t="shared" si="158"/>
        <v>1</v>
      </c>
      <c r="U992" s="13">
        <f t="shared" si="151"/>
        <v>80</v>
      </c>
      <c r="V992" s="13"/>
      <c r="W992" s="14" t="str">
        <f t="shared" si="159"/>
        <v>insert into prioridad(codigo, fluidez,d_hecho, d_contexto, d_impacto, d_justicia, cierre, ponderacion, ahora_entiendo, cambio_perspectiva) values ('109-VI-00040', 1, 4, 3, 4, 4, 1, 80, '0', '0');</v>
      </c>
      <c r="X992" s="14"/>
    </row>
    <row r="993" spans="2:24" ht="16" x14ac:dyDescent="0.2">
      <c r="B993" t="s">
        <v>955</v>
      </c>
      <c r="C993" t="s">
        <v>9</v>
      </c>
      <c r="D993" t="s">
        <v>14</v>
      </c>
      <c r="E993" t="s">
        <v>10</v>
      </c>
      <c r="F993" t="s">
        <v>10</v>
      </c>
      <c r="G993" t="s">
        <v>14</v>
      </c>
      <c r="H993" t="s">
        <v>12</v>
      </c>
      <c r="I993" t="s">
        <v>1443</v>
      </c>
      <c r="J993" t="s">
        <v>1444</v>
      </c>
      <c r="K993" s="5">
        <f t="shared" si="152"/>
        <v>12</v>
      </c>
      <c r="L993" s="13" t="str">
        <f t="shared" si="160"/>
        <v>402-PR-00001</v>
      </c>
      <c r="N993" s="13"/>
      <c r="O993" s="13">
        <f t="shared" si="153"/>
        <v>1</v>
      </c>
      <c r="P993" s="13" t="str">
        <f t="shared" si="154"/>
        <v>2</v>
      </c>
      <c r="Q993" s="13" t="str">
        <f t="shared" si="155"/>
        <v>4</v>
      </c>
      <c r="R993" s="13" t="str">
        <f t="shared" si="156"/>
        <v>4</v>
      </c>
      <c r="S993" s="13" t="str">
        <f t="shared" si="157"/>
        <v>2</v>
      </c>
      <c r="T993" s="13">
        <f t="shared" si="158"/>
        <v>1</v>
      </c>
      <c r="U993" s="13">
        <f t="shared" si="151"/>
        <v>68</v>
      </c>
      <c r="V993" s="13"/>
      <c r="W993" s="14" t="str">
        <f t="shared" si="159"/>
        <v>insert into prioridad(codigo, fluidez,d_hecho, d_contexto, d_impacto, d_justicia, cierre, ponderacion, ahora_entiendo, cambio_perspectiva) values ('402-PR-00001', 1, 2, 4, 4, 2, 1, 68, 'Impactos territoriales o a la territorialidad del conflicto armado a la comunidad de La bonga', 'El modelo desarrollista y "del progreso" económico, ha relegado a las poblaciones campesinas y étnicas a los territorios con menor presencia estatal y por lo tanto las ha vuelto mas vulnerables al control ejercido por distintos grupos armados ilegales; La noción de territorio y territorialidad de las poblaciones étnicas permite entender de mejor manera los impactos, sociales, economicos, culturales, ambientales y politicos, generados con el conflicto armado y hasta la actualidad; El desplazamiento de la comunidad de la Bonga pudo estar determinada por estar ubicada geográficamente dentro del radio de influencia de las rutas del narcotráfico, controladas por paramilitares, y la omisión del cumplimiento del objeto misional de la fuerza pública');</v>
      </c>
      <c r="X993" s="14"/>
    </row>
    <row r="994" spans="2:24" ht="16" x14ac:dyDescent="0.2">
      <c r="B994" t="s">
        <v>956</v>
      </c>
      <c r="C994" t="s">
        <v>9</v>
      </c>
      <c r="D994" t="s">
        <v>13</v>
      </c>
      <c r="E994" t="s">
        <v>13</v>
      </c>
      <c r="F994" t="s">
        <v>13</v>
      </c>
      <c r="G994" t="s">
        <v>13</v>
      </c>
      <c r="H994" t="s">
        <v>12</v>
      </c>
      <c r="I994" t="s">
        <v>1445</v>
      </c>
      <c r="J994">
        <v>0</v>
      </c>
      <c r="K994" s="5">
        <f t="shared" si="152"/>
        <v>12</v>
      </c>
      <c r="L994" s="13" t="str">
        <f t="shared" si="160"/>
        <v>399-VI-00020</v>
      </c>
      <c r="N994" s="13"/>
      <c r="O994" s="13">
        <f t="shared" si="153"/>
        <v>1</v>
      </c>
      <c r="P994" s="13" t="str">
        <f t="shared" si="154"/>
        <v>3</v>
      </c>
      <c r="Q994" s="13" t="str">
        <f t="shared" si="155"/>
        <v>3</v>
      </c>
      <c r="R994" s="13" t="str">
        <f t="shared" si="156"/>
        <v>3</v>
      </c>
      <c r="S994" s="13" t="str">
        <f t="shared" si="157"/>
        <v>3</v>
      </c>
      <c r="T994" s="13">
        <f t="shared" si="158"/>
        <v>1</v>
      </c>
      <c r="U994" s="13">
        <f t="shared" si="151"/>
        <v>68</v>
      </c>
      <c r="V994" s="13"/>
      <c r="W994" s="14" t="str">
        <f t="shared" si="159"/>
        <v>insert into prioridad(codigo, fluidez,d_hecho, d_contexto, d_impacto, d_justicia, cierre, ponderacion, ahora_entiendo, cambio_perspectiva) values ('399-VI-00020', 1, 3, 3, 3, 3, 1, 68, 'La situación de las mesas de víctimas municipales del departamento del Atlántico', '0');</v>
      </c>
      <c r="X994" s="14"/>
    </row>
    <row r="995" spans="2:24" ht="16" x14ac:dyDescent="0.2">
      <c r="B995" t="s">
        <v>957</v>
      </c>
      <c r="C995" t="s">
        <v>9</v>
      </c>
      <c r="D995" t="s">
        <v>13</v>
      </c>
      <c r="E995" t="s">
        <v>13</v>
      </c>
      <c r="F995" t="s">
        <v>13</v>
      </c>
      <c r="G995" t="s">
        <v>13</v>
      </c>
      <c r="H995" t="s">
        <v>12</v>
      </c>
      <c r="I995" t="s">
        <v>1446</v>
      </c>
      <c r="J995">
        <v>0</v>
      </c>
      <c r="K995" s="5">
        <f t="shared" si="152"/>
        <v>12</v>
      </c>
      <c r="L995" s="13" t="str">
        <f t="shared" si="160"/>
        <v>399-VI-00025</v>
      </c>
      <c r="N995" s="13"/>
      <c r="O995" s="13">
        <f t="shared" si="153"/>
        <v>1</v>
      </c>
      <c r="P995" s="13" t="str">
        <f t="shared" si="154"/>
        <v>3</v>
      </c>
      <c r="Q995" s="13" t="str">
        <f t="shared" si="155"/>
        <v>3</v>
      </c>
      <c r="R995" s="13" t="str">
        <f t="shared" si="156"/>
        <v>3</v>
      </c>
      <c r="S995" s="13" t="str">
        <f t="shared" si="157"/>
        <v>3</v>
      </c>
      <c r="T995" s="13">
        <f t="shared" si="158"/>
        <v>1</v>
      </c>
      <c r="U995" s="13">
        <f t="shared" si="151"/>
        <v>68</v>
      </c>
      <c r="V995" s="13"/>
      <c r="W995" s="14" t="str">
        <f t="shared" si="159"/>
        <v>insert into prioridad(codigo, fluidez,d_hecho, d_contexto, d_impacto, d_justicia, cierre, ponderacion, ahora_entiendo, cambio_perspectiva) values ('399-VI-00025', 1, 3, 3, 3, 3, 1, 68, 'Las consecuencias intrafamiliares del conflicto armado en comunidades aledañas al Canal del Dique', '0');</v>
      </c>
      <c r="X995" s="14"/>
    </row>
    <row r="996" spans="2:24" ht="16" x14ac:dyDescent="0.2">
      <c r="B996" t="s">
        <v>958</v>
      </c>
      <c r="C996" t="s">
        <v>9</v>
      </c>
      <c r="D996" t="s">
        <v>13</v>
      </c>
      <c r="E996" t="s">
        <v>13</v>
      </c>
      <c r="F996" t="s">
        <v>13</v>
      </c>
      <c r="G996" t="s">
        <v>13</v>
      </c>
      <c r="H996" t="s">
        <v>12</v>
      </c>
      <c r="I996">
        <v>0</v>
      </c>
      <c r="J996" t="s">
        <v>1447</v>
      </c>
      <c r="K996" s="5">
        <f t="shared" si="152"/>
        <v>12</v>
      </c>
      <c r="L996" s="13" t="str">
        <f t="shared" si="160"/>
        <v>399-VI-00026</v>
      </c>
      <c r="N996" s="13"/>
      <c r="O996" s="13">
        <f t="shared" si="153"/>
        <v>1</v>
      </c>
      <c r="P996" s="13" t="str">
        <f t="shared" si="154"/>
        <v>3</v>
      </c>
      <c r="Q996" s="13" t="str">
        <f t="shared" si="155"/>
        <v>3</v>
      </c>
      <c r="R996" s="13" t="str">
        <f t="shared" si="156"/>
        <v>3</v>
      </c>
      <c r="S996" s="13" t="str">
        <f t="shared" si="157"/>
        <v>3</v>
      </c>
      <c r="T996" s="13">
        <f t="shared" si="158"/>
        <v>1</v>
      </c>
      <c r="U996" s="13">
        <f t="shared" si="151"/>
        <v>68</v>
      </c>
      <c r="V996" s="13"/>
      <c r="W996" s="14" t="str">
        <f t="shared" si="159"/>
        <v>insert into prioridad(codigo, fluidez,d_hecho, d_contexto, d_impacto, d_justicia, cierre, ponderacion, ahora_entiendo, cambio_perspectiva) values ('399-VI-00026', 1, 3, 3, 3, 3, 1, 68, '0', 'Los efectos psicosociales y la disfuncionalidad en las familias producto del conflicto armado en comunidades aledañas al Canal del Dique');</v>
      </c>
      <c r="X996" s="14"/>
    </row>
    <row r="997" spans="2:24" ht="16" x14ac:dyDescent="0.2">
      <c r="B997" t="s">
        <v>959</v>
      </c>
      <c r="C997" t="s">
        <v>9</v>
      </c>
      <c r="D997" t="s">
        <v>10</v>
      </c>
      <c r="E997" t="s">
        <v>14</v>
      </c>
      <c r="F997" t="s">
        <v>10</v>
      </c>
      <c r="G997" t="s">
        <v>14</v>
      </c>
      <c r="H997" t="s">
        <v>12</v>
      </c>
      <c r="I997" t="s">
        <v>1448</v>
      </c>
      <c r="J997">
        <v>0</v>
      </c>
      <c r="K997" s="5">
        <f t="shared" si="152"/>
        <v>12</v>
      </c>
      <c r="L997" s="13" t="str">
        <f t="shared" si="160"/>
        <v>414-VI-00003</v>
      </c>
      <c r="N997" s="13"/>
      <c r="O997" s="13">
        <f t="shared" si="153"/>
        <v>1</v>
      </c>
      <c r="P997" s="13" t="str">
        <f t="shared" si="154"/>
        <v>4</v>
      </c>
      <c r="Q997" s="13" t="str">
        <f t="shared" si="155"/>
        <v>2</v>
      </c>
      <c r="R997" s="13" t="str">
        <f t="shared" si="156"/>
        <v>4</v>
      </c>
      <c r="S997" s="13" t="str">
        <f t="shared" si="157"/>
        <v>2</v>
      </c>
      <c r="T997" s="13">
        <f t="shared" si="158"/>
        <v>1</v>
      </c>
      <c r="U997" s="13">
        <f t="shared" si="151"/>
        <v>68</v>
      </c>
      <c r="V997" s="13"/>
      <c r="W997" s="14" t="str">
        <f t="shared" si="159"/>
        <v>insert into prioridad(codigo, fluidez,d_hecho, d_contexto, d_impacto, d_justicia, cierre, ponderacion, ahora_entiendo, cambio_perspectiva) values ('414-VI-00003', 1, 4, 2, 4, 2, 1, 68, 'Con esta entrevista podemos avanzar en la compresión de los daños culturales y daños patrimoniales en las mujeres palenqueras ', '0');</v>
      </c>
      <c r="X997" s="14"/>
    </row>
    <row r="998" spans="2:24" ht="16" x14ac:dyDescent="0.2">
      <c r="B998" t="s">
        <v>960</v>
      </c>
      <c r="C998" t="s">
        <v>9</v>
      </c>
      <c r="D998" t="s">
        <v>10</v>
      </c>
      <c r="E998" t="s">
        <v>13</v>
      </c>
      <c r="F998" t="s">
        <v>10</v>
      </c>
      <c r="G998" t="s">
        <v>11</v>
      </c>
      <c r="H998" t="s">
        <v>12</v>
      </c>
      <c r="I998" t="s">
        <v>1449</v>
      </c>
      <c r="J998" t="s">
        <v>1450</v>
      </c>
      <c r="K998" s="5">
        <f t="shared" si="152"/>
        <v>12</v>
      </c>
      <c r="L998" s="13" t="str">
        <f t="shared" si="160"/>
        <v>241-VI-00001</v>
      </c>
      <c r="N998" s="13"/>
      <c r="O998" s="13">
        <f t="shared" si="153"/>
        <v>1</v>
      </c>
      <c r="P998" s="13" t="str">
        <f t="shared" si="154"/>
        <v>4</v>
      </c>
      <c r="Q998" s="13" t="str">
        <f t="shared" si="155"/>
        <v>3</v>
      </c>
      <c r="R998" s="13" t="str">
        <f t="shared" si="156"/>
        <v>4</v>
      </c>
      <c r="S998" s="13" t="str">
        <f t="shared" si="157"/>
        <v>1</v>
      </c>
      <c r="T998" s="13">
        <f t="shared" si="158"/>
        <v>1</v>
      </c>
      <c r="U998" s="13">
        <f t="shared" ref="U998:U1061" si="161">O998*10 + (VALUE(P998)*4) +(VALUE(Q998)*4) + (VALUE(R998)*4) + (VALUE(S998)*4) + (T998*10)</f>
        <v>68</v>
      </c>
      <c r="V998" s="13"/>
      <c r="W998" s="14" t="str">
        <f t="shared" si="159"/>
        <v>insert into prioridad(codigo, fluidez,d_hecho, d_contexto, d_impacto, d_justicia, cierre, ponderacion, ahora_entiendo, cambio_perspectiva) values ('241-VI-00001', 1, 4, 3, 4, 1, 1, 68, 'Retención y secuestro de 38 estudiantes de la Universidad de Córdoba en Calamar Bolívar', 'Contexto general de las actuaciones de las AUC en la toma y captura paramilitar de la Universidad de Córdoba');</v>
      </c>
      <c r="X998" s="14"/>
    </row>
    <row r="999" spans="2:24" ht="16" x14ac:dyDescent="0.2">
      <c r="B999" t="s">
        <v>961</v>
      </c>
      <c r="C999" t="s">
        <v>9</v>
      </c>
      <c r="D999" t="s">
        <v>10</v>
      </c>
      <c r="E999" t="s">
        <v>10</v>
      </c>
      <c r="F999" t="s">
        <v>13</v>
      </c>
      <c r="G999" t="s">
        <v>11</v>
      </c>
      <c r="H999" t="s">
        <v>12</v>
      </c>
      <c r="I999" t="s">
        <v>1451</v>
      </c>
      <c r="J999" t="s">
        <v>1452</v>
      </c>
      <c r="K999" s="5">
        <f t="shared" si="152"/>
        <v>12</v>
      </c>
      <c r="L999" s="13" t="str">
        <f t="shared" si="160"/>
        <v>241-VI-00006</v>
      </c>
      <c r="N999" s="13"/>
      <c r="O999" s="13">
        <f t="shared" si="153"/>
        <v>1</v>
      </c>
      <c r="P999" s="13" t="str">
        <f t="shared" si="154"/>
        <v>4</v>
      </c>
      <c r="Q999" s="13" t="str">
        <f t="shared" si="155"/>
        <v>4</v>
      </c>
      <c r="R999" s="13" t="str">
        <f t="shared" si="156"/>
        <v>3</v>
      </c>
      <c r="S999" s="13" t="str">
        <f t="shared" si="157"/>
        <v>1</v>
      </c>
      <c r="T999" s="13">
        <f t="shared" si="158"/>
        <v>1</v>
      </c>
      <c r="U999" s="13">
        <f t="shared" si="161"/>
        <v>68</v>
      </c>
      <c r="V999" s="13"/>
      <c r="W999" s="14" t="str">
        <f t="shared" si="159"/>
        <v>insert into prioridad(codigo, fluidez,d_hecho, d_contexto, d_impacto, d_justicia, cierre, ponderacion, ahora_entiendo, cambio_perspectiva) values ('241-VI-00006', 1, 4, 4, 3, 1, 1, 68, 'Relación de estudiantes que fueron asesinados durante la toma paramilitar y su ejercicio en la militancia política al interior del Partido Comunista Colombiano y la Juventud Comunista en el departamento de Córdoba.', 'La corrupción es considerada una categoría central para entender el proceso de captura paramilitar a la Universidad de Córdoba y cómo el movimiento estudiantil reivindicó en la década de 1990 la lucha frontal contra las redes clientelares en la institución.');</v>
      </c>
      <c r="X999" s="14"/>
    </row>
    <row r="1000" spans="2:24" ht="16" x14ac:dyDescent="0.2">
      <c r="B1000" t="s">
        <v>962</v>
      </c>
      <c r="C1000" t="s">
        <v>9</v>
      </c>
      <c r="D1000" t="s">
        <v>13</v>
      </c>
      <c r="E1000" t="s">
        <v>13</v>
      </c>
      <c r="F1000" t="s">
        <v>10</v>
      </c>
      <c r="G1000" t="s">
        <v>10</v>
      </c>
      <c r="H1000" t="s">
        <v>17</v>
      </c>
      <c r="I1000" t="s">
        <v>1453</v>
      </c>
      <c r="J1000" t="s">
        <v>1454</v>
      </c>
      <c r="K1000" s="5">
        <f t="shared" si="152"/>
        <v>12</v>
      </c>
      <c r="L1000" s="13" t="str">
        <f t="shared" si="160"/>
        <v>057-VI-00014</v>
      </c>
      <c r="N1000" s="13"/>
      <c r="O1000" s="13">
        <f t="shared" si="153"/>
        <v>1</v>
      </c>
      <c r="P1000" s="13" t="str">
        <f t="shared" si="154"/>
        <v>3</v>
      </c>
      <c r="Q1000" s="13" t="str">
        <f t="shared" si="155"/>
        <v>3</v>
      </c>
      <c r="R1000" s="13" t="str">
        <f t="shared" si="156"/>
        <v>4</v>
      </c>
      <c r="S1000" s="13" t="str">
        <f t="shared" si="157"/>
        <v>4</v>
      </c>
      <c r="T1000" s="13">
        <f t="shared" si="158"/>
        <v>0</v>
      </c>
      <c r="U1000" s="13">
        <f t="shared" si="161"/>
        <v>66</v>
      </c>
      <c r="V1000" s="13"/>
      <c r="W1000" s="14" t="str">
        <f t="shared" si="159"/>
        <v>insert into prioridad(codigo, fluidez,d_hecho, d_contexto, d_impacto, d_justicia, cierre, ponderacion, ahora_entiendo, cambio_perspectiva) values ('057-VI-00014', 1, 3, 3, 4, 4, 0, 66, '*El largo tiempo de espera de noticias acerca de la desaparición, tiene un fuerte impacto y desgaste emocional.', '*Muchas víctimas no están preparadas para reconocer-aceptar-considerar que si familiar se dedicaba a una actividad posiblemente ilegal.  Puede ser por temor a ser juzgado, a perder derechos o por el deseo de limpiar la memoria/recordar dignamente a su ser querido.');</v>
      </c>
      <c r="X1000" s="14"/>
    </row>
    <row r="1001" spans="2:24" ht="16" x14ac:dyDescent="0.2">
      <c r="B1001" t="s">
        <v>963</v>
      </c>
      <c r="C1001" t="s">
        <v>16</v>
      </c>
      <c r="D1001" t="s">
        <v>13</v>
      </c>
      <c r="E1001" t="s">
        <v>13</v>
      </c>
      <c r="F1001" t="s">
        <v>10</v>
      </c>
      <c r="G1001" t="s">
        <v>10</v>
      </c>
      <c r="H1001" t="s">
        <v>12</v>
      </c>
      <c r="I1001" t="s">
        <v>1455</v>
      </c>
      <c r="J1001">
        <v>0</v>
      </c>
      <c r="K1001" s="5">
        <f t="shared" si="152"/>
        <v>12</v>
      </c>
      <c r="L1001" s="13" t="str">
        <f t="shared" si="160"/>
        <v>331-VI-00012</v>
      </c>
      <c r="N1001" s="13"/>
      <c r="O1001" s="13">
        <f t="shared" si="153"/>
        <v>0</v>
      </c>
      <c r="P1001" s="13" t="str">
        <f t="shared" si="154"/>
        <v>3</v>
      </c>
      <c r="Q1001" s="13" t="str">
        <f t="shared" si="155"/>
        <v>3</v>
      </c>
      <c r="R1001" s="13" t="str">
        <f t="shared" si="156"/>
        <v>4</v>
      </c>
      <c r="S1001" s="13" t="str">
        <f t="shared" si="157"/>
        <v>4</v>
      </c>
      <c r="T1001" s="13">
        <f t="shared" si="158"/>
        <v>1</v>
      </c>
      <c r="U1001" s="13">
        <f t="shared" si="161"/>
        <v>66</v>
      </c>
      <c r="V1001" s="13"/>
      <c r="W1001" s="14" t="str">
        <f t="shared" si="159"/>
        <v>insert into prioridad(codigo, fluidez,d_hecho, d_contexto, d_impacto, d_justicia, cierre, ponderacion, ahora_entiendo, cambio_perspectiva) values ('331-VI-00012', 0, 3, 3, 4, 4, 1, 66, 'Resiliencia individual y colectiva a través de la organización social de base. ', '0');</v>
      </c>
      <c r="X1001" s="14"/>
    </row>
    <row r="1002" spans="2:24" ht="16" x14ac:dyDescent="0.2">
      <c r="B1002" t="s">
        <v>964</v>
      </c>
      <c r="C1002" t="s">
        <v>9</v>
      </c>
      <c r="D1002" t="s">
        <v>10</v>
      </c>
      <c r="E1002" t="s">
        <v>15</v>
      </c>
      <c r="F1002" t="s">
        <v>10</v>
      </c>
      <c r="G1002" t="s">
        <v>11</v>
      </c>
      <c r="H1002" t="s">
        <v>17</v>
      </c>
      <c r="I1002" t="s">
        <v>1456</v>
      </c>
      <c r="J1002" t="s">
        <v>1457</v>
      </c>
      <c r="K1002" s="5">
        <f t="shared" si="152"/>
        <v>12</v>
      </c>
      <c r="L1002" s="13" t="str">
        <f t="shared" si="160"/>
        <v>241-PR-00110</v>
      </c>
      <c r="N1002" s="13"/>
      <c r="O1002" s="13">
        <f t="shared" si="153"/>
        <v>1</v>
      </c>
      <c r="P1002" s="13" t="str">
        <f t="shared" si="154"/>
        <v>4</v>
      </c>
      <c r="Q1002" s="13" t="str">
        <f t="shared" si="155"/>
        <v>5</v>
      </c>
      <c r="R1002" s="13" t="str">
        <f t="shared" si="156"/>
        <v>4</v>
      </c>
      <c r="S1002" s="13" t="str">
        <f t="shared" si="157"/>
        <v>1</v>
      </c>
      <c r="T1002" s="13">
        <f t="shared" si="158"/>
        <v>0</v>
      </c>
      <c r="U1002" s="13">
        <f t="shared" si="161"/>
        <v>66</v>
      </c>
      <c r="V1002" s="13"/>
      <c r="W1002" s="14" t="str">
        <f t="shared" si="159"/>
        <v>insert into prioridad(codigo, fluidez,d_hecho, d_contexto, d_impacto, d_justicia, cierre, ponderacion, ahora_entiendo, cambio_perspectiva) values ('241-PR-00110', 1, 4, 5, 4, 1, 0, 66, 'El proceso de colonización campesina de la región del Manso y el Tigre en el Alto Sinú, por parte de colonos y el desarrollo de la Asociación para el desarrollo de las familias campesinas del Alto Sinú (ASCODERMA). Por otra parte, la incursión y orígen del EPL en la región y los dos procesos de desmovilización guerrillera.', 'El proceso de desmovilización del EPL en el departamento de Córdoba y las explicaciones del rearme de excombatientes del EPL a  grupos paramilitares.');</v>
      </c>
      <c r="X1002" s="14"/>
    </row>
    <row r="1003" spans="2:24" ht="16" x14ac:dyDescent="0.2">
      <c r="B1003" t="s">
        <v>965</v>
      </c>
      <c r="C1003" t="s">
        <v>9</v>
      </c>
      <c r="D1003" t="s">
        <v>15</v>
      </c>
      <c r="E1003" t="s">
        <v>15</v>
      </c>
      <c r="F1003" t="s">
        <v>13</v>
      </c>
      <c r="G1003" t="s">
        <v>11</v>
      </c>
      <c r="H1003">
        <v>0</v>
      </c>
      <c r="I1003" t="s">
        <v>1458</v>
      </c>
      <c r="J1003" t="s">
        <v>1459</v>
      </c>
      <c r="K1003" s="5">
        <f t="shared" si="152"/>
        <v>12</v>
      </c>
      <c r="L1003" s="13" t="str">
        <f t="shared" si="160"/>
        <v>241-PR-00337</v>
      </c>
      <c r="N1003" s="13"/>
      <c r="O1003" s="13">
        <f t="shared" si="153"/>
        <v>1</v>
      </c>
      <c r="P1003" s="13" t="str">
        <f t="shared" si="154"/>
        <v>5</v>
      </c>
      <c r="Q1003" s="13" t="str">
        <f t="shared" si="155"/>
        <v>5</v>
      </c>
      <c r="R1003" s="13" t="str">
        <f t="shared" si="156"/>
        <v>3</v>
      </c>
      <c r="S1003" s="13" t="str">
        <f t="shared" si="157"/>
        <v>1</v>
      </c>
      <c r="T1003" s="13">
        <f t="shared" si="158"/>
        <v>0</v>
      </c>
      <c r="U1003" s="13">
        <f t="shared" si="161"/>
        <v>66</v>
      </c>
      <c r="V1003" s="13"/>
      <c r="W1003" s="14" t="str">
        <f t="shared" si="159"/>
        <v>insert into prioridad(codigo, fluidez,d_hecho, d_contexto, d_impacto, d_justicia, cierre, ponderacion, ahora_entiendo, cambio_perspectiva) values ('241-PR-00337', 1, 5, 5, 3, 1, 0, 66, 'Los hechos de violencia asociados a la zona costanera del departamento de Córdoba por las economías ilícitas en torno al narcotráfico y la relación con las instituciones de educación rural.', 'Existe una diferencia en la comprensión del tipo de conflicto y los actores armados presentes en la zona costera y el sur del departamento de Córdoba. Para el primer caso, no se desarrollan combates entre los grupos que controlan el territorio, ya que han sido los grupos paramilitares quienes permanentemente han hecho presencia en esta zona del departamento. Se afirma, que grupos guerrilleros no han tenido presencia histórica en esta zona de Córdoba. Para el segundo caso, el sur de Córdoba históricamente ha tenido presencia de múltiples actores armados que se han disputado el territorio por el control de las economías ilícitas y el tema ideológico y político ha sido mayor en esta región del departamento de Córdoba.');</v>
      </c>
      <c r="X1003" s="14"/>
    </row>
    <row r="1004" spans="2:24" ht="16" x14ac:dyDescent="0.2">
      <c r="B1004" t="s">
        <v>966</v>
      </c>
      <c r="C1004" t="s">
        <v>9</v>
      </c>
      <c r="D1004" t="s">
        <v>10</v>
      </c>
      <c r="E1004" t="s">
        <v>10</v>
      </c>
      <c r="F1004" t="s">
        <v>15</v>
      </c>
      <c r="G1004" t="s">
        <v>11</v>
      </c>
      <c r="H1004" t="s">
        <v>17</v>
      </c>
      <c r="I1004" t="s">
        <v>1460</v>
      </c>
      <c r="J1004" t="s">
        <v>1461</v>
      </c>
      <c r="K1004" s="5">
        <f t="shared" si="152"/>
        <v>12</v>
      </c>
      <c r="L1004" s="13" t="str">
        <f t="shared" si="160"/>
        <v>241-PR-00338</v>
      </c>
      <c r="N1004" s="13"/>
      <c r="O1004" s="13">
        <f t="shared" si="153"/>
        <v>1</v>
      </c>
      <c r="P1004" s="13" t="str">
        <f t="shared" si="154"/>
        <v>4</v>
      </c>
      <c r="Q1004" s="13" t="str">
        <f t="shared" si="155"/>
        <v>4</v>
      </c>
      <c r="R1004" s="13" t="str">
        <f t="shared" si="156"/>
        <v>5</v>
      </c>
      <c r="S1004" s="13" t="str">
        <f t="shared" si="157"/>
        <v>1</v>
      </c>
      <c r="T1004" s="13">
        <f t="shared" si="158"/>
        <v>0</v>
      </c>
      <c r="U1004" s="13">
        <f t="shared" si="161"/>
        <v>66</v>
      </c>
      <c r="V1004" s="13"/>
      <c r="W1004" s="14" t="str">
        <f t="shared" si="159"/>
        <v>insert into prioridad(codigo, fluidez,d_hecho, d_contexto, d_impacto, d_justicia, cierre, ponderacion, ahora_entiendo, cambio_perspectiva) values ('241-PR-00338', 1, 4, 4, 5, 1, 0, 66, 'El contexto de violencias basadas en género (violencia sexual) por parte de miembros y/o agentes de Estado en el municipio de Tierralta.', 'Agentes del Estado del extinto DAS cometieron violencias basadas en género contra mujeres del municipio de Tierralta Córdoba. Vale decir, que éstos hechos se desarrollaron en un contexto de asesinatos selectivos de miembros de partidos políticos (Partido Liberal).');</v>
      </c>
      <c r="X1004" s="14"/>
    </row>
    <row r="1005" spans="2:24" ht="16" x14ac:dyDescent="0.2">
      <c r="B1005" t="s">
        <v>967</v>
      </c>
      <c r="C1005" t="s">
        <v>16</v>
      </c>
      <c r="D1005" t="s">
        <v>10</v>
      </c>
      <c r="E1005" t="s">
        <v>13</v>
      </c>
      <c r="F1005" t="s">
        <v>10</v>
      </c>
      <c r="G1005" t="s">
        <v>13</v>
      </c>
      <c r="H1005" t="s">
        <v>12</v>
      </c>
      <c r="I1005" t="s">
        <v>1462</v>
      </c>
      <c r="J1005" t="s">
        <v>1463</v>
      </c>
      <c r="K1005" s="5">
        <f t="shared" si="152"/>
        <v>12</v>
      </c>
      <c r="L1005" s="13" t="str">
        <f t="shared" si="160"/>
        <v>327-CO-00314</v>
      </c>
      <c r="N1005" s="13"/>
      <c r="O1005" s="13">
        <f t="shared" si="153"/>
        <v>0</v>
      </c>
      <c r="P1005" s="13" t="str">
        <f t="shared" si="154"/>
        <v>4</v>
      </c>
      <c r="Q1005" s="13" t="str">
        <f t="shared" si="155"/>
        <v>3</v>
      </c>
      <c r="R1005" s="13" t="str">
        <f t="shared" si="156"/>
        <v>4</v>
      </c>
      <c r="S1005" s="13" t="str">
        <f t="shared" si="157"/>
        <v>3</v>
      </c>
      <c r="T1005" s="13">
        <f t="shared" si="158"/>
        <v>1</v>
      </c>
      <c r="U1005" s="13">
        <f t="shared" si="161"/>
        <v>66</v>
      </c>
      <c r="V1005" s="13"/>
      <c r="W1005" s="14" t="str">
        <f t="shared" si="159"/>
        <v>insert into prioridad(codigo, fluidez,d_hecho, d_contexto, d_impacto, d_justicia, cierre, ponderacion, ahora_entiendo, cambio_perspectiva) values ('327-CO-00314', 0, 4, 3, 4, 3, 1, 66, 'Los conflictos que amenazan actualmente al territorio, más allá de las disputas entre actores armados, están relacionados con la extracción ilegal de carbón en algunas veredas cercanas a la zona, con el presunto consentimiento y permiso de las anteriores administraciones municipales.', 'Una de las estrategias de afrontamiento de las comunidades campesinas del Alto Sinú es la articulación y esfuerzos por unirse en sus exigencias desde una organización, la cual lleva por nombre Asociación Campesina para el Desarrollo del Alto Sinú, que surge como una estrategia para la negociación con el estado y los actores armados en eventuales procesos de paz o desmovilización como el ocurrido recientemente. Bajo esta figura se articulan en el Programa Nacional de Sustitución de Cultivos de Uso Ilíto, situación que ya se había concertado con las FARC-EP antes del finalizar el diálogo en La Habana.');</v>
      </c>
      <c r="X1005" s="14"/>
    </row>
    <row r="1006" spans="2:24" ht="16" x14ac:dyDescent="0.2">
      <c r="B1006" t="s">
        <v>968</v>
      </c>
      <c r="C1006" t="s">
        <v>16</v>
      </c>
      <c r="D1006" t="s">
        <v>13</v>
      </c>
      <c r="E1006" t="s">
        <v>10</v>
      </c>
      <c r="F1006" t="s">
        <v>10</v>
      </c>
      <c r="G1006" t="s">
        <v>13</v>
      </c>
      <c r="H1006" t="s">
        <v>12</v>
      </c>
      <c r="I1006" t="s">
        <v>1464</v>
      </c>
      <c r="J1006">
        <v>0</v>
      </c>
      <c r="K1006" s="5">
        <f t="shared" si="152"/>
        <v>12</v>
      </c>
      <c r="L1006" s="13" t="str">
        <f t="shared" si="160"/>
        <v>327-VI-00015</v>
      </c>
      <c r="N1006" s="13"/>
      <c r="O1006" s="13">
        <f t="shared" si="153"/>
        <v>0</v>
      </c>
      <c r="P1006" s="13" t="str">
        <f t="shared" si="154"/>
        <v>3</v>
      </c>
      <c r="Q1006" s="13" t="str">
        <f t="shared" si="155"/>
        <v>4</v>
      </c>
      <c r="R1006" s="13" t="str">
        <f t="shared" si="156"/>
        <v>4</v>
      </c>
      <c r="S1006" s="13" t="str">
        <f t="shared" si="157"/>
        <v>3</v>
      </c>
      <c r="T1006" s="13">
        <f t="shared" si="158"/>
        <v>1</v>
      </c>
      <c r="U1006" s="13">
        <f t="shared" si="161"/>
        <v>66</v>
      </c>
      <c r="V1006" s="13"/>
      <c r="W1006" s="14" t="str">
        <f t="shared" si="159"/>
        <v>insert into prioridad(codigo, fluidez,d_hecho, d_contexto, d_impacto, d_justicia, cierre, ponderacion, ahora_entiendo, cambio_perspectiva) values ('327-VI-00015', 0, 3, 4, 4, 3, 1, 66, 'Fueron en su mayoría víctimas del Sur de Córdoba, campesinas y campesinos desplazados los que gestionaron y articularon la creación de la Mesa de Víctimas, una de las primeras experiencias prevías a la radicación de la Ley 1448 del 2011.', '0');</v>
      </c>
      <c r="X1006" s="14"/>
    </row>
    <row r="1007" spans="2:24" ht="16" x14ac:dyDescent="0.2">
      <c r="B1007" t="s">
        <v>969</v>
      </c>
      <c r="C1007" t="s">
        <v>9</v>
      </c>
      <c r="D1007" t="s">
        <v>15</v>
      </c>
      <c r="E1007" t="s">
        <v>10</v>
      </c>
      <c r="F1007" t="s">
        <v>11</v>
      </c>
      <c r="G1007" t="s">
        <v>11</v>
      </c>
      <c r="H1007" t="s">
        <v>12</v>
      </c>
      <c r="I1007" t="s">
        <v>1465</v>
      </c>
      <c r="J1007">
        <v>0</v>
      </c>
      <c r="K1007" s="5">
        <f t="shared" si="152"/>
        <v>12</v>
      </c>
      <c r="L1007" s="13" t="str">
        <f t="shared" si="160"/>
        <v>144-VI-00034</v>
      </c>
      <c r="N1007" s="13"/>
      <c r="O1007" s="13">
        <f t="shared" si="153"/>
        <v>1</v>
      </c>
      <c r="P1007" s="13" t="str">
        <f t="shared" si="154"/>
        <v>5</v>
      </c>
      <c r="Q1007" s="13" t="str">
        <f t="shared" si="155"/>
        <v>4</v>
      </c>
      <c r="R1007" s="13" t="str">
        <f t="shared" si="156"/>
        <v>1</v>
      </c>
      <c r="S1007" s="13" t="str">
        <f t="shared" si="157"/>
        <v>1</v>
      </c>
      <c r="T1007" s="13">
        <f t="shared" si="158"/>
        <v>1</v>
      </c>
      <c r="U1007" s="13">
        <f t="shared" si="161"/>
        <v>64</v>
      </c>
      <c r="V1007" s="13"/>
      <c r="W1007" s="14" t="str">
        <f t="shared" si="159"/>
        <v>insert into prioridad(codigo, fluidez,d_hecho, d_contexto, d_impacto, d_justicia, cierre, ponderacion, ahora_entiendo, cambio_perspectiva) values ('144-VI-00034', 1, 5, 4, 1, 1, 1, 64, 'Detenciones arbitrarias por parte la fuerza pública obedecieron a una orden presidencial de los comandantes obtener resultados, o de lo contrario serían destituidos', '0');</v>
      </c>
      <c r="X1007" s="14"/>
    </row>
    <row r="1008" spans="2:24" ht="16" x14ac:dyDescent="0.2">
      <c r="B1008" t="s">
        <v>970</v>
      </c>
      <c r="C1008" t="s">
        <v>9</v>
      </c>
      <c r="D1008" t="s">
        <v>14</v>
      </c>
      <c r="E1008" t="s">
        <v>13</v>
      </c>
      <c r="F1008" t="s">
        <v>13</v>
      </c>
      <c r="G1008" t="s">
        <v>13</v>
      </c>
      <c r="H1008" t="s">
        <v>12</v>
      </c>
      <c r="I1008" t="s">
        <v>1466</v>
      </c>
      <c r="J1008" t="s">
        <v>1312</v>
      </c>
      <c r="K1008" s="5">
        <f t="shared" si="152"/>
        <v>12</v>
      </c>
      <c r="L1008" s="13" t="str">
        <f t="shared" si="160"/>
        <v>057-VI-00003</v>
      </c>
      <c r="N1008" s="13"/>
      <c r="O1008" s="13">
        <f t="shared" si="153"/>
        <v>1</v>
      </c>
      <c r="P1008" s="13" t="str">
        <f t="shared" si="154"/>
        <v>2</v>
      </c>
      <c r="Q1008" s="13" t="str">
        <f t="shared" si="155"/>
        <v>3</v>
      </c>
      <c r="R1008" s="13" t="str">
        <f t="shared" si="156"/>
        <v>3</v>
      </c>
      <c r="S1008" s="13" t="str">
        <f t="shared" si="157"/>
        <v>3</v>
      </c>
      <c r="T1008" s="13">
        <f t="shared" si="158"/>
        <v>1</v>
      </c>
      <c r="U1008" s="13">
        <f t="shared" si="161"/>
        <v>64</v>
      </c>
      <c r="V1008" s="13"/>
      <c r="W1008" s="14" t="str">
        <f t="shared" si="159"/>
        <v>insert into prioridad(codigo, fluidez,d_hecho, d_contexto, d_impacto, d_justicia, cierre, ponderacion, ahora_entiendo, cambio_perspectiva) values ('057-VI-00003', 1, 2, 3, 3, 3, 1, 64, '*Conflictos personales entre miembros de la comunidad que se resuelven por medio de los actores armados ilegales.', '*Comunidades cuyas dinámicas y prácticas sociales  asociadas a la resolución violenta de conflicto, discriminación, ilegalidad y corrupción.');</v>
      </c>
      <c r="X1008" s="14"/>
    </row>
    <row r="1009" spans="2:24" ht="16" x14ac:dyDescent="0.2">
      <c r="B1009" t="s">
        <v>971</v>
      </c>
      <c r="C1009" t="s">
        <v>9</v>
      </c>
      <c r="D1009" t="s">
        <v>13</v>
      </c>
      <c r="E1009" t="s">
        <v>14</v>
      </c>
      <c r="F1009" t="s">
        <v>13</v>
      </c>
      <c r="G1009" t="s">
        <v>13</v>
      </c>
      <c r="H1009" t="s">
        <v>12</v>
      </c>
      <c r="I1009">
        <v>0</v>
      </c>
      <c r="J1009">
        <v>0</v>
      </c>
      <c r="K1009" s="5">
        <f t="shared" si="152"/>
        <v>12</v>
      </c>
      <c r="L1009" s="13" t="str">
        <f t="shared" si="160"/>
        <v>057-VI-00017</v>
      </c>
      <c r="N1009" s="13"/>
      <c r="O1009" s="13">
        <f t="shared" si="153"/>
        <v>1</v>
      </c>
      <c r="P1009" s="13" t="str">
        <f t="shared" si="154"/>
        <v>3</v>
      </c>
      <c r="Q1009" s="13" t="str">
        <f t="shared" si="155"/>
        <v>2</v>
      </c>
      <c r="R1009" s="13" t="str">
        <f t="shared" si="156"/>
        <v>3</v>
      </c>
      <c r="S1009" s="13" t="str">
        <f t="shared" si="157"/>
        <v>3</v>
      </c>
      <c r="T1009" s="13">
        <f t="shared" si="158"/>
        <v>1</v>
      </c>
      <c r="U1009" s="13">
        <f t="shared" si="161"/>
        <v>64</v>
      </c>
      <c r="V1009" s="13"/>
      <c r="W1009" s="14" t="str">
        <f t="shared" si="159"/>
        <v>insert into prioridad(codigo, fluidez,d_hecho, d_contexto, d_impacto, d_justicia, cierre, ponderacion, ahora_entiendo, cambio_perspectiva) values ('057-VI-00017', 1, 3, 2, 3, 3, 1, 64, '0', '0');</v>
      </c>
      <c r="X1009" s="14"/>
    </row>
    <row r="1010" spans="2:24" ht="16" x14ac:dyDescent="0.2">
      <c r="B1010" t="s">
        <v>972</v>
      </c>
      <c r="C1010" t="s">
        <v>9</v>
      </c>
      <c r="D1010" t="s">
        <v>13</v>
      </c>
      <c r="E1010" t="s">
        <v>13</v>
      </c>
      <c r="F1010" t="s">
        <v>13</v>
      </c>
      <c r="G1010" t="s">
        <v>14</v>
      </c>
      <c r="H1010" t="s">
        <v>12</v>
      </c>
      <c r="I1010">
        <v>0</v>
      </c>
      <c r="J1010">
        <v>0</v>
      </c>
      <c r="K1010" s="5">
        <f t="shared" si="152"/>
        <v>12</v>
      </c>
      <c r="L1010" s="13" t="str">
        <f t="shared" si="160"/>
        <v>057-VI-00021</v>
      </c>
      <c r="N1010" s="13"/>
      <c r="O1010" s="13">
        <f t="shared" si="153"/>
        <v>1</v>
      </c>
      <c r="P1010" s="13" t="str">
        <f t="shared" si="154"/>
        <v>3</v>
      </c>
      <c r="Q1010" s="13" t="str">
        <f t="shared" si="155"/>
        <v>3</v>
      </c>
      <c r="R1010" s="13" t="str">
        <f t="shared" si="156"/>
        <v>3</v>
      </c>
      <c r="S1010" s="13" t="str">
        <f t="shared" si="157"/>
        <v>2</v>
      </c>
      <c r="T1010" s="13">
        <f t="shared" si="158"/>
        <v>1</v>
      </c>
      <c r="U1010" s="13">
        <f t="shared" si="161"/>
        <v>64</v>
      </c>
      <c r="V1010" s="13"/>
      <c r="W1010" s="14" t="str">
        <f t="shared" si="159"/>
        <v>insert into prioridad(codigo, fluidez,d_hecho, d_contexto, d_impacto, d_justicia, cierre, ponderacion, ahora_entiendo, cambio_perspectiva) values ('057-VI-00021', 1, 3, 3, 3, 2, 1, 64, '0', '0');</v>
      </c>
      <c r="X1010" s="14"/>
    </row>
    <row r="1011" spans="2:24" ht="16" x14ac:dyDescent="0.2">
      <c r="B1011" t="s">
        <v>973</v>
      </c>
      <c r="C1011" t="s">
        <v>9</v>
      </c>
      <c r="D1011" t="s">
        <v>13</v>
      </c>
      <c r="E1011" t="s">
        <v>13</v>
      </c>
      <c r="F1011" t="s">
        <v>13</v>
      </c>
      <c r="G1011" t="s">
        <v>14</v>
      </c>
      <c r="H1011" t="s">
        <v>12</v>
      </c>
      <c r="I1011" t="s">
        <v>1467</v>
      </c>
      <c r="J1011">
        <v>0</v>
      </c>
      <c r="K1011" s="5">
        <f t="shared" si="152"/>
        <v>12</v>
      </c>
      <c r="L1011" s="13" t="str">
        <f t="shared" si="160"/>
        <v>057-VI-00035</v>
      </c>
      <c r="N1011" s="13"/>
      <c r="O1011" s="13">
        <f t="shared" si="153"/>
        <v>1</v>
      </c>
      <c r="P1011" s="13" t="str">
        <f t="shared" si="154"/>
        <v>3</v>
      </c>
      <c r="Q1011" s="13" t="str">
        <f t="shared" si="155"/>
        <v>3</v>
      </c>
      <c r="R1011" s="13" t="str">
        <f t="shared" si="156"/>
        <v>3</v>
      </c>
      <c r="S1011" s="13" t="str">
        <f t="shared" si="157"/>
        <v>2</v>
      </c>
      <c r="T1011" s="13">
        <f t="shared" si="158"/>
        <v>1</v>
      </c>
      <c r="U1011" s="13">
        <f t="shared" si="161"/>
        <v>64</v>
      </c>
      <c r="V1011" s="13"/>
      <c r="W1011" s="14" t="str">
        <f t="shared" si="159"/>
        <v>insert into prioridad(codigo, fluidez,d_hecho, d_contexto, d_impacto, d_justicia, cierre, ponderacion, ahora_entiendo, cambio_perspectiva) values ('057-VI-00035', 1, 3, 3, 3, 2, 1, 64, '*Detenciones arbitrarias por estigmatización a campesinos en el marco del estado de conmoción durante la declaratoria de los montes de María como una de las zonas de rehabilitación y consolidación / Altos costos de defensa asumidos por los campesinos.  ', '0');</v>
      </c>
      <c r="X1011" s="14"/>
    </row>
    <row r="1012" spans="2:24" ht="16" x14ac:dyDescent="0.2">
      <c r="B1012" t="s">
        <v>974</v>
      </c>
      <c r="C1012" t="s">
        <v>9</v>
      </c>
      <c r="D1012" t="s">
        <v>13</v>
      </c>
      <c r="E1012" t="s">
        <v>13</v>
      </c>
      <c r="F1012" t="s">
        <v>10</v>
      </c>
      <c r="G1012" t="s">
        <v>11</v>
      </c>
      <c r="H1012" t="s">
        <v>12</v>
      </c>
      <c r="I1012">
        <v>0</v>
      </c>
      <c r="J1012">
        <v>0</v>
      </c>
      <c r="K1012" s="5">
        <f t="shared" si="152"/>
        <v>12</v>
      </c>
      <c r="L1012" s="13" t="str">
        <f t="shared" si="160"/>
        <v>131-VI-00001</v>
      </c>
      <c r="N1012" s="13"/>
      <c r="O1012" s="13">
        <f t="shared" si="153"/>
        <v>1</v>
      </c>
      <c r="P1012" s="13" t="str">
        <f t="shared" si="154"/>
        <v>3</v>
      </c>
      <c r="Q1012" s="13" t="str">
        <f t="shared" si="155"/>
        <v>3</v>
      </c>
      <c r="R1012" s="13" t="str">
        <f t="shared" si="156"/>
        <v>4</v>
      </c>
      <c r="S1012" s="13" t="str">
        <f t="shared" si="157"/>
        <v>1</v>
      </c>
      <c r="T1012" s="13">
        <f t="shared" si="158"/>
        <v>1</v>
      </c>
      <c r="U1012" s="13">
        <f t="shared" si="161"/>
        <v>64</v>
      </c>
      <c r="V1012" s="13"/>
      <c r="W1012" s="14" t="str">
        <f t="shared" si="159"/>
        <v>insert into prioridad(codigo, fluidez,d_hecho, d_contexto, d_impacto, d_justicia, cierre, ponderacion, ahora_entiendo, cambio_perspectiva) values ('131-VI-00001', 1, 3, 3, 4, 1, 1, 64, '0', '0');</v>
      </c>
      <c r="X1012" s="14"/>
    </row>
    <row r="1013" spans="2:24" ht="16" x14ac:dyDescent="0.2">
      <c r="B1013" t="s">
        <v>975</v>
      </c>
      <c r="C1013" t="s">
        <v>9</v>
      </c>
      <c r="D1013" t="s">
        <v>13</v>
      </c>
      <c r="E1013" t="s">
        <v>13</v>
      </c>
      <c r="F1013" t="s">
        <v>10</v>
      </c>
      <c r="G1013" t="s">
        <v>11</v>
      </c>
      <c r="H1013" t="s">
        <v>12</v>
      </c>
      <c r="I1013">
        <v>0</v>
      </c>
      <c r="J1013">
        <v>0</v>
      </c>
      <c r="K1013" s="5">
        <f t="shared" si="152"/>
        <v>12</v>
      </c>
      <c r="L1013" s="13" t="str">
        <f t="shared" si="160"/>
        <v>131-VI-00014</v>
      </c>
      <c r="N1013" s="13"/>
      <c r="O1013" s="13">
        <f t="shared" si="153"/>
        <v>1</v>
      </c>
      <c r="P1013" s="13" t="str">
        <f t="shared" si="154"/>
        <v>3</v>
      </c>
      <c r="Q1013" s="13" t="str">
        <f t="shared" si="155"/>
        <v>3</v>
      </c>
      <c r="R1013" s="13" t="str">
        <f t="shared" si="156"/>
        <v>4</v>
      </c>
      <c r="S1013" s="13" t="str">
        <f t="shared" si="157"/>
        <v>1</v>
      </c>
      <c r="T1013" s="13">
        <f t="shared" si="158"/>
        <v>1</v>
      </c>
      <c r="U1013" s="13">
        <f t="shared" si="161"/>
        <v>64</v>
      </c>
      <c r="V1013" s="13"/>
      <c r="W1013" s="14" t="str">
        <f t="shared" si="159"/>
        <v>insert into prioridad(codigo, fluidez,d_hecho, d_contexto, d_impacto, d_justicia, cierre, ponderacion, ahora_entiendo, cambio_perspectiva) values ('131-VI-00014', 1, 3, 3, 4, 1, 1, 64, '0', '0');</v>
      </c>
      <c r="X1013" s="14"/>
    </row>
    <row r="1014" spans="2:24" ht="16" x14ac:dyDescent="0.2">
      <c r="B1014" t="s">
        <v>976</v>
      </c>
      <c r="C1014" t="s">
        <v>9</v>
      </c>
      <c r="D1014" t="s">
        <v>13</v>
      </c>
      <c r="E1014" t="s">
        <v>10</v>
      </c>
      <c r="F1014" t="s">
        <v>13</v>
      </c>
      <c r="G1014" t="s">
        <v>11</v>
      </c>
      <c r="H1014" t="s">
        <v>12</v>
      </c>
      <c r="I1014" t="s">
        <v>1468</v>
      </c>
      <c r="J1014">
        <v>0</v>
      </c>
      <c r="K1014" s="5">
        <f t="shared" si="152"/>
        <v>12</v>
      </c>
      <c r="L1014" s="13" t="str">
        <f t="shared" si="160"/>
        <v>131-VI-00015</v>
      </c>
      <c r="N1014" s="13"/>
      <c r="O1014" s="13">
        <f t="shared" si="153"/>
        <v>1</v>
      </c>
      <c r="P1014" s="13" t="str">
        <f t="shared" si="154"/>
        <v>3</v>
      </c>
      <c r="Q1014" s="13" t="str">
        <f t="shared" si="155"/>
        <v>4</v>
      </c>
      <c r="R1014" s="13" t="str">
        <f t="shared" si="156"/>
        <v>3</v>
      </c>
      <c r="S1014" s="13" t="str">
        <f t="shared" si="157"/>
        <v>1</v>
      </c>
      <c r="T1014" s="13">
        <f t="shared" si="158"/>
        <v>1</v>
      </c>
      <c r="U1014" s="13">
        <f t="shared" si="161"/>
        <v>64</v>
      </c>
      <c r="V1014" s="13"/>
      <c r="W1014" s="14" t="str">
        <f t="shared" si="159"/>
        <v>insert into prioridad(codigo, fluidez,d_hecho, d_contexto, d_impacto, d_justicia, cierre, ponderacion, ahora_entiendo, cambio_perspectiva) values ('131-VI-00015', 1, 3, 4, 3, 1, 1, 64, 'Campesinos, procesos de organizaciòn colectiva y resistencia pacifica a grupos ilegales ( guerrilla) ', '0');</v>
      </c>
      <c r="X1014" s="14"/>
    </row>
    <row r="1015" spans="2:24" ht="16" x14ac:dyDescent="0.2">
      <c r="B1015" t="s">
        <v>3474</v>
      </c>
      <c r="C1015" t="s">
        <v>9</v>
      </c>
      <c r="D1015" t="s">
        <v>10</v>
      </c>
      <c r="E1015" t="s">
        <v>13</v>
      </c>
      <c r="F1015" t="s">
        <v>13</v>
      </c>
      <c r="G1015" t="s">
        <v>11</v>
      </c>
      <c r="H1015" t="s">
        <v>12</v>
      </c>
      <c r="I1015">
        <v>0</v>
      </c>
      <c r="J1015">
        <v>0</v>
      </c>
      <c r="K1015" s="5">
        <f t="shared" si="152"/>
        <v>12</v>
      </c>
      <c r="L1015" s="13" t="str">
        <f t="shared" si="160"/>
        <v>131-VI-00023</v>
      </c>
      <c r="N1015" s="13"/>
      <c r="O1015" s="13">
        <f t="shared" si="153"/>
        <v>1</v>
      </c>
      <c r="P1015" s="13" t="str">
        <f t="shared" si="154"/>
        <v>4</v>
      </c>
      <c r="Q1015" s="13" t="str">
        <f t="shared" si="155"/>
        <v>3</v>
      </c>
      <c r="R1015" s="13" t="str">
        <f t="shared" si="156"/>
        <v>3</v>
      </c>
      <c r="S1015" s="13" t="str">
        <f t="shared" si="157"/>
        <v>1</v>
      </c>
      <c r="T1015" s="13">
        <f t="shared" si="158"/>
        <v>1</v>
      </c>
      <c r="U1015" s="13">
        <f t="shared" si="161"/>
        <v>64</v>
      </c>
      <c r="V1015" s="13"/>
      <c r="W1015" s="14" t="str">
        <f t="shared" si="159"/>
        <v>insert into prioridad(codigo, fluidez,d_hecho, d_contexto, d_impacto, d_justicia, cierre, ponderacion, ahora_entiendo, cambio_perspectiva) values ('131-VI-00023', 1, 4, 3, 3, 1, 1, 64, '0', '0');</v>
      </c>
      <c r="X1015" s="14"/>
    </row>
    <row r="1016" spans="2:24" ht="16" x14ac:dyDescent="0.2">
      <c r="B1016" t="s">
        <v>977</v>
      </c>
      <c r="C1016" t="s">
        <v>9</v>
      </c>
      <c r="D1016" t="s">
        <v>13</v>
      </c>
      <c r="E1016" t="s">
        <v>13</v>
      </c>
      <c r="F1016" t="s">
        <v>10</v>
      </c>
      <c r="G1016" t="s">
        <v>11</v>
      </c>
      <c r="H1016" t="s">
        <v>12</v>
      </c>
      <c r="I1016">
        <v>0</v>
      </c>
      <c r="J1016">
        <v>0</v>
      </c>
      <c r="K1016" s="5">
        <f t="shared" si="152"/>
        <v>12</v>
      </c>
      <c r="L1016" s="13" t="str">
        <f t="shared" si="160"/>
        <v>131-VI-00026</v>
      </c>
      <c r="N1016" s="13"/>
      <c r="O1016" s="13">
        <f t="shared" si="153"/>
        <v>1</v>
      </c>
      <c r="P1016" s="13" t="str">
        <f t="shared" si="154"/>
        <v>3</v>
      </c>
      <c r="Q1016" s="13" t="str">
        <f t="shared" si="155"/>
        <v>3</v>
      </c>
      <c r="R1016" s="13" t="str">
        <f t="shared" si="156"/>
        <v>4</v>
      </c>
      <c r="S1016" s="13" t="str">
        <f t="shared" si="157"/>
        <v>1</v>
      </c>
      <c r="T1016" s="13">
        <f t="shared" si="158"/>
        <v>1</v>
      </c>
      <c r="U1016" s="13">
        <f t="shared" si="161"/>
        <v>64</v>
      </c>
      <c r="V1016" s="13"/>
      <c r="W1016" s="14" t="str">
        <f t="shared" si="159"/>
        <v>insert into prioridad(codigo, fluidez,d_hecho, d_contexto, d_impacto, d_justicia, cierre, ponderacion, ahora_entiendo, cambio_perspectiva) values ('131-VI-00026', 1, 3, 3, 4, 1, 1, 64, '0', '0');</v>
      </c>
      <c r="X1016" s="14"/>
    </row>
    <row r="1017" spans="2:24" ht="16" x14ac:dyDescent="0.2">
      <c r="B1017" t="s">
        <v>978</v>
      </c>
      <c r="C1017" t="s">
        <v>9</v>
      </c>
      <c r="D1017" t="s">
        <v>13</v>
      </c>
      <c r="E1017" t="s">
        <v>13</v>
      </c>
      <c r="F1017" t="s">
        <v>13</v>
      </c>
      <c r="G1017" t="s">
        <v>14</v>
      </c>
      <c r="H1017" t="s">
        <v>12</v>
      </c>
      <c r="I1017">
        <v>0</v>
      </c>
      <c r="J1017">
        <v>0</v>
      </c>
      <c r="K1017" s="5">
        <f t="shared" si="152"/>
        <v>12</v>
      </c>
      <c r="L1017" s="13" t="str">
        <f t="shared" si="160"/>
        <v>131-VI-00044</v>
      </c>
      <c r="N1017" s="13"/>
      <c r="O1017" s="13">
        <f t="shared" si="153"/>
        <v>1</v>
      </c>
      <c r="P1017" s="13" t="str">
        <f t="shared" si="154"/>
        <v>3</v>
      </c>
      <c r="Q1017" s="13" t="str">
        <f t="shared" si="155"/>
        <v>3</v>
      </c>
      <c r="R1017" s="13" t="str">
        <f t="shared" si="156"/>
        <v>3</v>
      </c>
      <c r="S1017" s="13" t="str">
        <f t="shared" si="157"/>
        <v>2</v>
      </c>
      <c r="T1017" s="13">
        <f t="shared" si="158"/>
        <v>1</v>
      </c>
      <c r="U1017" s="13">
        <f t="shared" si="161"/>
        <v>64</v>
      </c>
      <c r="V1017" s="13"/>
      <c r="W1017" s="14" t="str">
        <f t="shared" si="159"/>
        <v>insert into prioridad(codigo, fluidez,d_hecho, d_contexto, d_impacto, d_justicia, cierre, ponderacion, ahora_entiendo, cambio_perspectiva) values ('131-VI-00044', 1, 3, 3, 3, 2, 1, 64, '0', '0');</v>
      </c>
      <c r="X1017" s="14"/>
    </row>
    <row r="1018" spans="2:24" ht="16" x14ac:dyDescent="0.2">
      <c r="B1018" t="s">
        <v>979</v>
      </c>
      <c r="C1018" t="s">
        <v>9</v>
      </c>
      <c r="D1018" t="s">
        <v>13</v>
      </c>
      <c r="E1018" t="s">
        <v>11</v>
      </c>
      <c r="F1018" t="s">
        <v>15</v>
      </c>
      <c r="G1018" t="s">
        <v>14</v>
      </c>
      <c r="H1018" t="s">
        <v>12</v>
      </c>
      <c r="I1018" t="s">
        <v>1469</v>
      </c>
      <c r="J1018">
        <v>0</v>
      </c>
      <c r="K1018" s="5">
        <f t="shared" si="152"/>
        <v>12</v>
      </c>
      <c r="L1018" s="13" t="str">
        <f t="shared" si="160"/>
        <v>144-VI-00009</v>
      </c>
      <c r="N1018" s="13"/>
      <c r="O1018" s="13">
        <f t="shared" si="153"/>
        <v>1</v>
      </c>
      <c r="P1018" s="13" t="str">
        <f t="shared" si="154"/>
        <v>3</v>
      </c>
      <c r="Q1018" s="13" t="str">
        <f t="shared" si="155"/>
        <v>1</v>
      </c>
      <c r="R1018" s="13" t="str">
        <f t="shared" si="156"/>
        <v>5</v>
      </c>
      <c r="S1018" s="13" t="str">
        <f t="shared" si="157"/>
        <v>2</v>
      </c>
      <c r="T1018" s="13">
        <f t="shared" si="158"/>
        <v>1</v>
      </c>
      <c r="U1018" s="13">
        <f t="shared" si="161"/>
        <v>64</v>
      </c>
      <c r="V1018" s="13"/>
      <c r="W1018" s="14" t="str">
        <f t="shared" si="159"/>
        <v>insert into prioridad(codigo, fluidez,d_hecho, d_contexto, d_impacto, d_justicia, cierre, ponderacion, ahora_entiendo, cambio_perspectiva) values ('144-VI-00009', 1, 3, 1, 5, 2, 1, 64, 'La víctima ha tenido ganas de suicidarse por haber sido violada sexualmente junto a su hija menor de edad por un grupo guerrillero en zona rural de Agustín Codazzi.  ', '0');</v>
      </c>
      <c r="X1018" s="14"/>
    </row>
    <row r="1019" spans="2:24" ht="16" x14ac:dyDescent="0.2">
      <c r="B1019" t="s">
        <v>980</v>
      </c>
      <c r="C1019" t="s">
        <v>9</v>
      </c>
      <c r="D1019" t="s">
        <v>13</v>
      </c>
      <c r="E1019" t="s">
        <v>14</v>
      </c>
      <c r="F1019" t="s">
        <v>10</v>
      </c>
      <c r="G1019" t="s">
        <v>14</v>
      </c>
      <c r="H1019" t="s">
        <v>12</v>
      </c>
      <c r="I1019" t="s">
        <v>1470</v>
      </c>
      <c r="J1019">
        <v>0</v>
      </c>
      <c r="K1019" s="5">
        <f t="shared" si="152"/>
        <v>12</v>
      </c>
      <c r="L1019" s="13" t="str">
        <f t="shared" si="160"/>
        <v>144-VI-00016</v>
      </c>
      <c r="N1019" s="13"/>
      <c r="O1019" s="13">
        <f t="shared" si="153"/>
        <v>1</v>
      </c>
      <c r="P1019" s="13" t="str">
        <f t="shared" si="154"/>
        <v>3</v>
      </c>
      <c r="Q1019" s="13" t="str">
        <f t="shared" si="155"/>
        <v>2</v>
      </c>
      <c r="R1019" s="13" t="str">
        <f t="shared" si="156"/>
        <v>4</v>
      </c>
      <c r="S1019" s="13" t="str">
        <f t="shared" si="157"/>
        <v>2</v>
      </c>
      <c r="T1019" s="13">
        <f t="shared" si="158"/>
        <v>1</v>
      </c>
      <c r="U1019" s="13">
        <f t="shared" si="161"/>
        <v>64</v>
      </c>
      <c r="V1019" s="13"/>
      <c r="W1019" s="14" t="str">
        <f t="shared" si="159"/>
        <v>insert into prioridad(codigo, fluidez,d_hecho, d_contexto, d_impacto, d_justicia, cierre, ponderacion, ahora_entiendo, cambio_perspectiva) values ('144-VI-00016', 1, 3, 2, 4, 2, 1, 64, 'La vereda La Esperanza es abandonada en su totalidad al día siguiente de la masacre en Capaca, temían que fueran masacrados también.', '0');</v>
      </c>
      <c r="X1019" s="14"/>
    </row>
    <row r="1020" spans="2:24" ht="16" x14ac:dyDescent="0.2">
      <c r="B1020" t="s">
        <v>981</v>
      </c>
      <c r="C1020" t="s">
        <v>9</v>
      </c>
      <c r="D1020" t="s">
        <v>13</v>
      </c>
      <c r="E1020" t="s">
        <v>13</v>
      </c>
      <c r="F1020" t="s">
        <v>13</v>
      </c>
      <c r="G1020" t="s">
        <v>14</v>
      </c>
      <c r="H1020" t="s">
        <v>12</v>
      </c>
      <c r="I1020">
        <v>0</v>
      </c>
      <c r="J1020">
        <v>0</v>
      </c>
      <c r="K1020" s="5">
        <f t="shared" si="152"/>
        <v>12</v>
      </c>
      <c r="L1020" s="13" t="str">
        <f t="shared" si="160"/>
        <v>144-VI-00035</v>
      </c>
      <c r="N1020" s="13"/>
      <c r="O1020" s="13">
        <f t="shared" si="153"/>
        <v>1</v>
      </c>
      <c r="P1020" s="13" t="str">
        <f t="shared" si="154"/>
        <v>3</v>
      </c>
      <c r="Q1020" s="13" t="str">
        <f t="shared" si="155"/>
        <v>3</v>
      </c>
      <c r="R1020" s="13" t="str">
        <f t="shared" si="156"/>
        <v>3</v>
      </c>
      <c r="S1020" s="13" t="str">
        <f t="shared" si="157"/>
        <v>2</v>
      </c>
      <c r="T1020" s="13">
        <f t="shared" si="158"/>
        <v>1</v>
      </c>
      <c r="U1020" s="13">
        <f t="shared" si="161"/>
        <v>64</v>
      </c>
      <c r="V1020" s="13"/>
      <c r="W1020" s="14" t="str">
        <f t="shared" si="159"/>
        <v>insert into prioridad(codigo, fluidez,d_hecho, d_contexto, d_impacto, d_justicia, cierre, ponderacion, ahora_entiendo, cambio_perspectiva) values ('144-VI-00035', 1, 3, 3, 3, 2, 1, 64, '0', '0');</v>
      </c>
      <c r="X1020" s="14"/>
    </row>
    <row r="1021" spans="2:24" ht="16" x14ac:dyDescent="0.2">
      <c r="B1021" t="s">
        <v>982</v>
      </c>
      <c r="C1021" t="s">
        <v>9</v>
      </c>
      <c r="D1021" t="s">
        <v>13</v>
      </c>
      <c r="E1021" t="s">
        <v>14</v>
      </c>
      <c r="F1021" t="s">
        <v>10</v>
      </c>
      <c r="G1021" t="s">
        <v>14</v>
      </c>
      <c r="H1021" t="s">
        <v>12</v>
      </c>
      <c r="I1021">
        <v>0</v>
      </c>
      <c r="J1021">
        <v>0</v>
      </c>
      <c r="K1021" s="5">
        <f t="shared" si="152"/>
        <v>12</v>
      </c>
      <c r="L1021" s="13" t="str">
        <f t="shared" si="160"/>
        <v>136-VI-00034</v>
      </c>
      <c r="N1021" s="13"/>
      <c r="O1021" s="13">
        <f t="shared" si="153"/>
        <v>1</v>
      </c>
      <c r="P1021" s="13" t="str">
        <f t="shared" si="154"/>
        <v>3</v>
      </c>
      <c r="Q1021" s="13" t="str">
        <f t="shared" si="155"/>
        <v>2</v>
      </c>
      <c r="R1021" s="13" t="str">
        <f t="shared" si="156"/>
        <v>4</v>
      </c>
      <c r="S1021" s="13" t="str">
        <f t="shared" si="157"/>
        <v>2</v>
      </c>
      <c r="T1021" s="13">
        <f t="shared" si="158"/>
        <v>1</v>
      </c>
      <c r="U1021" s="13">
        <f t="shared" si="161"/>
        <v>64</v>
      </c>
      <c r="V1021" s="13"/>
      <c r="W1021" s="14" t="str">
        <f t="shared" si="159"/>
        <v>insert into prioridad(codigo, fluidez,d_hecho, d_contexto, d_impacto, d_justicia, cierre, ponderacion, ahora_entiendo, cambio_perspectiva) values ('136-VI-00034', 1, 3, 2, 4, 2, 1, 64, '0', '0');</v>
      </c>
      <c r="X1021" s="14"/>
    </row>
    <row r="1022" spans="2:24" ht="16" x14ac:dyDescent="0.2">
      <c r="B1022" t="s">
        <v>983</v>
      </c>
      <c r="C1022" t="s">
        <v>9</v>
      </c>
      <c r="D1022" t="s">
        <v>13</v>
      </c>
      <c r="E1022" t="s">
        <v>14</v>
      </c>
      <c r="F1022" t="s">
        <v>10</v>
      </c>
      <c r="G1022" t="s">
        <v>14</v>
      </c>
      <c r="H1022" t="s">
        <v>12</v>
      </c>
      <c r="I1022" t="s">
        <v>1471</v>
      </c>
      <c r="J1022">
        <v>0</v>
      </c>
      <c r="K1022" s="5">
        <f t="shared" si="152"/>
        <v>12</v>
      </c>
      <c r="L1022" s="13" t="str">
        <f t="shared" si="160"/>
        <v>136-VI-00061</v>
      </c>
      <c r="N1022" s="13"/>
      <c r="O1022" s="13">
        <f t="shared" si="153"/>
        <v>1</v>
      </c>
      <c r="P1022" s="13" t="str">
        <f t="shared" si="154"/>
        <v>3</v>
      </c>
      <c r="Q1022" s="13" t="str">
        <f t="shared" si="155"/>
        <v>2</v>
      </c>
      <c r="R1022" s="13" t="str">
        <f t="shared" si="156"/>
        <v>4</v>
      </c>
      <c r="S1022" s="13" t="str">
        <f t="shared" si="157"/>
        <v>2</v>
      </c>
      <c r="T1022" s="13">
        <f t="shared" si="158"/>
        <v>1</v>
      </c>
      <c r="U1022" s="13">
        <f t="shared" si="161"/>
        <v>64</v>
      </c>
      <c r="V1022" s="13"/>
      <c r="W1022" s="14" t="str">
        <f t="shared" si="159"/>
        <v>insert into prioridad(codigo, fluidez,d_hecho, d_contexto, d_impacto, d_justicia, cierre, ponderacion, ahora_entiendo, cambio_perspectiva) values ('136-VI-00061', 1, 3, 2, 4, 2, 1, 64, 'Tema clave: La desaparición forzada como estrategia paramilitar para mantener el control social sobre el municipio de Zambrano. ', '0');</v>
      </c>
      <c r="X1022" s="14"/>
    </row>
    <row r="1023" spans="2:24" ht="16" x14ac:dyDescent="0.2">
      <c r="B1023" t="s">
        <v>984</v>
      </c>
      <c r="C1023" t="s">
        <v>9</v>
      </c>
      <c r="D1023" t="s">
        <v>13</v>
      </c>
      <c r="E1023" t="s">
        <v>14</v>
      </c>
      <c r="F1023" t="s">
        <v>10</v>
      </c>
      <c r="G1023" t="s">
        <v>14</v>
      </c>
      <c r="H1023" t="s">
        <v>12</v>
      </c>
      <c r="I1023">
        <v>0</v>
      </c>
      <c r="J1023">
        <v>0</v>
      </c>
      <c r="K1023" s="5">
        <f t="shared" si="152"/>
        <v>12</v>
      </c>
      <c r="L1023" s="13" t="str">
        <f t="shared" si="160"/>
        <v>136-VI-00062</v>
      </c>
      <c r="N1023" s="13"/>
      <c r="O1023" s="13">
        <f t="shared" si="153"/>
        <v>1</v>
      </c>
      <c r="P1023" s="13" t="str">
        <f t="shared" si="154"/>
        <v>3</v>
      </c>
      <c r="Q1023" s="13" t="str">
        <f t="shared" si="155"/>
        <v>2</v>
      </c>
      <c r="R1023" s="13" t="str">
        <f t="shared" si="156"/>
        <v>4</v>
      </c>
      <c r="S1023" s="13" t="str">
        <f t="shared" si="157"/>
        <v>2</v>
      </c>
      <c r="T1023" s="13">
        <f t="shared" si="158"/>
        <v>1</v>
      </c>
      <c r="U1023" s="13">
        <f t="shared" si="161"/>
        <v>64</v>
      </c>
      <c r="V1023" s="13"/>
      <c r="W1023" s="14" t="str">
        <f t="shared" si="159"/>
        <v>insert into prioridad(codigo, fluidez,d_hecho, d_contexto, d_impacto, d_justicia, cierre, ponderacion, ahora_entiendo, cambio_perspectiva) values ('136-VI-00062', 1, 3, 2, 4, 2, 1, 64, '0', '0');</v>
      </c>
      <c r="X1023" s="14"/>
    </row>
    <row r="1024" spans="2:24" ht="16" x14ac:dyDescent="0.2">
      <c r="B1024" t="s">
        <v>985</v>
      </c>
      <c r="C1024" t="s">
        <v>9</v>
      </c>
      <c r="D1024" t="s">
        <v>10</v>
      </c>
      <c r="E1024" t="s">
        <v>14</v>
      </c>
      <c r="F1024" t="s">
        <v>13</v>
      </c>
      <c r="G1024" t="s">
        <v>14</v>
      </c>
      <c r="H1024" t="s">
        <v>12</v>
      </c>
      <c r="I1024" t="s">
        <v>1329</v>
      </c>
      <c r="J1024">
        <v>0</v>
      </c>
      <c r="K1024" s="5">
        <f t="shared" si="152"/>
        <v>12</v>
      </c>
      <c r="L1024" s="13" t="str">
        <f t="shared" si="160"/>
        <v>136-VI-00074</v>
      </c>
      <c r="N1024" s="13"/>
      <c r="O1024" s="13">
        <f t="shared" si="153"/>
        <v>1</v>
      </c>
      <c r="P1024" s="13" t="str">
        <f t="shared" si="154"/>
        <v>4</v>
      </c>
      <c r="Q1024" s="13" t="str">
        <f t="shared" si="155"/>
        <v>2</v>
      </c>
      <c r="R1024" s="13" t="str">
        <f t="shared" si="156"/>
        <v>3</v>
      </c>
      <c r="S1024" s="13" t="str">
        <f t="shared" si="157"/>
        <v>2</v>
      </c>
      <c r="T1024" s="13">
        <f t="shared" si="158"/>
        <v>1</v>
      </c>
      <c r="U1024" s="13">
        <f t="shared" si="161"/>
        <v>64</v>
      </c>
      <c r="V1024" s="13"/>
      <c r="W1024" s="14" t="str">
        <f t="shared" si="159"/>
        <v>insert into prioridad(codigo, fluidez,d_hecho, d_contexto, d_impacto, d_justicia, cierre, ponderacion, ahora_entiendo, cambio_perspectiva) values ('136-VI-00074', 1, 4, 2, 3, 2, 1, 64, 'Tema clave: Falta de acompañamiento en materia de atención psicosocial a víctimas del conflicto armado por parte de las instituciones del estado colombiano que fueron creadas para promover y garantizar el restablecimiento de los derechos de esta población.', '0');</v>
      </c>
      <c r="X1024" s="14"/>
    </row>
    <row r="1025" spans="2:24" ht="16" x14ac:dyDescent="0.2">
      <c r="B1025" t="s">
        <v>986</v>
      </c>
      <c r="C1025" t="s">
        <v>9</v>
      </c>
      <c r="D1025" t="s">
        <v>10</v>
      </c>
      <c r="E1025" t="s">
        <v>14</v>
      </c>
      <c r="F1025" t="s">
        <v>13</v>
      </c>
      <c r="G1025" t="s">
        <v>14</v>
      </c>
      <c r="H1025" t="s">
        <v>12</v>
      </c>
      <c r="I1025" t="s">
        <v>1329</v>
      </c>
      <c r="J1025">
        <v>0</v>
      </c>
      <c r="K1025" s="5">
        <f t="shared" si="152"/>
        <v>12</v>
      </c>
      <c r="L1025" s="13" t="str">
        <f t="shared" si="160"/>
        <v>136-VI-00075</v>
      </c>
      <c r="N1025" s="13"/>
      <c r="O1025" s="13">
        <f t="shared" si="153"/>
        <v>1</v>
      </c>
      <c r="P1025" s="13" t="str">
        <f t="shared" si="154"/>
        <v>4</v>
      </c>
      <c r="Q1025" s="13" t="str">
        <f t="shared" si="155"/>
        <v>2</v>
      </c>
      <c r="R1025" s="13" t="str">
        <f t="shared" si="156"/>
        <v>3</v>
      </c>
      <c r="S1025" s="13" t="str">
        <f t="shared" si="157"/>
        <v>2</v>
      </c>
      <c r="T1025" s="13">
        <f t="shared" si="158"/>
        <v>1</v>
      </c>
      <c r="U1025" s="13">
        <f t="shared" si="161"/>
        <v>64</v>
      </c>
      <c r="V1025" s="13"/>
      <c r="W1025" s="14" t="str">
        <f t="shared" si="159"/>
        <v>insert into prioridad(codigo, fluidez,d_hecho, d_contexto, d_impacto, d_justicia, cierre, ponderacion, ahora_entiendo, cambio_perspectiva) values ('136-VI-00075', 1, 4, 2, 3, 2, 1, 64, 'Tema clave: Falta de acompañamiento en materia de atención psicosocial a víctimas del conflicto armado por parte de las instituciones del estado colombiano que fueron creadas para promover y garantizar el restablecimiento de los derechos de esta población.', '0');</v>
      </c>
      <c r="X1025" s="14"/>
    </row>
    <row r="1026" spans="2:24" ht="16" x14ac:dyDescent="0.2">
      <c r="B1026" t="s">
        <v>987</v>
      </c>
      <c r="C1026" t="s">
        <v>9</v>
      </c>
      <c r="D1026" t="s">
        <v>10</v>
      </c>
      <c r="E1026" t="s">
        <v>14</v>
      </c>
      <c r="F1026" t="s">
        <v>13</v>
      </c>
      <c r="G1026" t="s">
        <v>14</v>
      </c>
      <c r="H1026" t="s">
        <v>12</v>
      </c>
      <c r="I1026">
        <v>0</v>
      </c>
      <c r="J1026">
        <v>0</v>
      </c>
      <c r="K1026" s="5">
        <f t="shared" ref="K1026:K1089" si="162">LEN(L1026)</f>
        <v>12</v>
      </c>
      <c r="L1026" s="13" t="str">
        <f t="shared" si="160"/>
        <v>136-VI-00076</v>
      </c>
      <c r="N1026" s="13"/>
      <c r="O1026" s="13">
        <f t="shared" ref="O1026:O1089" si="163">IF(MID(C1026,1,1)="P",1,0)</f>
        <v>1</v>
      </c>
      <c r="P1026" s="13" t="str">
        <f t="shared" ref="P1026:P1089" si="164">MID(D1026,1,1)</f>
        <v>4</v>
      </c>
      <c r="Q1026" s="13" t="str">
        <f t="shared" ref="Q1026:Q1089" si="165">MID(E1026,1,1)</f>
        <v>2</v>
      </c>
      <c r="R1026" s="13" t="str">
        <f t="shared" ref="R1026:R1089" si="166">MID(F1026,1,1)</f>
        <v>3</v>
      </c>
      <c r="S1026" s="13" t="str">
        <f t="shared" ref="S1026:S1089" si="167">MID(G1026,1,1)</f>
        <v>2</v>
      </c>
      <c r="T1026" s="13">
        <f t="shared" ref="T1026:T1089" si="168">IF(MID(H1026,1,1)="S",1,0)</f>
        <v>1</v>
      </c>
      <c r="U1026" s="13">
        <f t="shared" si="161"/>
        <v>64</v>
      </c>
      <c r="V1026" s="13"/>
      <c r="W1026" s="14" t="str">
        <f t="shared" ref="W1026:W1089" si="169">$W$1&amp;L1026&amp;"', "&amp;O1026&amp;", "&amp;P1026&amp;", "&amp;Q1026&amp;", "&amp;R1026&amp;", "&amp;S1026&amp;", "&amp;T1026&amp;", "&amp;U1026&amp;", '"&amp;SUBSTITUTE(I1026,CHAR(10),"  ")&amp;"', '"&amp;SUBSTITUTE(J1026,CHAR(10),"   ") &amp;"');"</f>
        <v>insert into prioridad(codigo, fluidez,d_hecho, d_contexto, d_impacto, d_justicia, cierre, ponderacion, ahora_entiendo, cambio_perspectiva) values ('136-VI-00076', 1, 4, 2, 3, 2, 1, 64, '0', '0');</v>
      </c>
      <c r="X1026" s="14"/>
    </row>
    <row r="1027" spans="2:24" ht="16" x14ac:dyDescent="0.2">
      <c r="B1027" t="s">
        <v>3475</v>
      </c>
      <c r="C1027" t="s">
        <v>9</v>
      </c>
      <c r="D1027" t="s">
        <v>10</v>
      </c>
      <c r="E1027" t="s">
        <v>10</v>
      </c>
      <c r="F1027" t="s">
        <v>11</v>
      </c>
      <c r="G1027" t="s">
        <v>14</v>
      </c>
      <c r="H1027" t="s">
        <v>12</v>
      </c>
      <c r="I1027" t="s">
        <v>1472</v>
      </c>
      <c r="J1027" t="s">
        <v>1473</v>
      </c>
      <c r="K1027" s="5">
        <f t="shared" si="162"/>
        <v>12</v>
      </c>
      <c r="L1027" s="13" t="str">
        <f t="shared" si="160"/>
        <v>414-CO-00057</v>
      </c>
      <c r="N1027" s="13"/>
      <c r="O1027" s="13">
        <f t="shared" si="163"/>
        <v>1</v>
      </c>
      <c r="P1027" s="13" t="str">
        <f t="shared" si="164"/>
        <v>4</v>
      </c>
      <c r="Q1027" s="13" t="str">
        <f t="shared" si="165"/>
        <v>4</v>
      </c>
      <c r="R1027" s="13" t="str">
        <f t="shared" si="166"/>
        <v>1</v>
      </c>
      <c r="S1027" s="13" t="str">
        <f t="shared" si="167"/>
        <v>2</v>
      </c>
      <c r="T1027" s="13">
        <f t="shared" si="168"/>
        <v>1</v>
      </c>
      <c r="U1027" s="13">
        <f t="shared" si="161"/>
        <v>64</v>
      </c>
      <c r="V1027" s="13"/>
      <c r="W1027" s="14" t="str">
        <f t="shared" si="169"/>
        <v>insert into prioridad(codigo, fluidez,d_hecho, d_contexto, d_impacto, d_justicia, cierre, ponderacion, ahora_entiendo, cambio_perspectiva) values ('414-CO-00057', 1, 4, 4, 1, 2, 1, 64, 'Con las dos entrevistas conlectivas se evidencio la neceesidad de profundizar la relacion entre actores armados y empresarios, control y apropiación de los recursos naturales, impacto colectivos en comunidades negras y el papel de la institcuionalidad por acción y omiisón en el acentuar de la violencia y algunas necesidades de escenarios de convivencia para la no repetición.', 'Con estas entrevista se cambio la percepción que se tiene sobre la presenciacia e impacto del conflicto armado en el canal del dique');</v>
      </c>
      <c r="X1027" s="14"/>
    </row>
    <row r="1028" spans="2:24" ht="16" x14ac:dyDescent="0.2">
      <c r="B1028" t="s">
        <v>988</v>
      </c>
      <c r="C1028" t="s">
        <v>9</v>
      </c>
      <c r="D1028" t="s">
        <v>10</v>
      </c>
      <c r="E1028" t="s">
        <v>15</v>
      </c>
      <c r="F1028" t="s">
        <v>11</v>
      </c>
      <c r="G1028" t="s">
        <v>11</v>
      </c>
      <c r="H1028" t="s">
        <v>12</v>
      </c>
      <c r="I1028" t="s">
        <v>1474</v>
      </c>
      <c r="J1028">
        <v>0</v>
      </c>
      <c r="K1028" s="5">
        <f t="shared" si="162"/>
        <v>12</v>
      </c>
      <c r="L1028" s="13" t="str">
        <f t="shared" si="160"/>
        <v>484-PR-00323</v>
      </c>
      <c r="N1028" s="13"/>
      <c r="O1028" s="13">
        <f t="shared" si="163"/>
        <v>1</v>
      </c>
      <c r="P1028" s="13" t="str">
        <f t="shared" si="164"/>
        <v>4</v>
      </c>
      <c r="Q1028" s="13" t="str">
        <f t="shared" si="165"/>
        <v>5</v>
      </c>
      <c r="R1028" s="13" t="str">
        <f t="shared" si="166"/>
        <v>1</v>
      </c>
      <c r="S1028" s="13" t="str">
        <f t="shared" si="167"/>
        <v>1</v>
      </c>
      <c r="T1028" s="13">
        <f t="shared" si="168"/>
        <v>1</v>
      </c>
      <c r="U1028" s="13">
        <f t="shared" si="161"/>
        <v>64</v>
      </c>
      <c r="V1028" s="13"/>
      <c r="W1028" s="14" t="str">
        <f t="shared" si="169"/>
        <v>insert into prioridad(codigo, fluidez,d_hecho, d_contexto, d_impacto, d_justicia, cierre, ponderacion, ahora_entiendo, cambio_perspectiva) values ('484-PR-00323', 1, 4, 5, 1, 1, 1, 64, 'El papel de los sindicatos agrarios en las luchas por la tierra en el sur del Atlántico', '0');</v>
      </c>
      <c r="X1028" s="14"/>
    </row>
    <row r="1029" spans="2:24" ht="16" x14ac:dyDescent="0.2">
      <c r="B1029" t="s">
        <v>989</v>
      </c>
      <c r="C1029" t="s">
        <v>9</v>
      </c>
      <c r="D1029" t="s">
        <v>13</v>
      </c>
      <c r="E1029" t="s">
        <v>13</v>
      </c>
      <c r="F1029" t="s">
        <v>11</v>
      </c>
      <c r="G1029" t="s">
        <v>10</v>
      </c>
      <c r="H1029" t="s">
        <v>12</v>
      </c>
      <c r="I1029" t="s">
        <v>1475</v>
      </c>
      <c r="J1029" t="s">
        <v>1337</v>
      </c>
      <c r="K1029" s="5">
        <f t="shared" si="162"/>
        <v>12</v>
      </c>
      <c r="L1029" s="13" t="str">
        <f t="shared" si="160"/>
        <v>293-VI-00001</v>
      </c>
      <c r="N1029" s="13"/>
      <c r="O1029" s="13">
        <f t="shared" si="163"/>
        <v>1</v>
      </c>
      <c r="P1029" s="13" t="str">
        <f t="shared" si="164"/>
        <v>3</v>
      </c>
      <c r="Q1029" s="13" t="str">
        <f t="shared" si="165"/>
        <v>3</v>
      </c>
      <c r="R1029" s="13" t="str">
        <f t="shared" si="166"/>
        <v>1</v>
      </c>
      <c r="S1029" s="13" t="str">
        <f t="shared" si="167"/>
        <v>4</v>
      </c>
      <c r="T1029" s="13">
        <f t="shared" si="168"/>
        <v>1</v>
      </c>
      <c r="U1029" s="13">
        <f t="shared" si="161"/>
        <v>64</v>
      </c>
      <c r="V1029" s="13"/>
      <c r="W1029" s="14" t="str">
        <f t="shared" si="169"/>
        <v>insert into prioridad(codigo, fluidez,d_hecho, d_contexto, d_impacto, d_justicia, cierre, ponderacion, ahora_entiendo, cambio_perspectiva) values ('293-VI-00001', 1, 3, 3, 1, 4, 1, 64, 'impactos de la violencia por arte de aramilitares en la comunidad LGTI', 'Reconocimiento de Responsables');</v>
      </c>
      <c r="X1029" s="14"/>
    </row>
    <row r="1030" spans="2:24" ht="16" x14ac:dyDescent="0.2">
      <c r="B1030" t="s">
        <v>3476</v>
      </c>
      <c r="C1030" t="s">
        <v>9</v>
      </c>
      <c r="D1030" t="s">
        <v>10</v>
      </c>
      <c r="E1030" t="s">
        <v>14</v>
      </c>
      <c r="F1030" t="s">
        <v>13</v>
      </c>
      <c r="G1030" t="s">
        <v>14</v>
      </c>
      <c r="H1030" t="s">
        <v>12</v>
      </c>
      <c r="I1030" t="s">
        <v>1476</v>
      </c>
      <c r="J1030" t="s">
        <v>1477</v>
      </c>
      <c r="K1030" s="5">
        <f t="shared" si="162"/>
        <v>12</v>
      </c>
      <c r="L1030" s="13" t="str">
        <f t="shared" si="160"/>
        <v>402-AA-00002</v>
      </c>
      <c r="N1030" s="13"/>
      <c r="O1030" s="13">
        <f t="shared" si="163"/>
        <v>1</v>
      </c>
      <c r="P1030" s="13" t="str">
        <f t="shared" si="164"/>
        <v>4</v>
      </c>
      <c r="Q1030" s="13" t="str">
        <f t="shared" si="165"/>
        <v>2</v>
      </c>
      <c r="R1030" s="13" t="str">
        <f t="shared" si="166"/>
        <v>3</v>
      </c>
      <c r="S1030" s="13" t="str">
        <f t="shared" si="167"/>
        <v>2</v>
      </c>
      <c r="T1030" s="13">
        <f t="shared" si="168"/>
        <v>1</v>
      </c>
      <c r="U1030" s="13">
        <f t="shared" si="161"/>
        <v>64</v>
      </c>
      <c r="V1030" s="13"/>
      <c r="W1030" s="14" t="str">
        <f t="shared" si="169"/>
        <v>insert into prioridad(codigo, fluidez,d_hecho, d_contexto, d_impacto, d_justicia, cierre, ponderacion, ahora_entiendo, cambio_perspectiva) values ('402-AA-00002', 1, 4, 2, 3, 2, 1, 64, 'permite entender la centralidad de las normas internas de comportamiento  y de convivencia, y el apego de los miembros de la estructura  al cumplimiento estricto de loa estatutos. ', 'causas y motivaciones de ingreso al grupo insurgente; funcionamiento interno de la organizacion armada; impáctos físicos-personales derivados de las heridas de guerra');</v>
      </c>
      <c r="X1030" s="14"/>
    </row>
    <row r="1031" spans="2:24" ht="16" x14ac:dyDescent="0.2">
      <c r="B1031" t="s">
        <v>3477</v>
      </c>
      <c r="C1031" t="s">
        <v>9</v>
      </c>
      <c r="D1031" t="s">
        <v>10</v>
      </c>
      <c r="E1031" t="s">
        <v>10</v>
      </c>
      <c r="F1031" t="s">
        <v>11</v>
      </c>
      <c r="G1031" t="s">
        <v>14</v>
      </c>
      <c r="H1031" t="s">
        <v>12</v>
      </c>
      <c r="I1031" t="s">
        <v>1472</v>
      </c>
      <c r="J1031" t="s">
        <v>1473</v>
      </c>
      <c r="K1031" s="5">
        <f t="shared" si="162"/>
        <v>12</v>
      </c>
      <c r="L1031" s="13" t="str">
        <f t="shared" si="160"/>
        <v>414-CO-00091</v>
      </c>
      <c r="N1031" s="13"/>
      <c r="O1031" s="13">
        <f t="shared" si="163"/>
        <v>1</v>
      </c>
      <c r="P1031" s="13" t="str">
        <f t="shared" si="164"/>
        <v>4</v>
      </c>
      <c r="Q1031" s="13" t="str">
        <f t="shared" si="165"/>
        <v>4</v>
      </c>
      <c r="R1031" s="13" t="str">
        <f t="shared" si="166"/>
        <v>1</v>
      </c>
      <c r="S1031" s="13" t="str">
        <f t="shared" si="167"/>
        <v>2</v>
      </c>
      <c r="T1031" s="13">
        <f t="shared" si="168"/>
        <v>1</v>
      </c>
      <c r="U1031" s="13">
        <f t="shared" si="161"/>
        <v>64</v>
      </c>
      <c r="V1031" s="13"/>
      <c r="W1031" s="14" t="str">
        <f t="shared" si="169"/>
        <v>insert into prioridad(codigo, fluidez,d_hecho, d_contexto, d_impacto, d_justicia, cierre, ponderacion, ahora_entiendo, cambio_perspectiva) values ('414-CO-00091', 1, 4, 4, 1, 2, 1, 64, 'Con las dos entrevistas conlectivas se evidencio la neceesidad de profundizar la relacion entre actores armados y empresarios, control y apropiación de los recursos naturales, impacto colectivos en comunidades negras y el papel de la institcuionalidad por acción y omiisón en el acentuar de la violencia y algunas necesidades de escenarios de convivencia para la no repetición.', 'Con estas entrevista se cambio la percepción que se tiene sobre la presenciacia e impacto del conflicto armado en el canal del dique');</v>
      </c>
      <c r="X1031" s="14"/>
    </row>
    <row r="1032" spans="2:24" ht="16" x14ac:dyDescent="0.2">
      <c r="B1032" t="s">
        <v>990</v>
      </c>
      <c r="C1032" t="s">
        <v>9</v>
      </c>
      <c r="D1032" t="s">
        <v>13</v>
      </c>
      <c r="E1032" t="s">
        <v>13</v>
      </c>
      <c r="F1032" t="s">
        <v>10</v>
      </c>
      <c r="G1032" t="s">
        <v>11</v>
      </c>
      <c r="H1032" t="s">
        <v>12</v>
      </c>
      <c r="I1032" t="s">
        <v>1478</v>
      </c>
      <c r="J1032">
        <v>0</v>
      </c>
      <c r="K1032" s="5">
        <f t="shared" si="162"/>
        <v>12</v>
      </c>
      <c r="L1032" s="13" t="str">
        <f t="shared" si="160"/>
        <v>167-VI-00001</v>
      </c>
      <c r="N1032" s="13"/>
      <c r="O1032" s="13">
        <f t="shared" si="163"/>
        <v>1</v>
      </c>
      <c r="P1032" s="13" t="str">
        <f t="shared" si="164"/>
        <v>3</v>
      </c>
      <c r="Q1032" s="13" t="str">
        <f t="shared" si="165"/>
        <v>3</v>
      </c>
      <c r="R1032" s="13" t="str">
        <f t="shared" si="166"/>
        <v>4</v>
      </c>
      <c r="S1032" s="13" t="str">
        <f t="shared" si="167"/>
        <v>1</v>
      </c>
      <c r="T1032" s="13">
        <f t="shared" si="168"/>
        <v>1</v>
      </c>
      <c r="U1032" s="13">
        <f t="shared" si="161"/>
        <v>64</v>
      </c>
      <c r="V1032" s="13"/>
      <c r="W1032" s="14" t="str">
        <f t="shared" si="169"/>
        <v>insert into prioridad(codigo, fluidez,d_hecho, d_contexto, d_impacto, d_justicia, cierre, ponderacion, ahora_entiendo, cambio_perspectiva) values ('167-VI-00001', 1, 3, 3, 4, 1, 1, 64, 'Violencia y abuso  sexual de niños varones por parte de actores armados', '0');</v>
      </c>
      <c r="X1032" s="14"/>
    </row>
    <row r="1033" spans="2:24" ht="16" x14ac:dyDescent="0.2">
      <c r="B1033" t="s">
        <v>991</v>
      </c>
      <c r="C1033" t="s">
        <v>9</v>
      </c>
      <c r="D1033" t="s">
        <v>13</v>
      </c>
      <c r="E1033" t="s">
        <v>13</v>
      </c>
      <c r="F1033" t="s">
        <v>10</v>
      </c>
      <c r="G1033" t="s">
        <v>11</v>
      </c>
      <c r="H1033" t="s">
        <v>12</v>
      </c>
      <c r="I1033" t="s">
        <v>1479</v>
      </c>
      <c r="J1033" t="s">
        <v>1480</v>
      </c>
      <c r="K1033" s="5">
        <f t="shared" si="162"/>
        <v>12</v>
      </c>
      <c r="L1033" s="13" t="str">
        <f t="shared" si="160"/>
        <v>241-VI-00008</v>
      </c>
      <c r="N1033" s="13"/>
      <c r="O1033" s="13">
        <f t="shared" si="163"/>
        <v>1</v>
      </c>
      <c r="P1033" s="13" t="str">
        <f t="shared" si="164"/>
        <v>3</v>
      </c>
      <c r="Q1033" s="13" t="str">
        <f t="shared" si="165"/>
        <v>3</v>
      </c>
      <c r="R1033" s="13" t="str">
        <f t="shared" si="166"/>
        <v>4</v>
      </c>
      <c r="S1033" s="13" t="str">
        <f t="shared" si="167"/>
        <v>1</v>
      </c>
      <c r="T1033" s="13">
        <f t="shared" si="168"/>
        <v>1</v>
      </c>
      <c r="U1033" s="13">
        <f t="shared" si="161"/>
        <v>64</v>
      </c>
      <c r="V1033" s="13"/>
      <c r="W1033" s="14" t="str">
        <f t="shared" si="169"/>
        <v>insert into prioridad(codigo, fluidez,d_hecho, d_contexto, d_impacto, d_justicia, cierre, ponderacion, ahora_entiendo, cambio_perspectiva) values ('241-VI-00008', 1, 3, 3, 4, 1, 1, 64, 'Asesinatos selectivos, desaparición forzada y amenazas a la vida, a miembros del partido político Unión Patriótica', 'Impactos sociales, políticos y familiares a sobrevivientes del genocidio de la Unión Patriótica.');</v>
      </c>
      <c r="X1033" s="14"/>
    </row>
    <row r="1034" spans="2:24" ht="16" x14ac:dyDescent="0.2">
      <c r="B1034" t="s">
        <v>992</v>
      </c>
      <c r="C1034" t="s">
        <v>9</v>
      </c>
      <c r="D1034" t="s">
        <v>14</v>
      </c>
      <c r="E1034" t="s">
        <v>13</v>
      </c>
      <c r="F1034" t="s">
        <v>10</v>
      </c>
      <c r="G1034" t="s">
        <v>14</v>
      </c>
      <c r="H1034" t="s">
        <v>12</v>
      </c>
      <c r="I1034" t="s">
        <v>1481</v>
      </c>
      <c r="J1034" t="s">
        <v>1482</v>
      </c>
      <c r="K1034" s="5">
        <f t="shared" si="162"/>
        <v>12</v>
      </c>
      <c r="L1034" s="13" t="str">
        <f t="shared" si="160"/>
        <v>327-CO-00307</v>
      </c>
      <c r="N1034" s="13"/>
      <c r="O1034" s="13">
        <f t="shared" si="163"/>
        <v>1</v>
      </c>
      <c r="P1034" s="13" t="str">
        <f t="shared" si="164"/>
        <v>2</v>
      </c>
      <c r="Q1034" s="13" t="str">
        <f t="shared" si="165"/>
        <v>3</v>
      </c>
      <c r="R1034" s="13" t="str">
        <f t="shared" si="166"/>
        <v>4</v>
      </c>
      <c r="S1034" s="13" t="str">
        <f t="shared" si="167"/>
        <v>2</v>
      </c>
      <c r="T1034" s="13">
        <f t="shared" si="168"/>
        <v>1</v>
      </c>
      <c r="U1034" s="13">
        <f t="shared" si="161"/>
        <v>64</v>
      </c>
      <c r="V1034" s="13"/>
      <c r="W1034" s="14" t="str">
        <f t="shared" si="169"/>
        <v>insert into prioridad(codigo, fluidez,d_hecho, d_contexto, d_impacto, d_justicia, cierre, ponderacion, ahora_entiendo, cambio_perspectiva) values ('327-CO-00307', 1, 2, 3, 4, 2, 1, 64, 'Impactos organizativos en la reconstrucción de la ANUC DEPARTAMENTAL y su relación con la ANUC MONTERÍA, las relaciones se basan en la desconfianza de las directiva en suma a los altos niveles de impunidad de estos procesos, considerando que estas disputas o burocratización de las direcciones tiene que ver con la separación ideológica de la ANUC en la Linea Sincelejo y la Linea Armenia. ', 'La desesperanza frente al proceso de retorno a la vida rural o la apropiación de la cultura campesina a la descendencia es casi nula, incluso habitando un municipio rural como lo es Montería, sin embargo se mantiene la añoranza del regreso a vivir del cultivo y el aprovechamiento de los recursos que las ciénagas brindan.');</v>
      </c>
      <c r="X1034" s="14"/>
    </row>
    <row r="1035" spans="2:24" ht="16" x14ac:dyDescent="0.2">
      <c r="B1035" t="s">
        <v>993</v>
      </c>
      <c r="C1035" t="s">
        <v>9</v>
      </c>
      <c r="D1035" t="s">
        <v>13</v>
      </c>
      <c r="E1035" t="s">
        <v>13</v>
      </c>
      <c r="F1035" t="s">
        <v>13</v>
      </c>
      <c r="G1035" t="s">
        <v>14</v>
      </c>
      <c r="H1035" t="s">
        <v>12</v>
      </c>
      <c r="I1035" t="s">
        <v>1483</v>
      </c>
      <c r="J1035" t="s">
        <v>1484</v>
      </c>
      <c r="K1035" s="5">
        <f t="shared" si="162"/>
        <v>12</v>
      </c>
      <c r="L1035" s="13" t="str">
        <f t="shared" si="160"/>
        <v>327-VI-00008</v>
      </c>
      <c r="N1035" s="13"/>
      <c r="O1035" s="13">
        <f t="shared" si="163"/>
        <v>1</v>
      </c>
      <c r="P1035" s="13" t="str">
        <f t="shared" si="164"/>
        <v>3</v>
      </c>
      <c r="Q1035" s="13" t="str">
        <f t="shared" si="165"/>
        <v>3</v>
      </c>
      <c r="R1035" s="13" t="str">
        <f t="shared" si="166"/>
        <v>3</v>
      </c>
      <c r="S1035" s="13" t="str">
        <f t="shared" si="167"/>
        <v>2</v>
      </c>
      <c r="T1035" s="13">
        <f t="shared" si="168"/>
        <v>1</v>
      </c>
      <c r="U1035" s="13">
        <f t="shared" si="161"/>
        <v>64</v>
      </c>
      <c r="V1035" s="13"/>
      <c r="W1035" s="14" t="str">
        <f t="shared" si="169"/>
        <v>insert into prioridad(codigo, fluidez,d_hecho, d_contexto, d_impacto, d_justicia, cierre, ponderacion, ahora_entiendo, cambio_perspectiva) values ('327-VI-00008', 1, 3, 3, 3, 2, 1, 64, 'Al momento de realizar la entrevista desconocía la historia de la Familia Hernández, la cual configura un hito en el Sur de Córdoba, no solo por la magnitud del hecho en el que fueron masacrados alrededor de 10 miembros de esta (con posteriores ataques sistemáticos a la misma), si no porque la responsabilidad de la misma se constituye en una pugna por la verdad, entre las personas que afirman que fue un hecho cometido por las FARC-EP y las personas que lo niegan. Para quien es entrevistado aquí no hay duda que fue un error de las FARC-EP, por considerar que esta familia era cercana al paramilitarismo y a la incursión de cultivos de coca en el territorio. ', 'Esta familia ha realizado diferentes procesos de memoria sobre lo que ocurrió, demostrando que una comunidad también puede ser un circulo familiar y que la cercanía y la compañía también son formas de afrontamiento a lo ocurrido. ');</v>
      </c>
      <c r="X1035" s="14"/>
    </row>
    <row r="1036" spans="2:24" ht="16" x14ac:dyDescent="0.2">
      <c r="B1036" t="s">
        <v>994</v>
      </c>
      <c r="C1036" t="s">
        <v>9</v>
      </c>
      <c r="D1036" t="s">
        <v>10</v>
      </c>
      <c r="E1036" t="s">
        <v>13</v>
      </c>
      <c r="F1036" t="s">
        <v>10</v>
      </c>
      <c r="G1036" t="s">
        <v>14</v>
      </c>
      <c r="H1036" t="s">
        <v>17</v>
      </c>
      <c r="I1036">
        <v>0</v>
      </c>
      <c r="J1036">
        <v>0</v>
      </c>
      <c r="K1036" s="5">
        <f t="shared" si="162"/>
        <v>12</v>
      </c>
      <c r="L1036" s="13" t="str">
        <f t="shared" si="160"/>
        <v>131-VI-00006</v>
      </c>
      <c r="N1036" s="13"/>
      <c r="O1036" s="13">
        <f t="shared" si="163"/>
        <v>1</v>
      </c>
      <c r="P1036" s="13" t="str">
        <f t="shared" si="164"/>
        <v>4</v>
      </c>
      <c r="Q1036" s="13" t="str">
        <f t="shared" si="165"/>
        <v>3</v>
      </c>
      <c r="R1036" s="13" t="str">
        <f t="shared" si="166"/>
        <v>4</v>
      </c>
      <c r="S1036" s="13" t="str">
        <f t="shared" si="167"/>
        <v>2</v>
      </c>
      <c r="T1036" s="13">
        <f t="shared" si="168"/>
        <v>0</v>
      </c>
      <c r="U1036" s="13">
        <f t="shared" si="161"/>
        <v>62</v>
      </c>
      <c r="V1036" s="13"/>
      <c r="W1036" s="14" t="str">
        <f t="shared" si="169"/>
        <v>insert into prioridad(codigo, fluidez,d_hecho, d_contexto, d_impacto, d_justicia, cierre, ponderacion, ahora_entiendo, cambio_perspectiva) values ('131-VI-00006', 1, 4, 3, 4, 2, 0, 62, '0', '0');</v>
      </c>
      <c r="X1036" s="14"/>
    </row>
    <row r="1037" spans="2:24" ht="16" x14ac:dyDescent="0.2">
      <c r="B1037" t="s">
        <v>995</v>
      </c>
      <c r="C1037" t="s">
        <v>16</v>
      </c>
      <c r="D1037" t="s">
        <v>13</v>
      </c>
      <c r="E1037" t="s">
        <v>13</v>
      </c>
      <c r="F1037" t="s">
        <v>10</v>
      </c>
      <c r="G1037" t="s">
        <v>13</v>
      </c>
      <c r="H1037" t="s">
        <v>12</v>
      </c>
      <c r="I1037">
        <v>0</v>
      </c>
      <c r="J1037">
        <v>0</v>
      </c>
      <c r="K1037" s="5">
        <f t="shared" si="162"/>
        <v>12</v>
      </c>
      <c r="L1037" s="13" t="str">
        <f t="shared" si="160"/>
        <v>144-VI-00015</v>
      </c>
      <c r="N1037" s="13"/>
      <c r="O1037" s="13">
        <f t="shared" si="163"/>
        <v>0</v>
      </c>
      <c r="P1037" s="13" t="str">
        <f t="shared" si="164"/>
        <v>3</v>
      </c>
      <c r="Q1037" s="13" t="str">
        <f t="shared" si="165"/>
        <v>3</v>
      </c>
      <c r="R1037" s="13" t="str">
        <f t="shared" si="166"/>
        <v>4</v>
      </c>
      <c r="S1037" s="13" t="str">
        <f t="shared" si="167"/>
        <v>3</v>
      </c>
      <c r="T1037" s="13">
        <f t="shared" si="168"/>
        <v>1</v>
      </c>
      <c r="U1037" s="13">
        <f t="shared" si="161"/>
        <v>62</v>
      </c>
      <c r="V1037" s="13"/>
      <c r="W1037" s="14" t="str">
        <f t="shared" si="169"/>
        <v>insert into prioridad(codigo, fluidez,d_hecho, d_contexto, d_impacto, d_justicia, cierre, ponderacion, ahora_entiendo, cambio_perspectiva) values ('144-VI-00015', 0, 3, 3, 4, 3, 1, 62, '0', '0');</v>
      </c>
      <c r="X1037" s="14"/>
    </row>
    <row r="1038" spans="2:24" ht="16" x14ac:dyDescent="0.2">
      <c r="B1038" t="s">
        <v>996</v>
      </c>
      <c r="C1038" t="s">
        <v>16</v>
      </c>
      <c r="D1038" t="s">
        <v>10</v>
      </c>
      <c r="E1038" t="s">
        <v>139</v>
      </c>
      <c r="F1038" t="s">
        <v>15</v>
      </c>
      <c r="G1038" t="s">
        <v>10</v>
      </c>
      <c r="H1038" t="s">
        <v>12</v>
      </c>
      <c r="I1038">
        <v>0</v>
      </c>
      <c r="J1038">
        <v>0</v>
      </c>
      <c r="K1038" s="5">
        <f t="shared" si="162"/>
        <v>12</v>
      </c>
      <c r="L1038" s="13" t="str">
        <f t="shared" si="160"/>
        <v>109-VI-00023</v>
      </c>
      <c r="N1038" s="13"/>
      <c r="O1038" s="13">
        <f t="shared" si="163"/>
        <v>0</v>
      </c>
      <c r="P1038" s="13" t="str">
        <f t="shared" si="164"/>
        <v>4</v>
      </c>
      <c r="Q1038" s="13" t="str">
        <f t="shared" si="165"/>
        <v>3</v>
      </c>
      <c r="R1038" s="13" t="str">
        <f t="shared" si="166"/>
        <v>5</v>
      </c>
      <c r="S1038" s="13" t="str">
        <f t="shared" si="167"/>
        <v>4</v>
      </c>
      <c r="T1038" s="13">
        <f t="shared" si="168"/>
        <v>1</v>
      </c>
      <c r="U1038" s="13">
        <f t="shared" si="161"/>
        <v>74</v>
      </c>
      <c r="V1038" s="13"/>
      <c r="W1038" s="14" t="str">
        <f t="shared" si="169"/>
        <v>insert into prioridad(codigo, fluidez,d_hecho, d_contexto, d_impacto, d_justicia, cierre, ponderacion, ahora_entiendo, cambio_perspectiva) values ('109-VI-00023', 0, 4, 3, 5, 4, 1, 74, '0', '0');</v>
      </c>
      <c r="X1038" s="14"/>
    </row>
    <row r="1039" spans="2:24" ht="16" x14ac:dyDescent="0.2">
      <c r="B1039" t="s">
        <v>997</v>
      </c>
      <c r="C1039" t="s">
        <v>16</v>
      </c>
      <c r="D1039" t="s">
        <v>13</v>
      </c>
      <c r="E1039" t="s">
        <v>13</v>
      </c>
      <c r="F1039" t="s">
        <v>13</v>
      </c>
      <c r="G1039" t="s">
        <v>10</v>
      </c>
      <c r="H1039" t="s">
        <v>12</v>
      </c>
      <c r="I1039" t="s">
        <v>1485</v>
      </c>
      <c r="J1039">
        <v>0</v>
      </c>
      <c r="K1039" s="5">
        <f t="shared" si="162"/>
        <v>12</v>
      </c>
      <c r="L1039" s="13" t="str">
        <f t="shared" si="160"/>
        <v>331-VI-00008</v>
      </c>
      <c r="N1039" s="13"/>
      <c r="O1039" s="13">
        <f t="shared" si="163"/>
        <v>0</v>
      </c>
      <c r="P1039" s="13" t="str">
        <f t="shared" si="164"/>
        <v>3</v>
      </c>
      <c r="Q1039" s="13" t="str">
        <f t="shared" si="165"/>
        <v>3</v>
      </c>
      <c r="R1039" s="13" t="str">
        <f t="shared" si="166"/>
        <v>3</v>
      </c>
      <c r="S1039" s="13" t="str">
        <f t="shared" si="167"/>
        <v>4</v>
      </c>
      <c r="T1039" s="13">
        <f t="shared" si="168"/>
        <v>1</v>
      </c>
      <c r="U1039" s="13">
        <f t="shared" si="161"/>
        <v>62</v>
      </c>
      <c r="V1039" s="13"/>
      <c r="W1039" s="14" t="str">
        <f t="shared" si="169"/>
        <v>insert into prioridad(codigo, fluidez,d_hecho, d_contexto, d_impacto, d_justicia, cierre, ponderacion, ahora_entiendo, cambio_perspectiva) values ('331-VI-00008', 0, 3, 3, 3, 4, 1, 62, 'Desplazamiento forzado y despojo de tierras.', '0');</v>
      </c>
      <c r="X1039" s="14"/>
    </row>
    <row r="1040" spans="2:24" ht="16" x14ac:dyDescent="0.2">
      <c r="B1040" t="s">
        <v>998</v>
      </c>
      <c r="C1040" t="s">
        <v>16</v>
      </c>
      <c r="D1040" t="s">
        <v>10</v>
      </c>
      <c r="E1040" t="s">
        <v>13</v>
      </c>
      <c r="F1040" t="s">
        <v>13</v>
      </c>
      <c r="G1040" t="s">
        <v>13</v>
      </c>
      <c r="H1040" t="s">
        <v>12</v>
      </c>
      <c r="I1040" t="s">
        <v>1486</v>
      </c>
      <c r="J1040">
        <v>0</v>
      </c>
      <c r="K1040" s="5">
        <f t="shared" si="162"/>
        <v>12</v>
      </c>
      <c r="L1040" s="13" t="str">
        <f t="shared" si="160"/>
        <v>331-VI-00015</v>
      </c>
      <c r="N1040" s="13"/>
      <c r="O1040" s="13">
        <f t="shared" si="163"/>
        <v>0</v>
      </c>
      <c r="P1040" s="13" t="str">
        <f t="shared" si="164"/>
        <v>4</v>
      </c>
      <c r="Q1040" s="13" t="str">
        <f t="shared" si="165"/>
        <v>3</v>
      </c>
      <c r="R1040" s="13" t="str">
        <f t="shared" si="166"/>
        <v>3</v>
      </c>
      <c r="S1040" s="13" t="str">
        <f t="shared" si="167"/>
        <v>3</v>
      </c>
      <c r="T1040" s="13">
        <f t="shared" si="168"/>
        <v>1</v>
      </c>
      <c r="U1040" s="13">
        <f t="shared" si="161"/>
        <v>62</v>
      </c>
      <c r="V1040" s="13"/>
      <c r="W1040" s="14" t="str">
        <f t="shared" si="169"/>
        <v>insert into prioridad(codigo, fluidez,d_hecho, d_contexto, d_impacto, d_justicia, cierre, ponderacion, ahora_entiendo, cambio_perspectiva) values ('331-VI-00015', 0, 4, 3, 3, 3, 1, 62, 'Desplazamiento forzado de campesinos en el Sur de Córdoba', '0');</v>
      </c>
      <c r="X1040" s="14"/>
    </row>
    <row r="1041" spans="2:24" ht="16" x14ac:dyDescent="0.2">
      <c r="B1041" t="s">
        <v>999</v>
      </c>
      <c r="C1041" t="s">
        <v>9</v>
      </c>
      <c r="D1041" t="s">
        <v>13</v>
      </c>
      <c r="E1041" t="s">
        <v>13</v>
      </c>
      <c r="F1041" t="s">
        <v>13</v>
      </c>
      <c r="G1041" t="s">
        <v>11</v>
      </c>
      <c r="H1041" t="s">
        <v>12</v>
      </c>
      <c r="I1041">
        <v>0</v>
      </c>
      <c r="J1041">
        <v>0</v>
      </c>
      <c r="K1041" s="5">
        <f t="shared" si="162"/>
        <v>12</v>
      </c>
      <c r="L1041" s="13" t="str">
        <f t="shared" ref="L1041:L1104" si="170">SUBSTITUTE(B1041," ","")</f>
        <v>131-VI-00022</v>
      </c>
      <c r="N1041" s="13"/>
      <c r="O1041" s="13">
        <f t="shared" si="163"/>
        <v>1</v>
      </c>
      <c r="P1041" s="13" t="str">
        <f t="shared" si="164"/>
        <v>3</v>
      </c>
      <c r="Q1041" s="13" t="str">
        <f t="shared" si="165"/>
        <v>3</v>
      </c>
      <c r="R1041" s="13" t="str">
        <f t="shared" si="166"/>
        <v>3</v>
      </c>
      <c r="S1041" s="13" t="str">
        <f t="shared" si="167"/>
        <v>1</v>
      </c>
      <c r="T1041" s="13">
        <f t="shared" si="168"/>
        <v>1</v>
      </c>
      <c r="U1041" s="13">
        <f t="shared" si="161"/>
        <v>60</v>
      </c>
      <c r="V1041" s="13"/>
      <c r="W1041" s="14" t="str">
        <f t="shared" si="169"/>
        <v>insert into prioridad(codigo, fluidez,d_hecho, d_contexto, d_impacto, d_justicia, cierre, ponderacion, ahora_entiendo, cambio_perspectiva) values ('131-VI-00022', 1, 3, 3, 3, 1, 1, 60, '0', '0');</v>
      </c>
      <c r="X1041" s="14"/>
    </row>
    <row r="1042" spans="2:24" ht="16" x14ac:dyDescent="0.2">
      <c r="B1042" t="s">
        <v>1000</v>
      </c>
      <c r="C1042" t="s">
        <v>9</v>
      </c>
      <c r="D1042" t="s">
        <v>13</v>
      </c>
      <c r="E1042" t="s">
        <v>13</v>
      </c>
      <c r="F1042" t="s">
        <v>13</v>
      </c>
      <c r="G1042" t="s">
        <v>11</v>
      </c>
      <c r="H1042" t="s">
        <v>12</v>
      </c>
      <c r="I1042">
        <v>0</v>
      </c>
      <c r="J1042">
        <v>0</v>
      </c>
      <c r="K1042" s="5">
        <f t="shared" si="162"/>
        <v>12</v>
      </c>
      <c r="L1042" s="13" t="str">
        <f t="shared" si="170"/>
        <v>131-VI-00024</v>
      </c>
      <c r="N1042" s="13"/>
      <c r="O1042" s="13">
        <f t="shared" si="163"/>
        <v>1</v>
      </c>
      <c r="P1042" s="13" t="str">
        <f t="shared" si="164"/>
        <v>3</v>
      </c>
      <c r="Q1042" s="13" t="str">
        <f t="shared" si="165"/>
        <v>3</v>
      </c>
      <c r="R1042" s="13" t="str">
        <f t="shared" si="166"/>
        <v>3</v>
      </c>
      <c r="S1042" s="13" t="str">
        <f t="shared" si="167"/>
        <v>1</v>
      </c>
      <c r="T1042" s="13">
        <f t="shared" si="168"/>
        <v>1</v>
      </c>
      <c r="U1042" s="13">
        <f t="shared" si="161"/>
        <v>60</v>
      </c>
      <c r="V1042" s="13"/>
      <c r="W1042" s="14" t="str">
        <f t="shared" si="169"/>
        <v>insert into prioridad(codigo, fluidez,d_hecho, d_contexto, d_impacto, d_justicia, cierre, ponderacion, ahora_entiendo, cambio_perspectiva) values ('131-VI-00024', 1, 3, 3, 3, 1, 1, 60, '0', '0');</v>
      </c>
      <c r="X1042" s="14"/>
    </row>
    <row r="1043" spans="2:24" ht="16" x14ac:dyDescent="0.2">
      <c r="B1043" t="s">
        <v>1001</v>
      </c>
      <c r="C1043" t="s">
        <v>9</v>
      </c>
      <c r="D1043" t="s">
        <v>13</v>
      </c>
      <c r="E1043" t="s">
        <v>13</v>
      </c>
      <c r="F1043" t="s">
        <v>13</v>
      </c>
      <c r="G1043" t="s">
        <v>11</v>
      </c>
      <c r="H1043" t="s">
        <v>12</v>
      </c>
      <c r="I1043">
        <v>0</v>
      </c>
      <c r="J1043">
        <v>0</v>
      </c>
      <c r="K1043" s="5">
        <f t="shared" si="162"/>
        <v>12</v>
      </c>
      <c r="L1043" s="13" t="str">
        <f t="shared" si="170"/>
        <v>131-VI-00032</v>
      </c>
      <c r="N1043" s="13"/>
      <c r="O1043" s="13">
        <f t="shared" si="163"/>
        <v>1</v>
      </c>
      <c r="P1043" s="13" t="str">
        <f t="shared" si="164"/>
        <v>3</v>
      </c>
      <c r="Q1043" s="13" t="str">
        <f t="shared" si="165"/>
        <v>3</v>
      </c>
      <c r="R1043" s="13" t="str">
        <f t="shared" si="166"/>
        <v>3</v>
      </c>
      <c r="S1043" s="13" t="str">
        <f t="shared" si="167"/>
        <v>1</v>
      </c>
      <c r="T1043" s="13">
        <f t="shared" si="168"/>
        <v>1</v>
      </c>
      <c r="U1043" s="13">
        <f t="shared" si="161"/>
        <v>60</v>
      </c>
      <c r="V1043" s="13"/>
      <c r="W1043" s="14" t="str">
        <f t="shared" si="169"/>
        <v>insert into prioridad(codigo, fluidez,d_hecho, d_contexto, d_impacto, d_justicia, cierre, ponderacion, ahora_entiendo, cambio_perspectiva) values ('131-VI-00032', 1, 3, 3, 3, 1, 1, 60, '0', '0');</v>
      </c>
      <c r="X1043" s="14"/>
    </row>
    <row r="1044" spans="2:24" ht="16" x14ac:dyDescent="0.2">
      <c r="B1044" t="s">
        <v>1002</v>
      </c>
      <c r="C1044" t="s">
        <v>9</v>
      </c>
      <c r="D1044" t="s">
        <v>13</v>
      </c>
      <c r="E1044" t="s">
        <v>13</v>
      </c>
      <c r="F1044" t="s">
        <v>13</v>
      </c>
      <c r="G1044" t="s">
        <v>11</v>
      </c>
      <c r="H1044" t="s">
        <v>12</v>
      </c>
      <c r="I1044">
        <v>0</v>
      </c>
      <c r="J1044">
        <v>0</v>
      </c>
      <c r="K1044" s="5">
        <f t="shared" si="162"/>
        <v>12</v>
      </c>
      <c r="L1044" s="13" t="str">
        <f t="shared" si="170"/>
        <v>131-VI-00033</v>
      </c>
      <c r="N1044" s="13"/>
      <c r="O1044" s="13">
        <f t="shared" si="163"/>
        <v>1</v>
      </c>
      <c r="P1044" s="13" t="str">
        <f t="shared" si="164"/>
        <v>3</v>
      </c>
      <c r="Q1044" s="13" t="str">
        <f t="shared" si="165"/>
        <v>3</v>
      </c>
      <c r="R1044" s="13" t="str">
        <f t="shared" si="166"/>
        <v>3</v>
      </c>
      <c r="S1044" s="13" t="str">
        <f t="shared" si="167"/>
        <v>1</v>
      </c>
      <c r="T1044" s="13">
        <f t="shared" si="168"/>
        <v>1</v>
      </c>
      <c r="U1044" s="13">
        <f t="shared" si="161"/>
        <v>60</v>
      </c>
      <c r="V1044" s="13"/>
      <c r="W1044" s="14" t="str">
        <f t="shared" si="169"/>
        <v>insert into prioridad(codigo, fluidez,d_hecho, d_contexto, d_impacto, d_justicia, cierre, ponderacion, ahora_entiendo, cambio_perspectiva) values ('131-VI-00033', 1, 3, 3, 3, 1, 1, 60, '0', '0');</v>
      </c>
      <c r="X1044" s="14"/>
    </row>
    <row r="1045" spans="2:24" ht="16" x14ac:dyDescent="0.2">
      <c r="B1045" t="s">
        <v>1003</v>
      </c>
      <c r="C1045" t="s">
        <v>9</v>
      </c>
      <c r="D1045" t="s">
        <v>13</v>
      </c>
      <c r="E1045" t="s">
        <v>13</v>
      </c>
      <c r="F1045" t="s">
        <v>13</v>
      </c>
      <c r="G1045" t="s">
        <v>11</v>
      </c>
      <c r="H1045" t="s">
        <v>12</v>
      </c>
      <c r="I1045">
        <v>0</v>
      </c>
      <c r="J1045">
        <v>0</v>
      </c>
      <c r="K1045" s="5">
        <f t="shared" si="162"/>
        <v>12</v>
      </c>
      <c r="L1045" s="13" t="str">
        <f t="shared" si="170"/>
        <v>131-VI-00052</v>
      </c>
      <c r="N1045" s="13"/>
      <c r="O1045" s="13">
        <f t="shared" si="163"/>
        <v>1</v>
      </c>
      <c r="P1045" s="13" t="str">
        <f t="shared" si="164"/>
        <v>3</v>
      </c>
      <c r="Q1045" s="13" t="str">
        <f t="shared" si="165"/>
        <v>3</v>
      </c>
      <c r="R1045" s="13" t="str">
        <f t="shared" si="166"/>
        <v>3</v>
      </c>
      <c r="S1045" s="13" t="str">
        <f t="shared" si="167"/>
        <v>1</v>
      </c>
      <c r="T1045" s="13">
        <f t="shared" si="168"/>
        <v>1</v>
      </c>
      <c r="U1045" s="13">
        <f t="shared" si="161"/>
        <v>60</v>
      </c>
      <c r="V1045" s="13"/>
      <c r="W1045" s="14" t="str">
        <f t="shared" si="169"/>
        <v>insert into prioridad(codigo, fluidez,d_hecho, d_contexto, d_impacto, d_justicia, cierre, ponderacion, ahora_entiendo, cambio_perspectiva) values ('131-VI-00052', 1, 3, 3, 3, 1, 1, 60, '0', '0');</v>
      </c>
      <c r="X1045" s="14"/>
    </row>
    <row r="1046" spans="2:24" ht="16" x14ac:dyDescent="0.2">
      <c r="B1046" t="s">
        <v>1004</v>
      </c>
      <c r="C1046" t="s">
        <v>9</v>
      </c>
      <c r="D1046" t="s">
        <v>10</v>
      </c>
      <c r="E1046" t="s">
        <v>11</v>
      </c>
      <c r="F1046" t="s">
        <v>10</v>
      </c>
      <c r="G1046" t="s">
        <v>11</v>
      </c>
      <c r="H1046" t="s">
        <v>12</v>
      </c>
      <c r="I1046">
        <v>0</v>
      </c>
      <c r="J1046">
        <v>0</v>
      </c>
      <c r="K1046" s="5">
        <f t="shared" si="162"/>
        <v>12</v>
      </c>
      <c r="L1046" s="13" t="str">
        <f t="shared" si="170"/>
        <v>144-VI-00006</v>
      </c>
      <c r="N1046" s="13"/>
      <c r="O1046" s="13">
        <f t="shared" si="163"/>
        <v>1</v>
      </c>
      <c r="P1046" s="13" t="str">
        <f t="shared" si="164"/>
        <v>4</v>
      </c>
      <c r="Q1046" s="13" t="str">
        <f t="shared" si="165"/>
        <v>1</v>
      </c>
      <c r="R1046" s="13" t="str">
        <f t="shared" si="166"/>
        <v>4</v>
      </c>
      <c r="S1046" s="13" t="str">
        <f t="shared" si="167"/>
        <v>1</v>
      </c>
      <c r="T1046" s="13">
        <f t="shared" si="168"/>
        <v>1</v>
      </c>
      <c r="U1046" s="13">
        <f t="shared" si="161"/>
        <v>60</v>
      </c>
      <c r="V1046" s="13"/>
      <c r="W1046" s="14" t="str">
        <f t="shared" si="169"/>
        <v>insert into prioridad(codigo, fluidez,d_hecho, d_contexto, d_impacto, d_justicia, cierre, ponderacion, ahora_entiendo, cambio_perspectiva) values ('144-VI-00006', 1, 4, 1, 4, 1, 1, 60, '0', '0');</v>
      </c>
      <c r="X1046" s="14"/>
    </row>
    <row r="1047" spans="2:24" ht="16" x14ac:dyDescent="0.2">
      <c r="B1047" t="s">
        <v>1005</v>
      </c>
      <c r="C1047" t="s">
        <v>9</v>
      </c>
      <c r="D1047" t="s">
        <v>13</v>
      </c>
      <c r="E1047" t="s">
        <v>14</v>
      </c>
      <c r="F1047" t="s">
        <v>10</v>
      </c>
      <c r="G1047" t="s">
        <v>11</v>
      </c>
      <c r="H1047" t="s">
        <v>12</v>
      </c>
      <c r="I1047" t="s">
        <v>1487</v>
      </c>
      <c r="J1047">
        <v>0</v>
      </c>
      <c r="K1047" s="5">
        <f t="shared" si="162"/>
        <v>12</v>
      </c>
      <c r="L1047" s="13" t="str">
        <f t="shared" si="170"/>
        <v>144-VI-00008</v>
      </c>
      <c r="N1047" s="13"/>
      <c r="O1047" s="13">
        <f t="shared" si="163"/>
        <v>1</v>
      </c>
      <c r="P1047" s="13" t="str">
        <f t="shared" si="164"/>
        <v>3</v>
      </c>
      <c r="Q1047" s="13" t="str">
        <f t="shared" si="165"/>
        <v>2</v>
      </c>
      <c r="R1047" s="13" t="str">
        <f t="shared" si="166"/>
        <v>4</v>
      </c>
      <c r="S1047" s="13" t="str">
        <f t="shared" si="167"/>
        <v>1</v>
      </c>
      <c r="T1047" s="13">
        <f t="shared" si="168"/>
        <v>1</v>
      </c>
      <c r="U1047" s="13">
        <f t="shared" si="161"/>
        <v>60</v>
      </c>
      <c r="V1047" s="13"/>
      <c r="W1047" s="14" t="str">
        <f t="shared" si="169"/>
        <v>insert into prioridad(codigo, fluidez,d_hecho, d_contexto, d_impacto, d_justicia, cierre, ponderacion, ahora_entiendo, cambio_perspectiva) values ('144-VI-00008', 1, 3, 2, 4, 1, 1, 60, 'Paramilitares impusieron en Toluviejo a Miguel Carrascal para ser elegido como alcalde. Pérdida económica producida por los impactos de los hechos de violencias, hizo que la entrevistada se fuera hacia venezuela en 2004.', '0');</v>
      </c>
      <c r="X1047" s="14"/>
    </row>
    <row r="1048" spans="2:24" ht="16" x14ac:dyDescent="0.2">
      <c r="B1048" t="s">
        <v>1006</v>
      </c>
      <c r="C1048" t="s">
        <v>9</v>
      </c>
      <c r="D1048" t="s">
        <v>14</v>
      </c>
      <c r="E1048" t="s">
        <v>11</v>
      </c>
      <c r="F1048" t="s">
        <v>15</v>
      </c>
      <c r="G1048" t="s">
        <v>14</v>
      </c>
      <c r="H1048" t="s">
        <v>12</v>
      </c>
      <c r="I1048">
        <v>0</v>
      </c>
      <c r="J1048">
        <v>0</v>
      </c>
      <c r="K1048" s="5">
        <f t="shared" si="162"/>
        <v>12</v>
      </c>
      <c r="L1048" s="13" t="str">
        <f t="shared" si="170"/>
        <v>136-VI-00031</v>
      </c>
      <c r="N1048" s="13"/>
      <c r="O1048" s="13">
        <f t="shared" si="163"/>
        <v>1</v>
      </c>
      <c r="P1048" s="13" t="str">
        <f t="shared" si="164"/>
        <v>2</v>
      </c>
      <c r="Q1048" s="13" t="str">
        <f t="shared" si="165"/>
        <v>1</v>
      </c>
      <c r="R1048" s="13" t="str">
        <f t="shared" si="166"/>
        <v>5</v>
      </c>
      <c r="S1048" s="13" t="str">
        <f t="shared" si="167"/>
        <v>2</v>
      </c>
      <c r="T1048" s="13">
        <f t="shared" si="168"/>
        <v>1</v>
      </c>
      <c r="U1048" s="13">
        <f t="shared" si="161"/>
        <v>60</v>
      </c>
      <c r="V1048" s="13"/>
      <c r="W1048" s="14" t="str">
        <f t="shared" si="169"/>
        <v>insert into prioridad(codigo, fluidez,d_hecho, d_contexto, d_impacto, d_justicia, cierre, ponderacion, ahora_entiendo, cambio_perspectiva) values ('136-VI-00031', 1, 2, 1, 5, 2, 1, 60, '0', '0');</v>
      </c>
      <c r="X1048" s="14"/>
    </row>
    <row r="1049" spans="2:24" ht="16" x14ac:dyDescent="0.2">
      <c r="B1049" t="s">
        <v>1007</v>
      </c>
      <c r="C1049" t="s">
        <v>9</v>
      </c>
      <c r="D1049" t="s">
        <v>13</v>
      </c>
      <c r="E1049" t="s">
        <v>14</v>
      </c>
      <c r="F1049" t="s">
        <v>13</v>
      </c>
      <c r="G1049" t="s">
        <v>14</v>
      </c>
      <c r="H1049" t="s">
        <v>12</v>
      </c>
      <c r="I1049">
        <v>0</v>
      </c>
      <c r="J1049">
        <v>0</v>
      </c>
      <c r="K1049" s="5">
        <f t="shared" si="162"/>
        <v>12</v>
      </c>
      <c r="L1049" s="13" t="str">
        <f t="shared" si="170"/>
        <v>136-VI-00042</v>
      </c>
      <c r="N1049" s="13"/>
      <c r="O1049" s="13">
        <f t="shared" si="163"/>
        <v>1</v>
      </c>
      <c r="P1049" s="13" t="str">
        <f t="shared" si="164"/>
        <v>3</v>
      </c>
      <c r="Q1049" s="13" t="str">
        <f t="shared" si="165"/>
        <v>2</v>
      </c>
      <c r="R1049" s="13" t="str">
        <f t="shared" si="166"/>
        <v>3</v>
      </c>
      <c r="S1049" s="13" t="str">
        <f t="shared" si="167"/>
        <v>2</v>
      </c>
      <c r="T1049" s="13">
        <f t="shared" si="168"/>
        <v>1</v>
      </c>
      <c r="U1049" s="13">
        <f t="shared" si="161"/>
        <v>60</v>
      </c>
      <c r="V1049" s="13"/>
      <c r="W1049" s="14" t="str">
        <f t="shared" si="169"/>
        <v>insert into prioridad(codigo, fluidez,d_hecho, d_contexto, d_impacto, d_justicia, cierre, ponderacion, ahora_entiendo, cambio_perspectiva) values ('136-VI-00042', 1, 3, 2, 3, 2, 1, 60, '0', '0');</v>
      </c>
      <c r="X1049" s="14"/>
    </row>
    <row r="1050" spans="2:24" ht="16" x14ac:dyDescent="0.2">
      <c r="B1050" t="s">
        <v>1008</v>
      </c>
      <c r="C1050" t="s">
        <v>9</v>
      </c>
      <c r="D1050" t="s">
        <v>10</v>
      </c>
      <c r="E1050" t="s">
        <v>14</v>
      </c>
      <c r="F1050" t="s">
        <v>10</v>
      </c>
      <c r="G1050" t="s">
        <v>139</v>
      </c>
      <c r="H1050" t="s">
        <v>12</v>
      </c>
      <c r="I1050">
        <v>0</v>
      </c>
      <c r="J1050">
        <v>0</v>
      </c>
      <c r="K1050" s="5">
        <f t="shared" si="162"/>
        <v>12</v>
      </c>
      <c r="L1050" s="13" t="str">
        <f t="shared" si="170"/>
        <v>109-VI-00012</v>
      </c>
      <c r="N1050" s="13"/>
      <c r="O1050" s="13">
        <f t="shared" si="163"/>
        <v>1</v>
      </c>
      <c r="P1050" s="13" t="str">
        <f t="shared" si="164"/>
        <v>4</v>
      </c>
      <c r="Q1050" s="13" t="str">
        <f t="shared" si="165"/>
        <v>2</v>
      </c>
      <c r="R1050" s="13" t="str">
        <f t="shared" si="166"/>
        <v>4</v>
      </c>
      <c r="S1050" s="13" t="str">
        <f t="shared" si="167"/>
        <v>3</v>
      </c>
      <c r="T1050" s="13">
        <f t="shared" si="168"/>
        <v>1</v>
      </c>
      <c r="U1050" s="13">
        <f t="shared" si="161"/>
        <v>72</v>
      </c>
      <c r="V1050" s="13"/>
      <c r="W1050" s="14" t="str">
        <f t="shared" si="169"/>
        <v>insert into prioridad(codigo, fluidez,d_hecho, d_contexto, d_impacto, d_justicia, cierre, ponderacion, ahora_entiendo, cambio_perspectiva) values ('109-VI-00012', 1, 4, 2, 4, 3, 1, 72, '0', '0');</v>
      </c>
      <c r="X1050" s="14"/>
    </row>
    <row r="1051" spans="2:24" ht="16" x14ac:dyDescent="0.2">
      <c r="B1051" t="s">
        <v>1009</v>
      </c>
      <c r="C1051" t="s">
        <v>9</v>
      </c>
      <c r="D1051" t="s">
        <v>139</v>
      </c>
      <c r="E1051" t="s">
        <v>139</v>
      </c>
      <c r="F1051" t="s">
        <v>15</v>
      </c>
      <c r="G1051" t="s">
        <v>15</v>
      </c>
      <c r="H1051" t="s">
        <v>12</v>
      </c>
      <c r="I1051">
        <v>0</v>
      </c>
      <c r="J1051">
        <v>0</v>
      </c>
      <c r="K1051" s="5">
        <f t="shared" si="162"/>
        <v>12</v>
      </c>
      <c r="L1051" s="13" t="str">
        <f t="shared" si="170"/>
        <v>109-VI-00029</v>
      </c>
      <c r="N1051" s="13"/>
      <c r="O1051" s="13">
        <f t="shared" si="163"/>
        <v>1</v>
      </c>
      <c r="P1051" s="13" t="str">
        <f t="shared" si="164"/>
        <v>3</v>
      </c>
      <c r="Q1051" s="13" t="str">
        <f t="shared" si="165"/>
        <v>3</v>
      </c>
      <c r="R1051" s="13" t="str">
        <f t="shared" si="166"/>
        <v>5</v>
      </c>
      <c r="S1051" s="13" t="str">
        <f t="shared" si="167"/>
        <v>5</v>
      </c>
      <c r="T1051" s="13">
        <f t="shared" si="168"/>
        <v>1</v>
      </c>
      <c r="U1051" s="13">
        <f t="shared" si="161"/>
        <v>84</v>
      </c>
      <c r="V1051" s="13"/>
      <c r="W1051" s="14" t="str">
        <f t="shared" si="169"/>
        <v>insert into prioridad(codigo, fluidez,d_hecho, d_contexto, d_impacto, d_justicia, cierre, ponderacion, ahora_entiendo, cambio_perspectiva) values ('109-VI-00029', 1, 3, 3, 5, 5, 1, 84, '0', '0');</v>
      </c>
      <c r="X1051" s="14"/>
    </row>
    <row r="1052" spans="2:24" ht="16" x14ac:dyDescent="0.2">
      <c r="B1052" t="s">
        <v>1010</v>
      </c>
      <c r="C1052" t="s">
        <v>9</v>
      </c>
      <c r="D1052" t="s">
        <v>10</v>
      </c>
      <c r="E1052" t="s">
        <v>10</v>
      </c>
      <c r="F1052" t="s">
        <v>139</v>
      </c>
      <c r="G1052" t="s">
        <v>14</v>
      </c>
      <c r="H1052" t="s">
        <v>12</v>
      </c>
      <c r="I1052" t="s">
        <v>1488</v>
      </c>
      <c r="J1052">
        <v>0</v>
      </c>
      <c r="K1052" s="5">
        <f t="shared" si="162"/>
        <v>12</v>
      </c>
      <c r="L1052" s="13" t="str">
        <f t="shared" si="170"/>
        <v>484-PR-00003</v>
      </c>
      <c r="N1052" s="13"/>
      <c r="O1052" s="13">
        <f t="shared" si="163"/>
        <v>1</v>
      </c>
      <c r="P1052" s="13" t="str">
        <f t="shared" si="164"/>
        <v>4</v>
      </c>
      <c r="Q1052" s="13" t="str">
        <f t="shared" si="165"/>
        <v>4</v>
      </c>
      <c r="R1052" s="13" t="str">
        <f t="shared" si="166"/>
        <v>3</v>
      </c>
      <c r="S1052" s="13" t="str">
        <f t="shared" si="167"/>
        <v>2</v>
      </c>
      <c r="T1052" s="13">
        <f t="shared" si="168"/>
        <v>1</v>
      </c>
      <c r="U1052" s="13">
        <f t="shared" si="161"/>
        <v>72</v>
      </c>
      <c r="V1052" s="13"/>
      <c r="W1052" s="14" t="str">
        <f t="shared" si="169"/>
        <v>insert into prioridad(codigo, fluidez,d_hecho, d_contexto, d_impacto, d_justicia, cierre, ponderacion, ahora_entiendo, cambio_perspectiva) values ('484-PR-00003', 1, 4, 4, 3, 2, 1, 72, 'El papel de las mujeres campesinas en los procesos organizativos del Atlántico', '0');</v>
      </c>
      <c r="X1052" s="14"/>
    </row>
    <row r="1053" spans="2:24" ht="16" x14ac:dyDescent="0.2">
      <c r="B1053" t="s">
        <v>1011</v>
      </c>
      <c r="C1053" t="s">
        <v>9</v>
      </c>
      <c r="D1053" t="s">
        <v>13</v>
      </c>
      <c r="E1053" t="s">
        <v>13</v>
      </c>
      <c r="F1053" t="s">
        <v>13</v>
      </c>
      <c r="G1053" t="s">
        <v>11</v>
      </c>
      <c r="H1053" t="s">
        <v>12</v>
      </c>
      <c r="I1053" t="s">
        <v>1489</v>
      </c>
      <c r="J1053">
        <v>0</v>
      </c>
      <c r="K1053" s="5">
        <f t="shared" si="162"/>
        <v>12</v>
      </c>
      <c r="L1053" s="13" t="str">
        <f t="shared" si="170"/>
        <v>167-VI-00015</v>
      </c>
      <c r="N1053" s="13"/>
      <c r="O1053" s="13">
        <f t="shared" si="163"/>
        <v>1</v>
      </c>
      <c r="P1053" s="13" t="str">
        <f t="shared" si="164"/>
        <v>3</v>
      </c>
      <c r="Q1053" s="13" t="str">
        <f t="shared" si="165"/>
        <v>3</v>
      </c>
      <c r="R1053" s="13" t="str">
        <f t="shared" si="166"/>
        <v>3</v>
      </c>
      <c r="S1053" s="13" t="str">
        <f t="shared" si="167"/>
        <v>1</v>
      </c>
      <c r="T1053" s="13">
        <f t="shared" si="168"/>
        <v>1</v>
      </c>
      <c r="U1053" s="13">
        <f t="shared" si="161"/>
        <v>60</v>
      </c>
      <c r="V1053" s="13"/>
      <c r="W1053" s="14" t="str">
        <f t="shared" si="169"/>
        <v>insert into prioridad(codigo, fluidez,d_hecho, d_contexto, d_impacto, d_justicia, cierre, ponderacion, ahora_entiendo, cambio_perspectiva) values ('167-VI-00015', 1, 3, 3, 3, 1, 1, 60, 'La  entrevistada es desplazada de vereda el Dos (Turbo), manifiesta que presenció el reclutamiento forzado de menores de edad por parte de las FARC, además de robos a la población civil y reuniones. Afirma que en la Vereda no había presencia de institucionalidad local y a esto atribuye a la presencia de grupos armados ilegales.', '0');</v>
      </c>
      <c r="X1053" s="14"/>
    </row>
    <row r="1054" spans="2:24" ht="16" x14ac:dyDescent="0.2">
      <c r="B1054" t="s">
        <v>1012</v>
      </c>
      <c r="C1054" t="s">
        <v>9</v>
      </c>
      <c r="D1054" t="s">
        <v>13</v>
      </c>
      <c r="E1054" t="s">
        <v>13</v>
      </c>
      <c r="F1054" t="s">
        <v>13</v>
      </c>
      <c r="G1054" t="s">
        <v>11</v>
      </c>
      <c r="H1054" t="s">
        <v>12</v>
      </c>
      <c r="I1054" t="s">
        <v>1490</v>
      </c>
      <c r="J1054">
        <v>0</v>
      </c>
      <c r="K1054" s="5">
        <f t="shared" si="162"/>
        <v>12</v>
      </c>
      <c r="L1054" s="13" t="str">
        <f t="shared" si="170"/>
        <v>167-VI-00017</v>
      </c>
      <c r="N1054" s="13"/>
      <c r="O1054" s="13">
        <f t="shared" si="163"/>
        <v>1</v>
      </c>
      <c r="P1054" s="13" t="str">
        <f t="shared" si="164"/>
        <v>3</v>
      </c>
      <c r="Q1054" s="13" t="str">
        <f t="shared" si="165"/>
        <v>3</v>
      </c>
      <c r="R1054" s="13" t="str">
        <f t="shared" si="166"/>
        <v>3</v>
      </c>
      <c r="S1054" s="13" t="str">
        <f t="shared" si="167"/>
        <v>1</v>
      </c>
      <c r="T1054" s="13">
        <f t="shared" si="168"/>
        <v>1</v>
      </c>
      <c r="U1054" s="13">
        <f t="shared" si="161"/>
        <v>60</v>
      </c>
      <c r="V1054" s="13"/>
      <c r="W1054" s="14" t="str">
        <f t="shared" si="169"/>
        <v>insert into prioridad(codigo, fluidez,d_hecho, d_contexto, d_impacto, d_justicia, cierre, ponderacion, ahora_entiendo, cambio_perspectiva) values ('167-VI-00017', 1, 3, 3, 3, 1, 1, 60, 'La entrevistada  y su esposo trabajaban (cuidaban) una finca que era utilizada como campamento de las AUC y fueron desplazados de la vereda Las Bocas (Puerto Berrio) por las FARC. En Tierralta su hijo fue desaparecido  cuando trabajaba en una finca cocalera.', '0');</v>
      </c>
      <c r="X1054" s="14"/>
    </row>
    <row r="1055" spans="2:24" ht="16" x14ac:dyDescent="0.2">
      <c r="B1055" t="s">
        <v>1013</v>
      </c>
      <c r="C1055" t="s">
        <v>9</v>
      </c>
      <c r="D1055" t="s">
        <v>14</v>
      </c>
      <c r="E1055" t="s">
        <v>11</v>
      </c>
      <c r="F1055" t="s">
        <v>10</v>
      </c>
      <c r="G1055" t="s">
        <v>13</v>
      </c>
      <c r="H1055" t="s">
        <v>12</v>
      </c>
      <c r="I1055" t="s">
        <v>1491</v>
      </c>
      <c r="J1055" t="s">
        <v>1492</v>
      </c>
      <c r="K1055" s="5">
        <f t="shared" si="162"/>
        <v>12</v>
      </c>
      <c r="L1055" s="13" t="str">
        <f t="shared" si="170"/>
        <v>327-VI-00001</v>
      </c>
      <c r="N1055" s="13"/>
      <c r="O1055" s="13">
        <f t="shared" si="163"/>
        <v>1</v>
      </c>
      <c r="P1055" s="13" t="str">
        <f t="shared" si="164"/>
        <v>2</v>
      </c>
      <c r="Q1055" s="13" t="str">
        <f t="shared" si="165"/>
        <v>1</v>
      </c>
      <c r="R1055" s="13" t="str">
        <f t="shared" si="166"/>
        <v>4</v>
      </c>
      <c r="S1055" s="13" t="str">
        <f t="shared" si="167"/>
        <v>3</v>
      </c>
      <c r="T1055" s="13">
        <f t="shared" si="168"/>
        <v>1</v>
      </c>
      <c r="U1055" s="13">
        <f t="shared" si="161"/>
        <v>60</v>
      </c>
      <c r="V1055" s="13"/>
      <c r="W1055" s="14" t="str">
        <f t="shared" si="169"/>
        <v>insert into prioridad(codigo, fluidez,d_hecho, d_contexto, d_impacto, d_justicia, cierre, ponderacion, ahora_entiendo, cambio_perspectiva) values ('327-VI-00001', 1, 2, 1, 4, 3, 1, 60, 'Cuando se es niña no se entiende la magnitud del hecho víctimizante en relación con el contexto del territorio que se habita, sin embargo la profunda afectación a la persona y sus sentires demuestran que en la dimensión personal hay afectaciones que van mas allá de lo colectivo, como la desintegración de la familia, la iterrupción del proceso de aprendizaje en relación con el ecosistema y la falta de un referente masculino en la familia. ', 'Los líderazgos asesinados que referencia esta entrevista son personas que lideraban procesos de sustición de cultivos de uso ilcito, en el programa que operaba luego del proceso de Justicia y Paz. En ese sentido, la violencia contra este tipo de líderazgos se reviste una ciclicidad en el Sur de Córdoba. ');</v>
      </c>
      <c r="X1055" s="14"/>
    </row>
    <row r="1056" spans="2:24" ht="16" x14ac:dyDescent="0.2">
      <c r="B1056" t="s">
        <v>1014</v>
      </c>
      <c r="C1056" t="s">
        <v>9</v>
      </c>
      <c r="D1056" t="s">
        <v>10</v>
      </c>
      <c r="E1056" t="s">
        <v>13</v>
      </c>
      <c r="F1056" t="s">
        <v>10</v>
      </c>
      <c r="G1056" t="s">
        <v>11</v>
      </c>
      <c r="H1056" t="s">
        <v>17</v>
      </c>
      <c r="I1056" t="s">
        <v>1493</v>
      </c>
      <c r="J1056">
        <v>0</v>
      </c>
      <c r="K1056" s="5">
        <f t="shared" si="162"/>
        <v>12</v>
      </c>
      <c r="L1056" s="13" t="str">
        <f t="shared" si="170"/>
        <v>144-VI-00002</v>
      </c>
      <c r="N1056" s="13"/>
      <c r="O1056" s="13">
        <f t="shared" si="163"/>
        <v>1</v>
      </c>
      <c r="P1056" s="13" t="str">
        <f t="shared" si="164"/>
        <v>4</v>
      </c>
      <c r="Q1056" s="13" t="str">
        <f t="shared" si="165"/>
        <v>3</v>
      </c>
      <c r="R1056" s="13" t="str">
        <f t="shared" si="166"/>
        <v>4</v>
      </c>
      <c r="S1056" s="13" t="str">
        <f t="shared" si="167"/>
        <v>1</v>
      </c>
      <c r="T1056" s="13">
        <f t="shared" si="168"/>
        <v>0</v>
      </c>
      <c r="U1056" s="13">
        <f t="shared" si="161"/>
        <v>58</v>
      </c>
      <c r="V1056" s="13"/>
      <c r="W1056" s="14" t="str">
        <f t="shared" si="169"/>
        <v>insert into prioridad(codigo, fluidez,d_hecho, d_contexto, d_impacto, d_justicia, cierre, ponderacion, ahora_entiendo, cambio_perspectiva) values ('144-VI-00002', 1, 4, 3, 4, 1, 0, 58, 'Para la época de 1998 los guerrilleros que frecuentaban Majagual, únicamente dirigían sus ataques hacia la fuerza pública.  "No se metían con la población civil".', '0');</v>
      </c>
      <c r="X1056" s="14"/>
    </row>
    <row r="1057" spans="2:24" ht="16" x14ac:dyDescent="0.2">
      <c r="B1057" t="s">
        <v>1015</v>
      </c>
      <c r="C1057" t="s">
        <v>16</v>
      </c>
      <c r="D1057" t="s">
        <v>13</v>
      </c>
      <c r="E1057" t="s">
        <v>14</v>
      </c>
      <c r="F1057" t="s">
        <v>10</v>
      </c>
      <c r="G1057" t="s">
        <v>13</v>
      </c>
      <c r="H1057" t="s">
        <v>12</v>
      </c>
      <c r="I1057" t="s">
        <v>1494</v>
      </c>
      <c r="J1057">
        <v>0</v>
      </c>
      <c r="K1057" s="5">
        <f t="shared" si="162"/>
        <v>12</v>
      </c>
      <c r="L1057" s="13" t="str">
        <f t="shared" si="170"/>
        <v>144-VI-00046</v>
      </c>
      <c r="N1057" s="13"/>
      <c r="O1057" s="13">
        <f t="shared" si="163"/>
        <v>0</v>
      </c>
      <c r="P1057" s="13" t="str">
        <f t="shared" si="164"/>
        <v>3</v>
      </c>
      <c r="Q1057" s="13" t="str">
        <f t="shared" si="165"/>
        <v>2</v>
      </c>
      <c r="R1057" s="13" t="str">
        <f t="shared" si="166"/>
        <v>4</v>
      </c>
      <c r="S1057" s="13" t="str">
        <f t="shared" si="167"/>
        <v>3</v>
      </c>
      <c r="T1057" s="13">
        <f t="shared" si="168"/>
        <v>1</v>
      </c>
      <c r="U1057" s="13">
        <f t="shared" si="161"/>
        <v>58</v>
      </c>
      <c r="V1057" s="13"/>
      <c r="W1057" s="14" t="str">
        <f t="shared" si="169"/>
        <v>insert into prioridad(codigo, fluidez,d_hecho, d_contexto, d_impacto, d_justicia, cierre, ponderacion, ahora_entiendo, cambio_perspectiva) values ('144-VI-00046', 0, 3, 2, 4, 3, 1, 58, 'Secuestro masivo a alrededor de mil personas provenientes de Caracolí, San Isidro, EL Jobo, Raizal y Arroyo Arena,  por parte de paramilitares para asesinar a dos personas y secuestrar a otras dos en San Isidro el 11 de agosto de 1977.', '0');</v>
      </c>
      <c r="X1057" s="14"/>
    </row>
    <row r="1058" spans="2:24" ht="16" x14ac:dyDescent="0.2">
      <c r="B1058" t="s">
        <v>1016</v>
      </c>
      <c r="C1058" t="s">
        <v>16</v>
      </c>
      <c r="D1058" t="s">
        <v>13</v>
      </c>
      <c r="E1058" t="s">
        <v>13</v>
      </c>
      <c r="F1058" t="s">
        <v>13</v>
      </c>
      <c r="G1058" t="s">
        <v>13</v>
      </c>
      <c r="H1058" t="s">
        <v>12</v>
      </c>
      <c r="I1058">
        <v>0</v>
      </c>
      <c r="J1058">
        <v>0</v>
      </c>
      <c r="K1058" s="5">
        <f t="shared" si="162"/>
        <v>12</v>
      </c>
      <c r="L1058" s="13" t="str">
        <f t="shared" si="170"/>
        <v>331-VI-00003</v>
      </c>
      <c r="N1058" s="13"/>
      <c r="O1058" s="13">
        <f t="shared" si="163"/>
        <v>0</v>
      </c>
      <c r="P1058" s="13" t="str">
        <f t="shared" si="164"/>
        <v>3</v>
      </c>
      <c r="Q1058" s="13" t="str">
        <f t="shared" si="165"/>
        <v>3</v>
      </c>
      <c r="R1058" s="13" t="str">
        <f t="shared" si="166"/>
        <v>3</v>
      </c>
      <c r="S1058" s="13" t="str">
        <f t="shared" si="167"/>
        <v>3</v>
      </c>
      <c r="T1058" s="13">
        <f t="shared" si="168"/>
        <v>1</v>
      </c>
      <c r="U1058" s="13">
        <f t="shared" si="161"/>
        <v>58</v>
      </c>
      <c r="V1058" s="13"/>
      <c r="W1058" s="14" t="str">
        <f t="shared" si="169"/>
        <v>insert into prioridad(codigo, fluidez,d_hecho, d_contexto, d_impacto, d_justicia, cierre, ponderacion, ahora_entiendo, cambio_perspectiva) values ('331-VI-00003', 0, 3, 3, 3, 3, 1, 58, '0', '0');</v>
      </c>
      <c r="X1058" s="14"/>
    </row>
    <row r="1059" spans="2:24" ht="16" x14ac:dyDescent="0.2">
      <c r="B1059" t="s">
        <v>1017</v>
      </c>
      <c r="C1059" t="s">
        <v>16</v>
      </c>
      <c r="D1059" t="s">
        <v>13</v>
      </c>
      <c r="E1059" t="s">
        <v>13</v>
      </c>
      <c r="F1059" t="s">
        <v>13</v>
      </c>
      <c r="G1059" t="s">
        <v>13</v>
      </c>
      <c r="H1059" t="s">
        <v>12</v>
      </c>
      <c r="I1059" t="s">
        <v>1495</v>
      </c>
      <c r="J1059">
        <v>0</v>
      </c>
      <c r="K1059" s="5">
        <f t="shared" si="162"/>
        <v>12</v>
      </c>
      <c r="L1059" s="13" t="str">
        <f t="shared" si="170"/>
        <v>331-VI-00004</v>
      </c>
      <c r="N1059" s="13"/>
      <c r="O1059" s="13">
        <f t="shared" si="163"/>
        <v>0</v>
      </c>
      <c r="P1059" s="13" t="str">
        <f t="shared" si="164"/>
        <v>3</v>
      </c>
      <c r="Q1059" s="13" t="str">
        <f t="shared" si="165"/>
        <v>3</v>
      </c>
      <c r="R1059" s="13" t="str">
        <f t="shared" si="166"/>
        <v>3</v>
      </c>
      <c r="S1059" s="13" t="str">
        <f t="shared" si="167"/>
        <v>3</v>
      </c>
      <c r="T1059" s="13">
        <f t="shared" si="168"/>
        <v>1</v>
      </c>
      <c r="U1059" s="13">
        <f t="shared" si="161"/>
        <v>58</v>
      </c>
      <c r="V1059" s="13"/>
      <c r="W1059" s="14" t="str">
        <f t="shared" si="169"/>
        <v>insert into prioridad(codigo, fluidez,d_hecho, d_contexto, d_impacto, d_justicia, cierre, ponderacion, ahora_entiendo, cambio_perspectiva) values ('331-VI-00004', 0, 3, 3, 3, 3, 1, 58, 'Accionar de los Grupos Armados Organizados en Zona Urbana', '0');</v>
      </c>
      <c r="X1059" s="14"/>
    </row>
    <row r="1060" spans="2:24" ht="16" x14ac:dyDescent="0.2">
      <c r="B1060" t="s">
        <v>1018</v>
      </c>
      <c r="C1060" t="s">
        <v>16</v>
      </c>
      <c r="D1060" t="s">
        <v>10</v>
      </c>
      <c r="E1060" t="s">
        <v>13</v>
      </c>
      <c r="F1060" t="s">
        <v>13</v>
      </c>
      <c r="G1060" t="s">
        <v>14</v>
      </c>
      <c r="H1060" t="s">
        <v>12</v>
      </c>
      <c r="I1060" t="s">
        <v>1496</v>
      </c>
      <c r="J1060">
        <v>0</v>
      </c>
      <c r="K1060" s="5">
        <f t="shared" si="162"/>
        <v>12</v>
      </c>
      <c r="L1060" s="13" t="str">
        <f t="shared" si="170"/>
        <v>331-VI-00005</v>
      </c>
      <c r="N1060" s="13"/>
      <c r="O1060" s="13">
        <f t="shared" si="163"/>
        <v>0</v>
      </c>
      <c r="P1060" s="13" t="str">
        <f t="shared" si="164"/>
        <v>4</v>
      </c>
      <c r="Q1060" s="13" t="str">
        <f t="shared" si="165"/>
        <v>3</v>
      </c>
      <c r="R1060" s="13" t="str">
        <f t="shared" si="166"/>
        <v>3</v>
      </c>
      <c r="S1060" s="13" t="str">
        <f t="shared" si="167"/>
        <v>2</v>
      </c>
      <c r="T1060" s="13">
        <f t="shared" si="168"/>
        <v>1</v>
      </c>
      <c r="U1060" s="13">
        <f t="shared" si="161"/>
        <v>58</v>
      </c>
      <c r="V1060" s="13"/>
      <c r="W1060" s="14" t="str">
        <f t="shared" si="169"/>
        <v>insert into prioridad(codigo, fluidez,d_hecho, d_contexto, d_impacto, d_justicia, cierre, ponderacion, ahora_entiendo, cambio_perspectiva) values ('331-VI-00005', 0, 4, 3, 3, 2, 1, 58, 'Accionar de las guerrillas de las FARC en Tierradentro Córdoba', '0');</v>
      </c>
      <c r="X1060" s="14"/>
    </row>
    <row r="1061" spans="2:24" ht="16" x14ac:dyDescent="0.2">
      <c r="B1061" t="s">
        <v>1019</v>
      </c>
      <c r="C1061" t="s">
        <v>16</v>
      </c>
      <c r="D1061" t="s">
        <v>10</v>
      </c>
      <c r="E1061" t="s">
        <v>13</v>
      </c>
      <c r="F1061" t="s">
        <v>10</v>
      </c>
      <c r="G1061" t="s">
        <v>11</v>
      </c>
      <c r="H1061" t="s">
        <v>12</v>
      </c>
      <c r="I1061" t="s">
        <v>1497</v>
      </c>
      <c r="J1061" t="s">
        <v>1498</v>
      </c>
      <c r="K1061" s="5">
        <f t="shared" si="162"/>
        <v>12</v>
      </c>
      <c r="L1061" s="13" t="str">
        <f t="shared" si="170"/>
        <v>241-VI-00005</v>
      </c>
      <c r="N1061" s="13"/>
      <c r="O1061" s="13">
        <f t="shared" si="163"/>
        <v>0</v>
      </c>
      <c r="P1061" s="13" t="str">
        <f t="shared" si="164"/>
        <v>4</v>
      </c>
      <c r="Q1061" s="13" t="str">
        <f t="shared" si="165"/>
        <v>3</v>
      </c>
      <c r="R1061" s="13" t="str">
        <f t="shared" si="166"/>
        <v>4</v>
      </c>
      <c r="S1061" s="13" t="str">
        <f t="shared" si="167"/>
        <v>1</v>
      </c>
      <c r="T1061" s="13">
        <f t="shared" si="168"/>
        <v>1</v>
      </c>
      <c r="U1061" s="13">
        <f t="shared" si="161"/>
        <v>58</v>
      </c>
      <c r="V1061" s="13"/>
      <c r="W1061" s="14" t="str">
        <f t="shared" si="169"/>
        <v>insert into prioridad(codigo, fluidez,d_hecho, d_contexto, d_impacto, d_justicia, cierre, ponderacion, ahora_entiendo, cambio_perspectiva) values ('241-VI-00005', 0, 4, 3, 4, 1, 1, 58, 'Dinámicas y cambios simbólicos en la Universidad de Córdoba, a causa de la captura paramilitar de inicios de la década del año 2000.', 'Movimiento estudiantil y cambios curriculares en la facultad de educación y ciencias sociales de la Universidad de Córdoba, durante la captura paramilitar.');</v>
      </c>
      <c r="X1061" s="14"/>
    </row>
    <row r="1062" spans="2:24" ht="16" x14ac:dyDescent="0.2">
      <c r="B1062" t="s">
        <v>1020</v>
      </c>
      <c r="C1062" t="s">
        <v>9</v>
      </c>
      <c r="D1062" t="s">
        <v>14</v>
      </c>
      <c r="E1062" t="s">
        <v>13</v>
      </c>
      <c r="F1062" t="s">
        <v>13</v>
      </c>
      <c r="G1062" t="s">
        <v>11</v>
      </c>
      <c r="H1062" t="s">
        <v>12</v>
      </c>
      <c r="I1062">
        <v>0</v>
      </c>
      <c r="J1062">
        <v>0</v>
      </c>
      <c r="K1062" s="5">
        <f t="shared" si="162"/>
        <v>12</v>
      </c>
      <c r="L1062" s="13" t="str">
        <f t="shared" si="170"/>
        <v>131-VI-00012</v>
      </c>
      <c r="N1062" s="13"/>
      <c r="O1062" s="13">
        <f t="shared" si="163"/>
        <v>1</v>
      </c>
      <c r="P1062" s="13" t="str">
        <f t="shared" si="164"/>
        <v>2</v>
      </c>
      <c r="Q1062" s="13" t="str">
        <f t="shared" si="165"/>
        <v>3</v>
      </c>
      <c r="R1062" s="13" t="str">
        <f t="shared" si="166"/>
        <v>3</v>
      </c>
      <c r="S1062" s="13" t="str">
        <f t="shared" si="167"/>
        <v>1</v>
      </c>
      <c r="T1062" s="13">
        <f t="shared" si="168"/>
        <v>1</v>
      </c>
      <c r="U1062" s="13">
        <f t="shared" ref="U1062:U1125" si="171">O1062*10 + (VALUE(P1062)*4) +(VALUE(Q1062)*4) + (VALUE(R1062)*4) + (VALUE(S1062)*4) + (T1062*10)</f>
        <v>56</v>
      </c>
      <c r="V1062" s="13"/>
      <c r="W1062" s="14" t="str">
        <f t="shared" si="169"/>
        <v>insert into prioridad(codigo, fluidez,d_hecho, d_contexto, d_impacto, d_justicia, cierre, ponderacion, ahora_entiendo, cambio_perspectiva) values ('131-VI-00012', 1, 2, 3, 3, 1, 1, 56, '0', '0');</v>
      </c>
      <c r="X1062" s="14"/>
    </row>
    <row r="1063" spans="2:24" ht="16" x14ac:dyDescent="0.2">
      <c r="B1063" t="s">
        <v>1021</v>
      </c>
      <c r="C1063" t="s">
        <v>9</v>
      </c>
      <c r="D1063" t="s">
        <v>13</v>
      </c>
      <c r="E1063" t="s">
        <v>14</v>
      </c>
      <c r="F1063" t="s">
        <v>13</v>
      </c>
      <c r="G1063" t="s">
        <v>11</v>
      </c>
      <c r="H1063" t="s">
        <v>12</v>
      </c>
      <c r="I1063">
        <v>0</v>
      </c>
      <c r="J1063">
        <v>0</v>
      </c>
      <c r="K1063" s="5">
        <f t="shared" si="162"/>
        <v>12</v>
      </c>
      <c r="L1063" s="13" t="str">
        <f t="shared" si="170"/>
        <v>131-VI-00020</v>
      </c>
      <c r="N1063" s="13"/>
      <c r="O1063" s="13">
        <f t="shared" si="163"/>
        <v>1</v>
      </c>
      <c r="P1063" s="13" t="str">
        <f t="shared" si="164"/>
        <v>3</v>
      </c>
      <c r="Q1063" s="13" t="str">
        <f t="shared" si="165"/>
        <v>2</v>
      </c>
      <c r="R1063" s="13" t="str">
        <f t="shared" si="166"/>
        <v>3</v>
      </c>
      <c r="S1063" s="13" t="str">
        <f t="shared" si="167"/>
        <v>1</v>
      </c>
      <c r="T1063" s="13">
        <f t="shared" si="168"/>
        <v>1</v>
      </c>
      <c r="U1063" s="13">
        <f t="shared" si="171"/>
        <v>56</v>
      </c>
      <c r="V1063" s="13"/>
      <c r="W1063" s="14" t="str">
        <f t="shared" si="169"/>
        <v>insert into prioridad(codigo, fluidez,d_hecho, d_contexto, d_impacto, d_justicia, cierre, ponderacion, ahora_entiendo, cambio_perspectiva) values ('131-VI-00020', 1, 3, 2, 3, 1, 1, 56, '0', '0');</v>
      </c>
      <c r="X1063" s="14"/>
    </row>
    <row r="1064" spans="2:24" ht="16" x14ac:dyDescent="0.2">
      <c r="B1064" t="s">
        <v>1022</v>
      </c>
      <c r="C1064" t="s">
        <v>9</v>
      </c>
      <c r="D1064" t="s">
        <v>13</v>
      </c>
      <c r="E1064" t="s">
        <v>14</v>
      </c>
      <c r="F1064" t="s">
        <v>13</v>
      </c>
      <c r="G1064" t="s">
        <v>11</v>
      </c>
      <c r="H1064" t="s">
        <v>12</v>
      </c>
      <c r="I1064">
        <v>0</v>
      </c>
      <c r="J1064">
        <v>0</v>
      </c>
      <c r="K1064" s="5">
        <f t="shared" si="162"/>
        <v>12</v>
      </c>
      <c r="L1064" s="13" t="str">
        <f t="shared" si="170"/>
        <v>131-VI-00053</v>
      </c>
      <c r="N1064" s="13"/>
      <c r="O1064" s="13">
        <f t="shared" si="163"/>
        <v>1</v>
      </c>
      <c r="P1064" s="13" t="str">
        <f t="shared" si="164"/>
        <v>3</v>
      </c>
      <c r="Q1064" s="13" t="str">
        <f t="shared" si="165"/>
        <v>2</v>
      </c>
      <c r="R1064" s="13" t="str">
        <f t="shared" si="166"/>
        <v>3</v>
      </c>
      <c r="S1064" s="13" t="str">
        <f t="shared" si="167"/>
        <v>1</v>
      </c>
      <c r="T1064" s="13">
        <f t="shared" si="168"/>
        <v>1</v>
      </c>
      <c r="U1064" s="13">
        <f t="shared" si="171"/>
        <v>56</v>
      </c>
      <c r="V1064" s="13"/>
      <c r="W1064" s="14" t="str">
        <f t="shared" si="169"/>
        <v>insert into prioridad(codigo, fluidez,d_hecho, d_contexto, d_impacto, d_justicia, cierre, ponderacion, ahora_entiendo, cambio_perspectiva) values ('131-VI-00053', 1, 3, 2, 3, 1, 1, 56, '0', '0');</v>
      </c>
      <c r="X1064" s="14"/>
    </row>
    <row r="1065" spans="2:24" ht="16" x14ac:dyDescent="0.2">
      <c r="B1065" t="s">
        <v>1023</v>
      </c>
      <c r="C1065" t="s">
        <v>9</v>
      </c>
      <c r="D1065" t="s">
        <v>13</v>
      </c>
      <c r="E1065" t="s">
        <v>13</v>
      </c>
      <c r="F1065" t="s">
        <v>14</v>
      </c>
      <c r="G1065" t="s">
        <v>11</v>
      </c>
      <c r="H1065" t="s">
        <v>12</v>
      </c>
      <c r="I1065">
        <v>0</v>
      </c>
      <c r="J1065">
        <v>0</v>
      </c>
      <c r="K1065" s="5">
        <f t="shared" si="162"/>
        <v>12</v>
      </c>
      <c r="L1065" s="13" t="str">
        <f t="shared" si="170"/>
        <v>131-VI-00054</v>
      </c>
      <c r="N1065" s="13"/>
      <c r="O1065" s="13">
        <f t="shared" si="163"/>
        <v>1</v>
      </c>
      <c r="P1065" s="13" t="str">
        <f t="shared" si="164"/>
        <v>3</v>
      </c>
      <c r="Q1065" s="13" t="str">
        <f t="shared" si="165"/>
        <v>3</v>
      </c>
      <c r="R1065" s="13" t="str">
        <f t="shared" si="166"/>
        <v>2</v>
      </c>
      <c r="S1065" s="13" t="str">
        <f t="shared" si="167"/>
        <v>1</v>
      </c>
      <c r="T1065" s="13">
        <f t="shared" si="168"/>
        <v>1</v>
      </c>
      <c r="U1065" s="13">
        <f t="shared" si="171"/>
        <v>56</v>
      </c>
      <c r="V1065" s="13"/>
      <c r="W1065" s="14" t="str">
        <f t="shared" si="169"/>
        <v>insert into prioridad(codigo, fluidez,d_hecho, d_contexto, d_impacto, d_justicia, cierre, ponderacion, ahora_entiendo, cambio_perspectiva) values ('131-VI-00054', 1, 3, 3, 2, 1, 1, 56, '0', '0');</v>
      </c>
      <c r="X1065" s="14"/>
    </row>
    <row r="1066" spans="2:24" ht="16" x14ac:dyDescent="0.2">
      <c r="B1066" t="s">
        <v>1024</v>
      </c>
      <c r="C1066" t="s">
        <v>9</v>
      </c>
      <c r="D1066" t="s">
        <v>11</v>
      </c>
      <c r="E1066" t="s">
        <v>11</v>
      </c>
      <c r="F1066" t="s">
        <v>10</v>
      </c>
      <c r="G1066" t="s">
        <v>13</v>
      </c>
      <c r="H1066" t="s">
        <v>12</v>
      </c>
      <c r="I1066">
        <v>0</v>
      </c>
      <c r="J1066">
        <v>0</v>
      </c>
      <c r="K1066" s="5">
        <f t="shared" si="162"/>
        <v>12</v>
      </c>
      <c r="L1066" s="13" t="str">
        <f t="shared" si="170"/>
        <v>144-VI-00005</v>
      </c>
      <c r="N1066" s="13"/>
      <c r="O1066" s="13">
        <f t="shared" si="163"/>
        <v>1</v>
      </c>
      <c r="P1066" s="13" t="str">
        <f t="shared" si="164"/>
        <v>1</v>
      </c>
      <c r="Q1066" s="13" t="str">
        <f t="shared" si="165"/>
        <v>1</v>
      </c>
      <c r="R1066" s="13" t="str">
        <f t="shared" si="166"/>
        <v>4</v>
      </c>
      <c r="S1066" s="13" t="str">
        <f t="shared" si="167"/>
        <v>3</v>
      </c>
      <c r="T1066" s="13">
        <f t="shared" si="168"/>
        <v>1</v>
      </c>
      <c r="U1066" s="13">
        <f t="shared" si="171"/>
        <v>56</v>
      </c>
      <c r="V1066" s="13"/>
      <c r="W1066" s="14" t="str">
        <f t="shared" si="169"/>
        <v>insert into prioridad(codigo, fluidez,d_hecho, d_contexto, d_impacto, d_justicia, cierre, ponderacion, ahora_entiendo, cambio_perspectiva) values ('144-VI-00005', 1, 1, 1, 4, 3, 1, 56, '0', '0');</v>
      </c>
      <c r="X1066" s="14"/>
    </row>
    <row r="1067" spans="2:24" ht="16" x14ac:dyDescent="0.2">
      <c r="B1067" t="s">
        <v>1025</v>
      </c>
      <c r="C1067" t="s">
        <v>9</v>
      </c>
      <c r="D1067" t="s">
        <v>13</v>
      </c>
      <c r="E1067" t="s">
        <v>13</v>
      </c>
      <c r="F1067" t="s">
        <v>11</v>
      </c>
      <c r="G1067" t="s">
        <v>14</v>
      </c>
      <c r="H1067" t="s">
        <v>12</v>
      </c>
      <c r="I1067" t="s">
        <v>1499</v>
      </c>
      <c r="J1067">
        <v>0</v>
      </c>
      <c r="K1067" s="5">
        <f t="shared" si="162"/>
        <v>12</v>
      </c>
      <c r="L1067" s="13" t="str">
        <f t="shared" si="170"/>
        <v>144-VI-00017</v>
      </c>
      <c r="N1067" s="13"/>
      <c r="O1067" s="13">
        <f t="shared" si="163"/>
        <v>1</v>
      </c>
      <c r="P1067" s="13" t="str">
        <f t="shared" si="164"/>
        <v>3</v>
      </c>
      <c r="Q1067" s="13" t="str">
        <f t="shared" si="165"/>
        <v>3</v>
      </c>
      <c r="R1067" s="13" t="str">
        <f t="shared" si="166"/>
        <v>1</v>
      </c>
      <c r="S1067" s="13" t="str">
        <f t="shared" si="167"/>
        <v>2</v>
      </c>
      <c r="T1067" s="13">
        <f t="shared" si="168"/>
        <v>1</v>
      </c>
      <c r="U1067" s="13">
        <f t="shared" si="171"/>
        <v>56</v>
      </c>
      <c r="V1067" s="13"/>
      <c r="W1067" s="14" t="str">
        <f t="shared" si="169"/>
        <v>insert into prioridad(codigo, fluidez,d_hecho, d_contexto, d_impacto, d_justicia, cierre, ponderacion, ahora_entiendo, cambio_perspectiva) values ('144-VI-00017', 1, 3, 3, 1, 2, 1, 56, 'Dice la entrevistada que la ayuda psicosocial brindada por el Estado la ayudó a afrontar los impactos de la violencia.', '0');</v>
      </c>
      <c r="X1067" s="14"/>
    </row>
    <row r="1068" spans="2:24" ht="16" x14ac:dyDescent="0.2">
      <c r="B1068" t="s">
        <v>1026</v>
      </c>
      <c r="C1068" t="s">
        <v>9</v>
      </c>
      <c r="D1068" t="s">
        <v>14</v>
      </c>
      <c r="E1068" t="s">
        <v>14</v>
      </c>
      <c r="F1068" t="s">
        <v>10</v>
      </c>
      <c r="G1068" t="s">
        <v>11</v>
      </c>
      <c r="H1068" t="s">
        <v>12</v>
      </c>
      <c r="I1068">
        <v>0</v>
      </c>
      <c r="J1068">
        <v>0</v>
      </c>
      <c r="K1068" s="5">
        <f t="shared" si="162"/>
        <v>12</v>
      </c>
      <c r="L1068" s="13" t="str">
        <f t="shared" si="170"/>
        <v>144-VI-00024</v>
      </c>
      <c r="N1068" s="13"/>
      <c r="O1068" s="13">
        <f t="shared" si="163"/>
        <v>1</v>
      </c>
      <c r="P1068" s="13" t="str">
        <f t="shared" si="164"/>
        <v>2</v>
      </c>
      <c r="Q1068" s="13" t="str">
        <f t="shared" si="165"/>
        <v>2</v>
      </c>
      <c r="R1068" s="13" t="str">
        <f t="shared" si="166"/>
        <v>4</v>
      </c>
      <c r="S1068" s="13" t="str">
        <f t="shared" si="167"/>
        <v>1</v>
      </c>
      <c r="T1068" s="13">
        <f t="shared" si="168"/>
        <v>1</v>
      </c>
      <c r="U1068" s="13">
        <f t="shared" si="171"/>
        <v>56</v>
      </c>
      <c r="V1068" s="13"/>
      <c r="W1068" s="14" t="str">
        <f t="shared" si="169"/>
        <v>insert into prioridad(codigo, fluidez,d_hecho, d_contexto, d_impacto, d_justicia, cierre, ponderacion, ahora_entiendo, cambio_perspectiva) values ('144-VI-00024', 1, 2, 2, 4, 1, 1, 56, '0', '0');</v>
      </c>
      <c r="X1068" s="14"/>
    </row>
    <row r="1069" spans="2:24" ht="16" x14ac:dyDescent="0.2">
      <c r="B1069" t="s">
        <v>1027</v>
      </c>
      <c r="C1069" t="s">
        <v>9</v>
      </c>
      <c r="D1069" t="s">
        <v>13</v>
      </c>
      <c r="E1069" t="s">
        <v>11</v>
      </c>
      <c r="F1069" t="s">
        <v>13</v>
      </c>
      <c r="G1069" t="s">
        <v>14</v>
      </c>
      <c r="H1069" t="s">
        <v>12</v>
      </c>
      <c r="I1069">
        <v>0</v>
      </c>
      <c r="J1069">
        <v>0</v>
      </c>
      <c r="K1069" s="5">
        <f t="shared" si="162"/>
        <v>12</v>
      </c>
      <c r="L1069" s="13" t="str">
        <f t="shared" si="170"/>
        <v>136-VI-00064</v>
      </c>
      <c r="N1069" s="13"/>
      <c r="O1069" s="13">
        <f t="shared" si="163"/>
        <v>1</v>
      </c>
      <c r="P1069" s="13" t="str">
        <f t="shared" si="164"/>
        <v>3</v>
      </c>
      <c r="Q1069" s="13" t="str">
        <f t="shared" si="165"/>
        <v>1</v>
      </c>
      <c r="R1069" s="13" t="str">
        <f t="shared" si="166"/>
        <v>3</v>
      </c>
      <c r="S1069" s="13" t="str">
        <f t="shared" si="167"/>
        <v>2</v>
      </c>
      <c r="T1069" s="13">
        <f t="shared" si="168"/>
        <v>1</v>
      </c>
      <c r="U1069" s="13">
        <f t="shared" si="171"/>
        <v>56</v>
      </c>
      <c r="V1069" s="13"/>
      <c r="W1069" s="14" t="str">
        <f t="shared" si="169"/>
        <v>insert into prioridad(codigo, fluidez,d_hecho, d_contexto, d_impacto, d_justicia, cierre, ponderacion, ahora_entiendo, cambio_perspectiva) values ('136-VI-00064', 1, 3, 1, 3, 2, 1, 56, '0', '0');</v>
      </c>
      <c r="X1069" s="14"/>
    </row>
    <row r="1070" spans="2:24" ht="16" x14ac:dyDescent="0.2">
      <c r="B1070" t="s">
        <v>1028</v>
      </c>
      <c r="C1070" t="s">
        <v>9</v>
      </c>
      <c r="D1070" t="s">
        <v>14</v>
      </c>
      <c r="E1070" t="s">
        <v>14</v>
      </c>
      <c r="F1070" t="s">
        <v>13</v>
      </c>
      <c r="G1070" t="s">
        <v>14</v>
      </c>
      <c r="H1070" t="s">
        <v>12</v>
      </c>
      <c r="I1070" t="s">
        <v>1329</v>
      </c>
      <c r="J1070">
        <v>0</v>
      </c>
      <c r="K1070" s="5">
        <f t="shared" si="162"/>
        <v>12</v>
      </c>
      <c r="L1070" s="13" t="str">
        <f t="shared" si="170"/>
        <v>136-VI-00077</v>
      </c>
      <c r="N1070" s="13"/>
      <c r="O1070" s="13">
        <f t="shared" si="163"/>
        <v>1</v>
      </c>
      <c r="P1070" s="13" t="str">
        <f t="shared" si="164"/>
        <v>2</v>
      </c>
      <c r="Q1070" s="13" t="str">
        <f t="shared" si="165"/>
        <v>2</v>
      </c>
      <c r="R1070" s="13" t="str">
        <f t="shared" si="166"/>
        <v>3</v>
      </c>
      <c r="S1070" s="13" t="str">
        <f t="shared" si="167"/>
        <v>2</v>
      </c>
      <c r="T1070" s="13">
        <f t="shared" si="168"/>
        <v>1</v>
      </c>
      <c r="U1070" s="13">
        <f t="shared" si="171"/>
        <v>56</v>
      </c>
      <c r="V1070" s="13"/>
      <c r="W1070" s="14" t="str">
        <f t="shared" si="169"/>
        <v>insert into prioridad(codigo, fluidez,d_hecho, d_contexto, d_impacto, d_justicia, cierre, ponderacion, ahora_entiendo, cambio_perspectiva) values ('136-VI-00077', 1, 2, 2, 3, 2, 1, 56, 'Tema clave: Falta de acompañamiento en materia de atención psicosocial a víctimas del conflicto armado por parte de las instituciones del estado colombiano que fueron creadas para promover y garantizar el restablecimiento de los derechos de esta población.', '0');</v>
      </c>
      <c r="X1070" s="14"/>
    </row>
    <row r="1071" spans="2:24" ht="16" x14ac:dyDescent="0.2">
      <c r="B1071" t="s">
        <v>1029</v>
      </c>
      <c r="C1071" t="s">
        <v>9</v>
      </c>
      <c r="D1071" t="s">
        <v>10</v>
      </c>
      <c r="E1071" t="s">
        <v>15</v>
      </c>
      <c r="F1071">
        <v>0</v>
      </c>
      <c r="G1071">
        <v>0</v>
      </c>
      <c r="H1071" t="s">
        <v>12</v>
      </c>
      <c r="I1071">
        <v>0</v>
      </c>
      <c r="J1071">
        <v>0</v>
      </c>
      <c r="K1071" s="5">
        <f t="shared" si="162"/>
        <v>12</v>
      </c>
      <c r="L1071" s="13" t="str">
        <f t="shared" si="170"/>
        <v>109-VI-00017</v>
      </c>
      <c r="N1071" s="13"/>
      <c r="O1071" s="13">
        <f t="shared" si="163"/>
        <v>1</v>
      </c>
      <c r="P1071" s="13" t="str">
        <f t="shared" si="164"/>
        <v>4</v>
      </c>
      <c r="Q1071" s="13" t="str">
        <f t="shared" si="165"/>
        <v>5</v>
      </c>
      <c r="R1071" s="13" t="str">
        <f t="shared" si="166"/>
        <v>0</v>
      </c>
      <c r="S1071" s="13" t="str">
        <f t="shared" si="167"/>
        <v>0</v>
      </c>
      <c r="T1071" s="13">
        <f t="shared" si="168"/>
        <v>1</v>
      </c>
      <c r="U1071" s="13">
        <f t="shared" si="171"/>
        <v>56</v>
      </c>
      <c r="V1071" s="13"/>
      <c r="W1071" s="14" t="str">
        <f t="shared" si="169"/>
        <v>insert into prioridad(codigo, fluidez,d_hecho, d_contexto, d_impacto, d_justicia, cierre, ponderacion, ahora_entiendo, cambio_perspectiva) values ('109-VI-00017', 1, 4, 5, 0, 0, 1, 56, '0', '0');</v>
      </c>
      <c r="X1071" s="14"/>
    </row>
    <row r="1072" spans="2:24" ht="16" x14ac:dyDescent="0.2">
      <c r="B1072" t="s">
        <v>1030</v>
      </c>
      <c r="C1072" t="s">
        <v>9</v>
      </c>
      <c r="D1072" t="s">
        <v>139</v>
      </c>
      <c r="E1072" t="s">
        <v>139</v>
      </c>
      <c r="F1072" t="s">
        <v>15</v>
      </c>
      <c r="G1072" t="s">
        <v>10</v>
      </c>
      <c r="H1072" t="s">
        <v>12</v>
      </c>
      <c r="I1072">
        <v>0</v>
      </c>
      <c r="J1072">
        <v>0</v>
      </c>
      <c r="K1072" s="5">
        <f t="shared" si="162"/>
        <v>12</v>
      </c>
      <c r="L1072" s="13" t="str">
        <f t="shared" si="170"/>
        <v>109-VI-00033</v>
      </c>
      <c r="N1072" s="13"/>
      <c r="O1072" s="13">
        <f t="shared" si="163"/>
        <v>1</v>
      </c>
      <c r="P1072" s="13" t="str">
        <f t="shared" si="164"/>
        <v>3</v>
      </c>
      <c r="Q1072" s="13" t="str">
        <f t="shared" si="165"/>
        <v>3</v>
      </c>
      <c r="R1072" s="13" t="str">
        <f t="shared" si="166"/>
        <v>5</v>
      </c>
      <c r="S1072" s="13" t="str">
        <f t="shared" si="167"/>
        <v>4</v>
      </c>
      <c r="T1072" s="13">
        <f t="shared" si="168"/>
        <v>1</v>
      </c>
      <c r="U1072" s="13">
        <f t="shared" si="171"/>
        <v>80</v>
      </c>
      <c r="V1072" s="13"/>
      <c r="W1072" s="14" t="str">
        <f t="shared" si="169"/>
        <v>insert into prioridad(codigo, fluidez,d_hecho, d_contexto, d_impacto, d_justicia, cierre, ponderacion, ahora_entiendo, cambio_perspectiva) values ('109-VI-00033', 1, 3, 3, 5, 4, 1, 80, '0', '0');</v>
      </c>
      <c r="X1072" s="14"/>
    </row>
    <row r="1073" spans="2:24" ht="16" x14ac:dyDescent="0.2">
      <c r="B1073" t="s">
        <v>1031</v>
      </c>
      <c r="C1073" t="s">
        <v>9</v>
      </c>
      <c r="D1073" t="s">
        <v>10</v>
      </c>
      <c r="E1073" t="s">
        <v>139</v>
      </c>
      <c r="F1073" t="s">
        <v>10</v>
      </c>
      <c r="G1073" t="s">
        <v>11</v>
      </c>
      <c r="H1073" t="s">
        <v>12</v>
      </c>
      <c r="I1073">
        <v>0</v>
      </c>
      <c r="J1073">
        <v>0</v>
      </c>
      <c r="K1073" s="5">
        <f t="shared" si="162"/>
        <v>12</v>
      </c>
      <c r="L1073" s="13" t="str">
        <f t="shared" si="170"/>
        <v>109-VI-00036</v>
      </c>
      <c r="N1073" s="13"/>
      <c r="O1073" s="13">
        <f t="shared" si="163"/>
        <v>1</v>
      </c>
      <c r="P1073" s="13" t="str">
        <f t="shared" si="164"/>
        <v>4</v>
      </c>
      <c r="Q1073" s="13" t="str">
        <f t="shared" si="165"/>
        <v>3</v>
      </c>
      <c r="R1073" s="13" t="str">
        <f t="shared" si="166"/>
        <v>4</v>
      </c>
      <c r="S1073" s="13" t="str">
        <f t="shared" si="167"/>
        <v>1</v>
      </c>
      <c r="T1073" s="13">
        <f t="shared" si="168"/>
        <v>1</v>
      </c>
      <c r="U1073" s="13">
        <f t="shared" si="171"/>
        <v>68</v>
      </c>
      <c r="V1073" s="13"/>
      <c r="W1073" s="14" t="str">
        <f t="shared" si="169"/>
        <v>insert into prioridad(codigo, fluidez,d_hecho, d_contexto, d_impacto, d_justicia, cierre, ponderacion, ahora_entiendo, cambio_perspectiva) values ('109-VI-00036', 1, 4, 3, 4, 1, 1, 68, '0', '0');</v>
      </c>
      <c r="X1073" s="14"/>
    </row>
    <row r="1074" spans="2:24" ht="16" x14ac:dyDescent="0.2">
      <c r="B1074" t="s">
        <v>1032</v>
      </c>
      <c r="C1074" t="s">
        <v>9</v>
      </c>
      <c r="D1074" t="s">
        <v>10</v>
      </c>
      <c r="E1074" t="s">
        <v>139</v>
      </c>
      <c r="F1074" t="s">
        <v>10</v>
      </c>
      <c r="G1074" t="s">
        <v>11</v>
      </c>
      <c r="H1074" t="s">
        <v>12</v>
      </c>
      <c r="I1074">
        <v>0</v>
      </c>
      <c r="J1074">
        <v>0</v>
      </c>
      <c r="K1074" s="5">
        <f t="shared" si="162"/>
        <v>12</v>
      </c>
      <c r="L1074" s="13" t="str">
        <f t="shared" si="170"/>
        <v>109-VI-00039</v>
      </c>
      <c r="N1074" s="13"/>
      <c r="O1074" s="13">
        <f t="shared" si="163"/>
        <v>1</v>
      </c>
      <c r="P1074" s="13" t="str">
        <f t="shared" si="164"/>
        <v>4</v>
      </c>
      <c r="Q1074" s="13" t="str">
        <f t="shared" si="165"/>
        <v>3</v>
      </c>
      <c r="R1074" s="13" t="str">
        <f t="shared" si="166"/>
        <v>4</v>
      </c>
      <c r="S1074" s="13" t="str">
        <f t="shared" si="167"/>
        <v>1</v>
      </c>
      <c r="T1074" s="13">
        <f t="shared" si="168"/>
        <v>1</v>
      </c>
      <c r="U1074" s="13">
        <f t="shared" si="171"/>
        <v>68</v>
      </c>
      <c r="V1074" s="13"/>
      <c r="W1074" s="14" t="str">
        <f t="shared" si="169"/>
        <v>insert into prioridad(codigo, fluidez,d_hecho, d_contexto, d_impacto, d_justicia, cierre, ponderacion, ahora_entiendo, cambio_perspectiva) values ('109-VI-00039', 1, 4, 3, 4, 1, 1, 68, '0', '0');</v>
      </c>
      <c r="X1074" s="14"/>
    </row>
    <row r="1075" spans="2:24" ht="16" x14ac:dyDescent="0.2">
      <c r="B1075" t="s">
        <v>1033</v>
      </c>
      <c r="C1075" t="s">
        <v>9</v>
      </c>
      <c r="D1075" t="s">
        <v>10</v>
      </c>
      <c r="E1075" t="s">
        <v>139</v>
      </c>
      <c r="F1075" t="s">
        <v>10</v>
      </c>
      <c r="G1075" t="s">
        <v>11</v>
      </c>
      <c r="H1075" t="s">
        <v>12</v>
      </c>
      <c r="I1075">
        <v>0</v>
      </c>
      <c r="J1075">
        <v>0</v>
      </c>
      <c r="K1075" s="5">
        <f t="shared" si="162"/>
        <v>12</v>
      </c>
      <c r="L1075" s="13" t="str">
        <f t="shared" si="170"/>
        <v>109-VI-00044</v>
      </c>
      <c r="N1075" s="13"/>
      <c r="O1075" s="13">
        <f t="shared" si="163"/>
        <v>1</v>
      </c>
      <c r="P1075" s="13" t="str">
        <f t="shared" si="164"/>
        <v>4</v>
      </c>
      <c r="Q1075" s="13" t="str">
        <f t="shared" si="165"/>
        <v>3</v>
      </c>
      <c r="R1075" s="13" t="str">
        <f t="shared" si="166"/>
        <v>4</v>
      </c>
      <c r="S1075" s="13" t="str">
        <f t="shared" si="167"/>
        <v>1</v>
      </c>
      <c r="T1075" s="13">
        <f t="shared" si="168"/>
        <v>1</v>
      </c>
      <c r="U1075" s="13">
        <f t="shared" si="171"/>
        <v>68</v>
      </c>
      <c r="V1075" s="13"/>
      <c r="W1075" s="14" t="str">
        <f t="shared" si="169"/>
        <v>insert into prioridad(codigo, fluidez,d_hecho, d_contexto, d_impacto, d_justicia, cierre, ponderacion, ahora_entiendo, cambio_perspectiva) values ('109-VI-00044', 1, 4, 3, 4, 1, 1, 68, '0', '0');</v>
      </c>
      <c r="X1075" s="14"/>
    </row>
    <row r="1076" spans="2:24" ht="16" x14ac:dyDescent="0.2">
      <c r="B1076" t="s">
        <v>1034</v>
      </c>
      <c r="C1076" t="s">
        <v>9</v>
      </c>
      <c r="D1076" t="s">
        <v>13</v>
      </c>
      <c r="E1076" t="s">
        <v>13</v>
      </c>
      <c r="F1076" t="s">
        <v>11</v>
      </c>
      <c r="G1076" t="s">
        <v>14</v>
      </c>
      <c r="H1076" t="s">
        <v>12</v>
      </c>
      <c r="I1076" t="s">
        <v>1185</v>
      </c>
      <c r="J1076" t="s">
        <v>1186</v>
      </c>
      <c r="K1076" s="5">
        <f t="shared" si="162"/>
        <v>12</v>
      </c>
      <c r="L1076" s="13" t="str">
        <f t="shared" si="170"/>
        <v>293-PR-00006</v>
      </c>
      <c r="N1076" s="13"/>
      <c r="O1076" s="13">
        <f t="shared" si="163"/>
        <v>1</v>
      </c>
      <c r="P1076" s="13" t="str">
        <f t="shared" si="164"/>
        <v>3</v>
      </c>
      <c r="Q1076" s="13" t="str">
        <f t="shared" si="165"/>
        <v>3</v>
      </c>
      <c r="R1076" s="13" t="str">
        <f t="shared" si="166"/>
        <v>1</v>
      </c>
      <c r="S1076" s="13" t="str">
        <f t="shared" si="167"/>
        <v>2</v>
      </c>
      <c r="T1076" s="13">
        <f t="shared" si="168"/>
        <v>1</v>
      </c>
      <c r="U1076" s="13">
        <f t="shared" si="171"/>
        <v>56</v>
      </c>
      <c r="V1076" s="13"/>
      <c r="W1076" s="14" t="str">
        <f t="shared" si="169"/>
        <v>insert into prioridad(codigo, fluidez,d_hecho, d_contexto, d_impacto, d_justicia, cierre, ponderacion, ahora_entiendo, cambio_perspectiva) values ('293-PR-00006', 1, 3, 3, 1, 2, 1, 56, 'los imactos de la vilencia en losProcesos organizativos de las comunidades  en el norte de cartagena', 'reconocer las resonsabilidades del estado');</v>
      </c>
      <c r="X1076" s="14"/>
    </row>
    <row r="1077" spans="2:24" ht="16" x14ac:dyDescent="0.2">
      <c r="B1077" t="s">
        <v>1035</v>
      </c>
      <c r="C1077" t="s">
        <v>9</v>
      </c>
      <c r="D1077" t="s">
        <v>13</v>
      </c>
      <c r="E1077" t="s">
        <v>13</v>
      </c>
      <c r="F1077" t="s">
        <v>10</v>
      </c>
      <c r="G1077" t="s">
        <v>11</v>
      </c>
      <c r="H1077" t="s">
        <v>17</v>
      </c>
      <c r="I1077" t="s">
        <v>1500</v>
      </c>
      <c r="J1077">
        <v>0</v>
      </c>
      <c r="K1077" s="5">
        <f t="shared" si="162"/>
        <v>12</v>
      </c>
      <c r="L1077" s="13" t="str">
        <f t="shared" si="170"/>
        <v>131-VI-00003</v>
      </c>
      <c r="N1077" s="13"/>
      <c r="O1077" s="13">
        <f t="shared" si="163"/>
        <v>1</v>
      </c>
      <c r="P1077" s="13" t="str">
        <f t="shared" si="164"/>
        <v>3</v>
      </c>
      <c r="Q1077" s="13" t="str">
        <f t="shared" si="165"/>
        <v>3</v>
      </c>
      <c r="R1077" s="13" t="str">
        <f t="shared" si="166"/>
        <v>4</v>
      </c>
      <c r="S1077" s="13" t="str">
        <f t="shared" si="167"/>
        <v>1</v>
      </c>
      <c r="T1077" s="13">
        <f t="shared" si="168"/>
        <v>0</v>
      </c>
      <c r="U1077" s="13">
        <f t="shared" si="171"/>
        <v>54</v>
      </c>
      <c r="V1077" s="13"/>
      <c r="W1077" s="14" t="str">
        <f t="shared" si="169"/>
        <v>insert into prioridad(codigo, fluidez,d_hecho, d_contexto, d_impacto, d_justicia, cierre, ponderacion, ahora_entiendo, cambio_perspectiva) values ('131-VI-00003', 1, 3, 3, 4, 1, 0, 54, 'La explicacion de la violencia sexual como un hecho de "ocasiòn" y la cultura patriarcal', '0');</v>
      </c>
      <c r="X1077" s="14"/>
    </row>
    <row r="1078" spans="2:24" ht="16" x14ac:dyDescent="0.2">
      <c r="B1078" t="s">
        <v>1036</v>
      </c>
      <c r="C1078" t="s">
        <v>9</v>
      </c>
      <c r="D1078" t="s">
        <v>10</v>
      </c>
      <c r="E1078" t="s">
        <v>13</v>
      </c>
      <c r="F1078" t="s">
        <v>13</v>
      </c>
      <c r="G1078" t="s">
        <v>11</v>
      </c>
      <c r="H1078" t="s">
        <v>17</v>
      </c>
      <c r="I1078">
        <v>0</v>
      </c>
      <c r="J1078">
        <v>0</v>
      </c>
      <c r="K1078" s="5">
        <f t="shared" si="162"/>
        <v>12</v>
      </c>
      <c r="L1078" s="13" t="str">
        <f t="shared" si="170"/>
        <v>131-VI-00009</v>
      </c>
      <c r="N1078" s="13"/>
      <c r="O1078" s="13">
        <f t="shared" si="163"/>
        <v>1</v>
      </c>
      <c r="P1078" s="13" t="str">
        <f t="shared" si="164"/>
        <v>4</v>
      </c>
      <c r="Q1078" s="13" t="str">
        <f t="shared" si="165"/>
        <v>3</v>
      </c>
      <c r="R1078" s="13" t="str">
        <f t="shared" si="166"/>
        <v>3</v>
      </c>
      <c r="S1078" s="13" t="str">
        <f t="shared" si="167"/>
        <v>1</v>
      </c>
      <c r="T1078" s="13">
        <f t="shared" si="168"/>
        <v>0</v>
      </c>
      <c r="U1078" s="13">
        <f t="shared" si="171"/>
        <v>54</v>
      </c>
      <c r="V1078" s="13"/>
      <c r="W1078" s="14" t="str">
        <f t="shared" si="169"/>
        <v>insert into prioridad(codigo, fluidez,d_hecho, d_contexto, d_impacto, d_justicia, cierre, ponderacion, ahora_entiendo, cambio_perspectiva) values ('131-VI-00009', 1, 4, 3, 3, 1, 0, 54, '0', '0');</v>
      </c>
      <c r="X1078" s="14"/>
    </row>
    <row r="1079" spans="2:24" ht="16" x14ac:dyDescent="0.2">
      <c r="B1079" t="s">
        <v>1037</v>
      </c>
      <c r="C1079" t="s">
        <v>16</v>
      </c>
      <c r="D1079" t="s">
        <v>14</v>
      </c>
      <c r="E1079" t="s">
        <v>14</v>
      </c>
      <c r="F1079" t="s">
        <v>10</v>
      </c>
      <c r="G1079" t="s">
        <v>13</v>
      </c>
      <c r="H1079" t="s">
        <v>12</v>
      </c>
      <c r="I1079">
        <v>0</v>
      </c>
      <c r="J1079">
        <v>0</v>
      </c>
      <c r="K1079" s="5">
        <f t="shared" si="162"/>
        <v>12</v>
      </c>
      <c r="L1079" s="13" t="str">
        <f t="shared" si="170"/>
        <v>144-VI-00012</v>
      </c>
      <c r="N1079" s="13"/>
      <c r="O1079" s="13">
        <f t="shared" si="163"/>
        <v>0</v>
      </c>
      <c r="P1079" s="13" t="str">
        <f t="shared" si="164"/>
        <v>2</v>
      </c>
      <c r="Q1079" s="13" t="str">
        <f t="shared" si="165"/>
        <v>2</v>
      </c>
      <c r="R1079" s="13" t="str">
        <f t="shared" si="166"/>
        <v>4</v>
      </c>
      <c r="S1079" s="13" t="str">
        <f t="shared" si="167"/>
        <v>3</v>
      </c>
      <c r="T1079" s="13">
        <f t="shared" si="168"/>
        <v>1</v>
      </c>
      <c r="U1079" s="13">
        <f t="shared" si="171"/>
        <v>54</v>
      </c>
      <c r="V1079" s="13"/>
      <c r="W1079" s="14" t="str">
        <f t="shared" si="169"/>
        <v>insert into prioridad(codigo, fluidez,d_hecho, d_contexto, d_impacto, d_justicia, cierre, ponderacion, ahora_entiendo, cambio_perspectiva) values ('144-VI-00012', 0, 2, 2, 4, 3, 1, 54, '0', '0');</v>
      </c>
      <c r="X1079" s="14"/>
    </row>
    <row r="1080" spans="2:24" ht="16" x14ac:dyDescent="0.2">
      <c r="B1080" t="s">
        <v>1038</v>
      </c>
      <c r="C1080" t="s">
        <v>16</v>
      </c>
      <c r="D1080" t="s">
        <v>13</v>
      </c>
      <c r="E1080" t="s">
        <v>14</v>
      </c>
      <c r="F1080" t="s">
        <v>10</v>
      </c>
      <c r="G1080" t="s">
        <v>14</v>
      </c>
      <c r="H1080" t="s">
        <v>12</v>
      </c>
      <c r="I1080">
        <v>0</v>
      </c>
      <c r="J1080">
        <v>0</v>
      </c>
      <c r="K1080" s="5">
        <f t="shared" si="162"/>
        <v>12</v>
      </c>
      <c r="L1080" s="13" t="str">
        <f t="shared" si="170"/>
        <v>144-VI-00033</v>
      </c>
      <c r="N1080" s="13"/>
      <c r="O1080" s="13">
        <f t="shared" si="163"/>
        <v>0</v>
      </c>
      <c r="P1080" s="13" t="str">
        <f t="shared" si="164"/>
        <v>3</v>
      </c>
      <c r="Q1080" s="13" t="str">
        <f t="shared" si="165"/>
        <v>2</v>
      </c>
      <c r="R1080" s="13" t="str">
        <f t="shared" si="166"/>
        <v>4</v>
      </c>
      <c r="S1080" s="13" t="str">
        <f t="shared" si="167"/>
        <v>2</v>
      </c>
      <c r="T1080" s="13">
        <f t="shared" si="168"/>
        <v>1</v>
      </c>
      <c r="U1080" s="13">
        <f t="shared" si="171"/>
        <v>54</v>
      </c>
      <c r="V1080" s="13"/>
      <c r="W1080" s="14" t="str">
        <f t="shared" si="169"/>
        <v>insert into prioridad(codigo, fluidez,d_hecho, d_contexto, d_impacto, d_justicia, cierre, ponderacion, ahora_entiendo, cambio_perspectiva) values ('144-VI-00033', 0, 3, 2, 4, 2, 1, 54, '0', '0');</v>
      </c>
      <c r="X1080" s="14"/>
    </row>
    <row r="1081" spans="2:24" ht="16" x14ac:dyDescent="0.2">
      <c r="B1081" t="s">
        <v>1039</v>
      </c>
      <c r="C1081" t="s">
        <v>16</v>
      </c>
      <c r="D1081" t="s">
        <v>13</v>
      </c>
      <c r="E1081" t="s">
        <v>14</v>
      </c>
      <c r="F1081" t="s">
        <v>13</v>
      </c>
      <c r="G1081" t="s">
        <v>13</v>
      </c>
      <c r="H1081" t="s">
        <v>12</v>
      </c>
      <c r="I1081">
        <v>0</v>
      </c>
      <c r="J1081">
        <v>0</v>
      </c>
      <c r="K1081" s="5">
        <f t="shared" si="162"/>
        <v>12</v>
      </c>
      <c r="L1081" s="13" t="str">
        <f t="shared" si="170"/>
        <v>144-VI-00038</v>
      </c>
      <c r="N1081" s="13"/>
      <c r="O1081" s="13">
        <f t="shared" si="163"/>
        <v>0</v>
      </c>
      <c r="P1081" s="13" t="str">
        <f t="shared" si="164"/>
        <v>3</v>
      </c>
      <c r="Q1081" s="13" t="str">
        <f t="shared" si="165"/>
        <v>2</v>
      </c>
      <c r="R1081" s="13" t="str">
        <f t="shared" si="166"/>
        <v>3</v>
      </c>
      <c r="S1081" s="13" t="str">
        <f t="shared" si="167"/>
        <v>3</v>
      </c>
      <c r="T1081" s="13">
        <f t="shared" si="168"/>
        <v>1</v>
      </c>
      <c r="U1081" s="13">
        <f t="shared" si="171"/>
        <v>54</v>
      </c>
      <c r="V1081" s="13"/>
      <c r="W1081" s="14" t="str">
        <f t="shared" si="169"/>
        <v>insert into prioridad(codigo, fluidez,d_hecho, d_contexto, d_impacto, d_justicia, cierre, ponderacion, ahora_entiendo, cambio_perspectiva) values ('144-VI-00038', 0, 3, 2, 3, 3, 1, 54, '0', '0');</v>
      </c>
      <c r="X1081" s="14"/>
    </row>
    <row r="1082" spans="2:24" ht="16" x14ac:dyDescent="0.2">
      <c r="B1082" t="s">
        <v>1040</v>
      </c>
      <c r="C1082" t="s">
        <v>16</v>
      </c>
      <c r="D1082" t="s">
        <v>11</v>
      </c>
      <c r="E1082" t="s">
        <v>14</v>
      </c>
      <c r="F1082" t="s">
        <v>10</v>
      </c>
      <c r="G1082" t="s">
        <v>10</v>
      </c>
      <c r="H1082" t="s">
        <v>12</v>
      </c>
      <c r="I1082">
        <v>0</v>
      </c>
      <c r="J1082">
        <v>0</v>
      </c>
      <c r="K1082" s="5">
        <f t="shared" si="162"/>
        <v>12</v>
      </c>
      <c r="L1082" s="13" t="str">
        <f t="shared" si="170"/>
        <v>144-VI-00044</v>
      </c>
      <c r="N1082" s="13"/>
      <c r="O1082" s="13">
        <f t="shared" si="163"/>
        <v>0</v>
      </c>
      <c r="P1082" s="13" t="str">
        <f t="shared" si="164"/>
        <v>1</v>
      </c>
      <c r="Q1082" s="13" t="str">
        <f t="shared" si="165"/>
        <v>2</v>
      </c>
      <c r="R1082" s="13" t="str">
        <f t="shared" si="166"/>
        <v>4</v>
      </c>
      <c r="S1082" s="13" t="str">
        <f t="shared" si="167"/>
        <v>4</v>
      </c>
      <c r="T1082" s="13">
        <f t="shared" si="168"/>
        <v>1</v>
      </c>
      <c r="U1082" s="13">
        <f t="shared" si="171"/>
        <v>54</v>
      </c>
      <c r="V1082" s="13"/>
      <c r="W1082" s="14" t="str">
        <f t="shared" si="169"/>
        <v>insert into prioridad(codigo, fluidez,d_hecho, d_contexto, d_impacto, d_justicia, cierre, ponderacion, ahora_entiendo, cambio_perspectiva) values ('144-VI-00044', 0, 1, 2, 4, 4, 1, 54, '0', '0');</v>
      </c>
      <c r="X1082" s="14"/>
    </row>
    <row r="1083" spans="2:24" ht="16" x14ac:dyDescent="0.2">
      <c r="B1083" t="s">
        <v>1041</v>
      </c>
      <c r="C1083" t="s">
        <v>16</v>
      </c>
      <c r="D1083" t="s">
        <v>13</v>
      </c>
      <c r="E1083" t="s">
        <v>14</v>
      </c>
      <c r="F1083" t="s">
        <v>13</v>
      </c>
      <c r="G1083" t="s">
        <v>13</v>
      </c>
      <c r="H1083" t="s">
        <v>12</v>
      </c>
      <c r="I1083" t="s">
        <v>1501</v>
      </c>
      <c r="J1083">
        <v>0</v>
      </c>
      <c r="K1083" s="5">
        <f t="shared" si="162"/>
        <v>12</v>
      </c>
      <c r="L1083" s="13" t="str">
        <f t="shared" si="170"/>
        <v>331-VI-00002</v>
      </c>
      <c r="N1083" s="13"/>
      <c r="O1083" s="13">
        <f t="shared" si="163"/>
        <v>0</v>
      </c>
      <c r="P1083" s="13" t="str">
        <f t="shared" si="164"/>
        <v>3</v>
      </c>
      <c r="Q1083" s="13" t="str">
        <f t="shared" si="165"/>
        <v>2</v>
      </c>
      <c r="R1083" s="13" t="str">
        <f t="shared" si="166"/>
        <v>3</v>
      </c>
      <c r="S1083" s="13" t="str">
        <f t="shared" si="167"/>
        <v>3</v>
      </c>
      <c r="T1083" s="13">
        <f t="shared" si="168"/>
        <v>1</v>
      </c>
      <c r="U1083" s="13">
        <f t="shared" si="171"/>
        <v>54</v>
      </c>
      <c r="V1083" s="13"/>
      <c r="W1083" s="14" t="str">
        <f t="shared" si="169"/>
        <v>insert into prioridad(codigo, fluidez,d_hecho, d_contexto, d_impacto, d_justicia, cierre, ponderacion, ahora_entiendo, cambio_perspectiva) values ('331-VI-00002', 0, 3, 2, 3, 3, 1, 54, 'Desplazamientos y desaparición forzada Sur de Córdoba', '0');</v>
      </c>
      <c r="X1083" s="14"/>
    </row>
    <row r="1084" spans="2:24" ht="16" x14ac:dyDescent="0.2">
      <c r="B1084" t="s">
        <v>1042</v>
      </c>
      <c r="C1084" t="s">
        <v>16</v>
      </c>
      <c r="D1084" t="s">
        <v>10</v>
      </c>
      <c r="E1084" t="s">
        <v>13</v>
      </c>
      <c r="F1084" t="s">
        <v>14</v>
      </c>
      <c r="G1084" t="s">
        <v>14</v>
      </c>
      <c r="H1084" t="s">
        <v>12</v>
      </c>
      <c r="I1084" t="s">
        <v>1502</v>
      </c>
      <c r="J1084">
        <v>0</v>
      </c>
      <c r="K1084" s="5">
        <f t="shared" si="162"/>
        <v>12</v>
      </c>
      <c r="L1084" s="13" t="str">
        <f t="shared" si="170"/>
        <v>331-VI-00016</v>
      </c>
      <c r="N1084" s="13"/>
      <c r="O1084" s="13">
        <f t="shared" si="163"/>
        <v>0</v>
      </c>
      <c r="P1084" s="13" t="str">
        <f t="shared" si="164"/>
        <v>4</v>
      </c>
      <c r="Q1084" s="13" t="str">
        <f t="shared" si="165"/>
        <v>3</v>
      </c>
      <c r="R1084" s="13" t="str">
        <f t="shared" si="166"/>
        <v>2</v>
      </c>
      <c r="S1084" s="13" t="str">
        <f t="shared" si="167"/>
        <v>2</v>
      </c>
      <c r="T1084" s="13">
        <f t="shared" si="168"/>
        <v>1</v>
      </c>
      <c r="U1084" s="13">
        <f t="shared" si="171"/>
        <v>54</v>
      </c>
      <c r="V1084" s="13"/>
      <c r="W1084" s="14" t="str">
        <f t="shared" si="169"/>
        <v>insert into prioridad(codigo, fluidez,d_hecho, d_contexto, d_impacto, d_justicia, cierre, ponderacion, ahora_entiendo, cambio_perspectiva) values ('331-VI-00016', 0, 4, 3, 2, 2, 1, 54, 'Amanaza a la vida por liderazgo social, economías ilegales y dinámicas del conflicto.', '0');</v>
      </c>
      <c r="X1084" s="14"/>
    </row>
    <row r="1085" spans="2:24" ht="16" x14ac:dyDescent="0.2">
      <c r="B1085" t="s">
        <v>1043</v>
      </c>
      <c r="C1085" t="s">
        <v>16</v>
      </c>
      <c r="D1085" t="s">
        <v>13</v>
      </c>
      <c r="E1085" t="s">
        <v>13</v>
      </c>
      <c r="F1085" t="s">
        <v>10</v>
      </c>
      <c r="G1085" t="s">
        <v>11</v>
      </c>
      <c r="H1085" t="s">
        <v>12</v>
      </c>
      <c r="I1085" t="s">
        <v>1503</v>
      </c>
      <c r="J1085" t="s">
        <v>1504</v>
      </c>
      <c r="K1085" s="5">
        <f t="shared" si="162"/>
        <v>12</v>
      </c>
      <c r="L1085" s="13" t="str">
        <f t="shared" si="170"/>
        <v>241-CO-00258</v>
      </c>
      <c r="N1085" s="13"/>
      <c r="O1085" s="13">
        <f t="shared" si="163"/>
        <v>0</v>
      </c>
      <c r="P1085" s="13" t="str">
        <f t="shared" si="164"/>
        <v>3</v>
      </c>
      <c r="Q1085" s="13" t="str">
        <f t="shared" si="165"/>
        <v>3</v>
      </c>
      <c r="R1085" s="13" t="str">
        <f t="shared" si="166"/>
        <v>4</v>
      </c>
      <c r="S1085" s="13" t="str">
        <f t="shared" si="167"/>
        <v>1</v>
      </c>
      <c r="T1085" s="13">
        <f t="shared" si="168"/>
        <v>1</v>
      </c>
      <c r="U1085" s="13">
        <f t="shared" si="171"/>
        <v>54</v>
      </c>
      <c r="V1085" s="13"/>
      <c r="W1085" s="14" t="str">
        <f t="shared" si="169"/>
        <v>insert into prioridad(codigo, fluidez,d_hecho, d_contexto, d_impacto, d_justicia, cierre, ponderacion, ahora_entiendo, cambio_perspectiva) values ('241-CO-00258', 0, 3, 3, 4, 1, 1, 54, 'Composición de FUNADECOR (Fundación de víctimas del conflicto armado del municipio de Sahagún), hechos victimizantes y actuaciones de la institucionalidad en el manejo y atención a victimas en el municipio.', 'La mayoría de personas que pertecen a FUNADECOR llegaron al municipio de Sahagún a causa del desplazamiento forzado de regiones del Urabá Antioqueño, Sur de Córdoba, Sucre y Risaralda y durante el tiempo que han desarrollado su vida y actividades en el municipio, afirman se les ha doblemente victimizado, por los procesos y actitudes de funcionarios del Estado a nivel local y por las pocas garantías que tienen en el municipio para la participación de las víctimas y los procesos de reparación individual.');</v>
      </c>
      <c r="X1085" s="14"/>
    </row>
    <row r="1086" spans="2:24" ht="16" x14ac:dyDescent="0.2">
      <c r="B1086" t="s">
        <v>1044</v>
      </c>
      <c r="C1086" t="s">
        <v>9</v>
      </c>
      <c r="D1086" t="s">
        <v>14</v>
      </c>
      <c r="E1086" t="s">
        <v>14</v>
      </c>
      <c r="F1086" t="s">
        <v>14</v>
      </c>
      <c r="G1086" t="s">
        <v>14</v>
      </c>
      <c r="H1086" t="s">
        <v>12</v>
      </c>
      <c r="I1086">
        <v>0</v>
      </c>
      <c r="J1086">
        <v>0</v>
      </c>
      <c r="K1086" s="5">
        <f t="shared" si="162"/>
        <v>12</v>
      </c>
      <c r="L1086" s="13" t="str">
        <f t="shared" si="170"/>
        <v>057-VI-00028</v>
      </c>
      <c r="N1086" s="13"/>
      <c r="O1086" s="13">
        <f t="shared" si="163"/>
        <v>1</v>
      </c>
      <c r="P1086" s="13" t="str">
        <f t="shared" si="164"/>
        <v>2</v>
      </c>
      <c r="Q1086" s="13" t="str">
        <f t="shared" si="165"/>
        <v>2</v>
      </c>
      <c r="R1086" s="13" t="str">
        <f t="shared" si="166"/>
        <v>2</v>
      </c>
      <c r="S1086" s="13" t="str">
        <f t="shared" si="167"/>
        <v>2</v>
      </c>
      <c r="T1086" s="13">
        <f t="shared" si="168"/>
        <v>1</v>
      </c>
      <c r="U1086" s="13">
        <f t="shared" si="171"/>
        <v>52</v>
      </c>
      <c r="V1086" s="13"/>
      <c r="W1086" s="14" t="str">
        <f t="shared" si="169"/>
        <v>insert into prioridad(codigo, fluidez,d_hecho, d_contexto, d_impacto, d_justicia, cierre, ponderacion, ahora_entiendo, cambio_perspectiva) values ('057-VI-00028', 1, 2, 2, 2, 2, 1, 52, '0', '0');</v>
      </c>
      <c r="X1086" s="14"/>
    </row>
    <row r="1087" spans="2:24" ht="16" x14ac:dyDescent="0.2">
      <c r="B1087" t="s">
        <v>1045</v>
      </c>
      <c r="C1087" t="s">
        <v>9</v>
      </c>
      <c r="D1087" t="s">
        <v>14</v>
      </c>
      <c r="E1087" t="s">
        <v>14</v>
      </c>
      <c r="F1087" t="s">
        <v>14</v>
      </c>
      <c r="G1087" t="s">
        <v>14</v>
      </c>
      <c r="H1087" t="s">
        <v>12</v>
      </c>
      <c r="I1087">
        <v>0</v>
      </c>
      <c r="J1087">
        <v>0</v>
      </c>
      <c r="K1087" s="5">
        <f t="shared" si="162"/>
        <v>12</v>
      </c>
      <c r="L1087" s="13" t="str">
        <f t="shared" si="170"/>
        <v>057-VI-00033</v>
      </c>
      <c r="N1087" s="13"/>
      <c r="O1087" s="13">
        <f t="shared" si="163"/>
        <v>1</v>
      </c>
      <c r="P1087" s="13" t="str">
        <f t="shared" si="164"/>
        <v>2</v>
      </c>
      <c r="Q1087" s="13" t="str">
        <f t="shared" si="165"/>
        <v>2</v>
      </c>
      <c r="R1087" s="13" t="str">
        <f t="shared" si="166"/>
        <v>2</v>
      </c>
      <c r="S1087" s="13" t="str">
        <f t="shared" si="167"/>
        <v>2</v>
      </c>
      <c r="T1087" s="13">
        <f t="shared" si="168"/>
        <v>1</v>
      </c>
      <c r="U1087" s="13">
        <f t="shared" si="171"/>
        <v>52</v>
      </c>
      <c r="V1087" s="13"/>
      <c r="W1087" s="14" t="str">
        <f t="shared" si="169"/>
        <v>insert into prioridad(codigo, fluidez,d_hecho, d_contexto, d_impacto, d_justicia, cierre, ponderacion, ahora_entiendo, cambio_perspectiva) values ('057-VI-00033', 1, 2, 2, 2, 2, 1, 52, '0', '0');</v>
      </c>
      <c r="X1087" s="14"/>
    </row>
    <row r="1088" spans="2:24" ht="16" x14ac:dyDescent="0.2">
      <c r="B1088" t="s">
        <v>1046</v>
      </c>
      <c r="C1088" t="s">
        <v>9</v>
      </c>
      <c r="D1088" t="s">
        <v>14</v>
      </c>
      <c r="E1088" t="s">
        <v>14</v>
      </c>
      <c r="F1088" t="s">
        <v>14</v>
      </c>
      <c r="G1088" t="s">
        <v>14</v>
      </c>
      <c r="H1088" t="s">
        <v>12</v>
      </c>
      <c r="I1088" t="s">
        <v>1505</v>
      </c>
      <c r="J1088">
        <v>0</v>
      </c>
      <c r="K1088" s="5">
        <f t="shared" si="162"/>
        <v>12</v>
      </c>
      <c r="L1088" s="13" t="str">
        <f t="shared" si="170"/>
        <v>131-VI-00029</v>
      </c>
      <c r="N1088" s="13"/>
      <c r="O1088" s="13">
        <f t="shared" si="163"/>
        <v>1</v>
      </c>
      <c r="P1088" s="13" t="str">
        <f t="shared" si="164"/>
        <v>2</v>
      </c>
      <c r="Q1088" s="13" t="str">
        <f t="shared" si="165"/>
        <v>2</v>
      </c>
      <c r="R1088" s="13" t="str">
        <f t="shared" si="166"/>
        <v>2</v>
      </c>
      <c r="S1088" s="13" t="str">
        <f t="shared" si="167"/>
        <v>2</v>
      </c>
      <c r="T1088" s="13">
        <f t="shared" si="168"/>
        <v>1</v>
      </c>
      <c r="U1088" s="13">
        <f t="shared" si="171"/>
        <v>52</v>
      </c>
      <c r="V1088" s="13"/>
      <c r="W1088" s="14" t="str">
        <f t="shared" si="169"/>
        <v>insert into prioridad(codigo, fluidez,d_hecho, d_contexto, d_impacto, d_justicia, cierre, ponderacion, ahora_entiendo, cambio_perspectiva) values ('131-VI-00029', 1, 2, 2, 2, 2, 1, 52, 'Guerrillas:  patriarcado, naturalizaciòn del conflicto y violencias sexuales a mujeres. ', '0');</v>
      </c>
      <c r="X1088" s="14"/>
    </row>
    <row r="1089" spans="2:24" ht="16" x14ac:dyDescent="0.2">
      <c r="B1089" t="s">
        <v>1047</v>
      </c>
      <c r="C1089" t="s">
        <v>9</v>
      </c>
      <c r="D1089" t="s">
        <v>14</v>
      </c>
      <c r="E1089" t="s">
        <v>14</v>
      </c>
      <c r="F1089" t="s">
        <v>13</v>
      </c>
      <c r="G1089" t="s">
        <v>11</v>
      </c>
      <c r="H1089" t="s">
        <v>12</v>
      </c>
      <c r="I1089">
        <v>0</v>
      </c>
      <c r="J1089">
        <v>0</v>
      </c>
      <c r="K1089" s="5">
        <f t="shared" si="162"/>
        <v>12</v>
      </c>
      <c r="L1089" s="13" t="str">
        <f t="shared" si="170"/>
        <v>131-VI-00048</v>
      </c>
      <c r="N1089" s="13"/>
      <c r="O1089" s="13">
        <f t="shared" si="163"/>
        <v>1</v>
      </c>
      <c r="P1089" s="13" t="str">
        <f t="shared" si="164"/>
        <v>2</v>
      </c>
      <c r="Q1089" s="13" t="str">
        <f t="shared" si="165"/>
        <v>2</v>
      </c>
      <c r="R1089" s="13" t="str">
        <f t="shared" si="166"/>
        <v>3</v>
      </c>
      <c r="S1089" s="13" t="str">
        <f t="shared" si="167"/>
        <v>1</v>
      </c>
      <c r="T1089" s="13">
        <f t="shared" si="168"/>
        <v>1</v>
      </c>
      <c r="U1089" s="13">
        <f t="shared" si="171"/>
        <v>52</v>
      </c>
      <c r="V1089" s="13"/>
      <c r="W1089" s="14" t="str">
        <f t="shared" si="169"/>
        <v>insert into prioridad(codigo, fluidez,d_hecho, d_contexto, d_impacto, d_justicia, cierre, ponderacion, ahora_entiendo, cambio_perspectiva) values ('131-VI-00048', 1, 2, 2, 3, 1, 1, 52, '0', '0');</v>
      </c>
      <c r="X1089" s="14"/>
    </row>
    <row r="1090" spans="2:24" ht="16" x14ac:dyDescent="0.2">
      <c r="B1090" t="s">
        <v>1048</v>
      </c>
      <c r="C1090" t="s">
        <v>9</v>
      </c>
      <c r="D1090" t="s">
        <v>13</v>
      </c>
      <c r="E1090" t="s">
        <v>11</v>
      </c>
      <c r="F1090" t="s">
        <v>13</v>
      </c>
      <c r="G1090" t="s">
        <v>11</v>
      </c>
      <c r="H1090" t="s">
        <v>12</v>
      </c>
      <c r="I1090" t="s">
        <v>1506</v>
      </c>
      <c r="J1090">
        <v>0</v>
      </c>
      <c r="K1090" s="5">
        <f t="shared" ref="K1090:K1153" si="172">LEN(L1090)</f>
        <v>12</v>
      </c>
      <c r="L1090" s="13" t="str">
        <f t="shared" si="170"/>
        <v>144-VI-00003</v>
      </c>
      <c r="N1090" s="13"/>
      <c r="O1090" s="13">
        <f t="shared" ref="O1090:O1153" si="173">IF(MID(C1090,1,1)="P",1,0)</f>
        <v>1</v>
      </c>
      <c r="P1090" s="13" t="str">
        <f t="shared" ref="P1090:P1153" si="174">MID(D1090,1,1)</f>
        <v>3</v>
      </c>
      <c r="Q1090" s="13" t="str">
        <f t="shared" ref="Q1090:Q1153" si="175">MID(E1090,1,1)</f>
        <v>1</v>
      </c>
      <c r="R1090" s="13" t="str">
        <f t="shared" ref="R1090:R1153" si="176">MID(F1090,1,1)</f>
        <v>3</v>
      </c>
      <c r="S1090" s="13" t="str">
        <f t="shared" ref="S1090:S1153" si="177">MID(G1090,1,1)</f>
        <v>1</v>
      </c>
      <c r="T1090" s="13">
        <f t="shared" ref="T1090:T1153" si="178">IF(MID(H1090,1,1)="S",1,0)</f>
        <v>1</v>
      </c>
      <c r="U1090" s="13">
        <f t="shared" si="171"/>
        <v>52</v>
      </c>
      <c r="V1090" s="13"/>
      <c r="W1090" s="14" t="str">
        <f t="shared" ref="W1090:W1153" si="179">$W$1&amp;L1090&amp;"', "&amp;O1090&amp;", "&amp;P1090&amp;", "&amp;Q1090&amp;", "&amp;R1090&amp;", "&amp;S1090&amp;", "&amp;T1090&amp;", "&amp;U1090&amp;", '"&amp;SUBSTITUTE(I1090,CHAR(10),"  ")&amp;"', '"&amp;SUBSTITUTE(J1090,CHAR(10),"   ") &amp;"');"</f>
        <v>insert into prioridad(codigo, fluidez,d_hecho, d_contexto, d_impacto, d_justicia, cierre, ponderacion, ahora_entiendo, cambio_perspectiva) values ('144-VI-00003', 1, 3, 1, 3, 1, 1, 52, 'Empleo de amenazas, intimidaciones, despojos y prohibiciones de circulación de la población en determinadas horas del día, como mecanismo de paramilitares para generar miedo y zozobra en el corregimiento La Chivera, de Sincelejo, Sucre, en el 2004.', '0');</v>
      </c>
      <c r="X1090" s="14"/>
    </row>
    <row r="1091" spans="2:24" ht="16" x14ac:dyDescent="0.2">
      <c r="B1091" t="s">
        <v>1049</v>
      </c>
      <c r="C1091" t="s">
        <v>9</v>
      </c>
      <c r="D1091" t="s">
        <v>11</v>
      </c>
      <c r="E1091" t="s">
        <v>11</v>
      </c>
      <c r="F1091" t="s">
        <v>10</v>
      </c>
      <c r="G1091" t="s">
        <v>14</v>
      </c>
      <c r="H1091" t="s">
        <v>12</v>
      </c>
      <c r="I1091" t="s">
        <v>1507</v>
      </c>
      <c r="J1091">
        <v>0</v>
      </c>
      <c r="K1091" s="5">
        <f t="shared" si="172"/>
        <v>12</v>
      </c>
      <c r="L1091" s="13" t="str">
        <f t="shared" si="170"/>
        <v>144-VI-00011</v>
      </c>
      <c r="N1091" s="13"/>
      <c r="O1091" s="13">
        <f t="shared" si="173"/>
        <v>1</v>
      </c>
      <c r="P1091" s="13" t="str">
        <f t="shared" si="174"/>
        <v>1</v>
      </c>
      <c r="Q1091" s="13" t="str">
        <f t="shared" si="175"/>
        <v>1</v>
      </c>
      <c r="R1091" s="13" t="str">
        <f t="shared" si="176"/>
        <v>4</v>
      </c>
      <c r="S1091" s="13" t="str">
        <f t="shared" si="177"/>
        <v>2</v>
      </c>
      <c r="T1091" s="13">
        <f t="shared" si="178"/>
        <v>1</v>
      </c>
      <c r="U1091" s="13">
        <f t="shared" si="171"/>
        <v>52</v>
      </c>
      <c r="V1091" s="13"/>
      <c r="W1091" s="14" t="str">
        <f t="shared" si="179"/>
        <v>insert into prioridad(codigo, fluidez,d_hecho, d_contexto, d_impacto, d_justicia, cierre, ponderacion, ahora_entiendo, cambio_perspectiva) values ('144-VI-00011', 1, 1, 1, 4, 2, 1, 52, 'El desempleo y la pobreza como factor determinante para la ocurrencia de la desaparición del hermano de la entrevistada.  El no querer denunciar los hechos por temor a obtener información que pudiera afectar la salud de la madre del desaparecido.  La nula información acerca del paradero de la víctima.', '0');</v>
      </c>
      <c r="X1091" s="14"/>
    </row>
    <row r="1092" spans="2:24" ht="16" x14ac:dyDescent="0.2">
      <c r="B1092" t="s">
        <v>1050</v>
      </c>
      <c r="C1092" t="s">
        <v>9</v>
      </c>
      <c r="D1092" t="s">
        <v>14</v>
      </c>
      <c r="E1092" t="s">
        <v>14</v>
      </c>
      <c r="F1092" t="s">
        <v>14</v>
      </c>
      <c r="G1092" t="s">
        <v>14</v>
      </c>
      <c r="H1092" t="s">
        <v>12</v>
      </c>
      <c r="I1092">
        <v>0</v>
      </c>
      <c r="J1092">
        <v>0</v>
      </c>
      <c r="K1092" s="5">
        <f t="shared" si="172"/>
        <v>12</v>
      </c>
      <c r="L1092" s="13" t="str">
        <f t="shared" si="170"/>
        <v>136-VI-00003</v>
      </c>
      <c r="N1092" s="13"/>
      <c r="O1092" s="13">
        <f t="shared" si="173"/>
        <v>1</v>
      </c>
      <c r="P1092" s="13" t="str">
        <f t="shared" si="174"/>
        <v>2</v>
      </c>
      <c r="Q1092" s="13" t="str">
        <f t="shared" si="175"/>
        <v>2</v>
      </c>
      <c r="R1092" s="13" t="str">
        <f t="shared" si="176"/>
        <v>2</v>
      </c>
      <c r="S1092" s="13" t="str">
        <f t="shared" si="177"/>
        <v>2</v>
      </c>
      <c r="T1092" s="13">
        <f t="shared" si="178"/>
        <v>1</v>
      </c>
      <c r="U1092" s="13">
        <f t="shared" si="171"/>
        <v>52</v>
      </c>
      <c r="V1092" s="13"/>
      <c r="W1092" s="14" t="str">
        <f t="shared" si="179"/>
        <v>insert into prioridad(codigo, fluidez,d_hecho, d_contexto, d_impacto, d_justicia, cierre, ponderacion, ahora_entiendo, cambio_perspectiva) values ('136-VI-00003', 1, 2, 2, 2, 2, 1, 52, '0', '0');</v>
      </c>
      <c r="X1092" s="14"/>
    </row>
    <row r="1093" spans="2:24" ht="16" x14ac:dyDescent="0.2">
      <c r="B1093" t="s">
        <v>1051</v>
      </c>
      <c r="C1093" t="s">
        <v>9</v>
      </c>
      <c r="D1093" t="s">
        <v>10</v>
      </c>
      <c r="E1093" t="s">
        <v>139</v>
      </c>
      <c r="F1093" t="s">
        <v>10</v>
      </c>
      <c r="G1093" t="s">
        <v>139</v>
      </c>
      <c r="H1093" t="s">
        <v>12</v>
      </c>
      <c r="I1093">
        <v>0</v>
      </c>
      <c r="J1093">
        <v>0</v>
      </c>
      <c r="K1093" s="5">
        <f t="shared" si="172"/>
        <v>12</v>
      </c>
      <c r="L1093" s="13" t="str">
        <f t="shared" si="170"/>
        <v>109-VI-00002</v>
      </c>
      <c r="N1093" s="13"/>
      <c r="O1093" s="13">
        <f t="shared" si="173"/>
        <v>1</v>
      </c>
      <c r="P1093" s="13" t="str">
        <f t="shared" si="174"/>
        <v>4</v>
      </c>
      <c r="Q1093" s="13" t="str">
        <f t="shared" si="175"/>
        <v>3</v>
      </c>
      <c r="R1093" s="13" t="str">
        <f t="shared" si="176"/>
        <v>4</v>
      </c>
      <c r="S1093" s="13" t="str">
        <f t="shared" si="177"/>
        <v>3</v>
      </c>
      <c r="T1093" s="13">
        <f t="shared" si="178"/>
        <v>1</v>
      </c>
      <c r="U1093" s="13">
        <f t="shared" si="171"/>
        <v>76</v>
      </c>
      <c r="V1093" s="13"/>
      <c r="W1093" s="14" t="str">
        <f t="shared" si="179"/>
        <v>insert into prioridad(codigo, fluidez,d_hecho, d_contexto, d_impacto, d_justicia, cierre, ponderacion, ahora_entiendo, cambio_perspectiva) values ('109-VI-00002', 1, 4, 3, 4, 3, 1, 76, '0', '0');</v>
      </c>
      <c r="X1093" s="14"/>
    </row>
    <row r="1094" spans="2:24" ht="16" x14ac:dyDescent="0.2">
      <c r="B1094" t="s">
        <v>1052</v>
      </c>
      <c r="C1094" t="s">
        <v>9</v>
      </c>
      <c r="D1094" t="s">
        <v>10</v>
      </c>
      <c r="E1094" t="s">
        <v>139</v>
      </c>
      <c r="F1094" t="s">
        <v>10</v>
      </c>
      <c r="G1094" t="s">
        <v>139</v>
      </c>
      <c r="H1094" t="s">
        <v>12</v>
      </c>
      <c r="I1094">
        <v>0</v>
      </c>
      <c r="J1094">
        <v>0</v>
      </c>
      <c r="K1094" s="5">
        <f t="shared" si="172"/>
        <v>12</v>
      </c>
      <c r="L1094" s="13" t="str">
        <f t="shared" si="170"/>
        <v>109-VI-00003</v>
      </c>
      <c r="N1094" s="13"/>
      <c r="O1094" s="13">
        <f t="shared" si="173"/>
        <v>1</v>
      </c>
      <c r="P1094" s="13" t="str">
        <f t="shared" si="174"/>
        <v>4</v>
      </c>
      <c r="Q1094" s="13" t="str">
        <f t="shared" si="175"/>
        <v>3</v>
      </c>
      <c r="R1094" s="13" t="str">
        <f t="shared" si="176"/>
        <v>4</v>
      </c>
      <c r="S1094" s="13" t="str">
        <f t="shared" si="177"/>
        <v>3</v>
      </c>
      <c r="T1094" s="13">
        <f t="shared" si="178"/>
        <v>1</v>
      </c>
      <c r="U1094" s="13">
        <f t="shared" si="171"/>
        <v>76</v>
      </c>
      <c r="V1094" s="13"/>
      <c r="W1094" s="14" t="str">
        <f t="shared" si="179"/>
        <v>insert into prioridad(codigo, fluidez,d_hecho, d_contexto, d_impacto, d_justicia, cierre, ponderacion, ahora_entiendo, cambio_perspectiva) values ('109-VI-00003', 1, 4, 3, 4, 3, 1, 76, '0', '0');</v>
      </c>
      <c r="X1094" s="14"/>
    </row>
    <row r="1095" spans="2:24" ht="16" x14ac:dyDescent="0.2">
      <c r="B1095" t="s">
        <v>1053</v>
      </c>
      <c r="C1095" t="s">
        <v>9</v>
      </c>
      <c r="D1095" t="s">
        <v>10</v>
      </c>
      <c r="E1095" t="s">
        <v>139</v>
      </c>
      <c r="F1095" t="s">
        <v>10</v>
      </c>
      <c r="G1095" t="s">
        <v>139</v>
      </c>
      <c r="H1095" t="s">
        <v>12</v>
      </c>
      <c r="I1095">
        <v>0</v>
      </c>
      <c r="J1095">
        <v>0</v>
      </c>
      <c r="K1095" s="5">
        <f t="shared" si="172"/>
        <v>12</v>
      </c>
      <c r="L1095" s="13" t="str">
        <f t="shared" si="170"/>
        <v>109-VI-00007</v>
      </c>
      <c r="N1095" s="13"/>
      <c r="O1095" s="13">
        <f t="shared" si="173"/>
        <v>1</v>
      </c>
      <c r="P1095" s="13" t="str">
        <f t="shared" si="174"/>
        <v>4</v>
      </c>
      <c r="Q1095" s="13" t="str">
        <f t="shared" si="175"/>
        <v>3</v>
      </c>
      <c r="R1095" s="13" t="str">
        <f t="shared" si="176"/>
        <v>4</v>
      </c>
      <c r="S1095" s="13" t="str">
        <f t="shared" si="177"/>
        <v>3</v>
      </c>
      <c r="T1095" s="13">
        <f t="shared" si="178"/>
        <v>1</v>
      </c>
      <c r="U1095" s="13">
        <f t="shared" si="171"/>
        <v>76</v>
      </c>
      <c r="V1095" s="13"/>
      <c r="W1095" s="14" t="str">
        <f t="shared" si="179"/>
        <v>insert into prioridad(codigo, fluidez,d_hecho, d_contexto, d_impacto, d_justicia, cierre, ponderacion, ahora_entiendo, cambio_perspectiva) values ('109-VI-00007', 1, 4, 3, 4, 3, 1, 76, '0', '0');</v>
      </c>
      <c r="X1095" s="14"/>
    </row>
    <row r="1096" spans="2:24" ht="16" x14ac:dyDescent="0.2">
      <c r="B1096" t="s">
        <v>1054</v>
      </c>
      <c r="C1096" t="s">
        <v>9</v>
      </c>
      <c r="D1096" t="s">
        <v>10</v>
      </c>
      <c r="E1096" t="s">
        <v>139</v>
      </c>
      <c r="F1096" t="s">
        <v>10</v>
      </c>
      <c r="G1096" t="s">
        <v>139</v>
      </c>
      <c r="H1096" t="s">
        <v>12</v>
      </c>
      <c r="I1096">
        <v>0</v>
      </c>
      <c r="J1096">
        <v>0</v>
      </c>
      <c r="K1096" s="5">
        <f t="shared" si="172"/>
        <v>12</v>
      </c>
      <c r="L1096" s="13" t="str">
        <f t="shared" si="170"/>
        <v>109-VI-00009</v>
      </c>
      <c r="N1096" s="13"/>
      <c r="O1096" s="13">
        <f t="shared" si="173"/>
        <v>1</v>
      </c>
      <c r="P1096" s="13" t="str">
        <f t="shared" si="174"/>
        <v>4</v>
      </c>
      <c r="Q1096" s="13" t="str">
        <f t="shared" si="175"/>
        <v>3</v>
      </c>
      <c r="R1096" s="13" t="str">
        <f t="shared" si="176"/>
        <v>4</v>
      </c>
      <c r="S1096" s="13" t="str">
        <f t="shared" si="177"/>
        <v>3</v>
      </c>
      <c r="T1096" s="13">
        <f t="shared" si="178"/>
        <v>1</v>
      </c>
      <c r="U1096" s="13">
        <f t="shared" si="171"/>
        <v>76</v>
      </c>
      <c r="V1096" s="13"/>
      <c r="W1096" s="14" t="str">
        <f t="shared" si="179"/>
        <v>insert into prioridad(codigo, fluidez,d_hecho, d_contexto, d_impacto, d_justicia, cierre, ponderacion, ahora_entiendo, cambio_perspectiva) values ('109-VI-00009', 1, 4, 3, 4, 3, 1, 76, '0', '0');</v>
      </c>
      <c r="X1096" s="14"/>
    </row>
    <row r="1097" spans="2:24" ht="16" x14ac:dyDescent="0.2">
      <c r="B1097" t="s">
        <v>1055</v>
      </c>
      <c r="C1097" t="s">
        <v>9</v>
      </c>
      <c r="D1097" t="s">
        <v>10</v>
      </c>
      <c r="E1097" t="s">
        <v>10</v>
      </c>
      <c r="F1097" t="s">
        <v>139</v>
      </c>
      <c r="G1097" t="s">
        <v>139</v>
      </c>
      <c r="H1097" t="s">
        <v>12</v>
      </c>
      <c r="I1097">
        <v>0</v>
      </c>
      <c r="J1097">
        <v>0</v>
      </c>
      <c r="K1097" s="5">
        <f t="shared" si="172"/>
        <v>12</v>
      </c>
      <c r="L1097" s="13" t="str">
        <f t="shared" si="170"/>
        <v>109-VI-00010</v>
      </c>
      <c r="N1097" s="13"/>
      <c r="O1097" s="13">
        <f t="shared" si="173"/>
        <v>1</v>
      </c>
      <c r="P1097" s="13" t="str">
        <f t="shared" si="174"/>
        <v>4</v>
      </c>
      <c r="Q1097" s="13" t="str">
        <f t="shared" si="175"/>
        <v>4</v>
      </c>
      <c r="R1097" s="13" t="str">
        <f t="shared" si="176"/>
        <v>3</v>
      </c>
      <c r="S1097" s="13" t="str">
        <f t="shared" si="177"/>
        <v>3</v>
      </c>
      <c r="T1097" s="13">
        <f t="shared" si="178"/>
        <v>1</v>
      </c>
      <c r="U1097" s="13">
        <f t="shared" si="171"/>
        <v>76</v>
      </c>
      <c r="V1097" s="13"/>
      <c r="W1097" s="14" t="str">
        <f t="shared" si="179"/>
        <v>insert into prioridad(codigo, fluidez,d_hecho, d_contexto, d_impacto, d_justicia, cierre, ponderacion, ahora_entiendo, cambio_perspectiva) values ('109-VI-00010', 1, 4, 4, 3, 3, 1, 76, '0', '0');</v>
      </c>
      <c r="X1097" s="14"/>
    </row>
    <row r="1098" spans="2:24" ht="16" x14ac:dyDescent="0.2">
      <c r="B1098" t="s">
        <v>1056</v>
      </c>
      <c r="C1098" t="s">
        <v>9</v>
      </c>
      <c r="D1098" t="s">
        <v>139</v>
      </c>
      <c r="E1098" t="s">
        <v>10</v>
      </c>
      <c r="F1098" t="s">
        <v>10</v>
      </c>
      <c r="G1098" t="s">
        <v>139</v>
      </c>
      <c r="H1098" t="s">
        <v>12</v>
      </c>
      <c r="I1098">
        <v>0</v>
      </c>
      <c r="J1098">
        <v>0</v>
      </c>
      <c r="K1098" s="5">
        <f t="shared" si="172"/>
        <v>12</v>
      </c>
      <c r="L1098" s="13" t="str">
        <f t="shared" si="170"/>
        <v>109-VI-00015</v>
      </c>
      <c r="N1098" s="13"/>
      <c r="O1098" s="13">
        <f t="shared" si="173"/>
        <v>1</v>
      </c>
      <c r="P1098" s="13" t="str">
        <f t="shared" si="174"/>
        <v>3</v>
      </c>
      <c r="Q1098" s="13" t="str">
        <f t="shared" si="175"/>
        <v>4</v>
      </c>
      <c r="R1098" s="13" t="str">
        <f t="shared" si="176"/>
        <v>4</v>
      </c>
      <c r="S1098" s="13" t="str">
        <f t="shared" si="177"/>
        <v>3</v>
      </c>
      <c r="T1098" s="13">
        <f t="shared" si="178"/>
        <v>1</v>
      </c>
      <c r="U1098" s="13">
        <f t="shared" si="171"/>
        <v>76</v>
      </c>
      <c r="V1098" s="13"/>
      <c r="W1098" s="14" t="str">
        <f t="shared" si="179"/>
        <v>insert into prioridad(codigo, fluidez,d_hecho, d_contexto, d_impacto, d_justicia, cierre, ponderacion, ahora_entiendo, cambio_perspectiva) values ('109-VI-00015', 1, 3, 4, 4, 3, 1, 76, '0', '0');</v>
      </c>
      <c r="X1098" s="14"/>
    </row>
    <row r="1099" spans="2:24" ht="16" x14ac:dyDescent="0.2">
      <c r="B1099" t="s">
        <v>1057</v>
      </c>
      <c r="C1099" t="s">
        <v>9</v>
      </c>
      <c r="D1099" t="s">
        <v>10</v>
      </c>
      <c r="E1099" t="s">
        <v>10</v>
      </c>
      <c r="F1099" t="s">
        <v>139</v>
      </c>
      <c r="G1099" t="s">
        <v>139</v>
      </c>
      <c r="H1099" t="s">
        <v>12</v>
      </c>
      <c r="I1099">
        <v>0</v>
      </c>
      <c r="J1099">
        <v>0</v>
      </c>
      <c r="K1099" s="5">
        <f t="shared" si="172"/>
        <v>12</v>
      </c>
      <c r="L1099" s="13" t="str">
        <f t="shared" si="170"/>
        <v>109-VI-00016</v>
      </c>
      <c r="N1099" s="13"/>
      <c r="O1099" s="13">
        <f t="shared" si="173"/>
        <v>1</v>
      </c>
      <c r="P1099" s="13" t="str">
        <f t="shared" si="174"/>
        <v>4</v>
      </c>
      <c r="Q1099" s="13" t="str">
        <f t="shared" si="175"/>
        <v>4</v>
      </c>
      <c r="R1099" s="13" t="str">
        <f t="shared" si="176"/>
        <v>3</v>
      </c>
      <c r="S1099" s="13" t="str">
        <f t="shared" si="177"/>
        <v>3</v>
      </c>
      <c r="T1099" s="13">
        <f t="shared" si="178"/>
        <v>1</v>
      </c>
      <c r="U1099" s="13">
        <f t="shared" si="171"/>
        <v>76</v>
      </c>
      <c r="V1099" s="13"/>
      <c r="W1099" s="14" t="str">
        <f t="shared" si="179"/>
        <v>insert into prioridad(codigo, fluidez,d_hecho, d_contexto, d_impacto, d_justicia, cierre, ponderacion, ahora_entiendo, cambio_perspectiva) values ('109-VI-00016', 1, 4, 4, 3, 3, 1, 76, '0', '0');</v>
      </c>
      <c r="X1099" s="14"/>
    </row>
    <row r="1100" spans="2:24" ht="16" x14ac:dyDescent="0.2">
      <c r="B1100" t="s">
        <v>1058</v>
      </c>
      <c r="C1100" t="s">
        <v>9</v>
      </c>
      <c r="D1100" t="s">
        <v>10</v>
      </c>
      <c r="E1100" t="s">
        <v>10</v>
      </c>
      <c r="F1100" t="s">
        <v>139</v>
      </c>
      <c r="G1100" t="s">
        <v>139</v>
      </c>
      <c r="H1100" t="s">
        <v>12</v>
      </c>
      <c r="I1100">
        <v>0</v>
      </c>
      <c r="J1100">
        <v>0</v>
      </c>
      <c r="K1100" s="5">
        <f t="shared" si="172"/>
        <v>12</v>
      </c>
      <c r="L1100" s="13" t="str">
        <f t="shared" si="170"/>
        <v>109-VI-00018</v>
      </c>
      <c r="N1100" s="13"/>
      <c r="O1100" s="13">
        <f t="shared" si="173"/>
        <v>1</v>
      </c>
      <c r="P1100" s="13" t="str">
        <f t="shared" si="174"/>
        <v>4</v>
      </c>
      <c r="Q1100" s="13" t="str">
        <f t="shared" si="175"/>
        <v>4</v>
      </c>
      <c r="R1100" s="13" t="str">
        <f t="shared" si="176"/>
        <v>3</v>
      </c>
      <c r="S1100" s="13" t="str">
        <f t="shared" si="177"/>
        <v>3</v>
      </c>
      <c r="T1100" s="13">
        <f t="shared" si="178"/>
        <v>1</v>
      </c>
      <c r="U1100" s="13">
        <f t="shared" si="171"/>
        <v>76</v>
      </c>
      <c r="V1100" s="13"/>
      <c r="W1100" s="14" t="str">
        <f t="shared" si="179"/>
        <v>insert into prioridad(codigo, fluidez,d_hecho, d_contexto, d_impacto, d_justicia, cierre, ponderacion, ahora_entiendo, cambio_perspectiva) values ('109-VI-00018', 1, 4, 4, 3, 3, 1, 76, '0', '0');</v>
      </c>
      <c r="X1100" s="14"/>
    </row>
    <row r="1101" spans="2:24" ht="16" x14ac:dyDescent="0.2">
      <c r="B1101" t="s">
        <v>1059</v>
      </c>
      <c r="C1101" t="s">
        <v>9</v>
      </c>
      <c r="D1101" t="s">
        <v>10</v>
      </c>
      <c r="E1101" t="s">
        <v>10</v>
      </c>
      <c r="F1101" t="s">
        <v>139</v>
      </c>
      <c r="G1101" t="s">
        <v>139</v>
      </c>
      <c r="H1101" t="s">
        <v>12</v>
      </c>
      <c r="I1101" t="s">
        <v>1508</v>
      </c>
      <c r="J1101">
        <v>0</v>
      </c>
      <c r="K1101" s="5">
        <f t="shared" si="172"/>
        <v>12</v>
      </c>
      <c r="L1101" s="13" t="str">
        <f t="shared" si="170"/>
        <v>484-PR-00235</v>
      </c>
      <c r="N1101" s="13"/>
      <c r="O1101" s="13">
        <f t="shared" si="173"/>
        <v>1</v>
      </c>
      <c r="P1101" s="13" t="str">
        <f t="shared" si="174"/>
        <v>4</v>
      </c>
      <c r="Q1101" s="13" t="str">
        <f t="shared" si="175"/>
        <v>4</v>
      </c>
      <c r="R1101" s="13" t="str">
        <f t="shared" si="176"/>
        <v>3</v>
      </c>
      <c r="S1101" s="13" t="str">
        <f t="shared" si="177"/>
        <v>3</v>
      </c>
      <c r="T1101" s="13">
        <f t="shared" si="178"/>
        <v>1</v>
      </c>
      <c r="U1101" s="13">
        <f t="shared" si="171"/>
        <v>76</v>
      </c>
      <c r="V1101" s="13"/>
      <c r="W1101" s="14" t="str">
        <f t="shared" si="179"/>
        <v>insert into prioridad(codigo, fluidez,d_hecho, d_contexto, d_impacto, d_justicia, cierre, ponderacion, ahora_entiendo, cambio_perspectiva) values ('484-PR-00235', 1, 4, 4, 3, 3, 1, 76, 'La organización campesina del sur del Atlántico en la década del sesenta', '0');</v>
      </c>
      <c r="X1101" s="14"/>
    </row>
    <row r="1102" spans="2:24" ht="16" x14ac:dyDescent="0.2">
      <c r="B1102" t="s">
        <v>3478</v>
      </c>
      <c r="C1102" t="s">
        <v>9</v>
      </c>
      <c r="D1102" t="s">
        <v>14</v>
      </c>
      <c r="E1102" t="s">
        <v>14</v>
      </c>
      <c r="F1102" t="s">
        <v>14</v>
      </c>
      <c r="G1102" t="s">
        <v>11</v>
      </c>
      <c r="H1102" t="s">
        <v>12</v>
      </c>
      <c r="I1102">
        <v>0</v>
      </c>
      <c r="J1102">
        <v>0</v>
      </c>
      <c r="K1102" s="5">
        <f t="shared" si="172"/>
        <v>12</v>
      </c>
      <c r="L1102" s="13" t="str">
        <f t="shared" si="170"/>
        <v>131-VI-00031</v>
      </c>
      <c r="N1102" s="13"/>
      <c r="O1102" s="13">
        <f t="shared" si="173"/>
        <v>1</v>
      </c>
      <c r="P1102" s="13" t="str">
        <f t="shared" si="174"/>
        <v>2</v>
      </c>
      <c r="Q1102" s="13" t="str">
        <f t="shared" si="175"/>
        <v>2</v>
      </c>
      <c r="R1102" s="13" t="str">
        <f t="shared" si="176"/>
        <v>2</v>
      </c>
      <c r="S1102" s="13" t="str">
        <f t="shared" si="177"/>
        <v>1</v>
      </c>
      <c r="T1102" s="13">
        <f t="shared" si="178"/>
        <v>1</v>
      </c>
      <c r="U1102" s="13">
        <f t="shared" si="171"/>
        <v>48</v>
      </c>
      <c r="V1102" s="13"/>
      <c r="W1102" s="14" t="str">
        <f t="shared" si="179"/>
        <v>insert into prioridad(codigo, fluidez,d_hecho, d_contexto, d_impacto, d_justicia, cierre, ponderacion, ahora_entiendo, cambio_perspectiva) values ('131-VI-00031', 1, 2, 2, 2, 1, 1, 48, '0', '0');</v>
      </c>
      <c r="X1102" s="14"/>
    </row>
    <row r="1103" spans="2:24" ht="16" x14ac:dyDescent="0.2">
      <c r="B1103" t="s">
        <v>3479</v>
      </c>
      <c r="C1103" t="s">
        <v>9</v>
      </c>
      <c r="D1103" t="s">
        <v>14</v>
      </c>
      <c r="E1103" t="s">
        <v>14</v>
      </c>
      <c r="F1103" t="s">
        <v>14</v>
      </c>
      <c r="G1103" t="s">
        <v>11</v>
      </c>
      <c r="H1103" t="s">
        <v>12</v>
      </c>
      <c r="I1103">
        <v>0</v>
      </c>
      <c r="J1103">
        <v>0</v>
      </c>
      <c r="K1103" s="5">
        <f t="shared" si="172"/>
        <v>12</v>
      </c>
      <c r="L1103" s="13" t="str">
        <f t="shared" si="170"/>
        <v>131-VI-00051</v>
      </c>
      <c r="N1103" s="13"/>
      <c r="O1103" s="13">
        <f t="shared" si="173"/>
        <v>1</v>
      </c>
      <c r="P1103" s="13" t="str">
        <f t="shared" si="174"/>
        <v>2</v>
      </c>
      <c r="Q1103" s="13" t="str">
        <f t="shared" si="175"/>
        <v>2</v>
      </c>
      <c r="R1103" s="13" t="str">
        <f t="shared" si="176"/>
        <v>2</v>
      </c>
      <c r="S1103" s="13" t="str">
        <f t="shared" si="177"/>
        <v>1</v>
      </c>
      <c r="T1103" s="13">
        <f t="shared" si="178"/>
        <v>1</v>
      </c>
      <c r="U1103" s="13">
        <f t="shared" si="171"/>
        <v>48</v>
      </c>
      <c r="V1103" s="13"/>
      <c r="W1103" s="14" t="str">
        <f t="shared" si="179"/>
        <v>insert into prioridad(codigo, fluidez,d_hecho, d_contexto, d_impacto, d_justicia, cierre, ponderacion, ahora_entiendo, cambio_perspectiva) values ('131-VI-00051', 1, 2, 2, 2, 1, 1, 48, '0', '0');</v>
      </c>
      <c r="X1103" s="14"/>
    </row>
    <row r="1104" spans="2:24" ht="16" x14ac:dyDescent="0.2">
      <c r="B1104" t="s">
        <v>1060</v>
      </c>
      <c r="C1104" t="s">
        <v>9</v>
      </c>
      <c r="D1104" t="s">
        <v>11</v>
      </c>
      <c r="E1104" t="s">
        <v>11</v>
      </c>
      <c r="F1104" t="s">
        <v>10</v>
      </c>
      <c r="G1104" t="s">
        <v>11</v>
      </c>
      <c r="H1104" t="s">
        <v>12</v>
      </c>
      <c r="I1104" t="s">
        <v>1509</v>
      </c>
      <c r="J1104">
        <v>0</v>
      </c>
      <c r="K1104" s="5">
        <f t="shared" si="172"/>
        <v>12</v>
      </c>
      <c r="L1104" s="13" t="str">
        <f t="shared" si="170"/>
        <v>144-VI-00007</v>
      </c>
      <c r="N1104" s="13"/>
      <c r="O1104" s="13">
        <f t="shared" si="173"/>
        <v>1</v>
      </c>
      <c r="P1104" s="13" t="str">
        <f t="shared" si="174"/>
        <v>1</v>
      </c>
      <c r="Q1104" s="13" t="str">
        <f t="shared" si="175"/>
        <v>1</v>
      </c>
      <c r="R1104" s="13" t="str">
        <f t="shared" si="176"/>
        <v>4</v>
      </c>
      <c r="S1104" s="13" t="str">
        <f t="shared" si="177"/>
        <v>1</v>
      </c>
      <c r="T1104" s="13">
        <f t="shared" si="178"/>
        <v>1</v>
      </c>
      <c r="U1104" s="13">
        <f t="shared" si="171"/>
        <v>48</v>
      </c>
      <c r="V1104" s="13"/>
      <c r="W1104" s="14" t="str">
        <f t="shared" si="179"/>
        <v>insert into prioridad(codigo, fluidez,d_hecho, d_contexto, d_impacto, d_justicia, cierre, ponderacion, ahora_entiendo, cambio_perspectiva) values ('144-VI-00007', 1, 1, 1, 4, 1, 1, 48, 'Temor de la víctima de buscar a su hermano desparecido por el temor que le generaba el conflicto armado que se vivía en el país, y por el miedo de su familia de que en medio de la búsqueda encontraran a su hermano muerto.', '0');</v>
      </c>
      <c r="X1104" s="14"/>
    </row>
    <row r="1105" spans="2:24" ht="16" x14ac:dyDescent="0.2">
      <c r="B1105" t="s">
        <v>1061</v>
      </c>
      <c r="C1105" t="s">
        <v>9</v>
      </c>
      <c r="D1105" t="s">
        <v>14</v>
      </c>
      <c r="E1105" t="s">
        <v>11</v>
      </c>
      <c r="F1105" t="s">
        <v>14</v>
      </c>
      <c r="G1105" t="s">
        <v>14</v>
      </c>
      <c r="H1105" t="s">
        <v>12</v>
      </c>
      <c r="I1105">
        <v>0</v>
      </c>
      <c r="J1105">
        <v>0</v>
      </c>
      <c r="K1105" s="5">
        <f t="shared" si="172"/>
        <v>12</v>
      </c>
      <c r="L1105" s="13" t="str">
        <f t="shared" ref="L1105:L1168" si="180">SUBSTITUTE(B1105," ","")</f>
        <v>136-VI-00047</v>
      </c>
      <c r="N1105" s="13"/>
      <c r="O1105" s="13">
        <f t="shared" si="173"/>
        <v>1</v>
      </c>
      <c r="P1105" s="13" t="str">
        <f t="shared" si="174"/>
        <v>2</v>
      </c>
      <c r="Q1105" s="13" t="str">
        <f t="shared" si="175"/>
        <v>1</v>
      </c>
      <c r="R1105" s="13" t="str">
        <f t="shared" si="176"/>
        <v>2</v>
      </c>
      <c r="S1105" s="13" t="str">
        <f t="shared" si="177"/>
        <v>2</v>
      </c>
      <c r="T1105" s="13">
        <f t="shared" si="178"/>
        <v>1</v>
      </c>
      <c r="U1105" s="13">
        <f t="shared" si="171"/>
        <v>48</v>
      </c>
      <c r="V1105" s="13"/>
      <c r="W1105" s="14" t="str">
        <f t="shared" si="179"/>
        <v>insert into prioridad(codigo, fluidez,d_hecho, d_contexto, d_impacto, d_justicia, cierre, ponderacion, ahora_entiendo, cambio_perspectiva) values ('136-VI-00047', 1, 2, 1, 2, 2, 1, 48, '0', '0');</v>
      </c>
      <c r="X1105" s="14"/>
    </row>
    <row r="1106" spans="2:24" ht="16" x14ac:dyDescent="0.2">
      <c r="B1106" t="s">
        <v>3480</v>
      </c>
      <c r="C1106" t="s">
        <v>9</v>
      </c>
      <c r="D1106" t="s">
        <v>14</v>
      </c>
      <c r="E1106" t="s">
        <v>14</v>
      </c>
      <c r="F1106" t="s">
        <v>10</v>
      </c>
      <c r="G1106" t="s">
        <v>11</v>
      </c>
      <c r="H1106" t="s">
        <v>17</v>
      </c>
      <c r="I1106">
        <v>0</v>
      </c>
      <c r="J1106">
        <v>0</v>
      </c>
      <c r="K1106" s="5">
        <f t="shared" si="172"/>
        <v>12</v>
      </c>
      <c r="L1106" s="13" t="str">
        <f t="shared" si="180"/>
        <v>131-VI-00011</v>
      </c>
      <c r="N1106" s="13"/>
      <c r="O1106" s="13">
        <f t="shared" si="173"/>
        <v>1</v>
      </c>
      <c r="P1106" s="13" t="str">
        <f t="shared" si="174"/>
        <v>2</v>
      </c>
      <c r="Q1106" s="13" t="str">
        <f t="shared" si="175"/>
        <v>2</v>
      </c>
      <c r="R1106" s="13" t="str">
        <f t="shared" si="176"/>
        <v>4</v>
      </c>
      <c r="S1106" s="13" t="str">
        <f t="shared" si="177"/>
        <v>1</v>
      </c>
      <c r="T1106" s="13">
        <f t="shared" si="178"/>
        <v>0</v>
      </c>
      <c r="U1106" s="13">
        <f t="shared" si="171"/>
        <v>46</v>
      </c>
      <c r="V1106" s="13"/>
      <c r="W1106" s="14" t="str">
        <f t="shared" si="179"/>
        <v>insert into prioridad(codigo, fluidez,d_hecho, d_contexto, d_impacto, d_justicia, cierre, ponderacion, ahora_entiendo, cambio_perspectiva) values ('131-VI-00011', 1, 2, 2, 4, 1, 0, 46, '0', '0');</v>
      </c>
      <c r="X1106" s="14"/>
    </row>
    <row r="1107" spans="2:24" ht="16" x14ac:dyDescent="0.2">
      <c r="B1107" t="s">
        <v>1062</v>
      </c>
      <c r="C1107" t="s">
        <v>16</v>
      </c>
      <c r="D1107" t="s">
        <v>14</v>
      </c>
      <c r="E1107" t="s">
        <v>11</v>
      </c>
      <c r="F1107" t="s">
        <v>13</v>
      </c>
      <c r="G1107" t="s">
        <v>13</v>
      </c>
      <c r="H1107" t="s">
        <v>12</v>
      </c>
      <c r="I1107">
        <v>0</v>
      </c>
      <c r="J1107">
        <v>0</v>
      </c>
      <c r="K1107" s="5">
        <f t="shared" si="172"/>
        <v>12</v>
      </c>
      <c r="L1107" s="13" t="str">
        <f t="shared" si="180"/>
        <v>144-VI-00036</v>
      </c>
      <c r="N1107" s="13"/>
      <c r="O1107" s="13">
        <f t="shared" si="173"/>
        <v>0</v>
      </c>
      <c r="P1107" s="13" t="str">
        <f t="shared" si="174"/>
        <v>2</v>
      </c>
      <c r="Q1107" s="13" t="str">
        <f t="shared" si="175"/>
        <v>1</v>
      </c>
      <c r="R1107" s="13" t="str">
        <f t="shared" si="176"/>
        <v>3</v>
      </c>
      <c r="S1107" s="13" t="str">
        <f t="shared" si="177"/>
        <v>3</v>
      </c>
      <c r="T1107" s="13">
        <f t="shared" si="178"/>
        <v>1</v>
      </c>
      <c r="U1107" s="13">
        <f t="shared" si="171"/>
        <v>46</v>
      </c>
      <c r="V1107" s="13"/>
      <c r="W1107" s="14" t="str">
        <f t="shared" si="179"/>
        <v>insert into prioridad(codigo, fluidez,d_hecho, d_contexto, d_impacto, d_justicia, cierre, ponderacion, ahora_entiendo, cambio_perspectiva) values ('144-VI-00036', 0, 2, 1, 3, 3, 1, 46, '0', '0');</v>
      </c>
      <c r="X1107" s="14"/>
    </row>
    <row r="1108" spans="2:24" ht="16" x14ac:dyDescent="0.2">
      <c r="B1108" t="s">
        <v>1063</v>
      </c>
      <c r="C1108" t="s">
        <v>16</v>
      </c>
      <c r="D1108" t="s">
        <v>14</v>
      </c>
      <c r="E1108" t="s">
        <v>11</v>
      </c>
      <c r="F1108" t="s">
        <v>10</v>
      </c>
      <c r="G1108" t="s">
        <v>14</v>
      </c>
      <c r="H1108" t="s">
        <v>12</v>
      </c>
      <c r="I1108">
        <v>0</v>
      </c>
      <c r="J1108">
        <v>0</v>
      </c>
      <c r="K1108" s="5">
        <f t="shared" si="172"/>
        <v>12</v>
      </c>
      <c r="L1108" s="13" t="str">
        <f t="shared" si="180"/>
        <v>144-VI-00042</v>
      </c>
      <c r="N1108" s="13"/>
      <c r="O1108" s="13">
        <f t="shared" si="173"/>
        <v>0</v>
      </c>
      <c r="P1108" s="13" t="str">
        <f t="shared" si="174"/>
        <v>2</v>
      </c>
      <c r="Q1108" s="13" t="str">
        <f t="shared" si="175"/>
        <v>1</v>
      </c>
      <c r="R1108" s="13" t="str">
        <f t="shared" si="176"/>
        <v>4</v>
      </c>
      <c r="S1108" s="13" t="str">
        <f t="shared" si="177"/>
        <v>2</v>
      </c>
      <c r="T1108" s="13">
        <f t="shared" si="178"/>
        <v>1</v>
      </c>
      <c r="U1108" s="13">
        <f t="shared" si="171"/>
        <v>46</v>
      </c>
      <c r="V1108" s="13"/>
      <c r="W1108" s="14" t="str">
        <f t="shared" si="179"/>
        <v>insert into prioridad(codigo, fluidez,d_hecho, d_contexto, d_impacto, d_justicia, cierre, ponderacion, ahora_entiendo, cambio_perspectiva) values ('144-VI-00042', 0, 2, 1, 4, 2, 1, 46, '0', '0');</v>
      </c>
      <c r="X1108" s="14"/>
    </row>
    <row r="1109" spans="2:24" ht="16" x14ac:dyDescent="0.2">
      <c r="B1109" t="s">
        <v>1064</v>
      </c>
      <c r="C1109" t="s">
        <v>9</v>
      </c>
      <c r="D1109" t="s">
        <v>10</v>
      </c>
      <c r="E1109" t="s">
        <v>15</v>
      </c>
      <c r="F1109">
        <v>0</v>
      </c>
      <c r="G1109">
        <v>0</v>
      </c>
      <c r="H1109">
        <v>0</v>
      </c>
      <c r="I1109">
        <v>0</v>
      </c>
      <c r="J1109">
        <v>0</v>
      </c>
      <c r="K1109" s="5">
        <f t="shared" si="172"/>
        <v>12</v>
      </c>
      <c r="L1109" s="13" t="str">
        <f t="shared" si="180"/>
        <v>109-VI-00019</v>
      </c>
      <c r="N1109" s="13"/>
      <c r="O1109" s="13">
        <f t="shared" si="173"/>
        <v>1</v>
      </c>
      <c r="P1109" s="13" t="str">
        <f t="shared" si="174"/>
        <v>4</v>
      </c>
      <c r="Q1109" s="13" t="str">
        <f t="shared" si="175"/>
        <v>5</v>
      </c>
      <c r="R1109" s="13" t="str">
        <f t="shared" si="176"/>
        <v>0</v>
      </c>
      <c r="S1109" s="13" t="str">
        <f t="shared" si="177"/>
        <v>0</v>
      </c>
      <c r="T1109" s="13">
        <f t="shared" si="178"/>
        <v>0</v>
      </c>
      <c r="U1109" s="13">
        <f t="shared" si="171"/>
        <v>46</v>
      </c>
      <c r="V1109" s="13"/>
      <c r="W1109" s="14" t="str">
        <f t="shared" si="179"/>
        <v>insert into prioridad(codigo, fluidez,d_hecho, d_contexto, d_impacto, d_justicia, cierre, ponderacion, ahora_entiendo, cambio_perspectiva) values ('109-VI-00019', 1, 4, 5, 0, 0, 0, 46, '0', '0');</v>
      </c>
      <c r="X1109" s="14"/>
    </row>
    <row r="1110" spans="2:24" ht="16" x14ac:dyDescent="0.2">
      <c r="B1110" t="s">
        <v>1065</v>
      </c>
      <c r="C1110" t="s">
        <v>9</v>
      </c>
      <c r="D1110" t="s">
        <v>11</v>
      </c>
      <c r="E1110" t="s">
        <v>11</v>
      </c>
      <c r="F1110" t="s">
        <v>13</v>
      </c>
      <c r="G1110" t="s">
        <v>11</v>
      </c>
      <c r="H1110" t="s">
        <v>12</v>
      </c>
      <c r="I1110">
        <v>0</v>
      </c>
      <c r="J1110">
        <v>0</v>
      </c>
      <c r="K1110" s="5">
        <f t="shared" si="172"/>
        <v>12</v>
      </c>
      <c r="L1110" s="13" t="str">
        <f t="shared" si="180"/>
        <v>136-VI-00079</v>
      </c>
      <c r="N1110" s="13"/>
      <c r="O1110" s="13">
        <f t="shared" si="173"/>
        <v>1</v>
      </c>
      <c r="P1110" s="13" t="str">
        <f t="shared" si="174"/>
        <v>1</v>
      </c>
      <c r="Q1110" s="13" t="str">
        <f t="shared" si="175"/>
        <v>1</v>
      </c>
      <c r="R1110" s="13" t="str">
        <f t="shared" si="176"/>
        <v>3</v>
      </c>
      <c r="S1110" s="13" t="str">
        <f t="shared" si="177"/>
        <v>1</v>
      </c>
      <c r="T1110" s="13">
        <f t="shared" si="178"/>
        <v>1</v>
      </c>
      <c r="U1110" s="13">
        <f t="shared" si="171"/>
        <v>44</v>
      </c>
      <c r="V1110" s="13"/>
      <c r="W1110" s="14" t="str">
        <f t="shared" si="179"/>
        <v>insert into prioridad(codigo, fluidez,d_hecho, d_contexto, d_impacto, d_justicia, cierre, ponderacion, ahora_entiendo, cambio_perspectiva) values ('136-VI-00079', 1, 1, 1, 3, 1, 1, 44, '0', '0');</v>
      </c>
      <c r="X1110" s="14"/>
    </row>
    <row r="1111" spans="2:24" ht="16" x14ac:dyDescent="0.2">
      <c r="B1111" t="s">
        <v>1066</v>
      </c>
      <c r="C1111" t="s">
        <v>9</v>
      </c>
      <c r="D1111" t="s">
        <v>139</v>
      </c>
      <c r="E1111" t="s">
        <v>14</v>
      </c>
      <c r="F1111" t="s">
        <v>10</v>
      </c>
      <c r="G1111" t="s">
        <v>139</v>
      </c>
      <c r="H1111" t="s">
        <v>12</v>
      </c>
      <c r="I1111">
        <v>0</v>
      </c>
      <c r="J1111">
        <v>0</v>
      </c>
      <c r="K1111" s="5">
        <f t="shared" si="172"/>
        <v>12</v>
      </c>
      <c r="L1111" s="13" t="str">
        <f t="shared" si="180"/>
        <v>109-VI-00022</v>
      </c>
      <c r="N1111" s="13"/>
      <c r="O1111" s="13">
        <f t="shared" si="173"/>
        <v>1</v>
      </c>
      <c r="P1111" s="13" t="str">
        <f t="shared" si="174"/>
        <v>3</v>
      </c>
      <c r="Q1111" s="13" t="str">
        <f t="shared" si="175"/>
        <v>2</v>
      </c>
      <c r="R1111" s="13" t="str">
        <f t="shared" si="176"/>
        <v>4</v>
      </c>
      <c r="S1111" s="13" t="str">
        <f t="shared" si="177"/>
        <v>3</v>
      </c>
      <c r="T1111" s="13">
        <f t="shared" si="178"/>
        <v>1</v>
      </c>
      <c r="U1111" s="13">
        <f t="shared" si="171"/>
        <v>68</v>
      </c>
      <c r="V1111" s="13"/>
      <c r="W1111" s="14" t="str">
        <f t="shared" si="179"/>
        <v>insert into prioridad(codigo, fluidez,d_hecho, d_contexto, d_impacto, d_justicia, cierre, ponderacion, ahora_entiendo, cambio_perspectiva) values ('109-VI-00022', 1, 3, 2, 4, 3, 1, 68, '0', '0');</v>
      </c>
      <c r="X1111" s="14"/>
    </row>
    <row r="1112" spans="2:24" ht="16" x14ac:dyDescent="0.2">
      <c r="B1112" t="s">
        <v>1067</v>
      </c>
      <c r="C1112" t="s">
        <v>9</v>
      </c>
      <c r="D1112" t="s">
        <v>11</v>
      </c>
      <c r="E1112" t="s">
        <v>11</v>
      </c>
      <c r="F1112" t="s">
        <v>14</v>
      </c>
      <c r="G1112" t="s">
        <v>14</v>
      </c>
      <c r="H1112" t="s">
        <v>12</v>
      </c>
      <c r="I1112">
        <v>0</v>
      </c>
      <c r="J1112">
        <v>0</v>
      </c>
      <c r="K1112" s="5">
        <f t="shared" si="172"/>
        <v>12</v>
      </c>
      <c r="L1112" s="13" t="str">
        <f t="shared" si="180"/>
        <v>474-PR-00223</v>
      </c>
      <c r="N1112" s="13"/>
      <c r="O1112" s="13">
        <f t="shared" si="173"/>
        <v>1</v>
      </c>
      <c r="P1112" s="13" t="str">
        <f t="shared" si="174"/>
        <v>1</v>
      </c>
      <c r="Q1112" s="13" t="str">
        <f t="shared" si="175"/>
        <v>1</v>
      </c>
      <c r="R1112" s="13" t="str">
        <f t="shared" si="176"/>
        <v>2</v>
      </c>
      <c r="S1112" s="13" t="str">
        <f t="shared" si="177"/>
        <v>2</v>
      </c>
      <c r="T1112" s="13">
        <f t="shared" si="178"/>
        <v>1</v>
      </c>
      <c r="U1112" s="13">
        <f t="shared" si="171"/>
        <v>44</v>
      </c>
      <c r="V1112" s="13"/>
      <c r="W1112" s="14" t="str">
        <f t="shared" si="179"/>
        <v>insert into prioridad(codigo, fluidez,d_hecho, d_contexto, d_impacto, d_justicia, cierre, ponderacion, ahora_entiendo, cambio_perspectiva) values ('474-PR-00223', 1, 1, 1, 2, 2, 1, 44, '0', '0');</v>
      </c>
      <c r="X1112" s="14"/>
    </row>
    <row r="1113" spans="2:24" ht="16" x14ac:dyDescent="0.2">
      <c r="B1113" t="s">
        <v>1068</v>
      </c>
      <c r="C1113" t="s">
        <v>16</v>
      </c>
      <c r="D1113" t="s">
        <v>11</v>
      </c>
      <c r="E1113" t="s">
        <v>13</v>
      </c>
      <c r="F1113" t="s">
        <v>13</v>
      </c>
      <c r="G1113" t="s">
        <v>11</v>
      </c>
      <c r="H1113" t="s">
        <v>12</v>
      </c>
      <c r="I1113">
        <v>0</v>
      </c>
      <c r="J1113">
        <v>0</v>
      </c>
      <c r="K1113" s="5">
        <f t="shared" si="172"/>
        <v>12</v>
      </c>
      <c r="L1113" s="13" t="str">
        <f t="shared" si="180"/>
        <v>144-VI-00026</v>
      </c>
      <c r="N1113" s="13"/>
      <c r="O1113" s="13">
        <f t="shared" si="173"/>
        <v>0</v>
      </c>
      <c r="P1113" s="13" t="str">
        <f t="shared" si="174"/>
        <v>1</v>
      </c>
      <c r="Q1113" s="13" t="str">
        <f t="shared" si="175"/>
        <v>3</v>
      </c>
      <c r="R1113" s="13" t="str">
        <f t="shared" si="176"/>
        <v>3</v>
      </c>
      <c r="S1113" s="13" t="str">
        <f t="shared" si="177"/>
        <v>1</v>
      </c>
      <c r="T1113" s="13">
        <f t="shared" si="178"/>
        <v>1</v>
      </c>
      <c r="U1113" s="13">
        <f t="shared" si="171"/>
        <v>42</v>
      </c>
      <c r="V1113" s="13"/>
      <c r="W1113" s="14" t="str">
        <f t="shared" si="179"/>
        <v>insert into prioridad(codigo, fluidez,d_hecho, d_contexto, d_impacto, d_justicia, cierre, ponderacion, ahora_entiendo, cambio_perspectiva) values ('144-VI-00026', 0, 1, 3, 3, 1, 1, 42, '0', '0');</v>
      </c>
      <c r="X1113" s="14"/>
    </row>
    <row r="1114" spans="2:24" ht="16" x14ac:dyDescent="0.2">
      <c r="B1114" t="s">
        <v>1069</v>
      </c>
      <c r="C1114" t="s">
        <v>16</v>
      </c>
      <c r="D1114" t="s">
        <v>11</v>
      </c>
      <c r="E1114" t="s">
        <v>11</v>
      </c>
      <c r="F1114" t="s">
        <v>13</v>
      </c>
      <c r="G1114" t="s">
        <v>13</v>
      </c>
      <c r="H1114" t="s">
        <v>12</v>
      </c>
      <c r="I1114">
        <v>0</v>
      </c>
      <c r="J1114">
        <v>0</v>
      </c>
      <c r="K1114" s="5">
        <f t="shared" si="172"/>
        <v>12</v>
      </c>
      <c r="L1114" s="13" t="str">
        <f t="shared" si="180"/>
        <v>144-VI-00030</v>
      </c>
      <c r="N1114" s="13"/>
      <c r="O1114" s="13">
        <f t="shared" si="173"/>
        <v>0</v>
      </c>
      <c r="P1114" s="13" t="str">
        <f t="shared" si="174"/>
        <v>1</v>
      </c>
      <c r="Q1114" s="13" t="str">
        <f t="shared" si="175"/>
        <v>1</v>
      </c>
      <c r="R1114" s="13" t="str">
        <f t="shared" si="176"/>
        <v>3</v>
      </c>
      <c r="S1114" s="13" t="str">
        <f t="shared" si="177"/>
        <v>3</v>
      </c>
      <c r="T1114" s="13">
        <f t="shared" si="178"/>
        <v>1</v>
      </c>
      <c r="U1114" s="13">
        <f t="shared" si="171"/>
        <v>42</v>
      </c>
      <c r="V1114" s="13"/>
      <c r="W1114" s="14" t="str">
        <f t="shared" si="179"/>
        <v>insert into prioridad(codigo, fluidez,d_hecho, d_contexto, d_impacto, d_justicia, cierre, ponderacion, ahora_entiendo, cambio_perspectiva) values ('144-VI-00030', 0, 1, 1, 3, 3, 1, 42, '0', '0');</v>
      </c>
      <c r="X1114" s="14"/>
    </row>
    <row r="1115" spans="2:24" ht="16" x14ac:dyDescent="0.2">
      <c r="B1115" t="s">
        <v>1070</v>
      </c>
      <c r="C1115" t="s">
        <v>9</v>
      </c>
      <c r="D1115" t="s">
        <v>10</v>
      </c>
      <c r="E1115" t="s">
        <v>139</v>
      </c>
      <c r="F1115" t="s">
        <v>10</v>
      </c>
      <c r="G1115" t="s">
        <v>139</v>
      </c>
      <c r="H1115">
        <v>0</v>
      </c>
      <c r="I1115">
        <v>0</v>
      </c>
      <c r="J1115">
        <v>0</v>
      </c>
      <c r="K1115" s="5">
        <f t="shared" si="172"/>
        <v>12</v>
      </c>
      <c r="L1115" s="13" t="str">
        <f t="shared" si="180"/>
        <v>109-VI-00004</v>
      </c>
      <c r="N1115" s="13"/>
      <c r="O1115" s="13">
        <f t="shared" si="173"/>
        <v>1</v>
      </c>
      <c r="P1115" s="13" t="str">
        <f t="shared" si="174"/>
        <v>4</v>
      </c>
      <c r="Q1115" s="13" t="str">
        <f t="shared" si="175"/>
        <v>3</v>
      </c>
      <c r="R1115" s="13" t="str">
        <f t="shared" si="176"/>
        <v>4</v>
      </c>
      <c r="S1115" s="13" t="str">
        <f t="shared" si="177"/>
        <v>3</v>
      </c>
      <c r="T1115" s="13">
        <f t="shared" si="178"/>
        <v>0</v>
      </c>
      <c r="U1115" s="13">
        <f t="shared" si="171"/>
        <v>66</v>
      </c>
      <c r="V1115" s="13"/>
      <c r="W1115" s="14" t="str">
        <f t="shared" si="179"/>
        <v>insert into prioridad(codigo, fluidez,d_hecho, d_contexto, d_impacto, d_justicia, cierre, ponderacion, ahora_entiendo, cambio_perspectiva) values ('109-VI-00004', 1, 4, 3, 4, 3, 0, 66, '0', '0');</v>
      </c>
      <c r="X1115" s="14"/>
    </row>
    <row r="1116" spans="2:24" ht="16" x14ac:dyDescent="0.2">
      <c r="B1116" t="s">
        <v>1071</v>
      </c>
      <c r="C1116" t="s">
        <v>16</v>
      </c>
      <c r="D1116" t="s">
        <v>139</v>
      </c>
      <c r="E1116" t="s">
        <v>139</v>
      </c>
      <c r="F1116" t="s">
        <v>10</v>
      </c>
      <c r="G1116" t="s">
        <v>10</v>
      </c>
      <c r="H1116" t="s">
        <v>12</v>
      </c>
      <c r="I1116">
        <v>0</v>
      </c>
      <c r="J1116">
        <v>0</v>
      </c>
      <c r="K1116" s="5">
        <f t="shared" si="172"/>
        <v>12</v>
      </c>
      <c r="L1116" s="13" t="str">
        <f t="shared" si="180"/>
        <v>109-VI-00025</v>
      </c>
      <c r="N1116" s="13"/>
      <c r="O1116" s="13">
        <f t="shared" si="173"/>
        <v>0</v>
      </c>
      <c r="P1116" s="13" t="str">
        <f t="shared" si="174"/>
        <v>3</v>
      </c>
      <c r="Q1116" s="13" t="str">
        <f t="shared" si="175"/>
        <v>3</v>
      </c>
      <c r="R1116" s="13" t="str">
        <f t="shared" si="176"/>
        <v>4</v>
      </c>
      <c r="S1116" s="13" t="str">
        <f t="shared" si="177"/>
        <v>4</v>
      </c>
      <c r="T1116" s="13">
        <f t="shared" si="178"/>
        <v>1</v>
      </c>
      <c r="U1116" s="13">
        <f t="shared" si="171"/>
        <v>66</v>
      </c>
      <c r="V1116" s="13"/>
      <c r="W1116" s="14" t="str">
        <f t="shared" si="179"/>
        <v>insert into prioridad(codigo, fluidez,d_hecho, d_contexto, d_impacto, d_justicia, cierre, ponderacion, ahora_entiendo, cambio_perspectiva) values ('109-VI-00025', 0, 3, 3, 4, 4, 1, 66, '0', '0');</v>
      </c>
      <c r="X1116" s="14"/>
    </row>
    <row r="1117" spans="2:24" ht="16" x14ac:dyDescent="0.2">
      <c r="B1117" t="s">
        <v>1072</v>
      </c>
      <c r="C1117" t="s">
        <v>16</v>
      </c>
      <c r="D1117" t="s">
        <v>14</v>
      </c>
      <c r="E1117" t="s">
        <v>14</v>
      </c>
      <c r="F1117" t="s">
        <v>14</v>
      </c>
      <c r="G1117" t="s">
        <v>14</v>
      </c>
      <c r="H1117" t="s">
        <v>12</v>
      </c>
      <c r="I1117" t="s">
        <v>1485</v>
      </c>
      <c r="J1117">
        <v>0</v>
      </c>
      <c r="K1117" s="5">
        <f t="shared" si="172"/>
        <v>12</v>
      </c>
      <c r="L1117" s="13" t="str">
        <f t="shared" si="180"/>
        <v>331-VI-00009</v>
      </c>
      <c r="N1117" s="13"/>
      <c r="O1117" s="13">
        <f t="shared" si="173"/>
        <v>0</v>
      </c>
      <c r="P1117" s="13" t="str">
        <f t="shared" si="174"/>
        <v>2</v>
      </c>
      <c r="Q1117" s="13" t="str">
        <f t="shared" si="175"/>
        <v>2</v>
      </c>
      <c r="R1117" s="13" t="str">
        <f t="shared" si="176"/>
        <v>2</v>
      </c>
      <c r="S1117" s="13" t="str">
        <f t="shared" si="177"/>
        <v>2</v>
      </c>
      <c r="T1117" s="13">
        <f t="shared" si="178"/>
        <v>1</v>
      </c>
      <c r="U1117" s="13">
        <f t="shared" si="171"/>
        <v>42</v>
      </c>
      <c r="V1117" s="13"/>
      <c r="W1117" s="14" t="str">
        <f t="shared" si="179"/>
        <v>insert into prioridad(codigo, fluidez,d_hecho, d_contexto, d_impacto, d_justicia, cierre, ponderacion, ahora_entiendo, cambio_perspectiva) values ('331-VI-00009', 0, 2, 2, 2, 2, 1, 42, 'Desplazamiento forzado y despojo de tierras.', '0');</v>
      </c>
      <c r="X1117" s="14"/>
    </row>
    <row r="1118" spans="2:24" ht="16" x14ac:dyDescent="0.2">
      <c r="B1118" t="s">
        <v>1073</v>
      </c>
      <c r="C1118" t="s">
        <v>9</v>
      </c>
      <c r="D1118" t="s">
        <v>14</v>
      </c>
      <c r="E1118" t="s">
        <v>14</v>
      </c>
      <c r="F1118" t="s">
        <v>139</v>
      </c>
      <c r="G1118" t="s">
        <v>11</v>
      </c>
      <c r="H1118" t="s">
        <v>12</v>
      </c>
      <c r="I1118">
        <v>0</v>
      </c>
      <c r="J1118">
        <v>0</v>
      </c>
      <c r="K1118" s="5">
        <f t="shared" si="172"/>
        <v>12</v>
      </c>
      <c r="L1118" s="13" t="str">
        <f t="shared" si="180"/>
        <v>109-VI-00034</v>
      </c>
      <c r="N1118" s="13"/>
      <c r="O1118" s="13">
        <f t="shared" si="173"/>
        <v>1</v>
      </c>
      <c r="P1118" s="13" t="str">
        <f t="shared" si="174"/>
        <v>2</v>
      </c>
      <c r="Q1118" s="13" t="str">
        <f t="shared" si="175"/>
        <v>2</v>
      </c>
      <c r="R1118" s="13" t="str">
        <f t="shared" si="176"/>
        <v>3</v>
      </c>
      <c r="S1118" s="13" t="str">
        <f t="shared" si="177"/>
        <v>1</v>
      </c>
      <c r="T1118" s="13">
        <f t="shared" si="178"/>
        <v>1</v>
      </c>
      <c r="U1118" s="13">
        <f t="shared" si="171"/>
        <v>52</v>
      </c>
      <c r="V1118" s="13"/>
      <c r="W1118" s="14" t="str">
        <f t="shared" si="179"/>
        <v>insert into prioridad(codigo, fluidez,d_hecho, d_contexto, d_impacto, d_justicia, cierre, ponderacion, ahora_entiendo, cambio_perspectiva) values ('109-VI-00034', 1, 2, 2, 3, 1, 1, 52, '0', '0');</v>
      </c>
      <c r="X1118" s="14"/>
    </row>
    <row r="1119" spans="2:24" ht="16" x14ac:dyDescent="0.2">
      <c r="B1119" t="s">
        <v>1074</v>
      </c>
      <c r="C1119" t="s">
        <v>16</v>
      </c>
      <c r="D1119" t="s">
        <v>14</v>
      </c>
      <c r="E1119" t="s">
        <v>11</v>
      </c>
      <c r="F1119" t="s">
        <v>13</v>
      </c>
      <c r="G1119" t="s">
        <v>11</v>
      </c>
      <c r="H1119" t="s">
        <v>12</v>
      </c>
      <c r="I1119">
        <v>0</v>
      </c>
      <c r="J1119">
        <v>0</v>
      </c>
      <c r="K1119" s="5">
        <f t="shared" si="172"/>
        <v>12</v>
      </c>
      <c r="L1119" s="13" t="str">
        <f t="shared" si="180"/>
        <v>144-VI-00014</v>
      </c>
      <c r="N1119" s="13"/>
      <c r="O1119" s="13">
        <f t="shared" si="173"/>
        <v>0</v>
      </c>
      <c r="P1119" s="13" t="str">
        <f t="shared" si="174"/>
        <v>2</v>
      </c>
      <c r="Q1119" s="13" t="str">
        <f t="shared" si="175"/>
        <v>1</v>
      </c>
      <c r="R1119" s="13" t="str">
        <f t="shared" si="176"/>
        <v>3</v>
      </c>
      <c r="S1119" s="13" t="str">
        <f t="shared" si="177"/>
        <v>1</v>
      </c>
      <c r="T1119" s="13">
        <f t="shared" si="178"/>
        <v>1</v>
      </c>
      <c r="U1119" s="13">
        <f t="shared" si="171"/>
        <v>38</v>
      </c>
      <c r="V1119" s="13"/>
      <c r="W1119" s="14" t="str">
        <f t="shared" si="179"/>
        <v>insert into prioridad(codigo, fluidez,d_hecho, d_contexto, d_impacto, d_justicia, cierre, ponderacion, ahora_entiendo, cambio_perspectiva) values ('144-VI-00014', 0, 2, 1, 3, 1, 1, 38, '0', '0');</v>
      </c>
      <c r="X1119" s="14"/>
    </row>
    <row r="1120" spans="2:24" ht="16" x14ac:dyDescent="0.2">
      <c r="B1120" t="s">
        <v>1075</v>
      </c>
      <c r="C1120" t="s">
        <v>16</v>
      </c>
      <c r="D1120" t="s">
        <v>11</v>
      </c>
      <c r="E1120" t="s">
        <v>11</v>
      </c>
      <c r="F1120" t="s">
        <v>13</v>
      </c>
      <c r="G1120" t="s">
        <v>14</v>
      </c>
      <c r="H1120" t="s">
        <v>12</v>
      </c>
      <c r="I1120">
        <v>0</v>
      </c>
      <c r="J1120">
        <v>0</v>
      </c>
      <c r="K1120" s="5">
        <f t="shared" si="172"/>
        <v>12</v>
      </c>
      <c r="L1120" s="13" t="str">
        <f t="shared" si="180"/>
        <v>144-VI-00041</v>
      </c>
      <c r="N1120" s="13"/>
      <c r="O1120" s="13">
        <f t="shared" si="173"/>
        <v>0</v>
      </c>
      <c r="P1120" s="13" t="str">
        <f t="shared" si="174"/>
        <v>1</v>
      </c>
      <c r="Q1120" s="13" t="str">
        <f t="shared" si="175"/>
        <v>1</v>
      </c>
      <c r="R1120" s="13" t="str">
        <f t="shared" si="176"/>
        <v>3</v>
      </c>
      <c r="S1120" s="13" t="str">
        <f t="shared" si="177"/>
        <v>2</v>
      </c>
      <c r="T1120" s="13">
        <f t="shared" si="178"/>
        <v>1</v>
      </c>
      <c r="U1120" s="13">
        <f t="shared" si="171"/>
        <v>38</v>
      </c>
      <c r="V1120" s="13"/>
      <c r="W1120" s="14" t="str">
        <f t="shared" si="179"/>
        <v>insert into prioridad(codigo, fluidez,d_hecho, d_contexto, d_impacto, d_justicia, cierre, ponderacion, ahora_entiendo, cambio_perspectiva) values ('144-VI-00041', 0, 1, 1, 3, 2, 1, 38, '0', '0');</v>
      </c>
      <c r="X1120" s="14"/>
    </row>
    <row r="1121" spans="2:24" ht="16" x14ac:dyDescent="0.2">
      <c r="B1121" t="s">
        <v>1076</v>
      </c>
      <c r="C1121" t="s">
        <v>9</v>
      </c>
      <c r="D1121" t="s">
        <v>11</v>
      </c>
      <c r="E1121" t="s">
        <v>11</v>
      </c>
      <c r="F1121" t="s">
        <v>11</v>
      </c>
      <c r="G1121" t="s">
        <v>11</v>
      </c>
      <c r="H1121" t="s">
        <v>12</v>
      </c>
      <c r="I1121">
        <v>0</v>
      </c>
      <c r="J1121">
        <v>0</v>
      </c>
      <c r="K1121" s="5">
        <f t="shared" si="172"/>
        <v>12</v>
      </c>
      <c r="L1121" s="13" t="str">
        <f t="shared" si="180"/>
        <v>136-VI-00023</v>
      </c>
      <c r="N1121" s="13"/>
      <c r="O1121" s="13">
        <f t="shared" si="173"/>
        <v>1</v>
      </c>
      <c r="P1121" s="13" t="str">
        <f t="shared" si="174"/>
        <v>1</v>
      </c>
      <c r="Q1121" s="13" t="str">
        <f t="shared" si="175"/>
        <v>1</v>
      </c>
      <c r="R1121" s="13" t="str">
        <f t="shared" si="176"/>
        <v>1</v>
      </c>
      <c r="S1121" s="13" t="str">
        <f t="shared" si="177"/>
        <v>1</v>
      </c>
      <c r="T1121" s="13">
        <f t="shared" si="178"/>
        <v>1</v>
      </c>
      <c r="U1121" s="13">
        <f t="shared" si="171"/>
        <v>36</v>
      </c>
      <c r="V1121" s="13"/>
      <c r="W1121" s="14" t="str">
        <f t="shared" si="179"/>
        <v>insert into prioridad(codigo, fluidez,d_hecho, d_contexto, d_impacto, d_justicia, cierre, ponderacion, ahora_entiendo, cambio_perspectiva) values ('136-VI-00023', 1, 1, 1, 1, 1, 1, 36, '0', '0');</v>
      </c>
      <c r="X1121" s="14"/>
    </row>
    <row r="1122" spans="2:24" ht="16" x14ac:dyDescent="0.2">
      <c r="B1122" t="s">
        <v>1077</v>
      </c>
      <c r="C1122" t="s">
        <v>9</v>
      </c>
      <c r="D1122" t="s">
        <v>11</v>
      </c>
      <c r="E1122" t="s">
        <v>11</v>
      </c>
      <c r="F1122" t="s">
        <v>11</v>
      </c>
      <c r="G1122" t="s">
        <v>11</v>
      </c>
      <c r="H1122" t="s">
        <v>12</v>
      </c>
      <c r="I1122">
        <v>0</v>
      </c>
      <c r="J1122">
        <v>0</v>
      </c>
      <c r="K1122" s="5">
        <f t="shared" si="172"/>
        <v>12</v>
      </c>
      <c r="L1122" s="13" t="str">
        <f t="shared" si="180"/>
        <v>136-VI-00026</v>
      </c>
      <c r="N1122" s="13"/>
      <c r="O1122" s="13">
        <f t="shared" si="173"/>
        <v>1</v>
      </c>
      <c r="P1122" s="13" t="str">
        <f t="shared" si="174"/>
        <v>1</v>
      </c>
      <c r="Q1122" s="13" t="str">
        <f t="shared" si="175"/>
        <v>1</v>
      </c>
      <c r="R1122" s="13" t="str">
        <f t="shared" si="176"/>
        <v>1</v>
      </c>
      <c r="S1122" s="13" t="str">
        <f t="shared" si="177"/>
        <v>1</v>
      </c>
      <c r="T1122" s="13">
        <f t="shared" si="178"/>
        <v>1</v>
      </c>
      <c r="U1122" s="13">
        <f t="shared" si="171"/>
        <v>36</v>
      </c>
      <c r="V1122" s="13"/>
      <c r="W1122" s="14" t="str">
        <f t="shared" si="179"/>
        <v>insert into prioridad(codigo, fluidez,d_hecho, d_contexto, d_impacto, d_justicia, cierre, ponderacion, ahora_entiendo, cambio_perspectiva) values ('136-VI-00026', 1, 1, 1, 1, 1, 1, 36, '0', '0');</v>
      </c>
      <c r="X1122" s="14"/>
    </row>
    <row r="1123" spans="2:24" ht="16" x14ac:dyDescent="0.2">
      <c r="B1123" t="s">
        <v>1078</v>
      </c>
      <c r="C1123" t="s">
        <v>9</v>
      </c>
      <c r="D1123" t="s">
        <v>11</v>
      </c>
      <c r="E1123" t="s">
        <v>11</v>
      </c>
      <c r="F1123" t="s">
        <v>11</v>
      </c>
      <c r="G1123" t="s">
        <v>11</v>
      </c>
      <c r="H1123" t="s">
        <v>12</v>
      </c>
      <c r="I1123">
        <v>0</v>
      </c>
      <c r="J1123">
        <v>0</v>
      </c>
      <c r="K1123" s="5">
        <f t="shared" si="172"/>
        <v>12</v>
      </c>
      <c r="L1123" s="13" t="str">
        <f t="shared" si="180"/>
        <v>136-VI-00029</v>
      </c>
      <c r="N1123" s="13"/>
      <c r="O1123" s="13">
        <f t="shared" si="173"/>
        <v>1</v>
      </c>
      <c r="P1123" s="13" t="str">
        <f t="shared" si="174"/>
        <v>1</v>
      </c>
      <c r="Q1123" s="13" t="str">
        <f t="shared" si="175"/>
        <v>1</v>
      </c>
      <c r="R1123" s="13" t="str">
        <f t="shared" si="176"/>
        <v>1</v>
      </c>
      <c r="S1123" s="13" t="str">
        <f t="shared" si="177"/>
        <v>1</v>
      </c>
      <c r="T1123" s="13">
        <f t="shared" si="178"/>
        <v>1</v>
      </c>
      <c r="U1123" s="13">
        <f t="shared" si="171"/>
        <v>36</v>
      </c>
      <c r="V1123" s="13"/>
      <c r="W1123" s="14" t="str">
        <f t="shared" si="179"/>
        <v>insert into prioridad(codigo, fluidez,d_hecho, d_contexto, d_impacto, d_justicia, cierre, ponderacion, ahora_entiendo, cambio_perspectiva) values ('136-VI-00029', 1, 1, 1, 1, 1, 1, 36, '0', '0');</v>
      </c>
      <c r="X1123" s="14"/>
    </row>
    <row r="1124" spans="2:24" ht="16" x14ac:dyDescent="0.2">
      <c r="B1124" t="s">
        <v>1079</v>
      </c>
      <c r="C1124" t="s">
        <v>9</v>
      </c>
      <c r="D1124" t="s">
        <v>10</v>
      </c>
      <c r="E1124" t="s">
        <v>139</v>
      </c>
      <c r="F1124" t="s">
        <v>139</v>
      </c>
      <c r="G1124" t="s">
        <v>139</v>
      </c>
      <c r="H1124" t="s">
        <v>12</v>
      </c>
      <c r="I1124">
        <v>0</v>
      </c>
      <c r="J1124">
        <v>0</v>
      </c>
      <c r="K1124" s="5">
        <f t="shared" si="172"/>
        <v>12</v>
      </c>
      <c r="L1124" s="13" t="str">
        <f t="shared" si="180"/>
        <v>109-VI-00006</v>
      </c>
      <c r="N1124" s="13"/>
      <c r="O1124" s="13">
        <f t="shared" si="173"/>
        <v>1</v>
      </c>
      <c r="P1124" s="13" t="str">
        <f t="shared" si="174"/>
        <v>4</v>
      </c>
      <c r="Q1124" s="13" t="str">
        <f t="shared" si="175"/>
        <v>3</v>
      </c>
      <c r="R1124" s="13" t="str">
        <f t="shared" si="176"/>
        <v>3</v>
      </c>
      <c r="S1124" s="13" t="str">
        <f t="shared" si="177"/>
        <v>3</v>
      </c>
      <c r="T1124" s="13">
        <f t="shared" si="178"/>
        <v>1</v>
      </c>
      <c r="U1124" s="13">
        <f t="shared" si="171"/>
        <v>72</v>
      </c>
      <c r="V1124" s="13"/>
      <c r="W1124" s="14" t="str">
        <f t="shared" si="179"/>
        <v>insert into prioridad(codigo, fluidez,d_hecho, d_contexto, d_impacto, d_justicia, cierre, ponderacion, ahora_entiendo, cambio_perspectiva) values ('109-VI-00006', 1, 4, 3, 3, 3, 1, 72, '0', '0');</v>
      </c>
      <c r="X1124" s="14"/>
    </row>
    <row r="1125" spans="2:24" ht="16" x14ac:dyDescent="0.2">
      <c r="B1125" t="s">
        <v>1080</v>
      </c>
      <c r="C1125" t="s">
        <v>9</v>
      </c>
      <c r="D1125" t="s">
        <v>139</v>
      </c>
      <c r="E1125" t="s">
        <v>139</v>
      </c>
      <c r="F1125" t="s">
        <v>10</v>
      </c>
      <c r="G1125" t="s">
        <v>139</v>
      </c>
      <c r="H1125" t="s">
        <v>12</v>
      </c>
      <c r="I1125">
        <v>0</v>
      </c>
      <c r="J1125">
        <v>0</v>
      </c>
      <c r="K1125" s="5">
        <f t="shared" si="172"/>
        <v>12</v>
      </c>
      <c r="L1125" s="13" t="str">
        <f t="shared" si="180"/>
        <v>109-VI-00013</v>
      </c>
      <c r="N1125" s="13"/>
      <c r="O1125" s="13">
        <f t="shared" si="173"/>
        <v>1</v>
      </c>
      <c r="P1125" s="13" t="str">
        <f t="shared" si="174"/>
        <v>3</v>
      </c>
      <c r="Q1125" s="13" t="str">
        <f t="shared" si="175"/>
        <v>3</v>
      </c>
      <c r="R1125" s="13" t="str">
        <f t="shared" si="176"/>
        <v>4</v>
      </c>
      <c r="S1125" s="13" t="str">
        <f t="shared" si="177"/>
        <v>3</v>
      </c>
      <c r="T1125" s="13">
        <f t="shared" si="178"/>
        <v>1</v>
      </c>
      <c r="U1125" s="13">
        <f t="shared" si="171"/>
        <v>72</v>
      </c>
      <c r="V1125" s="13"/>
      <c r="W1125" s="14" t="str">
        <f t="shared" si="179"/>
        <v>insert into prioridad(codigo, fluidez,d_hecho, d_contexto, d_impacto, d_justicia, cierre, ponderacion, ahora_entiendo, cambio_perspectiva) values ('109-VI-00013', 1, 3, 3, 4, 3, 1, 72, '0', '0');</v>
      </c>
      <c r="X1125" s="14"/>
    </row>
    <row r="1126" spans="2:24" ht="16" x14ac:dyDescent="0.2">
      <c r="B1126" t="s">
        <v>1081</v>
      </c>
      <c r="C1126" t="s">
        <v>16</v>
      </c>
      <c r="D1126" t="s">
        <v>11</v>
      </c>
      <c r="E1126" t="s">
        <v>11</v>
      </c>
      <c r="F1126" t="s">
        <v>14</v>
      </c>
      <c r="G1126" t="s">
        <v>14</v>
      </c>
      <c r="H1126" t="s">
        <v>12</v>
      </c>
      <c r="I1126">
        <v>0</v>
      </c>
      <c r="J1126">
        <v>0</v>
      </c>
      <c r="K1126" s="5">
        <f t="shared" si="172"/>
        <v>12</v>
      </c>
      <c r="L1126" s="13" t="str">
        <f t="shared" si="180"/>
        <v>144-VI-00028</v>
      </c>
      <c r="N1126" s="13"/>
      <c r="O1126" s="13">
        <f t="shared" si="173"/>
        <v>0</v>
      </c>
      <c r="P1126" s="13" t="str">
        <f t="shared" si="174"/>
        <v>1</v>
      </c>
      <c r="Q1126" s="13" t="str">
        <f t="shared" si="175"/>
        <v>1</v>
      </c>
      <c r="R1126" s="13" t="str">
        <f t="shared" si="176"/>
        <v>2</v>
      </c>
      <c r="S1126" s="13" t="str">
        <f t="shared" si="177"/>
        <v>2</v>
      </c>
      <c r="T1126" s="13">
        <f t="shared" si="178"/>
        <v>1</v>
      </c>
      <c r="U1126" s="13">
        <f t="shared" ref="U1126:U1189" si="181">O1126*10 + (VALUE(P1126)*4) +(VALUE(Q1126)*4) + (VALUE(R1126)*4) + (VALUE(S1126)*4) + (T1126*10)</f>
        <v>34</v>
      </c>
      <c r="V1126" s="13"/>
      <c r="W1126" s="14" t="str">
        <f t="shared" si="179"/>
        <v>insert into prioridad(codigo, fluidez,d_hecho, d_contexto, d_impacto, d_justicia, cierre, ponderacion, ahora_entiendo, cambio_perspectiva) values ('144-VI-00028', 0, 1, 1, 2, 2, 1, 34, '0', '0');</v>
      </c>
      <c r="X1126" s="14"/>
    </row>
    <row r="1127" spans="2:24" ht="16" x14ac:dyDescent="0.2">
      <c r="B1127" t="s">
        <v>1082</v>
      </c>
      <c r="C1127" t="s">
        <v>16</v>
      </c>
      <c r="D1127" t="s">
        <v>11</v>
      </c>
      <c r="E1127" t="s">
        <v>14</v>
      </c>
      <c r="F1127" t="s">
        <v>11</v>
      </c>
      <c r="G1127" t="s">
        <v>14</v>
      </c>
      <c r="H1127" t="s">
        <v>12</v>
      </c>
      <c r="I1127">
        <v>0</v>
      </c>
      <c r="J1127">
        <v>0</v>
      </c>
      <c r="K1127" s="5">
        <f t="shared" si="172"/>
        <v>12</v>
      </c>
      <c r="L1127" s="13" t="str">
        <f t="shared" si="180"/>
        <v>109-VI-00031</v>
      </c>
      <c r="N1127" s="13"/>
      <c r="O1127" s="13">
        <f t="shared" si="173"/>
        <v>0</v>
      </c>
      <c r="P1127" s="13" t="str">
        <f t="shared" si="174"/>
        <v>1</v>
      </c>
      <c r="Q1127" s="13" t="str">
        <f t="shared" si="175"/>
        <v>2</v>
      </c>
      <c r="R1127" s="13" t="str">
        <f t="shared" si="176"/>
        <v>1</v>
      </c>
      <c r="S1127" s="13" t="str">
        <f t="shared" si="177"/>
        <v>2</v>
      </c>
      <c r="T1127" s="13">
        <f t="shared" si="178"/>
        <v>1</v>
      </c>
      <c r="U1127" s="13">
        <f t="shared" si="181"/>
        <v>34</v>
      </c>
      <c r="V1127" s="13"/>
      <c r="W1127" s="14" t="str">
        <f t="shared" si="179"/>
        <v>insert into prioridad(codigo, fluidez,d_hecho, d_contexto, d_impacto, d_justicia, cierre, ponderacion, ahora_entiendo, cambio_perspectiva) values ('109-VI-00031', 0, 1, 2, 1, 2, 1, 34, '0', '0');</v>
      </c>
      <c r="X1127" s="14"/>
    </row>
    <row r="1128" spans="2:24" ht="16" x14ac:dyDescent="0.2">
      <c r="B1128" t="s">
        <v>1083</v>
      </c>
      <c r="C1128" t="s">
        <v>16</v>
      </c>
      <c r="D1128" t="s">
        <v>13</v>
      </c>
      <c r="E1128" t="s">
        <v>11</v>
      </c>
      <c r="F1128" t="s">
        <v>13</v>
      </c>
      <c r="G1128" t="s">
        <v>11</v>
      </c>
      <c r="H1128" t="s">
        <v>17</v>
      </c>
      <c r="I1128">
        <v>0</v>
      </c>
      <c r="J1128">
        <v>0</v>
      </c>
      <c r="K1128" s="5">
        <f t="shared" si="172"/>
        <v>12</v>
      </c>
      <c r="L1128" s="13" t="str">
        <f t="shared" si="180"/>
        <v>144-VI-00027</v>
      </c>
      <c r="N1128" s="13"/>
      <c r="O1128" s="13">
        <f t="shared" si="173"/>
        <v>0</v>
      </c>
      <c r="P1128" s="13" t="str">
        <f t="shared" si="174"/>
        <v>3</v>
      </c>
      <c r="Q1128" s="13" t="str">
        <f t="shared" si="175"/>
        <v>1</v>
      </c>
      <c r="R1128" s="13" t="str">
        <f t="shared" si="176"/>
        <v>3</v>
      </c>
      <c r="S1128" s="13" t="str">
        <f t="shared" si="177"/>
        <v>1</v>
      </c>
      <c r="T1128" s="13">
        <f t="shared" si="178"/>
        <v>0</v>
      </c>
      <c r="U1128" s="13">
        <f t="shared" si="181"/>
        <v>32</v>
      </c>
      <c r="V1128" s="13"/>
      <c r="W1128" s="14" t="str">
        <f t="shared" si="179"/>
        <v>insert into prioridad(codigo, fluidez,d_hecho, d_contexto, d_impacto, d_justicia, cierre, ponderacion, ahora_entiendo, cambio_perspectiva) values ('144-VI-00027', 0, 3, 1, 3, 1, 0, 32, '0', '0');</v>
      </c>
      <c r="X1128" s="14"/>
    </row>
    <row r="1129" spans="2:24" ht="16" x14ac:dyDescent="0.2">
      <c r="B1129" t="s">
        <v>1084</v>
      </c>
      <c r="C1129" t="s">
        <v>16</v>
      </c>
      <c r="D1129" t="s">
        <v>139</v>
      </c>
      <c r="E1129" t="s">
        <v>11</v>
      </c>
      <c r="F1129" t="s">
        <v>10</v>
      </c>
      <c r="G1129" t="s">
        <v>139</v>
      </c>
      <c r="H1129" t="s">
        <v>12</v>
      </c>
      <c r="I1129">
        <v>0</v>
      </c>
      <c r="J1129">
        <v>0</v>
      </c>
      <c r="K1129" s="5">
        <f t="shared" si="172"/>
        <v>12</v>
      </c>
      <c r="L1129" s="13" t="str">
        <f t="shared" si="180"/>
        <v>109-VI-00026</v>
      </c>
      <c r="N1129" s="13"/>
      <c r="O1129" s="13">
        <f t="shared" si="173"/>
        <v>0</v>
      </c>
      <c r="P1129" s="13" t="str">
        <f t="shared" si="174"/>
        <v>3</v>
      </c>
      <c r="Q1129" s="13" t="str">
        <f t="shared" si="175"/>
        <v>1</v>
      </c>
      <c r="R1129" s="13" t="str">
        <f t="shared" si="176"/>
        <v>4</v>
      </c>
      <c r="S1129" s="13" t="str">
        <f t="shared" si="177"/>
        <v>3</v>
      </c>
      <c r="T1129" s="13">
        <f t="shared" si="178"/>
        <v>1</v>
      </c>
      <c r="U1129" s="13">
        <f t="shared" si="181"/>
        <v>54</v>
      </c>
      <c r="V1129" s="13"/>
      <c r="W1129" s="14" t="str">
        <f t="shared" si="179"/>
        <v>insert into prioridad(codigo, fluidez,d_hecho, d_contexto, d_impacto, d_justicia, cierre, ponderacion, ahora_entiendo, cambio_perspectiva) values ('109-VI-00026', 0, 3, 1, 4, 3, 1, 54, '0', '0');</v>
      </c>
      <c r="X1129" s="14"/>
    </row>
    <row r="1130" spans="2:24" ht="16" x14ac:dyDescent="0.2">
      <c r="B1130" t="s">
        <v>1085</v>
      </c>
      <c r="C1130" t="s">
        <v>9</v>
      </c>
      <c r="D1130" t="s">
        <v>139</v>
      </c>
      <c r="E1130" t="s">
        <v>14</v>
      </c>
      <c r="F1130" t="s">
        <v>139</v>
      </c>
      <c r="G1130" t="s">
        <v>139</v>
      </c>
      <c r="H1130" t="s">
        <v>12</v>
      </c>
      <c r="I1130">
        <v>0</v>
      </c>
      <c r="J1130">
        <v>0</v>
      </c>
      <c r="K1130" s="5">
        <f t="shared" si="172"/>
        <v>12</v>
      </c>
      <c r="L1130" s="13" t="str">
        <f t="shared" si="180"/>
        <v>109-VI-00005</v>
      </c>
      <c r="N1130" s="13"/>
      <c r="O1130" s="13">
        <f t="shared" si="173"/>
        <v>1</v>
      </c>
      <c r="P1130" s="13" t="str">
        <f t="shared" si="174"/>
        <v>3</v>
      </c>
      <c r="Q1130" s="13" t="str">
        <f t="shared" si="175"/>
        <v>2</v>
      </c>
      <c r="R1130" s="13" t="str">
        <f t="shared" si="176"/>
        <v>3</v>
      </c>
      <c r="S1130" s="13" t="str">
        <f t="shared" si="177"/>
        <v>3</v>
      </c>
      <c r="T1130" s="13">
        <f t="shared" si="178"/>
        <v>1</v>
      </c>
      <c r="U1130" s="13">
        <f t="shared" si="181"/>
        <v>64</v>
      </c>
      <c r="V1130" s="13"/>
      <c r="W1130" s="14" t="str">
        <f t="shared" si="179"/>
        <v>insert into prioridad(codigo, fluidez,d_hecho, d_contexto, d_impacto, d_justicia, cierre, ponderacion, ahora_entiendo, cambio_perspectiva) values ('109-VI-00005', 1, 3, 2, 3, 3, 1, 64, '0', '0');</v>
      </c>
      <c r="X1130" s="14"/>
    </row>
    <row r="1131" spans="2:24" ht="16" x14ac:dyDescent="0.2">
      <c r="B1131" t="s">
        <v>1086</v>
      </c>
      <c r="C1131" t="s">
        <v>9</v>
      </c>
      <c r="D1131" t="s">
        <v>11</v>
      </c>
      <c r="E1131" t="s">
        <v>11</v>
      </c>
      <c r="F1131" t="s">
        <v>11</v>
      </c>
      <c r="G1131" t="s">
        <v>11</v>
      </c>
      <c r="H1131" t="s">
        <v>17</v>
      </c>
      <c r="I1131">
        <v>0</v>
      </c>
      <c r="J1131">
        <v>0</v>
      </c>
      <c r="K1131" s="5">
        <f t="shared" si="172"/>
        <v>12</v>
      </c>
      <c r="L1131" s="13" t="str">
        <f t="shared" si="180"/>
        <v>136-VI-00020</v>
      </c>
      <c r="N1131" s="13"/>
      <c r="O1131" s="13">
        <f t="shared" si="173"/>
        <v>1</v>
      </c>
      <c r="P1131" s="13" t="str">
        <f t="shared" si="174"/>
        <v>1</v>
      </c>
      <c r="Q1131" s="13" t="str">
        <f t="shared" si="175"/>
        <v>1</v>
      </c>
      <c r="R1131" s="13" t="str">
        <f t="shared" si="176"/>
        <v>1</v>
      </c>
      <c r="S1131" s="13" t="str">
        <f t="shared" si="177"/>
        <v>1</v>
      </c>
      <c r="T1131" s="13">
        <f t="shared" si="178"/>
        <v>0</v>
      </c>
      <c r="U1131" s="13">
        <f t="shared" si="181"/>
        <v>26</v>
      </c>
      <c r="V1131" s="13"/>
      <c r="W1131" s="14" t="str">
        <f t="shared" si="179"/>
        <v>insert into prioridad(codigo, fluidez,d_hecho, d_contexto, d_impacto, d_justicia, cierre, ponderacion, ahora_entiendo, cambio_perspectiva) values ('136-VI-00020', 1, 1, 1, 1, 1, 0, 26, '0', '0');</v>
      </c>
      <c r="X1131" s="14"/>
    </row>
    <row r="1132" spans="2:24" ht="16" x14ac:dyDescent="0.2">
      <c r="B1132" t="s">
        <v>1087</v>
      </c>
      <c r="C1132" t="s">
        <v>9</v>
      </c>
      <c r="D1132" t="s">
        <v>139</v>
      </c>
      <c r="E1132" t="s">
        <v>139</v>
      </c>
      <c r="F1132" t="s">
        <v>139</v>
      </c>
      <c r="G1132" t="s">
        <v>11</v>
      </c>
      <c r="H1132" t="s">
        <v>12</v>
      </c>
      <c r="I1132">
        <v>0</v>
      </c>
      <c r="J1132">
        <v>0</v>
      </c>
      <c r="K1132" s="5">
        <f t="shared" si="172"/>
        <v>12</v>
      </c>
      <c r="L1132" s="13" t="str">
        <f t="shared" si="180"/>
        <v>109-VI-00038</v>
      </c>
      <c r="N1132" s="13"/>
      <c r="O1132" s="13">
        <f t="shared" si="173"/>
        <v>1</v>
      </c>
      <c r="P1132" s="13" t="str">
        <f t="shared" si="174"/>
        <v>3</v>
      </c>
      <c r="Q1132" s="13" t="str">
        <f t="shared" si="175"/>
        <v>3</v>
      </c>
      <c r="R1132" s="13" t="str">
        <f t="shared" si="176"/>
        <v>3</v>
      </c>
      <c r="S1132" s="13" t="str">
        <f t="shared" si="177"/>
        <v>1</v>
      </c>
      <c r="T1132" s="13">
        <f t="shared" si="178"/>
        <v>1</v>
      </c>
      <c r="U1132" s="13">
        <f t="shared" si="181"/>
        <v>60</v>
      </c>
      <c r="V1132" s="13"/>
      <c r="W1132" s="14" t="str">
        <f t="shared" si="179"/>
        <v>insert into prioridad(codigo, fluidez,d_hecho, d_contexto, d_impacto, d_justicia, cierre, ponderacion, ahora_entiendo, cambio_perspectiva) values ('109-VI-00038', 1, 3, 3, 3, 1, 1, 60, '0', '0');</v>
      </c>
      <c r="X1132" s="14"/>
    </row>
    <row r="1133" spans="2:24" ht="16" x14ac:dyDescent="0.2">
      <c r="B1133" t="s">
        <v>1510</v>
      </c>
      <c r="C1133" t="s">
        <v>9</v>
      </c>
      <c r="D1133" t="s">
        <v>15</v>
      </c>
      <c r="E1133" t="s">
        <v>15</v>
      </c>
      <c r="F1133" t="s">
        <v>15</v>
      </c>
      <c r="G1133" t="s">
        <v>15</v>
      </c>
      <c r="H1133" t="s">
        <v>12</v>
      </c>
      <c r="I1133" t="s">
        <v>1711</v>
      </c>
      <c r="J1133" t="s">
        <v>1712</v>
      </c>
      <c r="K1133" s="5">
        <f t="shared" si="172"/>
        <v>12</v>
      </c>
      <c r="L1133" s="13" t="str">
        <f t="shared" si="180"/>
        <v>239-VI-00033</v>
      </c>
      <c r="N1133" s="13"/>
      <c r="O1133" s="13">
        <f t="shared" si="173"/>
        <v>1</v>
      </c>
      <c r="P1133" s="13" t="str">
        <f t="shared" si="174"/>
        <v>5</v>
      </c>
      <c r="Q1133" s="13" t="str">
        <f t="shared" si="175"/>
        <v>5</v>
      </c>
      <c r="R1133" s="13" t="str">
        <f t="shared" si="176"/>
        <v>5</v>
      </c>
      <c r="S1133" s="13" t="str">
        <f t="shared" si="177"/>
        <v>5</v>
      </c>
      <c r="T1133" s="13">
        <f t="shared" si="178"/>
        <v>1</v>
      </c>
      <c r="U1133" s="13">
        <f t="shared" si="181"/>
        <v>100</v>
      </c>
      <c r="V1133" s="13"/>
      <c r="W1133" s="14" t="str">
        <f t="shared" si="179"/>
        <v>insert into prioridad(codigo, fluidez,d_hecho, d_contexto, d_impacto, d_justicia, cierre, ponderacion, ahora_entiendo, cambio_perspectiva) values ('239-VI-00033', 1, 5, 5, 5, 5, 1, 100, 'Situación de personas en condición de discapacidad a causa del conflicto armado', 'persecución a miembros de la UP por parte del grupo');</v>
      </c>
      <c r="X1133" s="14"/>
    </row>
    <row r="1134" spans="2:24" ht="16" x14ac:dyDescent="0.2">
      <c r="B1134" t="s">
        <v>1511</v>
      </c>
      <c r="C1134" t="s">
        <v>9</v>
      </c>
      <c r="D1134" t="s">
        <v>15</v>
      </c>
      <c r="E1134" t="s">
        <v>15</v>
      </c>
      <c r="F1134" t="s">
        <v>15</v>
      </c>
      <c r="G1134" t="s">
        <v>15</v>
      </c>
      <c r="H1134" t="s">
        <v>12</v>
      </c>
      <c r="I1134" t="s">
        <v>1713</v>
      </c>
      <c r="J1134" t="s">
        <v>1714</v>
      </c>
      <c r="K1134" s="5">
        <f t="shared" si="172"/>
        <v>12</v>
      </c>
      <c r="L1134" s="13" t="str">
        <f t="shared" si="180"/>
        <v>239-VI-00030</v>
      </c>
      <c r="N1134" s="13"/>
      <c r="O1134" s="13">
        <f t="shared" si="173"/>
        <v>1</v>
      </c>
      <c r="P1134" s="13" t="str">
        <f t="shared" si="174"/>
        <v>5</v>
      </c>
      <c r="Q1134" s="13" t="str">
        <f t="shared" si="175"/>
        <v>5</v>
      </c>
      <c r="R1134" s="13" t="str">
        <f t="shared" si="176"/>
        <v>5</v>
      </c>
      <c r="S1134" s="13" t="str">
        <f t="shared" si="177"/>
        <v>5</v>
      </c>
      <c r="T1134" s="13">
        <f t="shared" si="178"/>
        <v>1</v>
      </c>
      <c r="U1134" s="13">
        <f t="shared" si="181"/>
        <v>100</v>
      </c>
      <c r="V1134" s="13"/>
      <c r="W1134" s="14" t="str">
        <f t="shared" si="179"/>
        <v>insert into prioridad(codigo, fluidez,d_hecho, d_contexto, d_impacto, d_justicia, cierre, ponderacion, ahora_entiendo, cambio_perspectiva) values ('239-VI-00030', 1, 5, 5, 5, 5, 1, 100, 'Proceso de fotalecimiento, resistencia y resiliencia/procesos organizativos ante el numero significativo de familiares en busqueda de personas desaparecidas   La influencia de los grupos paramilitares en la democracia y elecciones de cargos públicos ', 'La entrevistada relata el porqué considera el proceso de Justicia y Paz una burla para las victimas del conflicto armado');</v>
      </c>
      <c r="X1134" s="14"/>
    </row>
    <row r="1135" spans="2:24" ht="16" x14ac:dyDescent="0.2">
      <c r="B1135" t="s">
        <v>1512</v>
      </c>
      <c r="C1135" t="s">
        <v>9</v>
      </c>
      <c r="D1135" t="s">
        <v>10</v>
      </c>
      <c r="E1135" t="s">
        <v>15</v>
      </c>
      <c r="F1135" t="s">
        <v>15</v>
      </c>
      <c r="G1135" t="s">
        <v>15</v>
      </c>
      <c r="H1135" t="s">
        <v>12</v>
      </c>
      <c r="I1135" t="s">
        <v>1715</v>
      </c>
      <c r="J1135" t="s">
        <v>1716</v>
      </c>
      <c r="K1135" s="5">
        <f t="shared" si="172"/>
        <v>12</v>
      </c>
      <c r="L1135" s="13" t="str">
        <f t="shared" si="180"/>
        <v>195-VI-00026</v>
      </c>
      <c r="N1135" s="13"/>
      <c r="O1135" s="13">
        <f t="shared" si="173"/>
        <v>1</v>
      </c>
      <c r="P1135" s="13" t="str">
        <f t="shared" si="174"/>
        <v>4</v>
      </c>
      <c r="Q1135" s="13" t="str">
        <f t="shared" si="175"/>
        <v>5</v>
      </c>
      <c r="R1135" s="13" t="str">
        <f t="shared" si="176"/>
        <v>5</v>
      </c>
      <c r="S1135" s="13" t="str">
        <f t="shared" si="177"/>
        <v>5</v>
      </c>
      <c r="T1135" s="13">
        <f t="shared" si="178"/>
        <v>1</v>
      </c>
      <c r="U1135" s="13">
        <f t="shared" si="181"/>
        <v>96</v>
      </c>
      <c r="V1135" s="13"/>
      <c r="W1135" s="14" t="str">
        <f t="shared" si="179"/>
        <v>insert into prioridad(codigo, fluidez,d_hecho, d_contexto, d_impacto, d_justicia, cierre, ponderacion, ahora_entiendo, cambio_perspectiva) values ('195-VI-00026', 1, 4, 5, 5, 5, 1, 96, 'Isla de la tortura de Puerto Triunfo  Manifestaciones del paramilitarismo', 'Ley de justicia y paz');</v>
      </c>
      <c r="X1135" s="14"/>
    </row>
    <row r="1136" spans="2:24" ht="16" x14ac:dyDescent="0.2">
      <c r="B1136" t="s">
        <v>1513</v>
      </c>
      <c r="C1136" t="s">
        <v>9</v>
      </c>
      <c r="D1136" t="s">
        <v>15</v>
      </c>
      <c r="E1136" t="s">
        <v>15</v>
      </c>
      <c r="F1136" t="s">
        <v>15</v>
      </c>
      <c r="G1136" t="s">
        <v>10</v>
      </c>
      <c r="H1136" t="s">
        <v>12</v>
      </c>
      <c r="I1136" t="s">
        <v>1717</v>
      </c>
      <c r="J1136" t="s">
        <v>1718</v>
      </c>
      <c r="K1136" s="5">
        <f t="shared" si="172"/>
        <v>12</v>
      </c>
      <c r="L1136" s="13" t="str">
        <f t="shared" si="180"/>
        <v>195-VI-00002</v>
      </c>
      <c r="N1136" s="13"/>
      <c r="O1136" s="13">
        <f t="shared" si="173"/>
        <v>1</v>
      </c>
      <c r="P1136" s="13" t="str">
        <f t="shared" si="174"/>
        <v>5</v>
      </c>
      <c r="Q1136" s="13" t="str">
        <f t="shared" si="175"/>
        <v>5</v>
      </c>
      <c r="R1136" s="13" t="str">
        <f t="shared" si="176"/>
        <v>5</v>
      </c>
      <c r="S1136" s="13" t="str">
        <f t="shared" si="177"/>
        <v>4</v>
      </c>
      <c r="T1136" s="13">
        <f t="shared" si="178"/>
        <v>1</v>
      </c>
      <c r="U1136" s="13">
        <f t="shared" si="181"/>
        <v>96</v>
      </c>
      <c r="V1136" s="13"/>
      <c r="W1136" s="14" t="str">
        <f t="shared" si="179"/>
        <v>insert into prioridad(codigo, fluidez,d_hecho, d_contexto, d_impacto, d_justicia, cierre, ponderacion, ahora_entiendo, cambio_perspectiva) values ('195-VI-00002', 1, 5, 5, 5, 4, 1, 96, 'Afectaciones a personas con orientaciones sexuales diversas ', 'Afrontamientos ');</v>
      </c>
      <c r="X1136" s="14"/>
    </row>
    <row r="1137" spans="2:24" ht="16" x14ac:dyDescent="0.2">
      <c r="B1137" t="s">
        <v>1514</v>
      </c>
      <c r="C1137" t="s">
        <v>9</v>
      </c>
      <c r="D1137" t="s">
        <v>10</v>
      </c>
      <c r="E1137" t="s">
        <v>15</v>
      </c>
      <c r="F1137" t="s">
        <v>15</v>
      </c>
      <c r="G1137" t="s">
        <v>15</v>
      </c>
      <c r="H1137" t="s">
        <v>12</v>
      </c>
      <c r="I1137" t="s">
        <v>1719</v>
      </c>
      <c r="J1137" t="s">
        <v>1720</v>
      </c>
      <c r="K1137" s="5">
        <f t="shared" si="172"/>
        <v>12</v>
      </c>
      <c r="L1137" s="13" t="str">
        <f t="shared" si="180"/>
        <v>125-VI-00012</v>
      </c>
      <c r="N1137" s="13"/>
      <c r="O1137" s="13">
        <f t="shared" si="173"/>
        <v>1</v>
      </c>
      <c r="P1137" s="13" t="str">
        <f t="shared" si="174"/>
        <v>4</v>
      </c>
      <c r="Q1137" s="13" t="str">
        <f t="shared" si="175"/>
        <v>5</v>
      </c>
      <c r="R1137" s="13" t="str">
        <f t="shared" si="176"/>
        <v>5</v>
      </c>
      <c r="S1137" s="13" t="str">
        <f t="shared" si="177"/>
        <v>5</v>
      </c>
      <c r="T1137" s="13">
        <f t="shared" si="178"/>
        <v>1</v>
      </c>
      <c r="U1137" s="13">
        <f t="shared" si="181"/>
        <v>96</v>
      </c>
      <c r="V1137" s="13"/>
      <c r="W1137" s="14" t="str">
        <f t="shared" si="179"/>
        <v>insert into prioridad(codigo, fluidez,d_hecho, d_contexto, d_impacto, d_justicia, cierre, ponderacion, ahora_entiendo, cambio_perspectiva) values ('125-VI-00012', 1, 4, 5, 5, 5, 1, 96, 'Genocidio UP', 'Se dimensiona el fenómeno del  Genocidio UP');</v>
      </c>
      <c r="X1137" s="14"/>
    </row>
    <row r="1138" spans="2:24" ht="16" x14ac:dyDescent="0.2">
      <c r="B1138" t="s">
        <v>1515</v>
      </c>
      <c r="C1138" t="s">
        <v>9</v>
      </c>
      <c r="D1138" t="s">
        <v>15</v>
      </c>
      <c r="E1138" t="s">
        <v>15</v>
      </c>
      <c r="F1138" t="s">
        <v>15</v>
      </c>
      <c r="G1138" t="s">
        <v>10</v>
      </c>
      <c r="H1138" t="s">
        <v>12</v>
      </c>
      <c r="I1138" t="s">
        <v>1721</v>
      </c>
      <c r="J1138" t="s">
        <v>1722</v>
      </c>
      <c r="K1138" s="5">
        <f t="shared" si="172"/>
        <v>12</v>
      </c>
      <c r="L1138" s="13" t="str">
        <f t="shared" si="180"/>
        <v>125-VI-00017</v>
      </c>
      <c r="N1138" s="13"/>
      <c r="O1138" s="13">
        <f t="shared" si="173"/>
        <v>1</v>
      </c>
      <c r="P1138" s="13" t="str">
        <f t="shared" si="174"/>
        <v>5</v>
      </c>
      <c r="Q1138" s="13" t="str">
        <f t="shared" si="175"/>
        <v>5</v>
      </c>
      <c r="R1138" s="13" t="str">
        <f t="shared" si="176"/>
        <v>5</v>
      </c>
      <c r="S1138" s="13" t="str">
        <f t="shared" si="177"/>
        <v>4</v>
      </c>
      <c r="T1138" s="13">
        <f t="shared" si="178"/>
        <v>1</v>
      </c>
      <c r="U1138" s="13">
        <f t="shared" si="181"/>
        <v>96</v>
      </c>
      <c r="V1138" s="13"/>
      <c r="W1138" s="14" t="str">
        <f t="shared" si="179"/>
        <v>insert into prioridad(codigo, fluidez,d_hecho, d_contexto, d_impacto, d_justicia, cierre, ponderacion, ahora_entiendo, cambio_perspectiva) values ('125-VI-00017', 1, 5, 5, 5, 4, 1, 96, 'Comprendí claramente el impacto que tuvo en conflicto interno armado en el medio ambiente y recursos naturales , concretamente el recurso hidrico', 'Conflicto armado - impactos ambientales');</v>
      </c>
      <c r="X1138" s="14"/>
    </row>
    <row r="1139" spans="2:24" ht="16" x14ac:dyDescent="0.2">
      <c r="B1139" t="s">
        <v>1516</v>
      </c>
      <c r="C1139" t="s">
        <v>9</v>
      </c>
      <c r="D1139" t="s">
        <v>10</v>
      </c>
      <c r="E1139" t="s">
        <v>10</v>
      </c>
      <c r="F1139" t="s">
        <v>15</v>
      </c>
      <c r="G1139" t="s">
        <v>15</v>
      </c>
      <c r="H1139" t="s">
        <v>12</v>
      </c>
      <c r="I1139" t="s">
        <v>1723</v>
      </c>
      <c r="J1139" t="s">
        <v>1724</v>
      </c>
      <c r="K1139" s="5">
        <f t="shared" si="172"/>
        <v>12</v>
      </c>
      <c r="L1139" s="13" t="str">
        <f t="shared" si="180"/>
        <v>195-VI-00025</v>
      </c>
      <c r="N1139" s="13"/>
      <c r="O1139" s="13">
        <f t="shared" si="173"/>
        <v>1</v>
      </c>
      <c r="P1139" s="13" t="str">
        <f t="shared" si="174"/>
        <v>4</v>
      </c>
      <c r="Q1139" s="13" t="str">
        <f t="shared" si="175"/>
        <v>4</v>
      </c>
      <c r="R1139" s="13" t="str">
        <f t="shared" si="176"/>
        <v>5</v>
      </c>
      <c r="S1139" s="13" t="str">
        <f t="shared" si="177"/>
        <v>5</v>
      </c>
      <c r="T1139" s="13">
        <f t="shared" si="178"/>
        <v>1</v>
      </c>
      <c r="U1139" s="13">
        <f t="shared" si="181"/>
        <v>92</v>
      </c>
      <c r="V1139" s="13"/>
      <c r="W1139" s="14" t="str">
        <f t="shared" si="179"/>
        <v>insert into prioridad(codigo, fluidez,d_hecho, d_contexto, d_impacto, d_justicia, cierre, ponderacion, ahora_entiendo, cambio_perspectiva) values ('195-VI-00025', 1, 4, 4, 5, 5, 1, 92, 'Asesinato de líderes sociales, afrontamiento y resistencia', 'Perdón y reconciliación ');</v>
      </c>
      <c r="X1139" s="14"/>
    </row>
    <row r="1140" spans="2:24" ht="16" x14ac:dyDescent="0.2">
      <c r="B1140" t="s">
        <v>1517</v>
      </c>
      <c r="C1140" t="s">
        <v>9</v>
      </c>
      <c r="D1140" t="s">
        <v>15</v>
      </c>
      <c r="E1140" t="s">
        <v>15</v>
      </c>
      <c r="F1140" t="s">
        <v>10</v>
      </c>
      <c r="G1140" t="s">
        <v>10</v>
      </c>
      <c r="H1140" t="s">
        <v>12</v>
      </c>
      <c r="I1140" t="s">
        <v>1725</v>
      </c>
      <c r="J1140" t="s">
        <v>1726</v>
      </c>
      <c r="K1140" s="5">
        <f t="shared" si="172"/>
        <v>12</v>
      </c>
      <c r="L1140" s="13" t="str">
        <f t="shared" si="180"/>
        <v>195-VI-00013</v>
      </c>
      <c r="N1140" s="13"/>
      <c r="O1140" s="13">
        <f t="shared" si="173"/>
        <v>1</v>
      </c>
      <c r="P1140" s="13" t="str">
        <f t="shared" si="174"/>
        <v>5</v>
      </c>
      <c r="Q1140" s="13" t="str">
        <f t="shared" si="175"/>
        <v>5</v>
      </c>
      <c r="R1140" s="13" t="str">
        <f t="shared" si="176"/>
        <v>4</v>
      </c>
      <c r="S1140" s="13" t="str">
        <f t="shared" si="177"/>
        <v>4</v>
      </c>
      <c r="T1140" s="13">
        <f t="shared" si="178"/>
        <v>1</v>
      </c>
      <c r="U1140" s="13">
        <f t="shared" si="181"/>
        <v>92</v>
      </c>
      <c r="V1140" s="13"/>
      <c r="W1140" s="14" t="str">
        <f t="shared" si="179"/>
        <v>insert into prioridad(codigo, fluidez,d_hecho, d_contexto, d_impacto, d_justicia, cierre, ponderacion, ahora_entiendo, cambio_perspectiva) values ('195-VI-00013', 1, 5, 5, 4, 4, 1, 92, 'Responsabilidades de las Fuerzas Militares en el conflicto armado  ', 'Estigmatización por parte de Fuerzas Militares');</v>
      </c>
      <c r="X1140" s="14"/>
    </row>
    <row r="1141" spans="2:24" ht="16" x14ac:dyDescent="0.2">
      <c r="B1141" t="s">
        <v>1518</v>
      </c>
      <c r="C1141" t="s">
        <v>9</v>
      </c>
      <c r="D1141" t="s">
        <v>15</v>
      </c>
      <c r="E1141" t="s">
        <v>15</v>
      </c>
      <c r="F1141" t="s">
        <v>15</v>
      </c>
      <c r="G1141" t="s">
        <v>13</v>
      </c>
      <c r="H1141" t="s">
        <v>12</v>
      </c>
      <c r="I1141" t="s">
        <v>1727</v>
      </c>
      <c r="J1141" t="s">
        <v>1727</v>
      </c>
      <c r="K1141" s="5">
        <f t="shared" si="172"/>
        <v>12</v>
      </c>
      <c r="L1141" s="13" t="str">
        <f t="shared" si="180"/>
        <v>212-VI-00040</v>
      </c>
      <c r="N1141" s="13"/>
      <c r="O1141" s="13">
        <f t="shared" si="173"/>
        <v>1</v>
      </c>
      <c r="P1141" s="13" t="str">
        <f t="shared" si="174"/>
        <v>5</v>
      </c>
      <c r="Q1141" s="13" t="str">
        <f t="shared" si="175"/>
        <v>5</v>
      </c>
      <c r="R1141" s="13" t="str">
        <f t="shared" si="176"/>
        <v>5</v>
      </c>
      <c r="S1141" s="13" t="str">
        <f t="shared" si="177"/>
        <v>3</v>
      </c>
      <c r="T1141" s="13">
        <f t="shared" si="178"/>
        <v>1</v>
      </c>
      <c r="U1141" s="13">
        <f t="shared" si="181"/>
        <v>92</v>
      </c>
      <c r="V1141" s="13"/>
      <c r="W1141" s="14" t="str">
        <f t="shared" si="179"/>
        <v>insert into prioridad(codigo, fluidez,d_hecho, d_contexto, d_impacto, d_justicia, cierre, ponderacion, ahora_entiendo, cambio_perspectiva) values ('212-VI-00040', 1, 5, 5, 5, 3, 1, 92, 'Procesos de fortalecimiento y transformaciones para la comunidad', 'Procesos de fortalecimiento y transformaciones para la comunidad');</v>
      </c>
      <c r="X1141" s="14"/>
    </row>
    <row r="1142" spans="2:24" ht="16" x14ac:dyDescent="0.2">
      <c r="B1142" t="s">
        <v>1519</v>
      </c>
      <c r="C1142" t="s">
        <v>9</v>
      </c>
      <c r="D1142" t="s">
        <v>15</v>
      </c>
      <c r="E1142" t="s">
        <v>15</v>
      </c>
      <c r="F1142" t="s">
        <v>15</v>
      </c>
      <c r="G1142" t="s">
        <v>13</v>
      </c>
      <c r="H1142" t="s">
        <v>12</v>
      </c>
      <c r="I1142" t="s">
        <v>1728</v>
      </c>
      <c r="J1142">
        <v>0</v>
      </c>
      <c r="K1142" s="5">
        <f t="shared" si="172"/>
        <v>12</v>
      </c>
      <c r="L1142" s="13" t="str">
        <f t="shared" si="180"/>
        <v>212-CO-00002</v>
      </c>
      <c r="N1142" s="13"/>
      <c r="O1142" s="13">
        <f t="shared" si="173"/>
        <v>1</v>
      </c>
      <c r="P1142" s="13" t="str">
        <f t="shared" si="174"/>
        <v>5</v>
      </c>
      <c r="Q1142" s="13" t="str">
        <f t="shared" si="175"/>
        <v>5</v>
      </c>
      <c r="R1142" s="13" t="str">
        <f t="shared" si="176"/>
        <v>5</v>
      </c>
      <c r="S1142" s="13" t="str">
        <f t="shared" si="177"/>
        <v>3</v>
      </c>
      <c r="T1142" s="13">
        <f t="shared" si="178"/>
        <v>1</v>
      </c>
      <c r="U1142" s="13">
        <f t="shared" si="181"/>
        <v>92</v>
      </c>
      <c r="V1142" s="13"/>
      <c r="W1142" s="14" t="str">
        <f t="shared" si="179"/>
        <v>insert into prioridad(codigo, fluidez,d_hecho, d_contexto, d_impacto, d_justicia, cierre, ponderacion, ahora_entiendo, cambio_perspectiva) values ('212-CO-00002', 1, 5, 5, 5, 3, 1, 92, 'Los procesos de transformación positiva de las organizaciones', '0');</v>
      </c>
      <c r="X1142" s="14"/>
    </row>
    <row r="1143" spans="2:24" ht="16" x14ac:dyDescent="0.2">
      <c r="B1143" t="s">
        <v>1520</v>
      </c>
      <c r="C1143" t="s">
        <v>9</v>
      </c>
      <c r="D1143" t="s">
        <v>15</v>
      </c>
      <c r="E1143" t="s">
        <v>15</v>
      </c>
      <c r="F1143" t="s">
        <v>15</v>
      </c>
      <c r="G1143" t="s">
        <v>13</v>
      </c>
      <c r="H1143" t="s">
        <v>12</v>
      </c>
      <c r="I1143" t="s">
        <v>1729</v>
      </c>
      <c r="J1143" t="s">
        <v>1730</v>
      </c>
      <c r="K1143" s="5">
        <f t="shared" si="172"/>
        <v>12</v>
      </c>
      <c r="L1143" s="13" t="str">
        <f t="shared" si="180"/>
        <v>212-CO-00101</v>
      </c>
      <c r="N1143" s="13"/>
      <c r="O1143" s="13">
        <f t="shared" si="173"/>
        <v>1</v>
      </c>
      <c r="P1143" s="13" t="str">
        <f t="shared" si="174"/>
        <v>5</v>
      </c>
      <c r="Q1143" s="13" t="str">
        <f t="shared" si="175"/>
        <v>5</v>
      </c>
      <c r="R1143" s="13" t="str">
        <f t="shared" si="176"/>
        <v>5</v>
      </c>
      <c r="S1143" s="13" t="str">
        <f t="shared" si="177"/>
        <v>3</v>
      </c>
      <c r="T1143" s="13">
        <f t="shared" si="178"/>
        <v>1</v>
      </c>
      <c r="U1143" s="13">
        <f t="shared" si="181"/>
        <v>92</v>
      </c>
      <c r="V1143" s="13"/>
      <c r="W1143" s="14" t="str">
        <f t="shared" si="179"/>
        <v>insert into prioridad(codigo, fluidez,d_hecho, d_contexto, d_impacto, d_justicia, cierre, ponderacion, ahora_entiendo, cambio_perspectiva) values ('212-CO-00101', 1, 5, 5, 5, 3, 1, 92, 'Atropellos de la fuerza pública, procesos de transformación positiva.', 'Afrontamientos, resistencias no violentas ');</v>
      </c>
      <c r="X1143" s="14"/>
    </row>
    <row r="1144" spans="2:24" ht="16" x14ac:dyDescent="0.2">
      <c r="B1144" t="s">
        <v>1521</v>
      </c>
      <c r="C1144" t="s">
        <v>9</v>
      </c>
      <c r="D1144" t="s">
        <v>10</v>
      </c>
      <c r="E1144" t="s">
        <v>10</v>
      </c>
      <c r="F1144" t="s">
        <v>15</v>
      </c>
      <c r="G1144" t="s">
        <v>15</v>
      </c>
      <c r="H1144" t="s">
        <v>12</v>
      </c>
      <c r="I1144" t="s">
        <v>1731</v>
      </c>
      <c r="J1144">
        <v>0</v>
      </c>
      <c r="K1144" s="5">
        <f t="shared" si="172"/>
        <v>12</v>
      </c>
      <c r="L1144" s="13" t="str">
        <f t="shared" si="180"/>
        <v>223-VI-00026</v>
      </c>
      <c r="N1144" s="13"/>
      <c r="O1144" s="13">
        <f t="shared" si="173"/>
        <v>1</v>
      </c>
      <c r="P1144" s="13" t="str">
        <f t="shared" si="174"/>
        <v>4</v>
      </c>
      <c r="Q1144" s="13" t="str">
        <f t="shared" si="175"/>
        <v>4</v>
      </c>
      <c r="R1144" s="13" t="str">
        <f t="shared" si="176"/>
        <v>5</v>
      </c>
      <c r="S1144" s="13" t="str">
        <f t="shared" si="177"/>
        <v>5</v>
      </c>
      <c r="T1144" s="13">
        <f t="shared" si="178"/>
        <v>1</v>
      </c>
      <c r="U1144" s="13">
        <f t="shared" si="181"/>
        <v>92</v>
      </c>
      <c r="V1144" s="13"/>
      <c r="W1144" s="14" t="str">
        <f t="shared" si="179"/>
        <v>insert into prioridad(codigo, fluidez,d_hecho, d_contexto, d_impacto, d_justicia, cierre, ponderacion, ahora_entiendo, cambio_perspectiva) values ('223-VI-00026', 1, 4, 4, 5, 5, 1, 92, 'Desaparición forzada por parte del batallón Luciano de Luya, perteneciente a la quinta brigada de Bucaramanga. Municipio de San Vicente de Chucurí. Responsable Capitán Hector Alirio Forero Quintero.   Acusan a ese capitan de mas de 100 desapariciones forzadas en San Vicente, el Carmen.  El caso esta puesto en la Corteinteramericana de derechos humanos. Patrullaje conjunto por el campo entre paramilitares y militares', '0');</v>
      </c>
      <c r="X1144" s="14"/>
    </row>
    <row r="1145" spans="2:24" ht="16" x14ac:dyDescent="0.2">
      <c r="B1145" t="s">
        <v>1522</v>
      </c>
      <c r="C1145" t="s">
        <v>9</v>
      </c>
      <c r="D1145" t="s">
        <v>10</v>
      </c>
      <c r="E1145" t="s">
        <v>15</v>
      </c>
      <c r="F1145" t="s">
        <v>10</v>
      </c>
      <c r="G1145" t="s">
        <v>10</v>
      </c>
      <c r="H1145" t="s">
        <v>12</v>
      </c>
      <c r="I1145" t="s">
        <v>1732</v>
      </c>
      <c r="J1145" t="s">
        <v>1733</v>
      </c>
      <c r="K1145" s="5">
        <f t="shared" si="172"/>
        <v>12</v>
      </c>
      <c r="L1145" s="13" t="str">
        <f t="shared" si="180"/>
        <v>195-VI-00029</v>
      </c>
      <c r="N1145" s="13"/>
      <c r="O1145" s="13">
        <f t="shared" si="173"/>
        <v>1</v>
      </c>
      <c r="P1145" s="13" t="str">
        <f t="shared" si="174"/>
        <v>4</v>
      </c>
      <c r="Q1145" s="13" t="str">
        <f t="shared" si="175"/>
        <v>5</v>
      </c>
      <c r="R1145" s="13" t="str">
        <f t="shared" si="176"/>
        <v>4</v>
      </c>
      <c r="S1145" s="13" t="str">
        <f t="shared" si="177"/>
        <v>4</v>
      </c>
      <c r="T1145" s="13">
        <f t="shared" si="178"/>
        <v>1</v>
      </c>
      <c r="U1145" s="13">
        <f t="shared" si="181"/>
        <v>88</v>
      </c>
      <c r="V1145" s="13"/>
      <c r="W1145" s="14" t="str">
        <f t="shared" si="179"/>
        <v>insert into prioridad(codigo, fluidez,d_hecho, d_contexto, d_impacto, d_justicia, cierre, ponderacion, ahora_entiendo, cambio_perspectiva) values ('195-VI-00029', 1, 4, 5, 4, 4, 1, 88, 'Asesinato de líderes referentes para el territorio   Educación y conflicto armado', 'Estigmatización de líderes sociales   ');</v>
      </c>
      <c r="X1145" s="14"/>
    </row>
    <row r="1146" spans="2:24" ht="16" x14ac:dyDescent="0.2">
      <c r="B1146" t="s">
        <v>1523</v>
      </c>
      <c r="C1146" t="s">
        <v>9</v>
      </c>
      <c r="D1146" t="s">
        <v>15</v>
      </c>
      <c r="E1146" t="s">
        <v>10</v>
      </c>
      <c r="F1146" t="s">
        <v>10</v>
      </c>
      <c r="G1146" t="s">
        <v>10</v>
      </c>
      <c r="H1146" t="s">
        <v>12</v>
      </c>
      <c r="I1146" t="s">
        <v>1734</v>
      </c>
      <c r="J1146" t="s">
        <v>1735</v>
      </c>
      <c r="K1146" s="5">
        <f t="shared" si="172"/>
        <v>12</v>
      </c>
      <c r="L1146" s="13" t="str">
        <f t="shared" si="180"/>
        <v>195-VI-00020</v>
      </c>
      <c r="N1146" s="13"/>
      <c r="O1146" s="13">
        <f t="shared" si="173"/>
        <v>1</v>
      </c>
      <c r="P1146" s="13" t="str">
        <f t="shared" si="174"/>
        <v>5</v>
      </c>
      <c r="Q1146" s="13" t="str">
        <f t="shared" si="175"/>
        <v>4</v>
      </c>
      <c r="R1146" s="13" t="str">
        <f t="shared" si="176"/>
        <v>4</v>
      </c>
      <c r="S1146" s="13" t="str">
        <f t="shared" si="177"/>
        <v>4</v>
      </c>
      <c r="T1146" s="13">
        <f t="shared" si="178"/>
        <v>1</v>
      </c>
      <c r="U1146" s="13">
        <f t="shared" si="181"/>
        <v>88</v>
      </c>
      <c r="V1146" s="13"/>
      <c r="W1146" s="14" t="str">
        <f t="shared" si="179"/>
        <v>insert into prioridad(codigo, fluidez,d_hecho, d_contexto, d_impacto, d_justicia, cierre, ponderacion, ahora_entiendo, cambio_perspectiva) values ('195-VI-00020', 1, 5, 4, 4, 4, 1, 88, 'Violencia sexual a mujeres por paramilitares ', 'Impactos psicosociales ');</v>
      </c>
      <c r="X1146" s="14"/>
    </row>
    <row r="1147" spans="2:24" ht="16" x14ac:dyDescent="0.2">
      <c r="B1147" t="s">
        <v>1524</v>
      </c>
      <c r="C1147" t="s">
        <v>9</v>
      </c>
      <c r="D1147" t="s">
        <v>10</v>
      </c>
      <c r="E1147" t="s">
        <v>15</v>
      </c>
      <c r="F1147" t="s">
        <v>15</v>
      </c>
      <c r="G1147" t="s">
        <v>13</v>
      </c>
      <c r="H1147" t="s">
        <v>12</v>
      </c>
      <c r="I1147" t="s">
        <v>1736</v>
      </c>
      <c r="J1147" t="s">
        <v>1737</v>
      </c>
      <c r="K1147" s="5">
        <f t="shared" si="172"/>
        <v>12</v>
      </c>
      <c r="L1147" s="13" t="str">
        <f t="shared" si="180"/>
        <v>195-VI-00011</v>
      </c>
      <c r="N1147" s="13"/>
      <c r="O1147" s="13">
        <f t="shared" si="173"/>
        <v>1</v>
      </c>
      <c r="P1147" s="13" t="str">
        <f t="shared" si="174"/>
        <v>4</v>
      </c>
      <c r="Q1147" s="13" t="str">
        <f t="shared" si="175"/>
        <v>5</v>
      </c>
      <c r="R1147" s="13" t="str">
        <f t="shared" si="176"/>
        <v>5</v>
      </c>
      <c r="S1147" s="13" t="str">
        <f t="shared" si="177"/>
        <v>3</v>
      </c>
      <c r="T1147" s="13">
        <f t="shared" si="178"/>
        <v>1</v>
      </c>
      <c r="U1147" s="13">
        <f t="shared" si="181"/>
        <v>88</v>
      </c>
      <c r="V1147" s="13"/>
      <c r="W1147" s="14" t="str">
        <f t="shared" si="179"/>
        <v>insert into prioridad(codigo, fluidez,d_hecho, d_contexto, d_impacto, d_justicia, cierre, ponderacion, ahora_entiendo, cambio_perspectiva) values ('195-VI-00011', 1, 4, 5, 5, 3, 1, 88, 'Afrontamientos de líderes de la ATCC', 'Estigmatización y seguimiento a líderes sociales');</v>
      </c>
      <c r="X1147" s="14"/>
    </row>
    <row r="1148" spans="2:24" ht="16" x14ac:dyDescent="0.2">
      <c r="B1148" t="s">
        <v>1525</v>
      </c>
      <c r="C1148" t="s">
        <v>9</v>
      </c>
      <c r="D1148" t="s">
        <v>10</v>
      </c>
      <c r="E1148" t="s">
        <v>15</v>
      </c>
      <c r="F1148" t="s">
        <v>10</v>
      </c>
      <c r="G1148" t="s">
        <v>10</v>
      </c>
      <c r="H1148" t="s">
        <v>12</v>
      </c>
      <c r="I1148" t="s">
        <v>1738</v>
      </c>
      <c r="J1148" t="s">
        <v>1739</v>
      </c>
      <c r="K1148" s="5">
        <f t="shared" si="172"/>
        <v>12</v>
      </c>
      <c r="L1148" s="13" t="str">
        <f t="shared" si="180"/>
        <v>195-VI-00004</v>
      </c>
      <c r="N1148" s="13"/>
      <c r="O1148" s="13">
        <f t="shared" si="173"/>
        <v>1</v>
      </c>
      <c r="P1148" s="13" t="str">
        <f t="shared" si="174"/>
        <v>4</v>
      </c>
      <c r="Q1148" s="13" t="str">
        <f t="shared" si="175"/>
        <v>5</v>
      </c>
      <c r="R1148" s="13" t="str">
        <f t="shared" si="176"/>
        <v>4</v>
      </c>
      <c r="S1148" s="13" t="str">
        <f t="shared" si="177"/>
        <v>4</v>
      </c>
      <c r="T1148" s="13">
        <f t="shared" si="178"/>
        <v>1</v>
      </c>
      <c r="U1148" s="13">
        <f t="shared" si="181"/>
        <v>88</v>
      </c>
      <c r="V1148" s="13"/>
      <c r="W1148" s="14" t="str">
        <f t="shared" si="179"/>
        <v>insert into prioridad(codigo, fluidez,d_hecho, d_contexto, d_impacto, d_justicia, cierre, ponderacion, ahora_entiendo, cambio_perspectiva) values ('195-VI-00004', 1, 4, 5, 4, 4, 1, 88, 'Economías ilegales paramilitarismo', 'Control territorial de paramilitares ');</v>
      </c>
      <c r="X1148" s="14"/>
    </row>
    <row r="1149" spans="2:24" ht="16" x14ac:dyDescent="0.2">
      <c r="B1149" t="s">
        <v>1526</v>
      </c>
      <c r="C1149" t="s">
        <v>9</v>
      </c>
      <c r="D1149" t="s">
        <v>15</v>
      </c>
      <c r="E1149" t="s">
        <v>10</v>
      </c>
      <c r="F1149" t="s">
        <v>10</v>
      </c>
      <c r="G1149" t="s">
        <v>10</v>
      </c>
      <c r="H1149" t="s">
        <v>12</v>
      </c>
      <c r="I1149" t="s">
        <v>1740</v>
      </c>
      <c r="J1149" t="s">
        <v>1741</v>
      </c>
      <c r="K1149" s="5">
        <f t="shared" si="172"/>
        <v>12</v>
      </c>
      <c r="L1149" s="13" t="str">
        <f t="shared" si="180"/>
        <v>239-VI-00024</v>
      </c>
      <c r="N1149" s="13"/>
      <c r="O1149" s="13">
        <f t="shared" si="173"/>
        <v>1</v>
      </c>
      <c r="P1149" s="13" t="str">
        <f t="shared" si="174"/>
        <v>5</v>
      </c>
      <c r="Q1149" s="13" t="str">
        <f t="shared" si="175"/>
        <v>4</v>
      </c>
      <c r="R1149" s="13" t="str">
        <f t="shared" si="176"/>
        <v>4</v>
      </c>
      <c r="S1149" s="13" t="str">
        <f t="shared" si="177"/>
        <v>4</v>
      </c>
      <c r="T1149" s="13">
        <f t="shared" si="178"/>
        <v>1</v>
      </c>
      <c r="U1149" s="13">
        <f t="shared" si="181"/>
        <v>88</v>
      </c>
      <c r="V1149" s="13"/>
      <c r="W1149" s="14" t="str">
        <f t="shared" si="179"/>
        <v>insert into prioridad(codigo, fluidez,d_hecho, d_contexto, d_impacto, d_justicia, cierre, ponderacion, ahora_entiendo, cambio_perspectiva) values ('239-VI-00024', 1, 5, 4, 4, 4, 1, 88, 'El desplazamiento se daba a lugares cercanos donde el contexto tambien era de violencia ', 'El corregimiento La Mercedes era el lugar donde residian los altos mandos del grupo paramilitar de Ramon Isaza, en el lugar se regulaba la entrada y salida de los pobladores, no podian entrar personas ajenas al lugar.');</v>
      </c>
      <c r="X1149" s="14"/>
    </row>
    <row r="1150" spans="2:24" ht="16" x14ac:dyDescent="0.2">
      <c r="B1150" t="s">
        <v>1527</v>
      </c>
      <c r="C1150" t="s">
        <v>9</v>
      </c>
      <c r="D1150" t="s">
        <v>10</v>
      </c>
      <c r="E1150" t="s">
        <v>15</v>
      </c>
      <c r="F1150" t="s">
        <v>10</v>
      </c>
      <c r="G1150" t="s">
        <v>10</v>
      </c>
      <c r="H1150" t="s">
        <v>12</v>
      </c>
      <c r="I1150" t="s">
        <v>1742</v>
      </c>
      <c r="J1150" t="s">
        <v>1743</v>
      </c>
      <c r="K1150" s="5">
        <f t="shared" si="172"/>
        <v>12</v>
      </c>
      <c r="L1150" s="13" t="str">
        <f t="shared" si="180"/>
        <v>239-VI-00020</v>
      </c>
      <c r="N1150" s="13"/>
      <c r="O1150" s="13">
        <f t="shared" si="173"/>
        <v>1</v>
      </c>
      <c r="P1150" s="13" t="str">
        <f t="shared" si="174"/>
        <v>4</v>
      </c>
      <c r="Q1150" s="13" t="str">
        <f t="shared" si="175"/>
        <v>5</v>
      </c>
      <c r="R1150" s="13" t="str">
        <f t="shared" si="176"/>
        <v>4</v>
      </c>
      <c r="S1150" s="13" t="str">
        <f t="shared" si="177"/>
        <v>4</v>
      </c>
      <c r="T1150" s="13">
        <f t="shared" si="178"/>
        <v>1</v>
      </c>
      <c r="U1150" s="13">
        <f t="shared" si="181"/>
        <v>88</v>
      </c>
      <c r="V1150" s="13"/>
      <c r="W1150" s="14" t="str">
        <f t="shared" si="179"/>
        <v>insert into prioridad(codigo, fluidez,d_hecho, d_contexto, d_impacto, d_justicia, cierre, ponderacion, ahora_entiendo, cambio_perspectiva) values ('239-VI-00020', 1, 4, 5, 4, 4, 1, 88, 'Las creencias o acercamientos a grupos religiosas fueron el medio para la superación de sus hechos de violencia y procesos de resiliencia ', 'La recuperación de tierras se dificulta a las victimas por no tener documentos legales');</v>
      </c>
      <c r="X1150" s="14"/>
    </row>
    <row r="1151" spans="2:24" ht="16" x14ac:dyDescent="0.2">
      <c r="B1151" t="s">
        <v>1528</v>
      </c>
      <c r="C1151" t="s">
        <v>9</v>
      </c>
      <c r="D1151" t="s">
        <v>10</v>
      </c>
      <c r="E1151" t="s">
        <v>15</v>
      </c>
      <c r="F1151" t="s">
        <v>10</v>
      </c>
      <c r="G1151" t="s">
        <v>10</v>
      </c>
      <c r="H1151" t="s">
        <v>12</v>
      </c>
      <c r="I1151" t="s">
        <v>1744</v>
      </c>
      <c r="J1151" t="s">
        <v>1745</v>
      </c>
      <c r="K1151" s="5">
        <f t="shared" si="172"/>
        <v>12</v>
      </c>
      <c r="L1151" s="13" t="str">
        <f t="shared" si="180"/>
        <v>239-VI-00008</v>
      </c>
      <c r="N1151" s="13"/>
      <c r="O1151" s="13">
        <f t="shared" si="173"/>
        <v>1</v>
      </c>
      <c r="P1151" s="13" t="str">
        <f t="shared" si="174"/>
        <v>4</v>
      </c>
      <c r="Q1151" s="13" t="str">
        <f t="shared" si="175"/>
        <v>5</v>
      </c>
      <c r="R1151" s="13" t="str">
        <f t="shared" si="176"/>
        <v>4</v>
      </c>
      <c r="S1151" s="13" t="str">
        <f t="shared" si="177"/>
        <v>4</v>
      </c>
      <c r="T1151" s="13">
        <f t="shared" si="178"/>
        <v>1</v>
      </c>
      <c r="U1151" s="13">
        <f t="shared" si="181"/>
        <v>88</v>
      </c>
      <c r="V1151" s="13"/>
      <c r="W1151" s="14" t="str">
        <f t="shared" si="179"/>
        <v>insert into prioridad(codigo, fluidez,d_hecho, d_contexto, d_impacto, d_justicia, cierre, ponderacion, ahora_entiendo, cambio_perspectiva) values ('239-VI-00008', 1, 4, 5, 4, 4, 1, 88, 'La infliencia del conflicto armado en el desempeño de cargos publicos (inspector de policía, corregidor)', 'el rol del lider social en contextos de violencia');</v>
      </c>
      <c r="X1151" s="14"/>
    </row>
    <row r="1152" spans="2:24" ht="16" x14ac:dyDescent="0.2">
      <c r="B1152" t="s">
        <v>1529</v>
      </c>
      <c r="C1152" t="s">
        <v>9</v>
      </c>
      <c r="D1152" t="s">
        <v>15</v>
      </c>
      <c r="E1152" t="s">
        <v>10</v>
      </c>
      <c r="F1152" t="s">
        <v>10</v>
      </c>
      <c r="G1152" t="s">
        <v>10</v>
      </c>
      <c r="H1152" t="s">
        <v>12</v>
      </c>
      <c r="I1152" t="s">
        <v>1746</v>
      </c>
      <c r="J1152">
        <v>0</v>
      </c>
      <c r="K1152" s="5">
        <f t="shared" si="172"/>
        <v>12</v>
      </c>
      <c r="L1152" s="13" t="str">
        <f t="shared" si="180"/>
        <v>125-VI-00007</v>
      </c>
      <c r="N1152" s="13"/>
      <c r="O1152" s="13">
        <f t="shared" si="173"/>
        <v>1</v>
      </c>
      <c r="P1152" s="13" t="str">
        <f t="shared" si="174"/>
        <v>5</v>
      </c>
      <c r="Q1152" s="13" t="str">
        <f t="shared" si="175"/>
        <v>4</v>
      </c>
      <c r="R1152" s="13" t="str">
        <f t="shared" si="176"/>
        <v>4</v>
      </c>
      <c r="S1152" s="13" t="str">
        <f t="shared" si="177"/>
        <v>4</v>
      </c>
      <c r="T1152" s="13">
        <f t="shared" si="178"/>
        <v>1</v>
      </c>
      <c r="U1152" s="13">
        <f t="shared" si="181"/>
        <v>88</v>
      </c>
      <c r="V1152" s="13"/>
      <c r="W1152" s="14" t="str">
        <f t="shared" si="179"/>
        <v>insert into prioridad(codigo, fluidez,d_hecho, d_contexto, d_impacto, d_justicia, cierre, ponderacion, ahora_entiendo, cambio_perspectiva) values ('125-VI-00007', 1, 5, 4, 4, 4, 1, 88, 'Los multiples hechos victimizantes que sufrió una persona en razón del conflicto armado interno', '0');</v>
      </c>
      <c r="X1152" s="14"/>
    </row>
    <row r="1153" spans="2:24" ht="16" x14ac:dyDescent="0.2">
      <c r="B1153" t="s">
        <v>1530</v>
      </c>
      <c r="C1153" t="s">
        <v>9</v>
      </c>
      <c r="D1153" t="s">
        <v>10</v>
      </c>
      <c r="E1153" t="s">
        <v>10</v>
      </c>
      <c r="F1153" t="s">
        <v>15</v>
      </c>
      <c r="G1153" t="s">
        <v>10</v>
      </c>
      <c r="H1153" t="s">
        <v>12</v>
      </c>
      <c r="I1153" t="s">
        <v>1747</v>
      </c>
      <c r="J1153" t="s">
        <v>1748</v>
      </c>
      <c r="K1153" s="5">
        <f t="shared" si="172"/>
        <v>12</v>
      </c>
      <c r="L1153" s="13" t="str">
        <f t="shared" si="180"/>
        <v>125-VI-00008</v>
      </c>
      <c r="N1153" s="13"/>
      <c r="O1153" s="13">
        <f t="shared" si="173"/>
        <v>1</v>
      </c>
      <c r="P1153" s="13" t="str">
        <f t="shared" si="174"/>
        <v>4</v>
      </c>
      <c r="Q1153" s="13" t="str">
        <f t="shared" si="175"/>
        <v>4</v>
      </c>
      <c r="R1153" s="13" t="str">
        <f t="shared" si="176"/>
        <v>5</v>
      </c>
      <c r="S1153" s="13" t="str">
        <f t="shared" si="177"/>
        <v>4</v>
      </c>
      <c r="T1153" s="13">
        <f t="shared" si="178"/>
        <v>1</v>
      </c>
      <c r="U1153" s="13">
        <f t="shared" si="181"/>
        <v>88</v>
      </c>
      <c r="V1153" s="13"/>
      <c r="W1153" s="14" t="str">
        <f t="shared" si="179"/>
        <v>insert into prioridad(codigo, fluidez,d_hecho, d_contexto, d_impacto, d_justicia, cierre, ponderacion, ahora_entiendo, cambio_perspectiva) values ('125-VI-00008', 1, 4, 4, 5, 4, 1, 88, 'La forma como se operó para estructurar y llevar a cabo una ejecución estrajudicial.', 'Se dimensiona la inhumanidad de las ejecuciones estrajudiciales');</v>
      </c>
      <c r="X1153" s="14"/>
    </row>
    <row r="1154" spans="2:24" ht="16" x14ac:dyDescent="0.2">
      <c r="B1154" t="s">
        <v>1531</v>
      </c>
      <c r="C1154" t="s">
        <v>9</v>
      </c>
      <c r="D1154" t="s">
        <v>10</v>
      </c>
      <c r="E1154" t="s">
        <v>15</v>
      </c>
      <c r="F1154" t="s">
        <v>10</v>
      </c>
      <c r="G1154" t="s">
        <v>10</v>
      </c>
      <c r="H1154" t="s">
        <v>12</v>
      </c>
      <c r="I1154" t="s">
        <v>1749</v>
      </c>
      <c r="J1154">
        <v>0</v>
      </c>
      <c r="K1154" s="5">
        <f t="shared" ref="K1154:K1217" si="182">LEN(L1154)</f>
        <v>12</v>
      </c>
      <c r="L1154" s="13" t="str">
        <f t="shared" si="180"/>
        <v>125-VI-00022</v>
      </c>
      <c r="N1154" s="13"/>
      <c r="O1154" s="13">
        <f t="shared" ref="O1154:O1217" si="183">IF(MID(C1154,1,1)="P",1,0)</f>
        <v>1</v>
      </c>
      <c r="P1154" s="13" t="str">
        <f t="shared" ref="P1154:P1217" si="184">MID(D1154,1,1)</f>
        <v>4</v>
      </c>
      <c r="Q1154" s="13" t="str">
        <f t="shared" ref="Q1154:Q1217" si="185">MID(E1154,1,1)</f>
        <v>5</v>
      </c>
      <c r="R1154" s="13" t="str">
        <f t="shared" ref="R1154:R1217" si="186">MID(F1154,1,1)</f>
        <v>4</v>
      </c>
      <c r="S1154" s="13" t="str">
        <f t="shared" ref="S1154:S1217" si="187">MID(G1154,1,1)</f>
        <v>4</v>
      </c>
      <c r="T1154" s="13">
        <f t="shared" ref="T1154:T1217" si="188">IF(MID(H1154,1,1)="S",1,0)</f>
        <v>1</v>
      </c>
      <c r="U1154" s="13">
        <f t="shared" si="181"/>
        <v>88</v>
      </c>
      <c r="V1154" s="13"/>
      <c r="W1154" s="14" t="str">
        <f t="shared" ref="W1154:W1217" si="189">$W$1&amp;L1154&amp;"', "&amp;O1154&amp;", "&amp;P1154&amp;", "&amp;Q1154&amp;", "&amp;R1154&amp;", "&amp;S1154&amp;", "&amp;T1154&amp;", "&amp;U1154&amp;", '"&amp;SUBSTITUTE(I1154,CHAR(10),"  ")&amp;"', '"&amp;SUBSTITUTE(J1154,CHAR(10),"   ") &amp;"');"</f>
        <v>insert into prioridad(codigo, fluidez,d_hecho, d_contexto, d_impacto, d_justicia, cierre, ponderacion, ahora_entiendo, cambio_perspectiva) values ('125-VI-00022', 1, 4, 5, 4, 4, 1, 88, 'Afectaciones a la democracia , financiamiento de los actores armados', '0');</v>
      </c>
      <c r="X1154" s="14"/>
    </row>
    <row r="1155" spans="2:24" ht="16" x14ac:dyDescent="0.2">
      <c r="B1155" t="s">
        <v>1532</v>
      </c>
      <c r="C1155" t="s">
        <v>9</v>
      </c>
      <c r="D1155" t="s">
        <v>10</v>
      </c>
      <c r="E1155" t="s">
        <v>10</v>
      </c>
      <c r="F1155" t="s">
        <v>15</v>
      </c>
      <c r="G1155" t="s">
        <v>10</v>
      </c>
      <c r="H1155" t="s">
        <v>12</v>
      </c>
      <c r="I1155" t="s">
        <v>1750</v>
      </c>
      <c r="J1155">
        <v>0</v>
      </c>
      <c r="K1155" s="5">
        <f t="shared" si="182"/>
        <v>12</v>
      </c>
      <c r="L1155" s="13" t="str">
        <f t="shared" si="180"/>
        <v>223-VI-00007</v>
      </c>
      <c r="N1155" s="13"/>
      <c r="O1155" s="13">
        <f t="shared" si="183"/>
        <v>1</v>
      </c>
      <c r="P1155" s="13" t="str">
        <f t="shared" si="184"/>
        <v>4</v>
      </c>
      <c r="Q1155" s="13" t="str">
        <f t="shared" si="185"/>
        <v>4</v>
      </c>
      <c r="R1155" s="13" t="str">
        <f t="shared" si="186"/>
        <v>5</v>
      </c>
      <c r="S1155" s="13" t="str">
        <f t="shared" si="187"/>
        <v>4</v>
      </c>
      <c r="T1155" s="13">
        <f t="shared" si="188"/>
        <v>1</v>
      </c>
      <c r="U1155" s="13">
        <f t="shared" si="181"/>
        <v>88</v>
      </c>
      <c r="V1155" s="13"/>
      <c r="W1155" s="14" t="str">
        <f t="shared" si="189"/>
        <v>insert into prioridad(codigo, fluidez,d_hecho, d_contexto, d_impacto, d_justicia, cierre, ponderacion, ahora_entiendo, cambio_perspectiva) values ('223-VI-00007', 1, 4, 4, 5, 4, 1, 88, 'La corrupción como fenómeno de violencia y agudización del conflicto armado interno', '0');</v>
      </c>
      <c r="X1155" s="14"/>
    </row>
    <row r="1156" spans="2:24" ht="16" x14ac:dyDescent="0.2">
      <c r="B1156" t="s">
        <v>1533</v>
      </c>
      <c r="C1156" t="s">
        <v>9</v>
      </c>
      <c r="D1156" t="s">
        <v>10</v>
      </c>
      <c r="E1156" t="s">
        <v>10</v>
      </c>
      <c r="F1156" t="s">
        <v>15</v>
      </c>
      <c r="G1156" t="s">
        <v>10</v>
      </c>
      <c r="H1156" t="s">
        <v>12</v>
      </c>
      <c r="I1156" t="s">
        <v>1751</v>
      </c>
      <c r="J1156">
        <v>0</v>
      </c>
      <c r="K1156" s="5">
        <f t="shared" si="182"/>
        <v>12</v>
      </c>
      <c r="L1156" s="13" t="str">
        <f t="shared" si="180"/>
        <v>223-VI-00021</v>
      </c>
      <c r="N1156" s="13"/>
      <c r="O1156" s="13">
        <f t="shared" si="183"/>
        <v>1</v>
      </c>
      <c r="P1156" s="13" t="str">
        <f t="shared" si="184"/>
        <v>4</v>
      </c>
      <c r="Q1156" s="13" t="str">
        <f t="shared" si="185"/>
        <v>4</v>
      </c>
      <c r="R1156" s="13" t="str">
        <f t="shared" si="186"/>
        <v>5</v>
      </c>
      <c r="S1156" s="13" t="str">
        <f t="shared" si="187"/>
        <v>4</v>
      </c>
      <c r="T1156" s="13">
        <f t="shared" si="188"/>
        <v>1</v>
      </c>
      <c r="U1156" s="13">
        <f t="shared" si="181"/>
        <v>88</v>
      </c>
      <c r="V1156" s="13"/>
      <c r="W1156" s="14" t="str">
        <f t="shared" si="189"/>
        <v>insert into prioridad(codigo, fluidez,d_hecho, d_contexto, d_impacto, d_justicia, cierre, ponderacion, ahora_entiendo, cambio_perspectiva) values ('223-VI-00021', 1, 4, 4, 5, 4, 1, 88, 'La impunidad en el conflicto y negligencia de las instituciones del Estado para darle seguridad a la población. Genocidio de la Unión Patriotica en Puerto Parra', '0');</v>
      </c>
      <c r="X1156" s="14"/>
    </row>
    <row r="1157" spans="2:24" ht="16" x14ac:dyDescent="0.2">
      <c r="B1157" t="s">
        <v>1534</v>
      </c>
      <c r="C1157" t="s">
        <v>9</v>
      </c>
      <c r="D1157" t="s">
        <v>10</v>
      </c>
      <c r="E1157" t="s">
        <v>10</v>
      </c>
      <c r="F1157" t="s">
        <v>10</v>
      </c>
      <c r="G1157" t="s">
        <v>10</v>
      </c>
      <c r="H1157" t="s">
        <v>12</v>
      </c>
      <c r="I1157">
        <v>0</v>
      </c>
      <c r="J1157">
        <v>0</v>
      </c>
      <c r="K1157" s="5">
        <f t="shared" si="182"/>
        <v>12</v>
      </c>
      <c r="L1157" s="13" t="str">
        <f t="shared" si="180"/>
        <v>195-VI-00024</v>
      </c>
      <c r="N1157" s="13"/>
      <c r="O1157" s="13">
        <f t="shared" si="183"/>
        <v>1</v>
      </c>
      <c r="P1157" s="13" t="str">
        <f t="shared" si="184"/>
        <v>4</v>
      </c>
      <c r="Q1157" s="13" t="str">
        <f t="shared" si="185"/>
        <v>4</v>
      </c>
      <c r="R1157" s="13" t="str">
        <f t="shared" si="186"/>
        <v>4</v>
      </c>
      <c r="S1157" s="13" t="str">
        <f t="shared" si="187"/>
        <v>4</v>
      </c>
      <c r="T1157" s="13">
        <f t="shared" si="188"/>
        <v>1</v>
      </c>
      <c r="U1157" s="13">
        <f t="shared" si="181"/>
        <v>84</v>
      </c>
      <c r="V1157" s="13"/>
      <c r="W1157" s="14" t="str">
        <f t="shared" si="189"/>
        <v>insert into prioridad(codigo, fluidez,d_hecho, d_contexto, d_impacto, d_justicia, cierre, ponderacion, ahora_entiendo, cambio_perspectiva) values ('195-VI-00024', 1, 4, 4, 4, 4, 1, 84, '0', '0');</v>
      </c>
      <c r="X1157" s="14"/>
    </row>
    <row r="1158" spans="2:24" ht="16" x14ac:dyDescent="0.2">
      <c r="B1158" t="s">
        <v>1535</v>
      </c>
      <c r="C1158" t="s">
        <v>9</v>
      </c>
      <c r="D1158" t="s">
        <v>10</v>
      </c>
      <c r="E1158" t="s">
        <v>10</v>
      </c>
      <c r="F1158" t="s">
        <v>10</v>
      </c>
      <c r="G1158" t="s">
        <v>10</v>
      </c>
      <c r="H1158" t="s">
        <v>12</v>
      </c>
      <c r="I1158">
        <v>0</v>
      </c>
      <c r="J1158" t="s">
        <v>1752</v>
      </c>
      <c r="K1158" s="5">
        <f t="shared" si="182"/>
        <v>12</v>
      </c>
      <c r="L1158" s="13" t="str">
        <f t="shared" si="180"/>
        <v>195-VI-00023</v>
      </c>
      <c r="N1158" s="13"/>
      <c r="O1158" s="13">
        <f t="shared" si="183"/>
        <v>1</v>
      </c>
      <c r="P1158" s="13" t="str">
        <f t="shared" si="184"/>
        <v>4</v>
      </c>
      <c r="Q1158" s="13" t="str">
        <f t="shared" si="185"/>
        <v>4</v>
      </c>
      <c r="R1158" s="13" t="str">
        <f t="shared" si="186"/>
        <v>4</v>
      </c>
      <c r="S1158" s="13" t="str">
        <f t="shared" si="187"/>
        <v>4</v>
      </c>
      <c r="T1158" s="13">
        <f t="shared" si="188"/>
        <v>1</v>
      </c>
      <c r="U1158" s="13">
        <f t="shared" si="181"/>
        <v>84</v>
      </c>
      <c r="V1158" s="13"/>
      <c r="W1158" s="14" t="str">
        <f t="shared" si="189"/>
        <v>insert into prioridad(codigo, fluidez,d_hecho, d_contexto, d_impacto, d_justicia, cierre, ponderacion, ahora_entiendo, cambio_perspectiva) values ('195-VI-00023', 1, 4, 4, 4, 4, 1, 84, '0', 'Desaparición forzada ');</v>
      </c>
      <c r="X1158" s="14"/>
    </row>
    <row r="1159" spans="2:24" ht="16" x14ac:dyDescent="0.2">
      <c r="B1159" t="s">
        <v>1536</v>
      </c>
      <c r="C1159" t="s">
        <v>9</v>
      </c>
      <c r="D1159" t="s">
        <v>10</v>
      </c>
      <c r="E1159" t="s">
        <v>10</v>
      </c>
      <c r="F1159" t="s">
        <v>10</v>
      </c>
      <c r="G1159" t="s">
        <v>10</v>
      </c>
      <c r="H1159" t="s">
        <v>12</v>
      </c>
      <c r="I1159" t="s">
        <v>1753</v>
      </c>
      <c r="J1159" t="s">
        <v>1754</v>
      </c>
      <c r="K1159" s="5">
        <f t="shared" si="182"/>
        <v>12</v>
      </c>
      <c r="L1159" s="13" t="str">
        <f t="shared" si="180"/>
        <v>239-VI-00040</v>
      </c>
      <c r="N1159" s="13"/>
      <c r="O1159" s="13">
        <f t="shared" si="183"/>
        <v>1</v>
      </c>
      <c r="P1159" s="13" t="str">
        <f t="shared" si="184"/>
        <v>4</v>
      </c>
      <c r="Q1159" s="13" t="str">
        <f t="shared" si="185"/>
        <v>4</v>
      </c>
      <c r="R1159" s="13" t="str">
        <f t="shared" si="186"/>
        <v>4</v>
      </c>
      <c r="S1159" s="13" t="str">
        <f t="shared" si="187"/>
        <v>4</v>
      </c>
      <c r="T1159" s="13">
        <f t="shared" si="188"/>
        <v>1</v>
      </c>
      <c r="U1159" s="13">
        <f t="shared" si="181"/>
        <v>84</v>
      </c>
      <c r="V1159" s="13"/>
      <c r="W1159" s="14" t="str">
        <f t="shared" si="189"/>
        <v>insert into prioridad(codigo, fluidez,d_hecho, d_contexto, d_impacto, d_justicia, cierre, ponderacion, ahora_entiendo, cambio_perspectiva) values ('239-VI-00040', 1, 4, 4, 4, 4, 1, 84, 'Afectaciones psicologicas del conflicto armado', 'Presión continua del grupo armado sobre las familias, desestabilización económica ');</v>
      </c>
      <c r="X1159" s="14"/>
    </row>
    <row r="1160" spans="2:24" ht="16" x14ac:dyDescent="0.2">
      <c r="B1160" t="s">
        <v>1537</v>
      </c>
      <c r="C1160" t="s">
        <v>9</v>
      </c>
      <c r="D1160" t="s">
        <v>10</v>
      </c>
      <c r="E1160" t="s">
        <v>10</v>
      </c>
      <c r="F1160" t="s">
        <v>10</v>
      </c>
      <c r="G1160" t="s">
        <v>10</v>
      </c>
      <c r="H1160" t="s">
        <v>12</v>
      </c>
      <c r="I1160">
        <v>0</v>
      </c>
      <c r="J1160">
        <v>0</v>
      </c>
      <c r="K1160" s="5">
        <f t="shared" si="182"/>
        <v>12</v>
      </c>
      <c r="L1160" s="13" t="str">
        <f t="shared" si="180"/>
        <v>239-VI-00039</v>
      </c>
      <c r="N1160" s="13"/>
      <c r="O1160" s="13">
        <f t="shared" si="183"/>
        <v>1</v>
      </c>
      <c r="P1160" s="13" t="str">
        <f t="shared" si="184"/>
        <v>4</v>
      </c>
      <c r="Q1160" s="13" t="str">
        <f t="shared" si="185"/>
        <v>4</v>
      </c>
      <c r="R1160" s="13" t="str">
        <f t="shared" si="186"/>
        <v>4</v>
      </c>
      <c r="S1160" s="13" t="str">
        <f t="shared" si="187"/>
        <v>4</v>
      </c>
      <c r="T1160" s="13">
        <f t="shared" si="188"/>
        <v>1</v>
      </c>
      <c r="U1160" s="13">
        <f t="shared" si="181"/>
        <v>84</v>
      </c>
      <c r="V1160" s="13"/>
      <c r="W1160" s="14" t="str">
        <f t="shared" si="189"/>
        <v>insert into prioridad(codigo, fluidez,d_hecho, d_contexto, d_impacto, d_justicia, cierre, ponderacion, ahora_entiendo, cambio_perspectiva) values ('239-VI-00039', 1, 4, 4, 4, 4, 1, 84, '0', '0');</v>
      </c>
      <c r="X1160" s="14"/>
    </row>
    <row r="1161" spans="2:24" ht="16" x14ac:dyDescent="0.2">
      <c r="B1161" t="s">
        <v>3481</v>
      </c>
      <c r="C1161" t="s">
        <v>9</v>
      </c>
      <c r="D1161" t="s">
        <v>10</v>
      </c>
      <c r="E1161" t="s">
        <v>10</v>
      </c>
      <c r="F1161" t="s">
        <v>10</v>
      </c>
      <c r="G1161" t="s">
        <v>10</v>
      </c>
      <c r="H1161" t="s">
        <v>12</v>
      </c>
      <c r="I1161" t="s">
        <v>1755</v>
      </c>
      <c r="J1161">
        <v>0</v>
      </c>
      <c r="K1161" s="5">
        <f t="shared" si="182"/>
        <v>12</v>
      </c>
      <c r="L1161" s="13" t="str">
        <f t="shared" si="180"/>
        <v>239-VI-00037</v>
      </c>
      <c r="N1161" s="13"/>
      <c r="O1161" s="13">
        <f t="shared" si="183"/>
        <v>1</v>
      </c>
      <c r="P1161" s="13" t="str">
        <f t="shared" si="184"/>
        <v>4</v>
      </c>
      <c r="Q1161" s="13" t="str">
        <f t="shared" si="185"/>
        <v>4</v>
      </c>
      <c r="R1161" s="13" t="str">
        <f t="shared" si="186"/>
        <v>4</v>
      </c>
      <c r="S1161" s="13" t="str">
        <f t="shared" si="187"/>
        <v>4</v>
      </c>
      <c r="T1161" s="13">
        <f t="shared" si="188"/>
        <v>1</v>
      </c>
      <c r="U1161" s="13">
        <f t="shared" si="181"/>
        <v>84</v>
      </c>
      <c r="V1161" s="13"/>
      <c r="W1161" s="14" t="str">
        <f t="shared" si="189"/>
        <v>insert into prioridad(codigo, fluidez,d_hecho, d_contexto, d_impacto, d_justicia, cierre, ponderacion, ahora_entiendo, cambio_perspectiva) values ('239-VI-00037', 1, 4, 4, 4, 4, 1, 84, 'Extorsión a campesinos, impacto en la economía de los hogares', '0');</v>
      </c>
      <c r="X1161" s="14"/>
    </row>
    <row r="1162" spans="2:24" ht="16" x14ac:dyDescent="0.2">
      <c r="B1162" t="s">
        <v>1538</v>
      </c>
      <c r="C1162" t="s">
        <v>9</v>
      </c>
      <c r="D1162" t="s">
        <v>10</v>
      </c>
      <c r="E1162" t="s">
        <v>10</v>
      </c>
      <c r="F1162" t="s">
        <v>10</v>
      </c>
      <c r="G1162" t="s">
        <v>10</v>
      </c>
      <c r="H1162" t="s">
        <v>12</v>
      </c>
      <c r="I1162" t="s">
        <v>1756</v>
      </c>
      <c r="J1162" t="s">
        <v>1757</v>
      </c>
      <c r="K1162" s="5">
        <f t="shared" si="182"/>
        <v>12</v>
      </c>
      <c r="L1162" s="13" t="str">
        <f t="shared" si="180"/>
        <v>239-VI-00028</v>
      </c>
      <c r="N1162" s="13"/>
      <c r="O1162" s="13">
        <f t="shared" si="183"/>
        <v>1</v>
      </c>
      <c r="P1162" s="13" t="str">
        <f t="shared" si="184"/>
        <v>4</v>
      </c>
      <c r="Q1162" s="13" t="str">
        <f t="shared" si="185"/>
        <v>4</v>
      </c>
      <c r="R1162" s="13" t="str">
        <f t="shared" si="186"/>
        <v>4</v>
      </c>
      <c r="S1162" s="13" t="str">
        <f t="shared" si="187"/>
        <v>4</v>
      </c>
      <c r="T1162" s="13">
        <f t="shared" si="188"/>
        <v>1</v>
      </c>
      <c r="U1162" s="13">
        <f t="shared" si="181"/>
        <v>84</v>
      </c>
      <c r="V1162" s="13"/>
      <c r="W1162" s="14" t="str">
        <f t="shared" si="189"/>
        <v>insert into prioridad(codigo, fluidez,d_hecho, d_contexto, d_impacto, d_justicia, cierre, ponderacion, ahora_entiendo, cambio_perspectiva) values ('239-VI-00028', 1, 4, 4, 4, 4, 1, 84, 'La entrevistada sugirió explicitamente al jefe paramilitar no desaparecer el cuerpo de su hijo si era asesinado, la mayoria no eran encontrados, la mujer pudo darle sepultura a su hijo.', 'Relata que una víctima reconocida en el municipio junto con alias "terror" crearon una fundación e intentaron ser parte de la mesa de victimas pero las organizaciones de victimas se unieron para evitarlo, consideran que este desmovilizado sigue delinquiendo en el municipio. ');</v>
      </c>
      <c r="X1162" s="14"/>
    </row>
    <row r="1163" spans="2:24" ht="16" x14ac:dyDescent="0.2">
      <c r="B1163" t="s">
        <v>1539</v>
      </c>
      <c r="C1163" t="s">
        <v>9</v>
      </c>
      <c r="D1163" t="s">
        <v>10</v>
      </c>
      <c r="E1163" t="s">
        <v>10</v>
      </c>
      <c r="F1163" t="s">
        <v>10</v>
      </c>
      <c r="G1163" t="s">
        <v>10</v>
      </c>
      <c r="H1163" t="s">
        <v>12</v>
      </c>
      <c r="I1163" t="s">
        <v>1758</v>
      </c>
      <c r="J1163" t="s">
        <v>1759</v>
      </c>
      <c r="K1163" s="5">
        <f t="shared" si="182"/>
        <v>12</v>
      </c>
      <c r="L1163" s="13" t="str">
        <f t="shared" si="180"/>
        <v>239-VI-00027</v>
      </c>
      <c r="N1163" s="13"/>
      <c r="O1163" s="13">
        <f t="shared" si="183"/>
        <v>1</v>
      </c>
      <c r="P1163" s="13" t="str">
        <f t="shared" si="184"/>
        <v>4</v>
      </c>
      <c r="Q1163" s="13" t="str">
        <f t="shared" si="185"/>
        <v>4</v>
      </c>
      <c r="R1163" s="13" t="str">
        <f t="shared" si="186"/>
        <v>4</v>
      </c>
      <c r="S1163" s="13" t="str">
        <f t="shared" si="187"/>
        <v>4</v>
      </c>
      <c r="T1163" s="13">
        <f t="shared" si="188"/>
        <v>1</v>
      </c>
      <c r="U1163" s="13">
        <f t="shared" si="181"/>
        <v>84</v>
      </c>
      <c r="V1163" s="13"/>
      <c r="W1163" s="14" t="str">
        <f t="shared" si="189"/>
        <v>insert into prioridad(codigo, fluidez,d_hecho, d_contexto, d_impacto, d_justicia, cierre, ponderacion, ahora_entiendo, cambio_perspectiva) values ('239-VI-00027', 1, 4, 4, 4, 4, 1, 84, 'Influencia del grupo paramilitar en la politica, elección de alcaldes y otros cargos públicos ', 'En la entrevista se manifiesta que la Alcaldía de Puerto Triunfo era la caja menor de los paramilitares, por ello amenazaban y/o asesinaban a opositores. ');</v>
      </c>
      <c r="X1163" s="14"/>
    </row>
    <row r="1164" spans="2:24" ht="16" x14ac:dyDescent="0.2">
      <c r="B1164" t="s">
        <v>1540</v>
      </c>
      <c r="C1164" t="s">
        <v>9</v>
      </c>
      <c r="D1164" t="s">
        <v>10</v>
      </c>
      <c r="E1164" t="s">
        <v>10</v>
      </c>
      <c r="F1164" t="s">
        <v>10</v>
      </c>
      <c r="G1164" t="s">
        <v>10</v>
      </c>
      <c r="H1164" t="s">
        <v>12</v>
      </c>
      <c r="I1164" t="s">
        <v>1760</v>
      </c>
      <c r="J1164" t="s">
        <v>1761</v>
      </c>
      <c r="K1164" s="5">
        <f t="shared" si="182"/>
        <v>12</v>
      </c>
      <c r="L1164" s="13" t="str">
        <f t="shared" si="180"/>
        <v>239-VI-00023</v>
      </c>
      <c r="N1164" s="13"/>
      <c r="O1164" s="13">
        <f t="shared" si="183"/>
        <v>1</v>
      </c>
      <c r="P1164" s="13" t="str">
        <f t="shared" si="184"/>
        <v>4</v>
      </c>
      <c r="Q1164" s="13" t="str">
        <f t="shared" si="185"/>
        <v>4</v>
      </c>
      <c r="R1164" s="13" t="str">
        <f t="shared" si="186"/>
        <v>4</v>
      </c>
      <c r="S1164" s="13" t="str">
        <f t="shared" si="187"/>
        <v>4</v>
      </c>
      <c r="T1164" s="13">
        <f t="shared" si="188"/>
        <v>1</v>
      </c>
      <c r="U1164" s="13">
        <f t="shared" si="181"/>
        <v>84</v>
      </c>
      <c r="V1164" s="13"/>
      <c r="W1164" s="14" t="str">
        <f t="shared" si="189"/>
        <v>insert into prioridad(codigo, fluidez,d_hecho, d_contexto, d_impacto, d_justicia, cierre, ponderacion, ahora_entiendo, cambio_perspectiva) values ('239-VI-00023', 1, 4, 4, 4, 4, 1, 84, 'Caso desaparición forzada  Los paramilitares de la zona, eran personas de la misma región y los mandos eran distribuidos por vinculos familiares ', 'Relata rearme de grupos paramilitares en la zona en cabeza de alias Terror, con la vinculación de desmovilizados. ');</v>
      </c>
      <c r="X1164" s="14"/>
    </row>
    <row r="1165" spans="2:24" ht="16" x14ac:dyDescent="0.2">
      <c r="B1165" t="s">
        <v>3482</v>
      </c>
      <c r="C1165" t="s">
        <v>9</v>
      </c>
      <c r="D1165" t="s">
        <v>10</v>
      </c>
      <c r="E1165" t="s">
        <v>10</v>
      </c>
      <c r="F1165" t="s">
        <v>10</v>
      </c>
      <c r="G1165" t="s">
        <v>10</v>
      </c>
      <c r="H1165" t="s">
        <v>12</v>
      </c>
      <c r="I1165" t="s">
        <v>1762</v>
      </c>
      <c r="J1165" t="s">
        <v>1763</v>
      </c>
      <c r="K1165" s="5">
        <f t="shared" si="182"/>
        <v>12</v>
      </c>
      <c r="L1165" s="13" t="str">
        <f t="shared" si="180"/>
        <v>239-VI-00011</v>
      </c>
      <c r="N1165" s="13"/>
      <c r="O1165" s="13">
        <f t="shared" si="183"/>
        <v>1</v>
      </c>
      <c r="P1165" s="13" t="str">
        <f t="shared" si="184"/>
        <v>4</v>
      </c>
      <c r="Q1165" s="13" t="str">
        <f t="shared" si="185"/>
        <v>4</v>
      </c>
      <c r="R1165" s="13" t="str">
        <f t="shared" si="186"/>
        <v>4</v>
      </c>
      <c r="S1165" s="13" t="str">
        <f t="shared" si="187"/>
        <v>4</v>
      </c>
      <c r="T1165" s="13">
        <f t="shared" si="188"/>
        <v>1</v>
      </c>
      <c r="U1165" s="13">
        <f t="shared" si="181"/>
        <v>84</v>
      </c>
      <c r="V1165" s="13"/>
      <c r="W1165" s="14" t="str">
        <f t="shared" si="189"/>
        <v>insert into prioridad(codigo, fluidez,d_hecho, d_contexto, d_impacto, d_justicia, cierre, ponderacion, ahora_entiendo, cambio_perspectiva) values ('239-VI-00011', 1, 4, 4, 4, 4, 1, 84, 'Procesos de organización campesina, resistencia y defensa de los derechos humanos  Fortalecimiento y resiliencia ', 'El rol de lider social en contextos de conflicto armado ');</v>
      </c>
      <c r="X1165" s="14"/>
    </row>
    <row r="1166" spans="2:24" ht="16" x14ac:dyDescent="0.2">
      <c r="B1166" t="s">
        <v>1541</v>
      </c>
      <c r="C1166" t="s">
        <v>9</v>
      </c>
      <c r="D1166" t="s">
        <v>10</v>
      </c>
      <c r="E1166" t="s">
        <v>10</v>
      </c>
      <c r="F1166" t="s">
        <v>10</v>
      </c>
      <c r="G1166" t="s">
        <v>10</v>
      </c>
      <c r="H1166" t="s">
        <v>12</v>
      </c>
      <c r="I1166" t="s">
        <v>1764</v>
      </c>
      <c r="J1166">
        <v>0</v>
      </c>
      <c r="K1166" s="5">
        <f t="shared" si="182"/>
        <v>12</v>
      </c>
      <c r="L1166" s="13" t="str">
        <f t="shared" si="180"/>
        <v>239-VI-00009</v>
      </c>
      <c r="N1166" s="13"/>
      <c r="O1166" s="13">
        <f t="shared" si="183"/>
        <v>1</v>
      </c>
      <c r="P1166" s="13" t="str">
        <f t="shared" si="184"/>
        <v>4</v>
      </c>
      <c r="Q1166" s="13" t="str">
        <f t="shared" si="185"/>
        <v>4</v>
      </c>
      <c r="R1166" s="13" t="str">
        <f t="shared" si="186"/>
        <v>4</v>
      </c>
      <c r="S1166" s="13" t="str">
        <f t="shared" si="187"/>
        <v>4</v>
      </c>
      <c r="T1166" s="13">
        <f t="shared" si="188"/>
        <v>1</v>
      </c>
      <c r="U1166" s="13">
        <f t="shared" si="181"/>
        <v>84</v>
      </c>
      <c r="V1166" s="13"/>
      <c r="W1166" s="14" t="str">
        <f t="shared" si="189"/>
        <v>insert into prioridad(codigo, fluidez,d_hecho, d_contexto, d_impacto, d_justicia, cierre, ponderacion, ahora_entiendo, cambio_perspectiva) values ('239-VI-00009', 1, 4, 4, 4, 4, 1, 84, 'proceso de fotalecimiento y resiliencia', '0');</v>
      </c>
      <c r="X1166" s="14"/>
    </row>
    <row r="1167" spans="2:24" ht="16" x14ac:dyDescent="0.2">
      <c r="B1167" t="s">
        <v>1542</v>
      </c>
      <c r="C1167" t="s">
        <v>9</v>
      </c>
      <c r="D1167" t="s">
        <v>10</v>
      </c>
      <c r="E1167" t="s">
        <v>10</v>
      </c>
      <c r="F1167" t="s">
        <v>15</v>
      </c>
      <c r="G1167" t="s">
        <v>13</v>
      </c>
      <c r="H1167" t="s">
        <v>12</v>
      </c>
      <c r="I1167" t="s">
        <v>1765</v>
      </c>
      <c r="J1167" t="s">
        <v>1766</v>
      </c>
      <c r="K1167" s="5">
        <f t="shared" si="182"/>
        <v>12</v>
      </c>
      <c r="L1167" s="13" t="str">
        <f t="shared" si="180"/>
        <v>239-VI-00002</v>
      </c>
      <c r="N1167" s="13"/>
      <c r="O1167" s="13">
        <f t="shared" si="183"/>
        <v>1</v>
      </c>
      <c r="P1167" s="13" t="str">
        <f t="shared" si="184"/>
        <v>4</v>
      </c>
      <c r="Q1167" s="13" t="str">
        <f t="shared" si="185"/>
        <v>4</v>
      </c>
      <c r="R1167" s="13" t="str">
        <f t="shared" si="186"/>
        <v>5</v>
      </c>
      <c r="S1167" s="13" t="str">
        <f t="shared" si="187"/>
        <v>3</v>
      </c>
      <c r="T1167" s="13">
        <f t="shared" si="188"/>
        <v>1</v>
      </c>
      <c r="U1167" s="13">
        <f t="shared" si="181"/>
        <v>84</v>
      </c>
      <c r="V1167" s="13"/>
      <c r="W1167" s="14" t="str">
        <f t="shared" si="189"/>
        <v>insert into prioridad(codigo, fluidez,d_hecho, d_contexto, d_impacto, d_justicia, cierre, ponderacion, ahora_entiendo, cambio_perspectiva) values ('239-VI-00002', 1, 4, 4, 5, 3, 1, 84, 'procesos de fortalecimiento y resiliencia', 'caso de violencia sexual');</v>
      </c>
      <c r="X1167" s="14"/>
    </row>
    <row r="1168" spans="2:24" ht="16" x14ac:dyDescent="0.2">
      <c r="B1168" t="s">
        <v>1543</v>
      </c>
      <c r="C1168" t="s">
        <v>9</v>
      </c>
      <c r="D1168" t="s">
        <v>15</v>
      </c>
      <c r="E1168" t="s">
        <v>15</v>
      </c>
      <c r="F1168" t="s">
        <v>15</v>
      </c>
      <c r="G1168" t="s">
        <v>11</v>
      </c>
      <c r="H1168" t="s">
        <v>12</v>
      </c>
      <c r="I1168" t="s">
        <v>1727</v>
      </c>
      <c r="J1168" t="s">
        <v>1767</v>
      </c>
      <c r="K1168" s="5">
        <f t="shared" si="182"/>
        <v>12</v>
      </c>
      <c r="L1168" s="13" t="str">
        <f t="shared" si="180"/>
        <v>212-VI-00045</v>
      </c>
      <c r="N1168" s="13"/>
      <c r="O1168" s="13">
        <f t="shared" si="183"/>
        <v>1</v>
      </c>
      <c r="P1168" s="13" t="str">
        <f t="shared" si="184"/>
        <v>5</v>
      </c>
      <c r="Q1168" s="13" t="str">
        <f t="shared" si="185"/>
        <v>5</v>
      </c>
      <c r="R1168" s="13" t="str">
        <f t="shared" si="186"/>
        <v>5</v>
      </c>
      <c r="S1168" s="13" t="str">
        <f t="shared" si="187"/>
        <v>1</v>
      </c>
      <c r="T1168" s="13">
        <f t="shared" si="188"/>
        <v>1</v>
      </c>
      <c r="U1168" s="13">
        <f t="shared" si="181"/>
        <v>84</v>
      </c>
      <c r="V1168" s="13"/>
      <c r="W1168" s="14" t="str">
        <f t="shared" si="189"/>
        <v>insert into prioridad(codigo, fluidez,d_hecho, d_contexto, d_impacto, d_justicia, cierre, ponderacion, ahora_entiendo, cambio_perspectiva) values ('212-VI-00045', 1, 5, 5, 5, 1, 1, 84, 'Procesos de fortalecimiento y transformaciones para la comunidad', 'Desplazamiento forzado. Resistencia de la comunidad.');</v>
      </c>
      <c r="X1168" s="14"/>
    </row>
    <row r="1169" spans="2:24" ht="16" x14ac:dyDescent="0.2">
      <c r="B1169" t="s">
        <v>1544</v>
      </c>
      <c r="C1169" t="s">
        <v>9</v>
      </c>
      <c r="D1169" t="s">
        <v>15</v>
      </c>
      <c r="E1169" t="s">
        <v>15</v>
      </c>
      <c r="F1169" t="s">
        <v>15</v>
      </c>
      <c r="G1169" t="s">
        <v>11</v>
      </c>
      <c r="H1169" t="s">
        <v>12</v>
      </c>
      <c r="I1169">
        <v>0</v>
      </c>
      <c r="J1169">
        <v>0</v>
      </c>
      <c r="K1169" s="5">
        <f t="shared" si="182"/>
        <v>12</v>
      </c>
      <c r="L1169" s="13" t="str">
        <f t="shared" ref="L1169:L1232" si="190">SUBSTITUTE(B1169," ","")</f>
        <v>212-VI-00044</v>
      </c>
      <c r="N1169" s="13"/>
      <c r="O1169" s="13">
        <f t="shared" si="183"/>
        <v>1</v>
      </c>
      <c r="P1169" s="13" t="str">
        <f t="shared" si="184"/>
        <v>5</v>
      </c>
      <c r="Q1169" s="13" t="str">
        <f t="shared" si="185"/>
        <v>5</v>
      </c>
      <c r="R1169" s="13" t="str">
        <f t="shared" si="186"/>
        <v>5</v>
      </c>
      <c r="S1169" s="13" t="str">
        <f t="shared" si="187"/>
        <v>1</v>
      </c>
      <c r="T1169" s="13">
        <f t="shared" si="188"/>
        <v>1</v>
      </c>
      <c r="U1169" s="13">
        <f t="shared" si="181"/>
        <v>84</v>
      </c>
      <c r="V1169" s="13"/>
      <c r="W1169" s="14" t="str">
        <f t="shared" si="189"/>
        <v>insert into prioridad(codigo, fluidez,d_hecho, d_contexto, d_impacto, d_justicia, cierre, ponderacion, ahora_entiendo, cambio_perspectiva) values ('212-VI-00044', 1, 5, 5, 5, 1, 1, 84, '0', '0');</v>
      </c>
      <c r="X1169" s="14"/>
    </row>
    <row r="1170" spans="2:24" ht="16" x14ac:dyDescent="0.2">
      <c r="B1170" t="s">
        <v>1545</v>
      </c>
      <c r="C1170" t="s">
        <v>9</v>
      </c>
      <c r="D1170" t="s">
        <v>10</v>
      </c>
      <c r="E1170" t="s">
        <v>10</v>
      </c>
      <c r="F1170" t="s">
        <v>10</v>
      </c>
      <c r="G1170" t="s">
        <v>10</v>
      </c>
      <c r="H1170" t="s">
        <v>12</v>
      </c>
      <c r="I1170" t="s">
        <v>1768</v>
      </c>
      <c r="J1170">
        <v>0</v>
      </c>
      <c r="K1170" s="5">
        <f t="shared" si="182"/>
        <v>12</v>
      </c>
      <c r="L1170" s="13" t="str">
        <f t="shared" si="190"/>
        <v>212-VI-00029</v>
      </c>
      <c r="N1170" s="13"/>
      <c r="O1170" s="13">
        <f t="shared" si="183"/>
        <v>1</v>
      </c>
      <c r="P1170" s="13" t="str">
        <f t="shared" si="184"/>
        <v>4</v>
      </c>
      <c r="Q1170" s="13" t="str">
        <f t="shared" si="185"/>
        <v>4</v>
      </c>
      <c r="R1170" s="13" t="str">
        <f t="shared" si="186"/>
        <v>4</v>
      </c>
      <c r="S1170" s="13" t="str">
        <f t="shared" si="187"/>
        <v>4</v>
      </c>
      <c r="T1170" s="13">
        <f t="shared" si="188"/>
        <v>1</v>
      </c>
      <c r="U1170" s="13">
        <f t="shared" si="181"/>
        <v>84</v>
      </c>
      <c r="V1170" s="13"/>
      <c r="W1170" s="14" t="str">
        <f t="shared" si="189"/>
        <v>insert into prioridad(codigo, fluidez,d_hecho, d_contexto, d_impacto, d_justicia, cierre, ponderacion, ahora_entiendo, cambio_perspectiva) values ('212-VI-00029', 1, 4, 4, 4, 4, 1, 84, 'Atropellos de la fuerza pública', '0');</v>
      </c>
      <c r="X1170" s="14"/>
    </row>
    <row r="1171" spans="2:24" ht="16" x14ac:dyDescent="0.2">
      <c r="B1171" t="s">
        <v>1546</v>
      </c>
      <c r="C1171" t="s">
        <v>9</v>
      </c>
      <c r="D1171" t="s">
        <v>15</v>
      </c>
      <c r="E1171" t="s">
        <v>10</v>
      </c>
      <c r="F1171" t="s">
        <v>10</v>
      </c>
      <c r="G1171" t="s">
        <v>13</v>
      </c>
      <c r="H1171" t="s">
        <v>12</v>
      </c>
      <c r="I1171" t="s">
        <v>1769</v>
      </c>
      <c r="J1171" t="s">
        <v>1727</v>
      </c>
      <c r="K1171" s="5">
        <f t="shared" si="182"/>
        <v>12</v>
      </c>
      <c r="L1171" s="13" t="str">
        <f t="shared" si="190"/>
        <v>212-VI-00010</v>
      </c>
      <c r="N1171" s="13"/>
      <c r="O1171" s="13">
        <f t="shared" si="183"/>
        <v>1</v>
      </c>
      <c r="P1171" s="13" t="str">
        <f t="shared" si="184"/>
        <v>5</v>
      </c>
      <c r="Q1171" s="13" t="str">
        <f t="shared" si="185"/>
        <v>4</v>
      </c>
      <c r="R1171" s="13" t="str">
        <f t="shared" si="186"/>
        <v>4</v>
      </c>
      <c r="S1171" s="13" t="str">
        <f t="shared" si="187"/>
        <v>3</v>
      </c>
      <c r="T1171" s="13">
        <f t="shared" si="188"/>
        <v>1</v>
      </c>
      <c r="U1171" s="13">
        <f t="shared" si="181"/>
        <v>84</v>
      </c>
      <c r="V1171" s="13"/>
      <c r="W1171" s="14" t="str">
        <f t="shared" si="189"/>
        <v>insert into prioridad(codigo, fluidez,d_hecho, d_contexto, d_impacto, d_justicia, cierre, ponderacion, ahora_entiendo, cambio_perspectiva) values ('212-VI-00010', 1, 5, 4, 4, 3, 1, 84, 'Despojo de tierras.', 'Procesos de fortalecimiento y transformaciones para la comunidad');</v>
      </c>
      <c r="X1171" s="14"/>
    </row>
    <row r="1172" spans="2:24" ht="16" x14ac:dyDescent="0.2">
      <c r="B1172" t="s">
        <v>1547</v>
      </c>
      <c r="C1172" t="s">
        <v>9</v>
      </c>
      <c r="D1172" t="s">
        <v>10</v>
      </c>
      <c r="E1172" t="s">
        <v>10</v>
      </c>
      <c r="F1172" t="s">
        <v>10</v>
      </c>
      <c r="G1172" t="s">
        <v>10</v>
      </c>
      <c r="H1172" t="s">
        <v>12</v>
      </c>
      <c r="I1172" t="s">
        <v>1770</v>
      </c>
      <c r="J1172">
        <v>0</v>
      </c>
      <c r="K1172" s="5">
        <f t="shared" si="182"/>
        <v>12</v>
      </c>
      <c r="L1172" s="13" t="str">
        <f t="shared" si="190"/>
        <v>125-VI-00024</v>
      </c>
      <c r="N1172" s="13"/>
      <c r="O1172" s="13">
        <f t="shared" si="183"/>
        <v>1</v>
      </c>
      <c r="P1172" s="13" t="str">
        <f t="shared" si="184"/>
        <v>4</v>
      </c>
      <c r="Q1172" s="13" t="str">
        <f t="shared" si="185"/>
        <v>4</v>
      </c>
      <c r="R1172" s="13" t="str">
        <f t="shared" si="186"/>
        <v>4</v>
      </c>
      <c r="S1172" s="13" t="str">
        <f t="shared" si="187"/>
        <v>4</v>
      </c>
      <c r="T1172" s="13">
        <f t="shared" si="188"/>
        <v>1</v>
      </c>
      <c r="U1172" s="13">
        <f t="shared" si="181"/>
        <v>84</v>
      </c>
      <c r="V1172" s="13"/>
      <c r="W1172" s="14" t="str">
        <f t="shared" si="189"/>
        <v>insert into prioridad(codigo, fluidez,d_hecho, d_contexto, d_impacto, d_justicia, cierre, ponderacion, ahora_entiendo, cambio_perspectiva) values ('125-VI-00024', 1, 4, 4, 4, 4, 1, 84, 'Ejecución extrajudicial, tortura acción cometida por el ejercito, e largo proceso que vive un sobreviviente de presunta ejecución extrajudicial.', '0');</v>
      </c>
      <c r="X1172" s="14"/>
    </row>
    <row r="1173" spans="2:24" ht="16" x14ac:dyDescent="0.2">
      <c r="B1173" t="s">
        <v>1548</v>
      </c>
      <c r="C1173" t="s">
        <v>9</v>
      </c>
      <c r="D1173" t="s">
        <v>10</v>
      </c>
      <c r="E1173" t="s">
        <v>15</v>
      </c>
      <c r="F1173" t="s">
        <v>15</v>
      </c>
      <c r="G1173" t="s">
        <v>10</v>
      </c>
      <c r="H1173" t="s">
        <v>17</v>
      </c>
      <c r="I1173" t="s">
        <v>1771</v>
      </c>
      <c r="J1173">
        <v>0</v>
      </c>
      <c r="K1173" s="5">
        <f t="shared" si="182"/>
        <v>12</v>
      </c>
      <c r="L1173" s="13" t="str">
        <f t="shared" si="190"/>
        <v>239-VI-00032</v>
      </c>
      <c r="N1173" s="13"/>
      <c r="O1173" s="13">
        <f t="shared" si="183"/>
        <v>1</v>
      </c>
      <c r="P1173" s="13" t="str">
        <f t="shared" si="184"/>
        <v>4</v>
      </c>
      <c r="Q1173" s="13" t="str">
        <f t="shared" si="185"/>
        <v>5</v>
      </c>
      <c r="R1173" s="13" t="str">
        <f t="shared" si="186"/>
        <v>5</v>
      </c>
      <c r="S1173" s="13" t="str">
        <f t="shared" si="187"/>
        <v>4</v>
      </c>
      <c r="T1173" s="13">
        <f t="shared" si="188"/>
        <v>0</v>
      </c>
      <c r="U1173" s="13">
        <f t="shared" si="181"/>
        <v>82</v>
      </c>
      <c r="V1173" s="13"/>
      <c r="W1173" s="14" t="str">
        <f t="shared" si="189"/>
        <v>insert into prioridad(codigo, fluidez,d_hecho, d_contexto, d_impacto, d_justicia, cierre, ponderacion, ahora_entiendo, cambio_perspectiva) values ('239-VI-00032', 1, 4, 5, 5, 4, 0, 82, 'extorsión a campesinos', '0');</v>
      </c>
      <c r="X1173" s="14"/>
    </row>
    <row r="1174" spans="2:24" ht="16" x14ac:dyDescent="0.2">
      <c r="B1174" t="s">
        <v>1549</v>
      </c>
      <c r="C1174" t="s">
        <v>9</v>
      </c>
      <c r="D1174" t="s">
        <v>15</v>
      </c>
      <c r="E1174" t="s">
        <v>15</v>
      </c>
      <c r="F1174" t="s">
        <v>10</v>
      </c>
      <c r="G1174" t="s">
        <v>10</v>
      </c>
      <c r="H1174" t="s">
        <v>17</v>
      </c>
      <c r="I1174">
        <v>0</v>
      </c>
      <c r="J1174">
        <v>0</v>
      </c>
      <c r="K1174" s="5">
        <f t="shared" si="182"/>
        <v>12</v>
      </c>
      <c r="L1174" s="13" t="str">
        <f t="shared" si="190"/>
        <v>223-VI-00008</v>
      </c>
      <c r="N1174" s="13"/>
      <c r="O1174" s="13">
        <f t="shared" si="183"/>
        <v>1</v>
      </c>
      <c r="P1174" s="13" t="str">
        <f t="shared" si="184"/>
        <v>5</v>
      </c>
      <c r="Q1174" s="13" t="str">
        <f t="shared" si="185"/>
        <v>5</v>
      </c>
      <c r="R1174" s="13" t="str">
        <f t="shared" si="186"/>
        <v>4</v>
      </c>
      <c r="S1174" s="13" t="str">
        <f t="shared" si="187"/>
        <v>4</v>
      </c>
      <c r="T1174" s="13">
        <f t="shared" si="188"/>
        <v>0</v>
      </c>
      <c r="U1174" s="13">
        <f t="shared" si="181"/>
        <v>82</v>
      </c>
      <c r="V1174" s="13"/>
      <c r="W1174" s="14" t="str">
        <f t="shared" si="189"/>
        <v>insert into prioridad(codigo, fluidez,d_hecho, d_contexto, d_impacto, d_justicia, cierre, ponderacion, ahora_entiendo, cambio_perspectiva) values ('223-VI-00008', 1, 5, 5, 4, 4, 0, 82, '0', '0');</v>
      </c>
      <c r="X1174" s="14"/>
    </row>
    <row r="1175" spans="2:24" ht="16" x14ac:dyDescent="0.2">
      <c r="B1175" t="s">
        <v>1550</v>
      </c>
      <c r="C1175" t="s">
        <v>9</v>
      </c>
      <c r="D1175" t="s">
        <v>13</v>
      </c>
      <c r="E1175" t="s">
        <v>10</v>
      </c>
      <c r="F1175" t="s">
        <v>10</v>
      </c>
      <c r="G1175" t="s">
        <v>10</v>
      </c>
      <c r="H1175" t="s">
        <v>12</v>
      </c>
      <c r="I1175" t="s">
        <v>1772</v>
      </c>
      <c r="J1175" t="s">
        <v>1773</v>
      </c>
      <c r="K1175" s="5">
        <f t="shared" si="182"/>
        <v>12</v>
      </c>
      <c r="L1175" s="13" t="str">
        <f t="shared" si="190"/>
        <v>195-VI-00034</v>
      </c>
      <c r="N1175" s="13"/>
      <c r="O1175" s="13">
        <f t="shared" si="183"/>
        <v>1</v>
      </c>
      <c r="P1175" s="13" t="str">
        <f t="shared" si="184"/>
        <v>3</v>
      </c>
      <c r="Q1175" s="13" t="str">
        <f t="shared" si="185"/>
        <v>4</v>
      </c>
      <c r="R1175" s="13" t="str">
        <f t="shared" si="186"/>
        <v>4</v>
      </c>
      <c r="S1175" s="13" t="str">
        <f t="shared" si="187"/>
        <v>4</v>
      </c>
      <c r="T1175" s="13">
        <f t="shared" si="188"/>
        <v>1</v>
      </c>
      <c r="U1175" s="13">
        <f t="shared" si="181"/>
        <v>80</v>
      </c>
      <c r="V1175" s="13"/>
      <c r="W1175" s="14" t="str">
        <f t="shared" si="189"/>
        <v>insert into prioridad(codigo, fluidez,d_hecho, d_contexto, d_impacto, d_justicia, cierre, ponderacion, ahora_entiendo, cambio_perspectiva) values ('195-VI-00034', 1, 3, 4, 4, 4, 1, 80, 'Política y conflicto armado', 'Responsabilidades de las Fuerzas militares ');</v>
      </c>
      <c r="X1175" s="14"/>
    </row>
    <row r="1176" spans="2:24" ht="16" x14ac:dyDescent="0.2">
      <c r="B1176" t="s">
        <v>1551</v>
      </c>
      <c r="C1176" t="s">
        <v>9</v>
      </c>
      <c r="D1176" t="s">
        <v>10</v>
      </c>
      <c r="E1176" t="s">
        <v>10</v>
      </c>
      <c r="F1176" t="s">
        <v>13</v>
      </c>
      <c r="G1176" t="s">
        <v>10</v>
      </c>
      <c r="H1176" t="s">
        <v>12</v>
      </c>
      <c r="I1176" t="s">
        <v>1774</v>
      </c>
      <c r="J1176">
        <v>0</v>
      </c>
      <c r="K1176" s="5">
        <f t="shared" si="182"/>
        <v>12</v>
      </c>
      <c r="L1176" s="13" t="str">
        <f t="shared" si="190"/>
        <v>195-VI-00022</v>
      </c>
      <c r="N1176" s="13"/>
      <c r="O1176" s="13">
        <f t="shared" si="183"/>
        <v>1</v>
      </c>
      <c r="P1176" s="13" t="str">
        <f t="shared" si="184"/>
        <v>4</v>
      </c>
      <c r="Q1176" s="13" t="str">
        <f t="shared" si="185"/>
        <v>4</v>
      </c>
      <c r="R1176" s="13" t="str">
        <f t="shared" si="186"/>
        <v>3</v>
      </c>
      <c r="S1176" s="13" t="str">
        <f t="shared" si="187"/>
        <v>4</v>
      </c>
      <c r="T1176" s="13">
        <f t="shared" si="188"/>
        <v>1</v>
      </c>
      <c r="U1176" s="13">
        <f t="shared" si="181"/>
        <v>80</v>
      </c>
      <c r="V1176" s="13"/>
      <c r="W1176" s="14" t="str">
        <f t="shared" si="189"/>
        <v>insert into prioridad(codigo, fluidez,d_hecho, d_contexto, d_impacto, d_justicia, cierre, ponderacion, ahora_entiendo, cambio_perspectiva) values ('195-VI-00022', 1, 4, 4, 3, 4, 1, 80, 'Relación policía - paramilitares', '0');</v>
      </c>
      <c r="X1176" s="14"/>
    </row>
    <row r="1177" spans="2:24" ht="16" x14ac:dyDescent="0.2">
      <c r="B1177" t="s">
        <v>1552</v>
      </c>
      <c r="C1177" t="s">
        <v>9</v>
      </c>
      <c r="D1177" t="s">
        <v>10</v>
      </c>
      <c r="E1177" t="s">
        <v>15</v>
      </c>
      <c r="F1177" t="s">
        <v>13</v>
      </c>
      <c r="G1177" t="s">
        <v>13</v>
      </c>
      <c r="H1177" t="s">
        <v>12</v>
      </c>
      <c r="I1177">
        <v>0</v>
      </c>
      <c r="J1177">
        <v>0</v>
      </c>
      <c r="K1177" s="5">
        <f t="shared" si="182"/>
        <v>12</v>
      </c>
      <c r="L1177" s="13" t="str">
        <f t="shared" si="190"/>
        <v>195-VI-00010</v>
      </c>
      <c r="N1177" s="13"/>
      <c r="O1177" s="13">
        <f t="shared" si="183"/>
        <v>1</v>
      </c>
      <c r="P1177" s="13" t="str">
        <f t="shared" si="184"/>
        <v>4</v>
      </c>
      <c r="Q1177" s="13" t="str">
        <f t="shared" si="185"/>
        <v>5</v>
      </c>
      <c r="R1177" s="13" t="str">
        <f t="shared" si="186"/>
        <v>3</v>
      </c>
      <c r="S1177" s="13" t="str">
        <f t="shared" si="187"/>
        <v>3</v>
      </c>
      <c r="T1177" s="13">
        <f t="shared" si="188"/>
        <v>1</v>
      </c>
      <c r="U1177" s="13">
        <f t="shared" si="181"/>
        <v>80</v>
      </c>
      <c r="V1177" s="13"/>
      <c r="W1177" s="14" t="str">
        <f t="shared" si="189"/>
        <v>insert into prioridad(codigo, fluidez,d_hecho, d_contexto, d_impacto, d_justicia, cierre, ponderacion, ahora_entiendo, cambio_perspectiva) values ('195-VI-00010', 1, 4, 5, 3, 3, 1, 80, '0', '0');</v>
      </c>
      <c r="X1177" s="14"/>
    </row>
    <row r="1178" spans="2:24" ht="16" x14ac:dyDescent="0.2">
      <c r="B1178" t="s">
        <v>1553</v>
      </c>
      <c r="C1178" t="s">
        <v>9</v>
      </c>
      <c r="D1178" t="s">
        <v>10</v>
      </c>
      <c r="E1178" t="s">
        <v>10</v>
      </c>
      <c r="F1178" t="s">
        <v>13</v>
      </c>
      <c r="G1178" t="s">
        <v>10</v>
      </c>
      <c r="H1178" t="s">
        <v>12</v>
      </c>
      <c r="I1178">
        <v>0</v>
      </c>
      <c r="J1178">
        <v>0</v>
      </c>
      <c r="K1178" s="5">
        <f t="shared" si="182"/>
        <v>12</v>
      </c>
      <c r="L1178" s="13" t="str">
        <f t="shared" si="190"/>
        <v>195-VI-00005</v>
      </c>
      <c r="N1178" s="13"/>
      <c r="O1178" s="13">
        <f t="shared" si="183"/>
        <v>1</v>
      </c>
      <c r="P1178" s="13" t="str">
        <f t="shared" si="184"/>
        <v>4</v>
      </c>
      <c r="Q1178" s="13" t="str">
        <f t="shared" si="185"/>
        <v>4</v>
      </c>
      <c r="R1178" s="13" t="str">
        <f t="shared" si="186"/>
        <v>3</v>
      </c>
      <c r="S1178" s="13" t="str">
        <f t="shared" si="187"/>
        <v>4</v>
      </c>
      <c r="T1178" s="13">
        <f t="shared" si="188"/>
        <v>1</v>
      </c>
      <c r="U1178" s="13">
        <f t="shared" si="181"/>
        <v>80</v>
      </c>
      <c r="V1178" s="13"/>
      <c r="W1178" s="14" t="str">
        <f t="shared" si="189"/>
        <v>insert into prioridad(codigo, fluidez,d_hecho, d_contexto, d_impacto, d_justicia, cierre, ponderacion, ahora_entiendo, cambio_perspectiva) values ('195-VI-00005', 1, 4, 4, 3, 4, 1, 80, '0', '0');</v>
      </c>
      <c r="X1178" s="14"/>
    </row>
    <row r="1179" spans="2:24" ht="16" x14ac:dyDescent="0.2">
      <c r="B1179" t="s">
        <v>1554</v>
      </c>
      <c r="C1179" t="s">
        <v>9</v>
      </c>
      <c r="D1179" t="s">
        <v>10</v>
      </c>
      <c r="E1179" t="s">
        <v>10</v>
      </c>
      <c r="F1179" t="s">
        <v>10</v>
      </c>
      <c r="G1179" t="s">
        <v>13</v>
      </c>
      <c r="H1179" t="s">
        <v>12</v>
      </c>
      <c r="I1179">
        <v>0</v>
      </c>
      <c r="J1179">
        <v>0</v>
      </c>
      <c r="K1179" s="5">
        <f t="shared" si="182"/>
        <v>12</v>
      </c>
      <c r="L1179" s="13" t="str">
        <f t="shared" si="190"/>
        <v>195-VI-00003</v>
      </c>
      <c r="N1179" s="13"/>
      <c r="O1179" s="13">
        <f t="shared" si="183"/>
        <v>1</v>
      </c>
      <c r="P1179" s="13" t="str">
        <f t="shared" si="184"/>
        <v>4</v>
      </c>
      <c r="Q1179" s="13" t="str">
        <f t="shared" si="185"/>
        <v>4</v>
      </c>
      <c r="R1179" s="13" t="str">
        <f t="shared" si="186"/>
        <v>4</v>
      </c>
      <c r="S1179" s="13" t="str">
        <f t="shared" si="187"/>
        <v>3</v>
      </c>
      <c r="T1179" s="13">
        <f t="shared" si="188"/>
        <v>1</v>
      </c>
      <c r="U1179" s="13">
        <f t="shared" si="181"/>
        <v>80</v>
      </c>
      <c r="V1179" s="13"/>
      <c r="W1179" s="14" t="str">
        <f t="shared" si="189"/>
        <v>insert into prioridad(codigo, fluidez,d_hecho, d_contexto, d_impacto, d_justicia, cierre, ponderacion, ahora_entiendo, cambio_perspectiva) values ('195-VI-00003', 1, 4, 4, 4, 3, 1, 80, '0', '0');</v>
      </c>
      <c r="X1179" s="14"/>
    </row>
    <row r="1180" spans="2:24" ht="16" x14ac:dyDescent="0.2">
      <c r="B1180" t="s">
        <v>1555</v>
      </c>
      <c r="C1180" t="s">
        <v>9</v>
      </c>
      <c r="D1180" t="s">
        <v>10</v>
      </c>
      <c r="E1180" t="s">
        <v>15</v>
      </c>
      <c r="F1180" t="s">
        <v>13</v>
      </c>
      <c r="G1180" t="s">
        <v>13</v>
      </c>
      <c r="H1180" t="s">
        <v>12</v>
      </c>
      <c r="I1180">
        <v>0</v>
      </c>
      <c r="J1180">
        <v>0</v>
      </c>
      <c r="K1180" s="5">
        <f t="shared" si="182"/>
        <v>12</v>
      </c>
      <c r="L1180" s="13" t="str">
        <f t="shared" si="190"/>
        <v>195-VI-00001</v>
      </c>
      <c r="N1180" s="13"/>
      <c r="O1180" s="13">
        <f t="shared" si="183"/>
        <v>1</v>
      </c>
      <c r="P1180" s="13" t="str">
        <f t="shared" si="184"/>
        <v>4</v>
      </c>
      <c r="Q1180" s="13" t="str">
        <f t="shared" si="185"/>
        <v>5</v>
      </c>
      <c r="R1180" s="13" t="str">
        <f t="shared" si="186"/>
        <v>3</v>
      </c>
      <c r="S1180" s="13" t="str">
        <f t="shared" si="187"/>
        <v>3</v>
      </c>
      <c r="T1180" s="13">
        <f t="shared" si="188"/>
        <v>1</v>
      </c>
      <c r="U1180" s="13">
        <f t="shared" si="181"/>
        <v>80</v>
      </c>
      <c r="V1180" s="13"/>
      <c r="W1180" s="14" t="str">
        <f t="shared" si="189"/>
        <v>insert into prioridad(codigo, fluidez,d_hecho, d_contexto, d_impacto, d_justicia, cierre, ponderacion, ahora_entiendo, cambio_perspectiva) values ('195-VI-00001', 1, 4, 5, 3, 3, 1, 80, '0', '0');</v>
      </c>
      <c r="X1180" s="14"/>
    </row>
    <row r="1181" spans="2:24" ht="16" x14ac:dyDescent="0.2">
      <c r="B1181" t="s">
        <v>1556</v>
      </c>
      <c r="C1181" t="s">
        <v>9</v>
      </c>
      <c r="D1181" t="s">
        <v>10</v>
      </c>
      <c r="E1181" t="s">
        <v>13</v>
      </c>
      <c r="F1181" t="s">
        <v>10</v>
      </c>
      <c r="G1181" t="s">
        <v>10</v>
      </c>
      <c r="H1181" t="s">
        <v>12</v>
      </c>
      <c r="I1181" t="s">
        <v>1775</v>
      </c>
      <c r="J1181" t="s">
        <v>1766</v>
      </c>
      <c r="K1181" s="5">
        <f t="shared" si="182"/>
        <v>12</v>
      </c>
      <c r="L1181" s="13" t="str">
        <f t="shared" si="190"/>
        <v>239-VI-00031</v>
      </c>
      <c r="N1181" s="13"/>
      <c r="O1181" s="13">
        <f t="shared" si="183"/>
        <v>1</v>
      </c>
      <c r="P1181" s="13" t="str">
        <f t="shared" si="184"/>
        <v>4</v>
      </c>
      <c r="Q1181" s="13" t="str">
        <f t="shared" si="185"/>
        <v>3</v>
      </c>
      <c r="R1181" s="13" t="str">
        <f t="shared" si="186"/>
        <v>4</v>
      </c>
      <c r="S1181" s="13" t="str">
        <f t="shared" si="187"/>
        <v>4</v>
      </c>
      <c r="T1181" s="13">
        <f t="shared" si="188"/>
        <v>1</v>
      </c>
      <c r="U1181" s="13">
        <f t="shared" si="181"/>
        <v>80</v>
      </c>
      <c r="V1181" s="13"/>
      <c r="W1181" s="14" t="str">
        <f t="shared" si="189"/>
        <v>insert into prioridad(codigo, fluidez,d_hecho, d_contexto, d_impacto, d_justicia, cierre, ponderacion, ahora_entiendo, cambio_perspectiva) values ('239-VI-00031', 1, 4, 3, 4, 4, 1, 80, 'La vulnerabilidad de las mujeres durante las prácticas de castigo (secuestro) deciden someterse como pareja de un paramilitar para evitar ser abusadas por otros', 'caso de violencia sexual');</v>
      </c>
      <c r="X1181" s="14"/>
    </row>
    <row r="1182" spans="2:24" ht="16" x14ac:dyDescent="0.2">
      <c r="B1182" t="s">
        <v>1557</v>
      </c>
      <c r="C1182" t="s">
        <v>9</v>
      </c>
      <c r="D1182" t="s">
        <v>13</v>
      </c>
      <c r="E1182" t="s">
        <v>10</v>
      </c>
      <c r="F1182" t="s">
        <v>10</v>
      </c>
      <c r="G1182" t="s">
        <v>10</v>
      </c>
      <c r="H1182" t="s">
        <v>12</v>
      </c>
      <c r="I1182" t="s">
        <v>1776</v>
      </c>
      <c r="J1182" t="s">
        <v>1777</v>
      </c>
      <c r="K1182" s="5">
        <f t="shared" si="182"/>
        <v>12</v>
      </c>
      <c r="L1182" s="13" t="str">
        <f t="shared" si="190"/>
        <v>239-VI-00029</v>
      </c>
      <c r="N1182" s="13"/>
      <c r="O1182" s="13">
        <f t="shared" si="183"/>
        <v>1</v>
      </c>
      <c r="P1182" s="13" t="str">
        <f t="shared" si="184"/>
        <v>3</v>
      </c>
      <c r="Q1182" s="13" t="str">
        <f t="shared" si="185"/>
        <v>4</v>
      </c>
      <c r="R1182" s="13" t="str">
        <f t="shared" si="186"/>
        <v>4</v>
      </c>
      <c r="S1182" s="13" t="str">
        <f t="shared" si="187"/>
        <v>4</v>
      </c>
      <c r="T1182" s="13">
        <f t="shared" si="188"/>
        <v>1</v>
      </c>
      <c r="U1182" s="13">
        <f t="shared" si="181"/>
        <v>80</v>
      </c>
      <c r="V1182" s="13"/>
      <c r="W1182" s="14" t="str">
        <f t="shared" si="189"/>
        <v>insert into prioridad(codigo, fluidez,d_hecho, d_contexto, d_impacto, d_justicia, cierre, ponderacion, ahora_entiendo, cambio_perspectiva) values ('239-VI-00029', 1, 3, 4, 4, 4, 1, 80, 'Impacto del conflicto armado en niñas y adolescentes   La vulnerabilidad de las mujeres durante las practicas de castigo de los paramilitares', 'caso violencia sexual');</v>
      </c>
      <c r="X1182" s="14"/>
    </row>
    <row r="1183" spans="2:24" ht="16" x14ac:dyDescent="0.2">
      <c r="B1183" t="s">
        <v>1558</v>
      </c>
      <c r="C1183" t="s">
        <v>9</v>
      </c>
      <c r="D1183" t="s">
        <v>10</v>
      </c>
      <c r="E1183" t="s">
        <v>10</v>
      </c>
      <c r="F1183" t="s">
        <v>13</v>
      </c>
      <c r="G1183" t="s">
        <v>10</v>
      </c>
      <c r="H1183" t="s">
        <v>12</v>
      </c>
      <c r="I1183" t="s">
        <v>1778</v>
      </c>
      <c r="J1183">
        <v>0</v>
      </c>
      <c r="K1183" s="5">
        <f t="shared" si="182"/>
        <v>12</v>
      </c>
      <c r="L1183" s="13" t="str">
        <f t="shared" si="190"/>
        <v>239-VI-00013</v>
      </c>
      <c r="N1183" s="13"/>
      <c r="O1183" s="13">
        <f t="shared" si="183"/>
        <v>1</v>
      </c>
      <c r="P1183" s="13" t="str">
        <f t="shared" si="184"/>
        <v>4</v>
      </c>
      <c r="Q1183" s="13" t="str">
        <f t="shared" si="185"/>
        <v>4</v>
      </c>
      <c r="R1183" s="13" t="str">
        <f t="shared" si="186"/>
        <v>3</v>
      </c>
      <c r="S1183" s="13" t="str">
        <f t="shared" si="187"/>
        <v>4</v>
      </c>
      <c r="T1183" s="13">
        <f t="shared" si="188"/>
        <v>1</v>
      </c>
      <c r="U1183" s="13">
        <f t="shared" si="181"/>
        <v>80</v>
      </c>
      <c r="V1183" s="13"/>
      <c r="W1183" s="14" t="str">
        <f t="shared" si="189"/>
        <v>insert into prioridad(codigo, fluidez,d_hecho, d_contexto, d_impacto, d_justicia, cierre, ponderacion, ahora_entiendo, cambio_perspectiva) values ('239-VI-00013', 1, 4, 4, 3, 4, 1, 80, 'El impacto del conflicto armado en los niños y jóvenes y su vinculación a procesos organizativos (ATCC)', '0');</v>
      </c>
      <c r="X1183" s="14"/>
    </row>
    <row r="1184" spans="2:24" ht="16" x14ac:dyDescent="0.2">
      <c r="B1184" t="s">
        <v>1559</v>
      </c>
      <c r="C1184" t="s">
        <v>9</v>
      </c>
      <c r="D1184" t="s">
        <v>13</v>
      </c>
      <c r="E1184" t="s">
        <v>10</v>
      </c>
      <c r="F1184" t="s">
        <v>10</v>
      </c>
      <c r="G1184" t="s">
        <v>10</v>
      </c>
      <c r="H1184" t="s">
        <v>12</v>
      </c>
      <c r="I1184" t="s">
        <v>1779</v>
      </c>
      <c r="J1184">
        <v>0</v>
      </c>
      <c r="K1184" s="5">
        <f t="shared" si="182"/>
        <v>12</v>
      </c>
      <c r="L1184" s="13" t="str">
        <f t="shared" si="190"/>
        <v>239-VI-00007</v>
      </c>
      <c r="N1184" s="13"/>
      <c r="O1184" s="13">
        <f t="shared" si="183"/>
        <v>1</v>
      </c>
      <c r="P1184" s="13" t="str">
        <f t="shared" si="184"/>
        <v>3</v>
      </c>
      <c r="Q1184" s="13" t="str">
        <f t="shared" si="185"/>
        <v>4</v>
      </c>
      <c r="R1184" s="13" t="str">
        <f t="shared" si="186"/>
        <v>4</v>
      </c>
      <c r="S1184" s="13" t="str">
        <f t="shared" si="187"/>
        <v>4</v>
      </c>
      <c r="T1184" s="13">
        <f t="shared" si="188"/>
        <v>1</v>
      </c>
      <c r="U1184" s="13">
        <f t="shared" si="181"/>
        <v>80</v>
      </c>
      <c r="V1184" s="13"/>
      <c r="W1184" s="14" t="str">
        <f t="shared" si="189"/>
        <v>insert into prioridad(codigo, fluidez,d_hecho, d_contexto, d_impacto, d_justicia, cierre, ponderacion, ahora_entiendo, cambio_perspectiva) values ('239-VI-00007', 1, 3, 4, 4, 4, 1, 80, 'Proceso de resilencia y perdón ', '0');</v>
      </c>
      <c r="X1184" s="14"/>
    </row>
    <row r="1185" spans="2:24" ht="16" x14ac:dyDescent="0.2">
      <c r="B1185" t="s">
        <v>1560</v>
      </c>
      <c r="C1185" t="s">
        <v>9</v>
      </c>
      <c r="D1185" t="s">
        <v>15</v>
      </c>
      <c r="E1185" t="s">
        <v>15</v>
      </c>
      <c r="F1185" t="s">
        <v>10</v>
      </c>
      <c r="G1185" t="s">
        <v>11</v>
      </c>
      <c r="H1185" t="s">
        <v>12</v>
      </c>
      <c r="I1185">
        <v>0</v>
      </c>
      <c r="J1185">
        <v>0</v>
      </c>
      <c r="K1185" s="5">
        <f t="shared" si="182"/>
        <v>12</v>
      </c>
      <c r="L1185" s="13" t="str">
        <f t="shared" si="190"/>
        <v>212-VI-00043</v>
      </c>
      <c r="N1185" s="13"/>
      <c r="O1185" s="13">
        <f t="shared" si="183"/>
        <v>1</v>
      </c>
      <c r="P1185" s="13" t="str">
        <f t="shared" si="184"/>
        <v>5</v>
      </c>
      <c r="Q1185" s="13" t="str">
        <f t="shared" si="185"/>
        <v>5</v>
      </c>
      <c r="R1185" s="13" t="str">
        <f t="shared" si="186"/>
        <v>4</v>
      </c>
      <c r="S1185" s="13" t="str">
        <f t="shared" si="187"/>
        <v>1</v>
      </c>
      <c r="T1185" s="13">
        <f t="shared" si="188"/>
        <v>1</v>
      </c>
      <c r="U1185" s="13">
        <f t="shared" si="181"/>
        <v>80</v>
      </c>
      <c r="V1185" s="13"/>
      <c r="W1185" s="14" t="str">
        <f t="shared" si="189"/>
        <v>insert into prioridad(codigo, fluidez,d_hecho, d_contexto, d_impacto, d_justicia, cierre, ponderacion, ahora_entiendo, cambio_perspectiva) values ('212-VI-00043', 1, 5, 5, 4, 1, 1, 80, '0', '0');</v>
      </c>
      <c r="X1185" s="14"/>
    </row>
    <row r="1186" spans="2:24" ht="16" x14ac:dyDescent="0.2">
      <c r="B1186" t="s">
        <v>1561</v>
      </c>
      <c r="C1186" t="s">
        <v>9</v>
      </c>
      <c r="D1186" t="s">
        <v>10</v>
      </c>
      <c r="E1186" t="s">
        <v>10</v>
      </c>
      <c r="F1186" t="s">
        <v>10</v>
      </c>
      <c r="G1186" t="s">
        <v>13</v>
      </c>
      <c r="H1186" t="s">
        <v>12</v>
      </c>
      <c r="I1186">
        <v>0</v>
      </c>
      <c r="J1186">
        <v>0</v>
      </c>
      <c r="K1186" s="5">
        <f t="shared" si="182"/>
        <v>12</v>
      </c>
      <c r="L1186" s="13" t="str">
        <f t="shared" si="190"/>
        <v>212-VI-00041</v>
      </c>
      <c r="N1186" s="13"/>
      <c r="O1186" s="13">
        <f t="shared" si="183"/>
        <v>1</v>
      </c>
      <c r="P1186" s="13" t="str">
        <f t="shared" si="184"/>
        <v>4</v>
      </c>
      <c r="Q1186" s="13" t="str">
        <f t="shared" si="185"/>
        <v>4</v>
      </c>
      <c r="R1186" s="13" t="str">
        <f t="shared" si="186"/>
        <v>4</v>
      </c>
      <c r="S1186" s="13" t="str">
        <f t="shared" si="187"/>
        <v>3</v>
      </c>
      <c r="T1186" s="13">
        <f t="shared" si="188"/>
        <v>1</v>
      </c>
      <c r="U1186" s="13">
        <f t="shared" si="181"/>
        <v>80</v>
      </c>
      <c r="V1186" s="13"/>
      <c r="W1186" s="14" t="str">
        <f t="shared" si="189"/>
        <v>insert into prioridad(codigo, fluidez,d_hecho, d_contexto, d_impacto, d_justicia, cierre, ponderacion, ahora_entiendo, cambio_perspectiva) values ('212-VI-00041', 1, 4, 4, 4, 3, 1, 80, '0', '0');</v>
      </c>
      <c r="X1186" s="14"/>
    </row>
    <row r="1187" spans="2:24" ht="16" x14ac:dyDescent="0.2">
      <c r="B1187" t="s">
        <v>1562</v>
      </c>
      <c r="C1187" t="s">
        <v>9</v>
      </c>
      <c r="D1187" t="s">
        <v>10</v>
      </c>
      <c r="E1187" t="s">
        <v>10</v>
      </c>
      <c r="F1187" t="s">
        <v>10</v>
      </c>
      <c r="G1187" t="s">
        <v>13</v>
      </c>
      <c r="H1187" t="s">
        <v>12</v>
      </c>
      <c r="I1187" t="s">
        <v>1780</v>
      </c>
      <c r="J1187" t="s">
        <v>1767</v>
      </c>
      <c r="K1187" s="5">
        <f t="shared" si="182"/>
        <v>12</v>
      </c>
      <c r="L1187" s="13" t="str">
        <f t="shared" si="190"/>
        <v>212-VI-00035</v>
      </c>
      <c r="N1187" s="13"/>
      <c r="O1187" s="13">
        <f t="shared" si="183"/>
        <v>1</v>
      </c>
      <c r="P1187" s="13" t="str">
        <f t="shared" si="184"/>
        <v>4</v>
      </c>
      <c r="Q1187" s="13" t="str">
        <f t="shared" si="185"/>
        <v>4</v>
      </c>
      <c r="R1187" s="13" t="str">
        <f t="shared" si="186"/>
        <v>4</v>
      </c>
      <c r="S1187" s="13" t="str">
        <f t="shared" si="187"/>
        <v>3</v>
      </c>
      <c r="T1187" s="13">
        <f t="shared" si="188"/>
        <v>1</v>
      </c>
      <c r="U1187" s="13">
        <f t="shared" si="181"/>
        <v>80</v>
      </c>
      <c r="V1187" s="13"/>
      <c r="W1187" s="14" t="str">
        <f t="shared" si="189"/>
        <v>insert into prioridad(codigo, fluidez,d_hecho, d_contexto, d_impacto, d_justicia, cierre, ponderacion, ahora_entiendo, cambio_perspectiva) values ('212-VI-00035', 1, 4, 4, 4, 3, 1, 80, 'Despojo de tierras; Caso Numa', 'Desplazamiento forzado. Resistencia de la comunidad.');</v>
      </c>
      <c r="X1187" s="14"/>
    </row>
    <row r="1188" spans="2:24" ht="16" x14ac:dyDescent="0.2">
      <c r="B1188" t="s">
        <v>1563</v>
      </c>
      <c r="C1188" t="s">
        <v>9</v>
      </c>
      <c r="D1188" t="s">
        <v>10</v>
      </c>
      <c r="E1188" t="s">
        <v>10</v>
      </c>
      <c r="F1188" t="s">
        <v>10</v>
      </c>
      <c r="G1188" t="s">
        <v>13</v>
      </c>
      <c r="H1188" t="s">
        <v>12</v>
      </c>
      <c r="I1188" t="s">
        <v>1781</v>
      </c>
      <c r="J1188" t="s">
        <v>1767</v>
      </c>
      <c r="K1188" s="5">
        <f t="shared" si="182"/>
        <v>12</v>
      </c>
      <c r="L1188" s="13" t="str">
        <f t="shared" si="190"/>
        <v>212-VI-00033</v>
      </c>
      <c r="N1188" s="13"/>
      <c r="O1188" s="13">
        <f t="shared" si="183"/>
        <v>1</v>
      </c>
      <c r="P1188" s="13" t="str">
        <f t="shared" si="184"/>
        <v>4</v>
      </c>
      <c r="Q1188" s="13" t="str">
        <f t="shared" si="185"/>
        <v>4</v>
      </c>
      <c r="R1188" s="13" t="str">
        <f t="shared" si="186"/>
        <v>4</v>
      </c>
      <c r="S1188" s="13" t="str">
        <f t="shared" si="187"/>
        <v>3</v>
      </c>
      <c r="T1188" s="13">
        <f t="shared" si="188"/>
        <v>1</v>
      </c>
      <c r="U1188" s="13">
        <f t="shared" si="181"/>
        <v>80</v>
      </c>
      <c r="V1188" s="13"/>
      <c r="W1188" s="14" t="str">
        <f t="shared" si="189"/>
        <v>insert into prioridad(codigo, fluidez,d_hecho, d_contexto, d_impacto, d_justicia, cierre, ponderacion, ahora_entiendo, cambio_perspectiva) values ('212-VI-00033', 1, 4, 4, 4, 3, 1, 80, 'Líder Social, despojo de tierras; Caso Numa', 'Desplazamiento forzado. Resistencia de la comunidad.');</v>
      </c>
      <c r="X1188" s="14"/>
    </row>
    <row r="1189" spans="2:24" ht="16" x14ac:dyDescent="0.2">
      <c r="B1189" t="s">
        <v>1564</v>
      </c>
      <c r="C1189" t="s">
        <v>9</v>
      </c>
      <c r="D1189" t="s">
        <v>10</v>
      </c>
      <c r="E1189" t="s">
        <v>10</v>
      </c>
      <c r="F1189" t="s">
        <v>10</v>
      </c>
      <c r="G1189" t="s">
        <v>13</v>
      </c>
      <c r="H1189" t="s">
        <v>12</v>
      </c>
      <c r="I1189" t="s">
        <v>1782</v>
      </c>
      <c r="J1189" t="s">
        <v>1727</v>
      </c>
      <c r="K1189" s="5">
        <f t="shared" si="182"/>
        <v>12</v>
      </c>
      <c r="L1189" s="13" t="str">
        <f t="shared" si="190"/>
        <v>212-VI-00023</v>
      </c>
      <c r="N1189" s="13"/>
      <c r="O1189" s="13">
        <f t="shared" si="183"/>
        <v>1</v>
      </c>
      <c r="P1189" s="13" t="str">
        <f t="shared" si="184"/>
        <v>4</v>
      </c>
      <c r="Q1189" s="13" t="str">
        <f t="shared" si="185"/>
        <v>4</v>
      </c>
      <c r="R1189" s="13" t="str">
        <f t="shared" si="186"/>
        <v>4</v>
      </c>
      <c r="S1189" s="13" t="str">
        <f t="shared" si="187"/>
        <v>3</v>
      </c>
      <c r="T1189" s="13">
        <f t="shared" si="188"/>
        <v>1</v>
      </c>
      <c r="U1189" s="13">
        <f t="shared" si="181"/>
        <v>80</v>
      </c>
      <c r="V1189" s="13"/>
      <c r="W1189" s="14" t="str">
        <f t="shared" si="189"/>
        <v>insert into prioridad(codigo, fluidez,d_hecho, d_contexto, d_impacto, d_justicia, cierre, ponderacion, ahora_entiendo, cambio_perspectiva) values ('212-VI-00023', 1, 4, 4, 4, 3, 1, 80, 'Líder social, atropellos de la fuerza pública.', 'Procesos de fortalecimiento y transformaciones para la comunidad');</v>
      </c>
      <c r="X1189" s="14"/>
    </row>
    <row r="1190" spans="2:24" ht="16" x14ac:dyDescent="0.2">
      <c r="B1190" t="s">
        <v>1565</v>
      </c>
      <c r="C1190" t="s">
        <v>9</v>
      </c>
      <c r="D1190" t="s">
        <v>10</v>
      </c>
      <c r="E1190" t="s">
        <v>10</v>
      </c>
      <c r="F1190" t="s">
        <v>10</v>
      </c>
      <c r="G1190" t="s">
        <v>13</v>
      </c>
      <c r="H1190" t="s">
        <v>12</v>
      </c>
      <c r="I1190" t="s">
        <v>1783</v>
      </c>
      <c r="J1190" t="s">
        <v>1727</v>
      </c>
      <c r="K1190" s="5">
        <f t="shared" si="182"/>
        <v>12</v>
      </c>
      <c r="L1190" s="13" t="str">
        <f t="shared" si="190"/>
        <v>212-VI-00015</v>
      </c>
      <c r="N1190" s="13"/>
      <c r="O1190" s="13">
        <f t="shared" si="183"/>
        <v>1</v>
      </c>
      <c r="P1190" s="13" t="str">
        <f t="shared" si="184"/>
        <v>4</v>
      </c>
      <c r="Q1190" s="13" t="str">
        <f t="shared" si="185"/>
        <v>4</v>
      </c>
      <c r="R1190" s="13" t="str">
        <f t="shared" si="186"/>
        <v>4</v>
      </c>
      <c r="S1190" s="13" t="str">
        <f t="shared" si="187"/>
        <v>3</v>
      </c>
      <c r="T1190" s="13">
        <f t="shared" si="188"/>
        <v>1</v>
      </c>
      <c r="U1190" s="13">
        <f t="shared" ref="U1190:U1253" si="191">O1190*10 + (VALUE(P1190)*4) +(VALUE(Q1190)*4) + (VALUE(R1190)*4) + (VALUE(S1190)*4) + (T1190*10)</f>
        <v>80</v>
      </c>
      <c r="V1190" s="13"/>
      <c r="W1190" s="14" t="str">
        <f t="shared" si="189"/>
        <v>insert into prioridad(codigo, fluidez,d_hecho, d_contexto, d_impacto, d_justicia, cierre, ponderacion, ahora_entiendo, cambio_perspectiva) values ('212-VI-00015', 1, 4, 4, 4, 3, 1, 80, 'Despojo de tierras; Caso hacienda Bella Cruz', 'Procesos de fortalecimiento y transformaciones para la comunidad');</v>
      </c>
      <c r="X1190" s="14"/>
    </row>
    <row r="1191" spans="2:24" ht="16" x14ac:dyDescent="0.2">
      <c r="B1191" t="s">
        <v>1566</v>
      </c>
      <c r="C1191" t="s">
        <v>9</v>
      </c>
      <c r="D1191" t="s">
        <v>10</v>
      </c>
      <c r="E1191" t="s">
        <v>10</v>
      </c>
      <c r="F1191" t="s">
        <v>10</v>
      </c>
      <c r="G1191" t="s">
        <v>13</v>
      </c>
      <c r="H1191" t="s">
        <v>12</v>
      </c>
      <c r="I1191" t="s">
        <v>1784</v>
      </c>
      <c r="J1191" t="s">
        <v>1730</v>
      </c>
      <c r="K1191" s="5">
        <f t="shared" si="182"/>
        <v>12</v>
      </c>
      <c r="L1191" s="13" t="str">
        <f t="shared" si="190"/>
        <v>212-CO-00003</v>
      </c>
      <c r="N1191" s="13"/>
      <c r="O1191" s="13">
        <f t="shared" si="183"/>
        <v>1</v>
      </c>
      <c r="P1191" s="13" t="str">
        <f t="shared" si="184"/>
        <v>4</v>
      </c>
      <c r="Q1191" s="13" t="str">
        <f t="shared" si="185"/>
        <v>4</v>
      </c>
      <c r="R1191" s="13" t="str">
        <f t="shared" si="186"/>
        <v>4</v>
      </c>
      <c r="S1191" s="13" t="str">
        <f t="shared" si="187"/>
        <v>3</v>
      </c>
      <c r="T1191" s="13">
        <f t="shared" si="188"/>
        <v>1</v>
      </c>
      <c r="U1191" s="13">
        <f t="shared" si="191"/>
        <v>80</v>
      </c>
      <c r="V1191" s="13"/>
      <c r="W1191" s="14" t="str">
        <f t="shared" si="189"/>
        <v>insert into prioridad(codigo, fluidez,d_hecho, d_contexto, d_impacto, d_justicia, cierre, ponderacion, ahora_entiendo, cambio_perspectiva) values ('212-CO-00003', 1, 4, 4, 4, 3, 1, 80, 'Despojo de tierras, caso el campano.', 'Afrontamientos, resistencias no violentas ');</v>
      </c>
      <c r="X1191" s="14"/>
    </row>
    <row r="1192" spans="2:24" ht="16" x14ac:dyDescent="0.2">
      <c r="B1192" t="s">
        <v>1567</v>
      </c>
      <c r="C1192" t="s">
        <v>9</v>
      </c>
      <c r="D1192" t="s">
        <v>10</v>
      </c>
      <c r="E1192" t="s">
        <v>10</v>
      </c>
      <c r="F1192" t="s">
        <v>10</v>
      </c>
      <c r="G1192" t="s">
        <v>13</v>
      </c>
      <c r="H1192" t="s">
        <v>12</v>
      </c>
      <c r="I1192" t="s">
        <v>1785</v>
      </c>
      <c r="J1192">
        <v>0</v>
      </c>
      <c r="K1192" s="5">
        <f t="shared" si="182"/>
        <v>12</v>
      </c>
      <c r="L1192" s="13" t="str">
        <f t="shared" si="190"/>
        <v>223-VI-00024</v>
      </c>
      <c r="N1192" s="13"/>
      <c r="O1192" s="13">
        <f t="shared" si="183"/>
        <v>1</v>
      </c>
      <c r="P1192" s="13" t="str">
        <f t="shared" si="184"/>
        <v>4</v>
      </c>
      <c r="Q1192" s="13" t="str">
        <f t="shared" si="185"/>
        <v>4</v>
      </c>
      <c r="R1192" s="13" t="str">
        <f t="shared" si="186"/>
        <v>4</v>
      </c>
      <c r="S1192" s="13" t="str">
        <f t="shared" si="187"/>
        <v>3</v>
      </c>
      <c r="T1192" s="13">
        <f t="shared" si="188"/>
        <v>1</v>
      </c>
      <c r="U1192" s="13">
        <f t="shared" si="191"/>
        <v>80</v>
      </c>
      <c r="V1192" s="13"/>
      <c r="W1192" s="14" t="str">
        <f t="shared" si="189"/>
        <v>insert into prioridad(codigo, fluidez,d_hecho, d_contexto, d_impacto, d_justicia, cierre, ponderacion, ahora_entiendo, cambio_perspectiva) values ('223-VI-00024', 1, 4, 4, 4, 3, 1, 80, 'El poder que alcanzó un actor armado como el ELN en terriotiros donde no hubo ninguna presencia del Estado hasta bien entrado el conflicto', '0');</v>
      </c>
      <c r="X1192" s="14"/>
    </row>
    <row r="1193" spans="2:24" ht="16" x14ac:dyDescent="0.2">
      <c r="B1193" t="s">
        <v>1568</v>
      </c>
      <c r="C1193" t="s">
        <v>9</v>
      </c>
      <c r="D1193" t="s">
        <v>10</v>
      </c>
      <c r="E1193" t="s">
        <v>10</v>
      </c>
      <c r="F1193" t="s">
        <v>10</v>
      </c>
      <c r="G1193" t="s">
        <v>13</v>
      </c>
      <c r="H1193" t="s">
        <v>12</v>
      </c>
      <c r="I1193">
        <v>0</v>
      </c>
      <c r="J1193">
        <v>0</v>
      </c>
      <c r="K1193" s="5">
        <f t="shared" si="182"/>
        <v>12</v>
      </c>
      <c r="L1193" s="13" t="str">
        <f t="shared" si="190"/>
        <v>223-VI-00028</v>
      </c>
      <c r="N1193" s="13"/>
      <c r="O1193" s="13">
        <f t="shared" si="183"/>
        <v>1</v>
      </c>
      <c r="P1193" s="13" t="str">
        <f t="shared" si="184"/>
        <v>4</v>
      </c>
      <c r="Q1193" s="13" t="str">
        <f t="shared" si="185"/>
        <v>4</v>
      </c>
      <c r="R1193" s="13" t="str">
        <f t="shared" si="186"/>
        <v>4</v>
      </c>
      <c r="S1193" s="13" t="str">
        <f t="shared" si="187"/>
        <v>3</v>
      </c>
      <c r="T1193" s="13">
        <f t="shared" si="188"/>
        <v>1</v>
      </c>
      <c r="U1193" s="13">
        <f t="shared" si="191"/>
        <v>80</v>
      </c>
      <c r="V1193" s="13"/>
      <c r="W1193" s="14" t="str">
        <f t="shared" si="189"/>
        <v>insert into prioridad(codigo, fluidez,d_hecho, d_contexto, d_impacto, d_justicia, cierre, ponderacion, ahora_entiendo, cambio_perspectiva) values ('223-VI-00028', 1, 4, 4, 4, 3, 1, 80, '0', '0');</v>
      </c>
      <c r="X1193" s="14"/>
    </row>
    <row r="1194" spans="2:24" ht="16" x14ac:dyDescent="0.2">
      <c r="B1194" t="s">
        <v>1569</v>
      </c>
      <c r="C1194" t="s">
        <v>9</v>
      </c>
      <c r="D1194" t="s">
        <v>15</v>
      </c>
      <c r="E1194" t="s">
        <v>15</v>
      </c>
      <c r="F1194" t="s">
        <v>13</v>
      </c>
      <c r="G1194" t="s">
        <v>14</v>
      </c>
      <c r="H1194" t="s">
        <v>12</v>
      </c>
      <c r="I1194" t="s">
        <v>1786</v>
      </c>
      <c r="J1194" t="s">
        <v>1787</v>
      </c>
      <c r="K1194" s="5">
        <f t="shared" si="182"/>
        <v>12</v>
      </c>
      <c r="L1194" s="13" t="str">
        <f t="shared" si="190"/>
        <v>235-IV-00002</v>
      </c>
      <c r="N1194" s="13"/>
      <c r="O1194" s="13">
        <f t="shared" si="183"/>
        <v>1</v>
      </c>
      <c r="P1194" s="13" t="str">
        <f t="shared" si="184"/>
        <v>5</v>
      </c>
      <c r="Q1194" s="13" t="str">
        <f t="shared" si="185"/>
        <v>5</v>
      </c>
      <c r="R1194" s="13" t="str">
        <f t="shared" si="186"/>
        <v>3</v>
      </c>
      <c r="S1194" s="13" t="str">
        <f t="shared" si="187"/>
        <v>2</v>
      </c>
      <c r="T1194" s="13">
        <f t="shared" si="188"/>
        <v>1</v>
      </c>
      <c r="U1194" s="13">
        <f t="shared" si="191"/>
        <v>80</v>
      </c>
      <c r="V1194" s="13"/>
      <c r="W1194" s="14" t="str">
        <f t="shared" si="189"/>
        <v>insert into prioridad(codigo, fluidez,d_hecho, d_contexto, d_impacto, d_justicia, cierre, ponderacion, ahora_entiendo, cambio_perspectiva) values ('235-IV-00002', 1, 5, 5, 3, 2, 1, 80, 'La entrevista relato las formas como ingresaro paramilitares al corregimiento de cerro de Burgos o Cerro de Veracruz, a esto se agrega las practias de utlizadas para someter a las comunidad', 'La estigmatización en las comunidades genero practicas de violencia y afectaciones directas que afectaron su realidad social, politicas y economica ');</v>
      </c>
      <c r="X1194" s="14"/>
    </row>
    <row r="1195" spans="2:24" ht="16" x14ac:dyDescent="0.2">
      <c r="B1195" t="s">
        <v>1570</v>
      </c>
      <c r="C1195" t="s">
        <v>9</v>
      </c>
      <c r="D1195" t="s">
        <v>15</v>
      </c>
      <c r="E1195" t="s">
        <v>15</v>
      </c>
      <c r="F1195" t="s">
        <v>10</v>
      </c>
      <c r="G1195" t="s">
        <v>11</v>
      </c>
      <c r="H1195" t="s">
        <v>30</v>
      </c>
      <c r="I1195" t="s">
        <v>1788</v>
      </c>
      <c r="J1195">
        <v>0</v>
      </c>
      <c r="K1195" s="5">
        <f t="shared" si="182"/>
        <v>12</v>
      </c>
      <c r="L1195" s="13" t="str">
        <f t="shared" si="190"/>
        <v>235-IV-00015</v>
      </c>
      <c r="N1195" s="13"/>
      <c r="O1195" s="13">
        <f t="shared" si="183"/>
        <v>1</v>
      </c>
      <c r="P1195" s="13" t="str">
        <f t="shared" si="184"/>
        <v>5</v>
      </c>
      <c r="Q1195" s="13" t="str">
        <f t="shared" si="185"/>
        <v>5</v>
      </c>
      <c r="R1195" s="13" t="str">
        <f t="shared" si="186"/>
        <v>4</v>
      </c>
      <c r="S1195" s="13" t="str">
        <f t="shared" si="187"/>
        <v>1</v>
      </c>
      <c r="T1195" s="13">
        <f t="shared" si="188"/>
        <v>1</v>
      </c>
      <c r="U1195" s="13">
        <f t="shared" si="191"/>
        <v>80</v>
      </c>
      <c r="V1195" s="13"/>
      <c r="W1195" s="14" t="str">
        <f t="shared" si="189"/>
        <v>insert into prioridad(codigo, fluidez,d_hecho, d_contexto, d_impacto, d_justicia, cierre, ponderacion, ahora_entiendo, cambio_perspectiva) values ('235-IV-00015', 1, 5, 5, 4, 1, 1, 80, 'Acciones de los grupos armados para contener la acciones de los lideres sociales y organizaciones sociales en el territorio', '0');</v>
      </c>
      <c r="X1195" s="14"/>
    </row>
    <row r="1196" spans="2:24" ht="16" x14ac:dyDescent="0.2">
      <c r="B1196" t="s">
        <v>1571</v>
      </c>
      <c r="C1196" t="s">
        <v>9</v>
      </c>
      <c r="D1196" t="s">
        <v>15</v>
      </c>
      <c r="E1196" t="s">
        <v>15</v>
      </c>
      <c r="F1196" t="s">
        <v>10</v>
      </c>
      <c r="G1196" t="s">
        <v>11</v>
      </c>
      <c r="H1196" t="s">
        <v>30</v>
      </c>
      <c r="I1196" t="s">
        <v>1789</v>
      </c>
      <c r="J1196">
        <v>0</v>
      </c>
      <c r="K1196" s="5">
        <f t="shared" si="182"/>
        <v>12</v>
      </c>
      <c r="L1196" s="13" t="str">
        <f t="shared" si="190"/>
        <v>235-IV-00017</v>
      </c>
      <c r="N1196" s="13"/>
      <c r="O1196" s="13">
        <f t="shared" si="183"/>
        <v>1</v>
      </c>
      <c r="P1196" s="13" t="str">
        <f t="shared" si="184"/>
        <v>5</v>
      </c>
      <c r="Q1196" s="13" t="str">
        <f t="shared" si="185"/>
        <v>5</v>
      </c>
      <c r="R1196" s="13" t="str">
        <f t="shared" si="186"/>
        <v>4</v>
      </c>
      <c r="S1196" s="13" t="str">
        <f t="shared" si="187"/>
        <v>1</v>
      </c>
      <c r="T1196" s="13">
        <f t="shared" si="188"/>
        <v>1</v>
      </c>
      <c r="U1196" s="13">
        <f t="shared" si="191"/>
        <v>80</v>
      </c>
      <c r="V1196" s="13"/>
      <c r="W1196" s="14" t="str">
        <f t="shared" si="189"/>
        <v>insert into prioridad(codigo, fluidez,d_hecho, d_contexto, d_impacto, d_justicia, cierre, ponderacion, ahora_entiendo, cambio_perspectiva) values ('235-IV-00017', 1, 5, 5, 4, 1, 1, 80, 'Accion o practicas de los grupos armados a miembros de la UP', '0');</v>
      </c>
      <c r="X1196" s="14"/>
    </row>
    <row r="1197" spans="2:24" ht="16" x14ac:dyDescent="0.2">
      <c r="B1197" t="s">
        <v>1572</v>
      </c>
      <c r="C1197" t="s">
        <v>9</v>
      </c>
      <c r="D1197" t="s">
        <v>15</v>
      </c>
      <c r="E1197" t="s">
        <v>15</v>
      </c>
      <c r="F1197" t="s">
        <v>15</v>
      </c>
      <c r="G1197">
        <v>0</v>
      </c>
      <c r="H1197" t="s">
        <v>12</v>
      </c>
      <c r="I1197" t="s">
        <v>1790</v>
      </c>
      <c r="J1197">
        <v>0</v>
      </c>
      <c r="K1197" s="5">
        <f t="shared" si="182"/>
        <v>12</v>
      </c>
      <c r="L1197" s="13" t="str">
        <f t="shared" si="190"/>
        <v>223-VI-00006</v>
      </c>
      <c r="N1197" s="13"/>
      <c r="O1197" s="13">
        <f t="shared" si="183"/>
        <v>1</v>
      </c>
      <c r="P1197" s="13" t="str">
        <f t="shared" si="184"/>
        <v>5</v>
      </c>
      <c r="Q1197" s="13" t="str">
        <f t="shared" si="185"/>
        <v>5</v>
      </c>
      <c r="R1197" s="13" t="str">
        <f t="shared" si="186"/>
        <v>5</v>
      </c>
      <c r="S1197" s="13" t="str">
        <f t="shared" si="187"/>
        <v>0</v>
      </c>
      <c r="T1197" s="13">
        <f t="shared" si="188"/>
        <v>1</v>
      </c>
      <c r="U1197" s="13">
        <f t="shared" si="191"/>
        <v>80</v>
      </c>
      <c r="V1197" s="13"/>
      <c r="W1197" s="14" t="str">
        <f t="shared" si="189"/>
        <v>insert into prioridad(codigo, fluidez,d_hecho, d_contexto, d_impacto, d_justicia, cierre, ponderacion, ahora_entiendo, cambio_perspectiva) values ('223-VI-00006', 1, 5, 5, 5, 0, 1, 80, 'Incursión paramilitar connivencia con las directivas de la extractora Monterey  y la policía nal. Desmejoramiento de las convenciones sindicales - esta repetido el cargue en el SIM con 00005  Entrevista suspendida minuto 46', '0');</v>
      </c>
      <c r="X1197" s="14"/>
    </row>
    <row r="1198" spans="2:24" ht="16" x14ac:dyDescent="0.2">
      <c r="B1198" t="s">
        <v>1573</v>
      </c>
      <c r="C1198" t="s">
        <v>9</v>
      </c>
      <c r="D1198" t="s">
        <v>13</v>
      </c>
      <c r="E1198" t="s">
        <v>10</v>
      </c>
      <c r="F1198" t="s">
        <v>10</v>
      </c>
      <c r="G1198" t="s">
        <v>13</v>
      </c>
      <c r="H1198" t="s">
        <v>12</v>
      </c>
      <c r="I1198" t="s">
        <v>1791</v>
      </c>
      <c r="J1198">
        <v>0</v>
      </c>
      <c r="K1198" s="5">
        <f t="shared" si="182"/>
        <v>12</v>
      </c>
      <c r="L1198" s="13" t="str">
        <f t="shared" si="190"/>
        <v>195-VI-00030</v>
      </c>
      <c r="N1198" s="13"/>
      <c r="O1198" s="13">
        <f t="shared" si="183"/>
        <v>1</v>
      </c>
      <c r="P1198" s="13" t="str">
        <f t="shared" si="184"/>
        <v>3</v>
      </c>
      <c r="Q1198" s="13" t="str">
        <f t="shared" si="185"/>
        <v>4</v>
      </c>
      <c r="R1198" s="13" t="str">
        <f t="shared" si="186"/>
        <v>4</v>
      </c>
      <c r="S1198" s="13" t="str">
        <f t="shared" si="187"/>
        <v>3</v>
      </c>
      <c r="T1198" s="13">
        <f t="shared" si="188"/>
        <v>1</v>
      </c>
      <c r="U1198" s="13">
        <f t="shared" si="191"/>
        <v>76</v>
      </c>
      <c r="V1198" s="13"/>
      <c r="W1198" s="14" t="str">
        <f t="shared" si="189"/>
        <v>insert into prioridad(codigo, fluidez,d_hecho, d_contexto, d_impacto, d_justicia, cierre, ponderacion, ahora_entiendo, cambio_perspectiva) values ('195-VI-00030', 1, 3, 4, 4, 3, 1, 76, 'Economías ilegales  Democracia y conflicto armado', '0');</v>
      </c>
      <c r="X1198" s="14"/>
    </row>
    <row r="1199" spans="2:24" ht="16" x14ac:dyDescent="0.2">
      <c r="B1199" t="s">
        <v>1574</v>
      </c>
      <c r="C1199" t="s">
        <v>9</v>
      </c>
      <c r="D1199" t="s">
        <v>10</v>
      </c>
      <c r="E1199" t="s">
        <v>10</v>
      </c>
      <c r="F1199" t="s">
        <v>13</v>
      </c>
      <c r="G1199" t="s">
        <v>13</v>
      </c>
      <c r="H1199" t="s">
        <v>12</v>
      </c>
      <c r="I1199" t="s">
        <v>1792</v>
      </c>
      <c r="J1199">
        <v>0</v>
      </c>
      <c r="K1199" s="5">
        <f t="shared" si="182"/>
        <v>12</v>
      </c>
      <c r="L1199" s="13" t="str">
        <f t="shared" si="190"/>
        <v>195-VI-00019</v>
      </c>
      <c r="N1199" s="13"/>
      <c r="O1199" s="13">
        <f t="shared" si="183"/>
        <v>1</v>
      </c>
      <c r="P1199" s="13" t="str">
        <f t="shared" si="184"/>
        <v>4</v>
      </c>
      <c r="Q1199" s="13" t="str">
        <f t="shared" si="185"/>
        <v>4</v>
      </c>
      <c r="R1199" s="13" t="str">
        <f t="shared" si="186"/>
        <v>3</v>
      </c>
      <c r="S1199" s="13" t="str">
        <f t="shared" si="187"/>
        <v>3</v>
      </c>
      <c r="T1199" s="13">
        <f t="shared" si="188"/>
        <v>1</v>
      </c>
      <c r="U1199" s="13">
        <f t="shared" si="191"/>
        <v>76</v>
      </c>
      <c r="V1199" s="13"/>
      <c r="W1199" s="14" t="str">
        <f t="shared" si="189"/>
        <v>insert into prioridad(codigo, fluidez,d_hecho, d_contexto, d_impacto, d_justicia, cierre, ponderacion, ahora_entiendo, cambio_perspectiva) values ('195-VI-00019', 1, 4, 4, 3, 3, 1, 76, 'Economías ilegales  ', '0');</v>
      </c>
      <c r="X1199" s="14"/>
    </row>
    <row r="1200" spans="2:24" ht="16" x14ac:dyDescent="0.2">
      <c r="B1200" t="s">
        <v>1575</v>
      </c>
      <c r="C1200" t="s">
        <v>9</v>
      </c>
      <c r="D1200" t="s">
        <v>10</v>
      </c>
      <c r="E1200" t="s">
        <v>10</v>
      </c>
      <c r="F1200" t="s">
        <v>13</v>
      </c>
      <c r="G1200" t="s">
        <v>13</v>
      </c>
      <c r="H1200" t="s">
        <v>12</v>
      </c>
      <c r="I1200">
        <v>0</v>
      </c>
      <c r="J1200">
        <v>0</v>
      </c>
      <c r="K1200" s="5">
        <f t="shared" si="182"/>
        <v>12</v>
      </c>
      <c r="L1200" s="13" t="str">
        <f t="shared" si="190"/>
        <v>195-VI-00018</v>
      </c>
      <c r="N1200" s="13"/>
      <c r="O1200" s="13">
        <f t="shared" si="183"/>
        <v>1</v>
      </c>
      <c r="P1200" s="13" t="str">
        <f t="shared" si="184"/>
        <v>4</v>
      </c>
      <c r="Q1200" s="13" t="str">
        <f t="shared" si="185"/>
        <v>4</v>
      </c>
      <c r="R1200" s="13" t="str">
        <f t="shared" si="186"/>
        <v>3</v>
      </c>
      <c r="S1200" s="13" t="str">
        <f t="shared" si="187"/>
        <v>3</v>
      </c>
      <c r="T1200" s="13">
        <f t="shared" si="188"/>
        <v>1</v>
      </c>
      <c r="U1200" s="13">
        <f t="shared" si="191"/>
        <v>76</v>
      </c>
      <c r="V1200" s="13"/>
      <c r="W1200" s="14" t="str">
        <f t="shared" si="189"/>
        <v>insert into prioridad(codigo, fluidez,d_hecho, d_contexto, d_impacto, d_justicia, cierre, ponderacion, ahora_entiendo, cambio_perspectiva) values ('195-VI-00018', 1, 4, 4, 3, 3, 1, 76, '0', '0');</v>
      </c>
      <c r="X1200" s="14"/>
    </row>
    <row r="1201" spans="2:24" ht="16" x14ac:dyDescent="0.2">
      <c r="B1201" t="s">
        <v>1576</v>
      </c>
      <c r="C1201" t="s">
        <v>9</v>
      </c>
      <c r="D1201" t="s">
        <v>10</v>
      </c>
      <c r="E1201" t="s">
        <v>13</v>
      </c>
      <c r="F1201" t="s">
        <v>13</v>
      </c>
      <c r="G1201" t="s">
        <v>10</v>
      </c>
      <c r="H1201" t="s">
        <v>12</v>
      </c>
      <c r="I1201">
        <v>0</v>
      </c>
      <c r="J1201">
        <v>0</v>
      </c>
      <c r="K1201" s="5">
        <f t="shared" si="182"/>
        <v>12</v>
      </c>
      <c r="L1201" s="13" t="str">
        <f t="shared" si="190"/>
        <v>195-VI-00016</v>
      </c>
      <c r="N1201" s="13"/>
      <c r="O1201" s="13">
        <f t="shared" si="183"/>
        <v>1</v>
      </c>
      <c r="P1201" s="13" t="str">
        <f t="shared" si="184"/>
        <v>4</v>
      </c>
      <c r="Q1201" s="13" t="str">
        <f t="shared" si="185"/>
        <v>3</v>
      </c>
      <c r="R1201" s="13" t="str">
        <f t="shared" si="186"/>
        <v>3</v>
      </c>
      <c r="S1201" s="13" t="str">
        <f t="shared" si="187"/>
        <v>4</v>
      </c>
      <c r="T1201" s="13">
        <f t="shared" si="188"/>
        <v>1</v>
      </c>
      <c r="U1201" s="13">
        <f t="shared" si="191"/>
        <v>76</v>
      </c>
      <c r="V1201" s="13"/>
      <c r="W1201" s="14" t="str">
        <f t="shared" si="189"/>
        <v>insert into prioridad(codigo, fluidez,d_hecho, d_contexto, d_impacto, d_justicia, cierre, ponderacion, ahora_entiendo, cambio_perspectiva) values ('195-VI-00016', 1, 4, 3, 3, 4, 1, 76, '0', '0');</v>
      </c>
      <c r="X1201" s="14"/>
    </row>
    <row r="1202" spans="2:24" ht="16" x14ac:dyDescent="0.2">
      <c r="B1202" t="s">
        <v>1577</v>
      </c>
      <c r="C1202" t="s">
        <v>9</v>
      </c>
      <c r="D1202" t="s">
        <v>10</v>
      </c>
      <c r="E1202" t="s">
        <v>10</v>
      </c>
      <c r="F1202" t="s">
        <v>13</v>
      </c>
      <c r="G1202" t="s">
        <v>13</v>
      </c>
      <c r="H1202" t="s">
        <v>12</v>
      </c>
      <c r="I1202" t="s">
        <v>1793</v>
      </c>
      <c r="J1202" t="s">
        <v>1794</v>
      </c>
      <c r="K1202" s="5">
        <f t="shared" si="182"/>
        <v>12</v>
      </c>
      <c r="L1202" s="13" t="str">
        <f t="shared" si="190"/>
        <v>195-VI-00012</v>
      </c>
      <c r="N1202" s="13"/>
      <c r="O1202" s="13">
        <f t="shared" si="183"/>
        <v>1</v>
      </c>
      <c r="P1202" s="13" t="str">
        <f t="shared" si="184"/>
        <v>4</v>
      </c>
      <c r="Q1202" s="13" t="str">
        <f t="shared" si="185"/>
        <v>4</v>
      </c>
      <c r="R1202" s="13" t="str">
        <f t="shared" si="186"/>
        <v>3</v>
      </c>
      <c r="S1202" s="13" t="str">
        <f t="shared" si="187"/>
        <v>3</v>
      </c>
      <c r="T1202" s="13">
        <f t="shared" si="188"/>
        <v>1</v>
      </c>
      <c r="U1202" s="13">
        <f t="shared" si="191"/>
        <v>76</v>
      </c>
      <c r="V1202" s="13"/>
      <c r="W1202" s="14" t="str">
        <f t="shared" si="189"/>
        <v>insert into prioridad(codigo, fluidez,d_hecho, d_contexto, d_impacto, d_justicia, cierre, ponderacion, ahora_entiendo, cambio_perspectiva) values ('195-VI-00012', 1, 4, 4, 3, 3, 1, 76, 'Exterminio de la UNO  Asesinato de líderes', 'Estigmatización de grupos de oposición');</v>
      </c>
      <c r="X1202" s="14"/>
    </row>
    <row r="1203" spans="2:24" ht="16" x14ac:dyDescent="0.2">
      <c r="B1203" t="s">
        <v>1578</v>
      </c>
      <c r="C1203" t="s">
        <v>9</v>
      </c>
      <c r="D1203" t="s">
        <v>10</v>
      </c>
      <c r="E1203" t="s">
        <v>13</v>
      </c>
      <c r="F1203" t="s">
        <v>10</v>
      </c>
      <c r="G1203" t="s">
        <v>13</v>
      </c>
      <c r="H1203" t="s">
        <v>12</v>
      </c>
      <c r="I1203">
        <v>0</v>
      </c>
      <c r="J1203">
        <v>0</v>
      </c>
      <c r="K1203" s="5">
        <f t="shared" si="182"/>
        <v>12</v>
      </c>
      <c r="L1203" s="13" t="str">
        <f t="shared" si="190"/>
        <v>195-VI-00006</v>
      </c>
      <c r="N1203" s="13"/>
      <c r="O1203" s="13">
        <f t="shared" si="183"/>
        <v>1</v>
      </c>
      <c r="P1203" s="13" t="str">
        <f t="shared" si="184"/>
        <v>4</v>
      </c>
      <c r="Q1203" s="13" t="str">
        <f t="shared" si="185"/>
        <v>3</v>
      </c>
      <c r="R1203" s="13" t="str">
        <f t="shared" si="186"/>
        <v>4</v>
      </c>
      <c r="S1203" s="13" t="str">
        <f t="shared" si="187"/>
        <v>3</v>
      </c>
      <c r="T1203" s="13">
        <f t="shared" si="188"/>
        <v>1</v>
      </c>
      <c r="U1203" s="13">
        <f t="shared" si="191"/>
        <v>76</v>
      </c>
      <c r="V1203" s="13"/>
      <c r="W1203" s="14" t="str">
        <f t="shared" si="189"/>
        <v>insert into prioridad(codigo, fluidez,d_hecho, d_contexto, d_impacto, d_justicia, cierre, ponderacion, ahora_entiendo, cambio_perspectiva) values ('195-VI-00006', 1, 4, 3, 4, 3, 1, 76, '0', '0');</v>
      </c>
      <c r="X1203" s="14"/>
    </row>
    <row r="1204" spans="2:24" ht="16" x14ac:dyDescent="0.2">
      <c r="B1204" t="s">
        <v>1579</v>
      </c>
      <c r="C1204" t="s">
        <v>9</v>
      </c>
      <c r="D1204" t="s">
        <v>10</v>
      </c>
      <c r="E1204" t="s">
        <v>10</v>
      </c>
      <c r="F1204" t="s">
        <v>13</v>
      </c>
      <c r="G1204" t="s">
        <v>13</v>
      </c>
      <c r="H1204" t="s">
        <v>12</v>
      </c>
      <c r="I1204" t="s">
        <v>1795</v>
      </c>
      <c r="J1204" t="s">
        <v>1796</v>
      </c>
      <c r="K1204" s="5">
        <f t="shared" si="182"/>
        <v>12</v>
      </c>
      <c r="L1204" s="13" t="str">
        <f t="shared" si="190"/>
        <v>239-VI-00035</v>
      </c>
      <c r="N1204" s="13"/>
      <c r="O1204" s="13">
        <f t="shared" si="183"/>
        <v>1</v>
      </c>
      <c r="P1204" s="13" t="str">
        <f t="shared" si="184"/>
        <v>4</v>
      </c>
      <c r="Q1204" s="13" t="str">
        <f t="shared" si="185"/>
        <v>4</v>
      </c>
      <c r="R1204" s="13" t="str">
        <f t="shared" si="186"/>
        <v>3</v>
      </c>
      <c r="S1204" s="13" t="str">
        <f t="shared" si="187"/>
        <v>3</v>
      </c>
      <c r="T1204" s="13">
        <f t="shared" si="188"/>
        <v>1</v>
      </c>
      <c r="U1204" s="13">
        <f t="shared" si="191"/>
        <v>76</v>
      </c>
      <c r="V1204" s="13"/>
      <c r="W1204" s="14" t="str">
        <f t="shared" si="189"/>
        <v>insert into prioridad(codigo, fluidez,d_hecho, d_contexto, d_impacto, d_justicia, cierre, ponderacion, ahora_entiendo, cambio_perspectiva) values ('239-VI-00035', 1, 4, 4, 3, 3, 1, 76, 'La lucha de los docentes en zonas de conflicto armado para evitar el reclutamiento de menores', 'Amenzas a docentes y resitencia no violenta ');</v>
      </c>
      <c r="X1204" s="14"/>
    </row>
    <row r="1205" spans="2:24" ht="16" x14ac:dyDescent="0.2">
      <c r="B1205" t="s">
        <v>1580</v>
      </c>
      <c r="C1205" t="s">
        <v>9</v>
      </c>
      <c r="D1205" t="s">
        <v>10</v>
      </c>
      <c r="E1205" t="s">
        <v>13</v>
      </c>
      <c r="F1205" t="s">
        <v>10</v>
      </c>
      <c r="G1205" t="s">
        <v>13</v>
      </c>
      <c r="H1205" t="s">
        <v>12</v>
      </c>
      <c r="I1205">
        <v>0</v>
      </c>
      <c r="J1205">
        <v>0</v>
      </c>
      <c r="K1205" s="5">
        <f t="shared" si="182"/>
        <v>12</v>
      </c>
      <c r="L1205" s="13" t="str">
        <f t="shared" si="190"/>
        <v>239-VI-00034</v>
      </c>
      <c r="N1205" s="13"/>
      <c r="O1205" s="13">
        <f t="shared" si="183"/>
        <v>1</v>
      </c>
      <c r="P1205" s="13" t="str">
        <f t="shared" si="184"/>
        <v>4</v>
      </c>
      <c r="Q1205" s="13" t="str">
        <f t="shared" si="185"/>
        <v>3</v>
      </c>
      <c r="R1205" s="13" t="str">
        <f t="shared" si="186"/>
        <v>4</v>
      </c>
      <c r="S1205" s="13" t="str">
        <f t="shared" si="187"/>
        <v>3</v>
      </c>
      <c r="T1205" s="13">
        <f t="shared" si="188"/>
        <v>1</v>
      </c>
      <c r="U1205" s="13">
        <f t="shared" si="191"/>
        <v>76</v>
      </c>
      <c r="V1205" s="13"/>
      <c r="W1205" s="14" t="str">
        <f t="shared" si="189"/>
        <v>insert into prioridad(codigo, fluidez,d_hecho, d_contexto, d_impacto, d_justicia, cierre, ponderacion, ahora_entiendo, cambio_perspectiva) values ('239-VI-00034', 1, 4, 3, 4, 3, 1, 76, '0', '0');</v>
      </c>
      <c r="X1205" s="14"/>
    </row>
    <row r="1206" spans="2:24" ht="16" x14ac:dyDescent="0.2">
      <c r="B1206" t="s">
        <v>1581</v>
      </c>
      <c r="C1206" t="s">
        <v>9</v>
      </c>
      <c r="D1206" t="s">
        <v>13</v>
      </c>
      <c r="E1206" t="s">
        <v>10</v>
      </c>
      <c r="F1206" t="s">
        <v>10</v>
      </c>
      <c r="G1206" t="s">
        <v>13</v>
      </c>
      <c r="H1206" t="s">
        <v>12</v>
      </c>
      <c r="I1206" t="s">
        <v>1797</v>
      </c>
      <c r="J1206" t="s">
        <v>1798</v>
      </c>
      <c r="K1206" s="5">
        <f t="shared" si="182"/>
        <v>12</v>
      </c>
      <c r="L1206" s="13" t="str">
        <f t="shared" si="190"/>
        <v>239-VI-00026</v>
      </c>
      <c r="N1206" s="13"/>
      <c r="O1206" s="13">
        <f t="shared" si="183"/>
        <v>1</v>
      </c>
      <c r="P1206" s="13" t="str">
        <f t="shared" si="184"/>
        <v>3</v>
      </c>
      <c r="Q1206" s="13" t="str">
        <f t="shared" si="185"/>
        <v>4</v>
      </c>
      <c r="R1206" s="13" t="str">
        <f t="shared" si="186"/>
        <v>4</v>
      </c>
      <c r="S1206" s="13" t="str">
        <f t="shared" si="187"/>
        <v>3</v>
      </c>
      <c r="T1206" s="13">
        <f t="shared" si="188"/>
        <v>1</v>
      </c>
      <c r="U1206" s="13">
        <f t="shared" si="191"/>
        <v>76</v>
      </c>
      <c r="V1206" s="13"/>
      <c r="W1206" s="14" t="str">
        <f t="shared" si="189"/>
        <v>insert into prioridad(codigo, fluidez,d_hecho, d_contexto, d_impacto, d_justicia, cierre, ponderacion, ahora_entiendo, cambio_perspectiva) values ('239-VI-00026', 1, 3, 4, 4, 3, 1, 76, 'Reclutamiento forzado para perservar su vida, por consumir drogas ya habia sido castigado bajo las practicas de los paramilitares en varias ocasiones.', 'Justiifcación de la existencia de los paramiltares para ejercer control (no habían ladrones, consumidores de drogas, violencia intrafamiliar  y riñas callejeras)');</v>
      </c>
      <c r="X1206" s="14"/>
    </row>
    <row r="1207" spans="2:24" ht="16" x14ac:dyDescent="0.2">
      <c r="B1207" t="s">
        <v>1582</v>
      </c>
      <c r="C1207" t="s">
        <v>9</v>
      </c>
      <c r="D1207" t="s">
        <v>13</v>
      </c>
      <c r="E1207" t="s">
        <v>10</v>
      </c>
      <c r="F1207" t="s">
        <v>13</v>
      </c>
      <c r="G1207" t="s">
        <v>10</v>
      </c>
      <c r="H1207" t="s">
        <v>12</v>
      </c>
      <c r="I1207" t="s">
        <v>1799</v>
      </c>
      <c r="J1207" t="s">
        <v>1741</v>
      </c>
      <c r="K1207" s="5">
        <f t="shared" si="182"/>
        <v>12</v>
      </c>
      <c r="L1207" s="13" t="str">
        <f t="shared" si="190"/>
        <v>239-VI-00022</v>
      </c>
      <c r="N1207" s="13"/>
      <c r="O1207" s="13">
        <f t="shared" si="183"/>
        <v>1</v>
      </c>
      <c r="P1207" s="13" t="str">
        <f t="shared" si="184"/>
        <v>3</v>
      </c>
      <c r="Q1207" s="13" t="str">
        <f t="shared" si="185"/>
        <v>4</v>
      </c>
      <c r="R1207" s="13" t="str">
        <f t="shared" si="186"/>
        <v>3</v>
      </c>
      <c r="S1207" s="13" t="str">
        <f t="shared" si="187"/>
        <v>4</v>
      </c>
      <c r="T1207" s="13">
        <f t="shared" si="188"/>
        <v>1</v>
      </c>
      <c r="U1207" s="13">
        <f t="shared" si="191"/>
        <v>76</v>
      </c>
      <c r="V1207" s="13"/>
      <c r="W1207" s="14" t="str">
        <f t="shared" si="189"/>
        <v>insert into prioridad(codigo, fluidez,d_hecho, d_contexto, d_impacto, d_justicia, cierre, ponderacion, ahora_entiendo, cambio_perspectiva) values ('239-VI-00022', 1, 3, 4, 3, 4, 1, 76, 'Naturalización de la violencia en comunidades donde los grupos tenian el control total de la zona. Justificación de la presencia de un grupo armado para ejercer control social', 'El corregimiento La Mercedes era el lugar donde residian los altos mandos del grupo paramilitar de Ramon Isaza, en el lugar se regulaba la entrada y salida de los pobladores, no podian entrar personas ajenas al lugar.');</v>
      </c>
      <c r="X1207" s="14"/>
    </row>
    <row r="1208" spans="2:24" ht="16" x14ac:dyDescent="0.2">
      <c r="B1208" t="s">
        <v>1583</v>
      </c>
      <c r="C1208" t="s">
        <v>9</v>
      </c>
      <c r="D1208" t="s">
        <v>10</v>
      </c>
      <c r="E1208" t="s">
        <v>13</v>
      </c>
      <c r="F1208" t="s">
        <v>10</v>
      </c>
      <c r="G1208" t="s">
        <v>13</v>
      </c>
      <c r="H1208" t="s">
        <v>12</v>
      </c>
      <c r="I1208" t="s">
        <v>1765</v>
      </c>
      <c r="J1208" t="s">
        <v>1800</v>
      </c>
      <c r="K1208" s="5">
        <f t="shared" si="182"/>
        <v>12</v>
      </c>
      <c r="L1208" s="13" t="str">
        <f t="shared" si="190"/>
        <v>239-VI-00001</v>
      </c>
      <c r="N1208" s="13"/>
      <c r="O1208" s="13">
        <f t="shared" si="183"/>
        <v>1</v>
      </c>
      <c r="P1208" s="13" t="str">
        <f t="shared" si="184"/>
        <v>4</v>
      </c>
      <c r="Q1208" s="13" t="str">
        <f t="shared" si="185"/>
        <v>3</v>
      </c>
      <c r="R1208" s="13" t="str">
        <f t="shared" si="186"/>
        <v>4</v>
      </c>
      <c r="S1208" s="13" t="str">
        <f t="shared" si="187"/>
        <v>3</v>
      </c>
      <c r="T1208" s="13">
        <f t="shared" si="188"/>
        <v>1</v>
      </c>
      <c r="U1208" s="13">
        <f t="shared" si="191"/>
        <v>76</v>
      </c>
      <c r="V1208" s="13"/>
      <c r="W1208" s="14" t="str">
        <f t="shared" si="189"/>
        <v>insert into prioridad(codigo, fluidez,d_hecho, d_contexto, d_impacto, d_justicia, cierre, ponderacion, ahora_entiendo, cambio_perspectiva) values ('239-VI-00001', 1, 4, 3, 4, 3, 1, 76, 'procesos de fortalecimiento y resiliencia', 'El impacto del conflictio en la familia durante el desplazamiento (murieron 4 hermanos por desnutrición)');</v>
      </c>
      <c r="X1208" s="14"/>
    </row>
    <row r="1209" spans="2:24" ht="16" x14ac:dyDescent="0.2">
      <c r="B1209" t="s">
        <v>1584</v>
      </c>
      <c r="C1209" t="s">
        <v>9</v>
      </c>
      <c r="D1209" t="s">
        <v>10</v>
      </c>
      <c r="E1209" t="s">
        <v>10</v>
      </c>
      <c r="F1209" t="s">
        <v>15</v>
      </c>
      <c r="G1209" t="s">
        <v>11</v>
      </c>
      <c r="H1209" t="s">
        <v>12</v>
      </c>
      <c r="I1209" t="s">
        <v>1727</v>
      </c>
      <c r="J1209">
        <v>0</v>
      </c>
      <c r="K1209" s="5">
        <f t="shared" si="182"/>
        <v>12</v>
      </c>
      <c r="L1209" s="13" t="str">
        <f t="shared" si="190"/>
        <v>212-VI-00047</v>
      </c>
      <c r="N1209" s="13"/>
      <c r="O1209" s="13">
        <f t="shared" si="183"/>
        <v>1</v>
      </c>
      <c r="P1209" s="13" t="str">
        <f t="shared" si="184"/>
        <v>4</v>
      </c>
      <c r="Q1209" s="13" t="str">
        <f t="shared" si="185"/>
        <v>4</v>
      </c>
      <c r="R1209" s="13" t="str">
        <f t="shared" si="186"/>
        <v>5</v>
      </c>
      <c r="S1209" s="13" t="str">
        <f t="shared" si="187"/>
        <v>1</v>
      </c>
      <c r="T1209" s="13">
        <f t="shared" si="188"/>
        <v>1</v>
      </c>
      <c r="U1209" s="13">
        <f t="shared" si="191"/>
        <v>76</v>
      </c>
      <c r="V1209" s="13"/>
      <c r="W1209" s="14" t="str">
        <f t="shared" si="189"/>
        <v>insert into prioridad(codigo, fluidez,d_hecho, d_contexto, d_impacto, d_justicia, cierre, ponderacion, ahora_entiendo, cambio_perspectiva) values ('212-VI-00047', 1, 4, 4, 5, 1, 1, 76, 'Procesos de fortalecimiento y transformaciones para la comunidad', '0');</v>
      </c>
      <c r="X1209" s="14"/>
    </row>
    <row r="1210" spans="2:24" ht="16" x14ac:dyDescent="0.2">
      <c r="B1210" t="s">
        <v>1585</v>
      </c>
      <c r="C1210" t="s">
        <v>9</v>
      </c>
      <c r="D1210" t="s">
        <v>10</v>
      </c>
      <c r="E1210" t="s">
        <v>10</v>
      </c>
      <c r="F1210" t="s">
        <v>15</v>
      </c>
      <c r="G1210" t="s">
        <v>11</v>
      </c>
      <c r="H1210" t="s">
        <v>12</v>
      </c>
      <c r="I1210" t="s">
        <v>1727</v>
      </c>
      <c r="J1210" t="s">
        <v>1767</v>
      </c>
      <c r="K1210" s="5">
        <f t="shared" si="182"/>
        <v>12</v>
      </c>
      <c r="L1210" s="13" t="str">
        <f t="shared" si="190"/>
        <v>212-VI-00046</v>
      </c>
      <c r="N1210" s="13"/>
      <c r="O1210" s="13">
        <f t="shared" si="183"/>
        <v>1</v>
      </c>
      <c r="P1210" s="13" t="str">
        <f t="shared" si="184"/>
        <v>4</v>
      </c>
      <c r="Q1210" s="13" t="str">
        <f t="shared" si="185"/>
        <v>4</v>
      </c>
      <c r="R1210" s="13" t="str">
        <f t="shared" si="186"/>
        <v>5</v>
      </c>
      <c r="S1210" s="13" t="str">
        <f t="shared" si="187"/>
        <v>1</v>
      </c>
      <c r="T1210" s="13">
        <f t="shared" si="188"/>
        <v>1</v>
      </c>
      <c r="U1210" s="13">
        <f t="shared" si="191"/>
        <v>76</v>
      </c>
      <c r="V1210" s="13"/>
      <c r="W1210" s="14" t="str">
        <f t="shared" si="189"/>
        <v>insert into prioridad(codigo, fluidez,d_hecho, d_contexto, d_impacto, d_justicia, cierre, ponderacion, ahora_entiendo, cambio_perspectiva) values ('212-VI-00046', 1, 4, 4, 5, 1, 1, 76, 'Procesos de fortalecimiento y transformaciones para la comunidad', 'Desplazamiento forzado. Resistencia de la comunidad.');</v>
      </c>
      <c r="X1210" s="14"/>
    </row>
    <row r="1211" spans="2:24" ht="16" x14ac:dyDescent="0.2">
      <c r="B1211" t="s">
        <v>1586</v>
      </c>
      <c r="C1211" t="s">
        <v>9</v>
      </c>
      <c r="D1211" t="s">
        <v>10</v>
      </c>
      <c r="E1211" t="s">
        <v>10</v>
      </c>
      <c r="F1211" t="s">
        <v>13</v>
      </c>
      <c r="G1211" t="s">
        <v>13</v>
      </c>
      <c r="H1211" t="s">
        <v>12</v>
      </c>
      <c r="I1211" t="s">
        <v>1780</v>
      </c>
      <c r="J1211">
        <v>0</v>
      </c>
      <c r="K1211" s="5">
        <f t="shared" si="182"/>
        <v>12</v>
      </c>
      <c r="L1211" s="13" t="str">
        <f t="shared" si="190"/>
        <v>212-VI-00037</v>
      </c>
      <c r="N1211" s="13"/>
      <c r="O1211" s="13">
        <f t="shared" si="183"/>
        <v>1</v>
      </c>
      <c r="P1211" s="13" t="str">
        <f t="shared" si="184"/>
        <v>4</v>
      </c>
      <c r="Q1211" s="13" t="str">
        <f t="shared" si="185"/>
        <v>4</v>
      </c>
      <c r="R1211" s="13" t="str">
        <f t="shared" si="186"/>
        <v>3</v>
      </c>
      <c r="S1211" s="13" t="str">
        <f t="shared" si="187"/>
        <v>3</v>
      </c>
      <c r="T1211" s="13">
        <f t="shared" si="188"/>
        <v>1</v>
      </c>
      <c r="U1211" s="13">
        <f t="shared" si="191"/>
        <v>76</v>
      </c>
      <c r="V1211" s="13"/>
      <c r="W1211" s="14" t="str">
        <f t="shared" si="189"/>
        <v>insert into prioridad(codigo, fluidez,d_hecho, d_contexto, d_impacto, d_justicia, cierre, ponderacion, ahora_entiendo, cambio_perspectiva) values ('212-VI-00037', 1, 4, 4, 3, 3, 1, 76, 'Despojo de tierras; Caso Numa', '0');</v>
      </c>
      <c r="X1211" s="14"/>
    </row>
    <row r="1212" spans="2:24" ht="16" x14ac:dyDescent="0.2">
      <c r="B1212" t="s">
        <v>1587</v>
      </c>
      <c r="C1212" t="s">
        <v>9</v>
      </c>
      <c r="D1212" t="s">
        <v>10</v>
      </c>
      <c r="E1212" t="s">
        <v>10</v>
      </c>
      <c r="F1212" t="s">
        <v>15</v>
      </c>
      <c r="G1212" t="s">
        <v>11</v>
      </c>
      <c r="H1212" t="s">
        <v>12</v>
      </c>
      <c r="I1212">
        <v>0</v>
      </c>
      <c r="J1212">
        <v>0</v>
      </c>
      <c r="K1212" s="5">
        <f t="shared" si="182"/>
        <v>12</v>
      </c>
      <c r="L1212" s="13" t="str">
        <f t="shared" si="190"/>
        <v>212-VI-00025</v>
      </c>
      <c r="N1212" s="13"/>
      <c r="O1212" s="13">
        <f t="shared" si="183"/>
        <v>1</v>
      </c>
      <c r="P1212" s="13" t="str">
        <f t="shared" si="184"/>
        <v>4</v>
      </c>
      <c r="Q1212" s="13" t="str">
        <f t="shared" si="185"/>
        <v>4</v>
      </c>
      <c r="R1212" s="13" t="str">
        <f t="shared" si="186"/>
        <v>5</v>
      </c>
      <c r="S1212" s="13" t="str">
        <f t="shared" si="187"/>
        <v>1</v>
      </c>
      <c r="T1212" s="13">
        <f t="shared" si="188"/>
        <v>1</v>
      </c>
      <c r="U1212" s="13">
        <f t="shared" si="191"/>
        <v>76</v>
      </c>
      <c r="V1212" s="13"/>
      <c r="W1212" s="14" t="str">
        <f t="shared" si="189"/>
        <v>insert into prioridad(codigo, fluidez,d_hecho, d_contexto, d_impacto, d_justicia, cierre, ponderacion, ahora_entiendo, cambio_perspectiva) values ('212-VI-00025', 1, 4, 4, 5, 1, 1, 76, '0', '0');</v>
      </c>
      <c r="X1212" s="14"/>
    </row>
    <row r="1213" spans="2:24" ht="16" x14ac:dyDescent="0.2">
      <c r="B1213" t="s">
        <v>1588</v>
      </c>
      <c r="C1213" t="s">
        <v>9</v>
      </c>
      <c r="D1213" t="s">
        <v>10</v>
      </c>
      <c r="E1213" t="s">
        <v>10</v>
      </c>
      <c r="F1213" t="s">
        <v>10</v>
      </c>
      <c r="G1213" t="s">
        <v>14</v>
      </c>
      <c r="H1213" t="s">
        <v>12</v>
      </c>
      <c r="I1213" t="s">
        <v>1727</v>
      </c>
      <c r="J1213">
        <v>0</v>
      </c>
      <c r="K1213" s="5">
        <f t="shared" si="182"/>
        <v>12</v>
      </c>
      <c r="L1213" s="13" t="str">
        <f t="shared" si="190"/>
        <v>212-VI-00020</v>
      </c>
      <c r="N1213" s="13"/>
      <c r="O1213" s="13">
        <f t="shared" si="183"/>
        <v>1</v>
      </c>
      <c r="P1213" s="13" t="str">
        <f t="shared" si="184"/>
        <v>4</v>
      </c>
      <c r="Q1213" s="13" t="str">
        <f t="shared" si="185"/>
        <v>4</v>
      </c>
      <c r="R1213" s="13" t="str">
        <f t="shared" si="186"/>
        <v>4</v>
      </c>
      <c r="S1213" s="13" t="str">
        <f t="shared" si="187"/>
        <v>2</v>
      </c>
      <c r="T1213" s="13">
        <f t="shared" si="188"/>
        <v>1</v>
      </c>
      <c r="U1213" s="13">
        <f t="shared" si="191"/>
        <v>76</v>
      </c>
      <c r="V1213" s="13"/>
      <c r="W1213" s="14" t="str">
        <f t="shared" si="189"/>
        <v>insert into prioridad(codigo, fluidez,d_hecho, d_contexto, d_impacto, d_justicia, cierre, ponderacion, ahora_entiendo, cambio_perspectiva) values ('212-VI-00020', 1, 4, 4, 4, 2, 1, 76, 'Procesos de fortalecimiento y transformaciones para la comunidad', '0');</v>
      </c>
      <c r="X1213" s="14"/>
    </row>
    <row r="1214" spans="2:24" ht="16" x14ac:dyDescent="0.2">
      <c r="B1214" t="s">
        <v>1589</v>
      </c>
      <c r="C1214" t="s">
        <v>9</v>
      </c>
      <c r="D1214" t="s">
        <v>10</v>
      </c>
      <c r="E1214" t="s">
        <v>10</v>
      </c>
      <c r="F1214" t="s">
        <v>10</v>
      </c>
      <c r="G1214" t="s">
        <v>14</v>
      </c>
      <c r="H1214" t="s">
        <v>12</v>
      </c>
      <c r="I1214" t="s">
        <v>1801</v>
      </c>
      <c r="J1214">
        <v>0</v>
      </c>
      <c r="K1214" s="5">
        <f t="shared" si="182"/>
        <v>12</v>
      </c>
      <c r="L1214" s="13" t="str">
        <f t="shared" si="190"/>
        <v>212-VI-00019</v>
      </c>
      <c r="N1214" s="13"/>
      <c r="O1214" s="13">
        <f t="shared" si="183"/>
        <v>1</v>
      </c>
      <c r="P1214" s="13" t="str">
        <f t="shared" si="184"/>
        <v>4</v>
      </c>
      <c r="Q1214" s="13" t="str">
        <f t="shared" si="185"/>
        <v>4</v>
      </c>
      <c r="R1214" s="13" t="str">
        <f t="shared" si="186"/>
        <v>4</v>
      </c>
      <c r="S1214" s="13" t="str">
        <f t="shared" si="187"/>
        <v>2</v>
      </c>
      <c r="T1214" s="13">
        <f t="shared" si="188"/>
        <v>1</v>
      </c>
      <c r="U1214" s="13">
        <f t="shared" si="191"/>
        <v>76</v>
      </c>
      <c r="V1214" s="13"/>
      <c r="W1214" s="14" t="str">
        <f t="shared" si="189"/>
        <v>insert into prioridad(codigo, fluidez,d_hecho, d_contexto, d_impacto, d_justicia, cierre, ponderacion, ahora_entiendo, cambio_perspectiva) values ('212-VI-00019', 1, 4, 4, 4, 2, 1, 76, 'Líder SociaL, procesos de fortalecimiento y transformaciones para la comunidad.', '0');</v>
      </c>
      <c r="X1214" s="14"/>
    </row>
    <row r="1215" spans="2:24" ht="16" x14ac:dyDescent="0.2">
      <c r="B1215" t="s">
        <v>1590</v>
      </c>
      <c r="C1215" t="s">
        <v>9</v>
      </c>
      <c r="D1215" t="s">
        <v>10</v>
      </c>
      <c r="E1215" t="s">
        <v>10</v>
      </c>
      <c r="F1215" t="s">
        <v>10</v>
      </c>
      <c r="G1215" t="s">
        <v>14</v>
      </c>
      <c r="H1215" t="s">
        <v>12</v>
      </c>
      <c r="I1215">
        <v>0</v>
      </c>
      <c r="J1215">
        <v>0</v>
      </c>
      <c r="K1215" s="5">
        <f t="shared" si="182"/>
        <v>12</v>
      </c>
      <c r="L1215" s="13" t="str">
        <f t="shared" si="190"/>
        <v>212-VI-00017</v>
      </c>
      <c r="N1215" s="13"/>
      <c r="O1215" s="13">
        <f t="shared" si="183"/>
        <v>1</v>
      </c>
      <c r="P1215" s="13" t="str">
        <f t="shared" si="184"/>
        <v>4</v>
      </c>
      <c r="Q1215" s="13" t="str">
        <f t="shared" si="185"/>
        <v>4</v>
      </c>
      <c r="R1215" s="13" t="str">
        <f t="shared" si="186"/>
        <v>4</v>
      </c>
      <c r="S1215" s="13" t="str">
        <f t="shared" si="187"/>
        <v>2</v>
      </c>
      <c r="T1215" s="13">
        <f t="shared" si="188"/>
        <v>1</v>
      </c>
      <c r="U1215" s="13">
        <f t="shared" si="191"/>
        <v>76</v>
      </c>
      <c r="V1215" s="13"/>
      <c r="W1215" s="14" t="str">
        <f t="shared" si="189"/>
        <v>insert into prioridad(codigo, fluidez,d_hecho, d_contexto, d_impacto, d_justicia, cierre, ponderacion, ahora_entiendo, cambio_perspectiva) values ('212-VI-00017', 1, 4, 4, 4, 2, 1, 76, '0', '0');</v>
      </c>
      <c r="X1215" s="14"/>
    </row>
    <row r="1216" spans="2:24" ht="16" x14ac:dyDescent="0.2">
      <c r="B1216" t="s">
        <v>1591</v>
      </c>
      <c r="C1216" t="s">
        <v>9</v>
      </c>
      <c r="D1216" t="s">
        <v>10</v>
      </c>
      <c r="E1216" t="s">
        <v>10</v>
      </c>
      <c r="F1216" t="s">
        <v>10</v>
      </c>
      <c r="G1216" t="s">
        <v>14</v>
      </c>
      <c r="H1216" t="s">
        <v>12</v>
      </c>
      <c r="I1216" t="s">
        <v>1802</v>
      </c>
      <c r="J1216" t="s">
        <v>1803</v>
      </c>
      <c r="K1216" s="5">
        <f t="shared" si="182"/>
        <v>12</v>
      </c>
      <c r="L1216" s="13" t="str">
        <f t="shared" si="190"/>
        <v>125-VI-00003</v>
      </c>
      <c r="N1216" s="13"/>
      <c r="O1216" s="13">
        <f t="shared" si="183"/>
        <v>1</v>
      </c>
      <c r="P1216" s="13" t="str">
        <f t="shared" si="184"/>
        <v>4</v>
      </c>
      <c r="Q1216" s="13" t="str">
        <f t="shared" si="185"/>
        <v>4</v>
      </c>
      <c r="R1216" s="13" t="str">
        <f t="shared" si="186"/>
        <v>4</v>
      </c>
      <c r="S1216" s="13" t="str">
        <f t="shared" si="187"/>
        <v>2</v>
      </c>
      <c r="T1216" s="13">
        <f t="shared" si="188"/>
        <v>1</v>
      </c>
      <c r="U1216" s="13">
        <f t="shared" si="191"/>
        <v>76</v>
      </c>
      <c r="V1216" s="13"/>
      <c r="W1216" s="14" t="str">
        <f t="shared" si="189"/>
        <v>insert into prioridad(codigo, fluidez,d_hecho, d_contexto, d_impacto, d_justicia, cierre, ponderacion, ahora_entiendo, cambio_perspectiva) values ('125-VI-00003', 1, 4, 4, 4, 2, 1, 76, 'Estigmatización de la población  Proceso de ingreso del paramilitarismo al territorio', 'El impacto de las masacres en la población');</v>
      </c>
      <c r="X1216" s="14"/>
    </row>
    <row r="1217" spans="2:24" ht="16" x14ac:dyDescent="0.2">
      <c r="B1217" t="s">
        <v>1592</v>
      </c>
      <c r="C1217" t="s">
        <v>9</v>
      </c>
      <c r="D1217" t="s">
        <v>10</v>
      </c>
      <c r="E1217" t="s">
        <v>14</v>
      </c>
      <c r="F1217" t="s">
        <v>10</v>
      </c>
      <c r="G1217" t="s">
        <v>10</v>
      </c>
      <c r="H1217" t="s">
        <v>12</v>
      </c>
      <c r="I1217" t="s">
        <v>1804</v>
      </c>
      <c r="J1217">
        <v>0</v>
      </c>
      <c r="K1217" s="5">
        <f t="shared" si="182"/>
        <v>12</v>
      </c>
      <c r="L1217" s="13" t="str">
        <f t="shared" si="190"/>
        <v>125-VI-00004</v>
      </c>
      <c r="N1217" s="13"/>
      <c r="O1217" s="13">
        <f t="shared" si="183"/>
        <v>1</v>
      </c>
      <c r="P1217" s="13" t="str">
        <f t="shared" si="184"/>
        <v>4</v>
      </c>
      <c r="Q1217" s="13" t="str">
        <f t="shared" si="185"/>
        <v>2</v>
      </c>
      <c r="R1217" s="13" t="str">
        <f t="shared" si="186"/>
        <v>4</v>
      </c>
      <c r="S1217" s="13" t="str">
        <f t="shared" si="187"/>
        <v>4</v>
      </c>
      <c r="T1217" s="13">
        <f t="shared" si="188"/>
        <v>1</v>
      </c>
      <c r="U1217" s="13">
        <f t="shared" si="191"/>
        <v>76</v>
      </c>
      <c r="V1217" s="13"/>
      <c r="W1217" s="14" t="str">
        <f t="shared" si="189"/>
        <v>insert into prioridad(codigo, fluidez,d_hecho, d_contexto, d_impacto, d_justicia, cierre, ponderacion, ahora_entiendo, cambio_perspectiva) values ('125-VI-00004', 1, 4, 2, 4, 4, 1, 76, 'Afectaciones a la familia de Pastor Alape. Asesinato y desaparición forzada', '0');</v>
      </c>
      <c r="X1217" s="14"/>
    </row>
    <row r="1218" spans="2:24" ht="16" x14ac:dyDescent="0.2">
      <c r="B1218" t="s">
        <v>1593</v>
      </c>
      <c r="C1218" t="s">
        <v>9</v>
      </c>
      <c r="D1218" t="s">
        <v>10</v>
      </c>
      <c r="E1218" t="s">
        <v>13</v>
      </c>
      <c r="F1218" t="s">
        <v>10</v>
      </c>
      <c r="G1218" t="s">
        <v>13</v>
      </c>
      <c r="H1218" t="s">
        <v>12</v>
      </c>
      <c r="I1218">
        <v>0</v>
      </c>
      <c r="J1218">
        <v>0</v>
      </c>
      <c r="K1218" s="5">
        <f t="shared" ref="K1218:K1281" si="192">LEN(L1218)</f>
        <v>12</v>
      </c>
      <c r="L1218" s="13" t="str">
        <f t="shared" si="190"/>
        <v>125-VI-00018</v>
      </c>
      <c r="N1218" s="13"/>
      <c r="O1218" s="13">
        <f t="shared" ref="O1218:O1281" si="193">IF(MID(C1218,1,1)="P",1,0)</f>
        <v>1</v>
      </c>
      <c r="P1218" s="13" t="str">
        <f t="shared" ref="P1218:P1281" si="194">MID(D1218,1,1)</f>
        <v>4</v>
      </c>
      <c r="Q1218" s="13" t="str">
        <f t="shared" ref="Q1218:Q1281" si="195">MID(E1218,1,1)</f>
        <v>3</v>
      </c>
      <c r="R1218" s="13" t="str">
        <f t="shared" ref="R1218:R1281" si="196">MID(F1218,1,1)</f>
        <v>4</v>
      </c>
      <c r="S1218" s="13" t="str">
        <f t="shared" ref="S1218:S1281" si="197">MID(G1218,1,1)</f>
        <v>3</v>
      </c>
      <c r="T1218" s="13">
        <f t="shared" ref="T1218:T1281" si="198">IF(MID(H1218,1,1)="S",1,0)</f>
        <v>1</v>
      </c>
      <c r="U1218" s="13">
        <f t="shared" si="191"/>
        <v>76</v>
      </c>
      <c r="V1218" s="13"/>
      <c r="W1218" s="14" t="str">
        <f t="shared" ref="W1218:W1281" si="199">$W$1&amp;L1218&amp;"', "&amp;O1218&amp;", "&amp;P1218&amp;", "&amp;Q1218&amp;", "&amp;R1218&amp;", "&amp;S1218&amp;", "&amp;T1218&amp;", "&amp;U1218&amp;", '"&amp;SUBSTITUTE(I1218,CHAR(10),"  ")&amp;"', '"&amp;SUBSTITUTE(J1218,CHAR(10),"   ") &amp;"');"</f>
        <v>insert into prioridad(codigo, fluidez,d_hecho, d_contexto, d_impacto, d_justicia, cierre, ponderacion, ahora_entiendo, cambio_perspectiva) values ('125-VI-00018', 1, 4, 3, 4, 3, 1, 76, '0', '0');</v>
      </c>
      <c r="X1218" s="14"/>
    </row>
    <row r="1219" spans="2:24" ht="16" x14ac:dyDescent="0.2">
      <c r="B1219" t="s">
        <v>1594</v>
      </c>
      <c r="C1219" t="s">
        <v>9</v>
      </c>
      <c r="D1219" t="s">
        <v>10</v>
      </c>
      <c r="E1219" t="s">
        <v>13</v>
      </c>
      <c r="F1219" t="s">
        <v>10</v>
      </c>
      <c r="G1219" t="s">
        <v>13</v>
      </c>
      <c r="H1219" t="s">
        <v>12</v>
      </c>
      <c r="I1219" t="s">
        <v>1805</v>
      </c>
      <c r="J1219">
        <v>0</v>
      </c>
      <c r="K1219" s="5">
        <f t="shared" si="192"/>
        <v>12</v>
      </c>
      <c r="L1219" s="13" t="str">
        <f t="shared" si="190"/>
        <v>125-VI-00020</v>
      </c>
      <c r="N1219" s="13"/>
      <c r="O1219" s="13">
        <f t="shared" si="193"/>
        <v>1</v>
      </c>
      <c r="P1219" s="13" t="str">
        <f t="shared" si="194"/>
        <v>4</v>
      </c>
      <c r="Q1219" s="13" t="str">
        <f t="shared" si="195"/>
        <v>3</v>
      </c>
      <c r="R1219" s="13" t="str">
        <f t="shared" si="196"/>
        <v>4</v>
      </c>
      <c r="S1219" s="13" t="str">
        <f t="shared" si="197"/>
        <v>3</v>
      </c>
      <c r="T1219" s="13">
        <f t="shared" si="198"/>
        <v>1</v>
      </c>
      <c r="U1219" s="13">
        <f t="shared" si="191"/>
        <v>76</v>
      </c>
      <c r="V1219" s="13"/>
      <c r="W1219" s="14" t="str">
        <f t="shared" si="199"/>
        <v>insert into prioridad(codigo, fluidez,d_hecho, d_contexto, d_impacto, d_justicia, cierre, ponderacion, ahora_entiendo, cambio_perspectiva) values ('125-VI-00020', 1, 4, 3, 4, 3, 1, 76, 'La violencia de género, violación sexual, esclavitud sexual', '0');</v>
      </c>
      <c r="X1219" s="14"/>
    </row>
    <row r="1220" spans="2:24" ht="16" x14ac:dyDescent="0.2">
      <c r="B1220" t="s">
        <v>1595</v>
      </c>
      <c r="C1220" t="s">
        <v>9</v>
      </c>
      <c r="D1220" t="s">
        <v>10</v>
      </c>
      <c r="E1220" t="s">
        <v>10</v>
      </c>
      <c r="F1220" t="s">
        <v>10</v>
      </c>
      <c r="G1220" t="s">
        <v>14</v>
      </c>
      <c r="H1220" t="s">
        <v>12</v>
      </c>
      <c r="I1220" t="s">
        <v>1806</v>
      </c>
      <c r="J1220">
        <v>0</v>
      </c>
      <c r="K1220" s="5">
        <f t="shared" si="192"/>
        <v>12</v>
      </c>
      <c r="L1220" s="13" t="str">
        <f t="shared" si="190"/>
        <v>125-VI-00021</v>
      </c>
      <c r="N1220" s="13"/>
      <c r="O1220" s="13">
        <f t="shared" si="193"/>
        <v>1</v>
      </c>
      <c r="P1220" s="13" t="str">
        <f t="shared" si="194"/>
        <v>4</v>
      </c>
      <c r="Q1220" s="13" t="str">
        <f t="shared" si="195"/>
        <v>4</v>
      </c>
      <c r="R1220" s="13" t="str">
        <f t="shared" si="196"/>
        <v>4</v>
      </c>
      <c r="S1220" s="13" t="str">
        <f t="shared" si="197"/>
        <v>2</v>
      </c>
      <c r="T1220" s="13">
        <f t="shared" si="198"/>
        <v>1</v>
      </c>
      <c r="U1220" s="13">
        <f t="shared" si="191"/>
        <v>76</v>
      </c>
      <c r="V1220" s="13"/>
      <c r="W1220" s="14" t="str">
        <f t="shared" si="199"/>
        <v>insert into prioridad(codigo, fluidez,d_hecho, d_contexto, d_impacto, d_justicia, cierre, ponderacion, ahora_entiendo, cambio_perspectiva) values ('125-VI-00021', 1, 4, 4, 4, 2, 1, 76, 'Funcionamiento de las redes del microtrafico posterior a la desmovilización del paramilitarismo y  de las FARC-EP', '0');</v>
      </c>
      <c r="X1220" s="14"/>
    </row>
    <row r="1221" spans="2:24" ht="16" x14ac:dyDescent="0.2">
      <c r="B1221" t="s">
        <v>1596</v>
      </c>
      <c r="C1221" t="s">
        <v>9</v>
      </c>
      <c r="D1221" t="s">
        <v>10</v>
      </c>
      <c r="E1221" t="s">
        <v>10</v>
      </c>
      <c r="F1221" t="s">
        <v>13</v>
      </c>
      <c r="G1221" t="s">
        <v>13</v>
      </c>
      <c r="H1221" t="s">
        <v>12</v>
      </c>
      <c r="I1221" t="s">
        <v>1807</v>
      </c>
      <c r="J1221">
        <v>0</v>
      </c>
      <c r="K1221" s="5">
        <f t="shared" si="192"/>
        <v>12</v>
      </c>
      <c r="L1221" s="13" t="str">
        <f t="shared" si="190"/>
        <v>125-VI-00023</v>
      </c>
      <c r="N1221" s="13"/>
      <c r="O1221" s="13">
        <f t="shared" si="193"/>
        <v>1</v>
      </c>
      <c r="P1221" s="13" t="str">
        <f t="shared" si="194"/>
        <v>4</v>
      </c>
      <c r="Q1221" s="13" t="str">
        <f t="shared" si="195"/>
        <v>4</v>
      </c>
      <c r="R1221" s="13" t="str">
        <f t="shared" si="196"/>
        <v>3</v>
      </c>
      <c r="S1221" s="13" t="str">
        <f t="shared" si="197"/>
        <v>3</v>
      </c>
      <c r="T1221" s="13">
        <f t="shared" si="198"/>
        <v>1</v>
      </c>
      <c r="U1221" s="13">
        <f t="shared" si="191"/>
        <v>76</v>
      </c>
      <c r="V1221" s="13"/>
      <c r="W1221" s="14" t="str">
        <f t="shared" si="199"/>
        <v>insert into prioridad(codigo, fluidez,d_hecho, d_contexto, d_impacto, d_justicia, cierre, ponderacion, ahora_entiendo, cambio_perspectiva) values ('125-VI-00023', 1, 4, 4, 3, 3, 1, 76, 'Vinculación de la fuerza pública al cartel de la gasolina, después la guerrilla', '0');</v>
      </c>
      <c r="X1221" s="14"/>
    </row>
    <row r="1222" spans="2:24" ht="16" x14ac:dyDescent="0.2">
      <c r="B1222" t="s">
        <v>1597</v>
      </c>
      <c r="C1222" t="s">
        <v>9</v>
      </c>
      <c r="D1222" t="s">
        <v>10</v>
      </c>
      <c r="E1222" t="s">
        <v>13</v>
      </c>
      <c r="F1222" t="s">
        <v>10</v>
      </c>
      <c r="G1222" t="s">
        <v>13</v>
      </c>
      <c r="H1222" t="s">
        <v>12</v>
      </c>
      <c r="I1222">
        <v>0</v>
      </c>
      <c r="J1222">
        <v>0</v>
      </c>
      <c r="K1222" s="5">
        <f t="shared" si="192"/>
        <v>12</v>
      </c>
      <c r="L1222" s="13" t="str">
        <f t="shared" si="190"/>
        <v>223-VI-00022</v>
      </c>
      <c r="N1222" s="13"/>
      <c r="O1222" s="13">
        <f t="shared" si="193"/>
        <v>1</v>
      </c>
      <c r="P1222" s="13" t="str">
        <f t="shared" si="194"/>
        <v>4</v>
      </c>
      <c r="Q1222" s="13" t="str">
        <f t="shared" si="195"/>
        <v>3</v>
      </c>
      <c r="R1222" s="13" t="str">
        <f t="shared" si="196"/>
        <v>4</v>
      </c>
      <c r="S1222" s="13" t="str">
        <f t="shared" si="197"/>
        <v>3</v>
      </c>
      <c r="T1222" s="13">
        <f t="shared" si="198"/>
        <v>1</v>
      </c>
      <c r="U1222" s="13">
        <f t="shared" si="191"/>
        <v>76</v>
      </c>
      <c r="V1222" s="13"/>
      <c r="W1222" s="14" t="str">
        <f t="shared" si="199"/>
        <v>insert into prioridad(codigo, fluidez,d_hecho, d_contexto, d_impacto, d_justicia, cierre, ponderacion, ahora_entiendo, cambio_perspectiva) values ('223-VI-00022', 1, 4, 3, 4, 3, 1, 76, '0', '0');</v>
      </c>
      <c r="X1222" s="14"/>
    </row>
    <row r="1223" spans="2:24" ht="16" x14ac:dyDescent="0.2">
      <c r="B1223" t="s">
        <v>1598</v>
      </c>
      <c r="C1223" t="s">
        <v>9</v>
      </c>
      <c r="D1223" t="s">
        <v>10</v>
      </c>
      <c r="E1223" t="s">
        <v>13</v>
      </c>
      <c r="F1223" t="s">
        <v>10</v>
      </c>
      <c r="G1223" t="s">
        <v>13</v>
      </c>
      <c r="H1223" t="s">
        <v>12</v>
      </c>
      <c r="I1223">
        <v>0</v>
      </c>
      <c r="J1223">
        <v>0</v>
      </c>
      <c r="K1223" s="5">
        <f t="shared" si="192"/>
        <v>12</v>
      </c>
      <c r="L1223" s="13" t="str">
        <f t="shared" si="190"/>
        <v>223-VI-00027</v>
      </c>
      <c r="N1223" s="13"/>
      <c r="O1223" s="13">
        <f t="shared" si="193"/>
        <v>1</v>
      </c>
      <c r="P1223" s="13" t="str">
        <f t="shared" si="194"/>
        <v>4</v>
      </c>
      <c r="Q1223" s="13" t="str">
        <f t="shared" si="195"/>
        <v>3</v>
      </c>
      <c r="R1223" s="13" t="str">
        <f t="shared" si="196"/>
        <v>4</v>
      </c>
      <c r="S1223" s="13" t="str">
        <f t="shared" si="197"/>
        <v>3</v>
      </c>
      <c r="T1223" s="13">
        <f t="shared" si="198"/>
        <v>1</v>
      </c>
      <c r="U1223" s="13">
        <f t="shared" si="191"/>
        <v>76</v>
      </c>
      <c r="V1223" s="13"/>
      <c r="W1223" s="14" t="str">
        <f t="shared" si="199"/>
        <v>insert into prioridad(codigo, fluidez,d_hecho, d_contexto, d_impacto, d_justicia, cierre, ponderacion, ahora_entiendo, cambio_perspectiva) values ('223-VI-00027', 1, 4, 3, 4, 3, 1, 76, '0', '0');</v>
      </c>
      <c r="X1223" s="14"/>
    </row>
    <row r="1224" spans="2:24" ht="16" x14ac:dyDescent="0.2">
      <c r="B1224" t="s">
        <v>1599</v>
      </c>
      <c r="C1224" t="s">
        <v>9</v>
      </c>
      <c r="D1224" t="s">
        <v>10</v>
      </c>
      <c r="E1224" t="s">
        <v>15</v>
      </c>
      <c r="F1224" t="s">
        <v>10</v>
      </c>
      <c r="G1224" t="s">
        <v>11</v>
      </c>
      <c r="H1224" t="s">
        <v>30</v>
      </c>
      <c r="I1224" t="s">
        <v>1808</v>
      </c>
      <c r="J1224">
        <v>0</v>
      </c>
      <c r="K1224" s="5">
        <f t="shared" si="192"/>
        <v>12</v>
      </c>
      <c r="L1224" s="13" t="str">
        <f t="shared" si="190"/>
        <v>235-IV-00016</v>
      </c>
      <c r="N1224" s="13"/>
      <c r="O1224" s="13">
        <f t="shared" si="193"/>
        <v>1</v>
      </c>
      <c r="P1224" s="13" t="str">
        <f t="shared" si="194"/>
        <v>4</v>
      </c>
      <c r="Q1224" s="13" t="str">
        <f t="shared" si="195"/>
        <v>5</v>
      </c>
      <c r="R1224" s="13" t="str">
        <f t="shared" si="196"/>
        <v>4</v>
      </c>
      <c r="S1224" s="13" t="str">
        <f t="shared" si="197"/>
        <v>1</v>
      </c>
      <c r="T1224" s="13">
        <f t="shared" si="198"/>
        <v>1</v>
      </c>
      <c r="U1224" s="13">
        <f t="shared" si="191"/>
        <v>76</v>
      </c>
      <c r="V1224" s="13"/>
      <c r="W1224" s="14" t="str">
        <f t="shared" si="199"/>
        <v>insert into prioridad(codigo, fluidez,d_hecho, d_contexto, d_impacto, d_justicia, cierre, ponderacion, ahora_entiendo, cambio_perspectiva) values ('235-IV-00016', 1, 4, 5, 4, 1, 1, 76, 'Incidencia de los movimientos sociales en los jovenes y su relación con el territorio y los grupos armado', '0');</v>
      </c>
      <c r="X1224" s="14"/>
    </row>
    <row r="1225" spans="2:24" ht="16" x14ac:dyDescent="0.2">
      <c r="B1225" t="s">
        <v>1600</v>
      </c>
      <c r="C1225" t="s">
        <v>9</v>
      </c>
      <c r="D1225" t="s">
        <v>10</v>
      </c>
      <c r="E1225" t="s">
        <v>10</v>
      </c>
      <c r="F1225" t="s">
        <v>10</v>
      </c>
      <c r="G1225" t="s">
        <v>10</v>
      </c>
      <c r="H1225">
        <v>0</v>
      </c>
      <c r="I1225">
        <v>0</v>
      </c>
      <c r="J1225">
        <v>0</v>
      </c>
      <c r="K1225" s="5">
        <f t="shared" si="192"/>
        <v>12</v>
      </c>
      <c r="L1225" s="13" t="str">
        <f t="shared" si="190"/>
        <v>195-VI-00015</v>
      </c>
      <c r="N1225" s="13"/>
      <c r="O1225" s="13">
        <f t="shared" si="193"/>
        <v>1</v>
      </c>
      <c r="P1225" s="13" t="str">
        <f t="shared" si="194"/>
        <v>4</v>
      </c>
      <c r="Q1225" s="13" t="str">
        <f t="shared" si="195"/>
        <v>4</v>
      </c>
      <c r="R1225" s="13" t="str">
        <f t="shared" si="196"/>
        <v>4</v>
      </c>
      <c r="S1225" s="13" t="str">
        <f t="shared" si="197"/>
        <v>4</v>
      </c>
      <c r="T1225" s="13">
        <f t="shared" si="198"/>
        <v>0</v>
      </c>
      <c r="U1225" s="13">
        <f t="shared" si="191"/>
        <v>74</v>
      </c>
      <c r="V1225" s="13"/>
      <c r="W1225" s="14" t="str">
        <f t="shared" si="199"/>
        <v>insert into prioridad(codigo, fluidez,d_hecho, d_contexto, d_impacto, d_justicia, cierre, ponderacion, ahora_entiendo, cambio_perspectiva) values ('195-VI-00015', 1, 4, 4, 4, 4, 0, 74, '0', '0');</v>
      </c>
      <c r="X1225" s="14"/>
    </row>
    <row r="1226" spans="2:24" ht="16" x14ac:dyDescent="0.2">
      <c r="B1226" t="s">
        <v>1601</v>
      </c>
      <c r="C1226" t="s">
        <v>9</v>
      </c>
      <c r="D1226" t="s">
        <v>10</v>
      </c>
      <c r="E1226" t="s">
        <v>10</v>
      </c>
      <c r="F1226" t="s">
        <v>10</v>
      </c>
      <c r="G1226" t="s">
        <v>10</v>
      </c>
      <c r="H1226">
        <v>0</v>
      </c>
      <c r="I1226">
        <v>0</v>
      </c>
      <c r="J1226">
        <v>0</v>
      </c>
      <c r="K1226" s="5">
        <f t="shared" si="192"/>
        <v>12</v>
      </c>
      <c r="L1226" s="13" t="str">
        <f t="shared" si="190"/>
        <v>125-VI-00016</v>
      </c>
      <c r="N1226" s="13"/>
      <c r="O1226" s="13">
        <f t="shared" si="193"/>
        <v>1</v>
      </c>
      <c r="P1226" s="13" t="str">
        <f t="shared" si="194"/>
        <v>4</v>
      </c>
      <c r="Q1226" s="13" t="str">
        <f t="shared" si="195"/>
        <v>4</v>
      </c>
      <c r="R1226" s="13" t="str">
        <f t="shared" si="196"/>
        <v>4</v>
      </c>
      <c r="S1226" s="13" t="str">
        <f t="shared" si="197"/>
        <v>4</v>
      </c>
      <c r="T1226" s="13">
        <f t="shared" si="198"/>
        <v>0</v>
      </c>
      <c r="U1226" s="13">
        <f t="shared" si="191"/>
        <v>74</v>
      </c>
      <c r="V1226" s="13"/>
      <c r="W1226" s="14" t="str">
        <f t="shared" si="199"/>
        <v>insert into prioridad(codigo, fluidez,d_hecho, d_contexto, d_impacto, d_justicia, cierre, ponderacion, ahora_entiendo, cambio_perspectiva) values ('125-VI-00016', 1, 4, 4, 4, 4, 0, 74, '0', '0');</v>
      </c>
      <c r="X1226" s="14"/>
    </row>
    <row r="1227" spans="2:24" ht="16" x14ac:dyDescent="0.2">
      <c r="B1227" t="s">
        <v>1602</v>
      </c>
      <c r="C1227" t="s">
        <v>9</v>
      </c>
      <c r="D1227" t="s">
        <v>13</v>
      </c>
      <c r="E1227" t="s">
        <v>10</v>
      </c>
      <c r="F1227" t="s">
        <v>13</v>
      </c>
      <c r="G1227" t="s">
        <v>13</v>
      </c>
      <c r="H1227" t="s">
        <v>12</v>
      </c>
      <c r="I1227" t="s">
        <v>1809</v>
      </c>
      <c r="J1227">
        <v>0</v>
      </c>
      <c r="K1227" s="5">
        <f t="shared" si="192"/>
        <v>12</v>
      </c>
      <c r="L1227" s="13" t="str">
        <f t="shared" si="190"/>
        <v>195-VI-00021</v>
      </c>
      <c r="N1227" s="13"/>
      <c r="O1227" s="13">
        <f t="shared" si="193"/>
        <v>1</v>
      </c>
      <c r="P1227" s="13" t="str">
        <f t="shared" si="194"/>
        <v>3</v>
      </c>
      <c r="Q1227" s="13" t="str">
        <f t="shared" si="195"/>
        <v>4</v>
      </c>
      <c r="R1227" s="13" t="str">
        <f t="shared" si="196"/>
        <v>3</v>
      </c>
      <c r="S1227" s="13" t="str">
        <f t="shared" si="197"/>
        <v>3</v>
      </c>
      <c r="T1227" s="13">
        <f t="shared" si="198"/>
        <v>1</v>
      </c>
      <c r="U1227" s="13">
        <f t="shared" si="191"/>
        <v>72</v>
      </c>
      <c r="V1227" s="13"/>
      <c r="W1227" s="14" t="str">
        <f t="shared" si="199"/>
        <v>insert into prioridad(codigo, fluidez,d_hecho, d_contexto, d_impacto, d_justicia, cierre, ponderacion, ahora_entiendo, cambio_perspectiva) values ('195-VI-00021', 1, 3, 4, 3, 3, 1, 72, 'Ejercicio público y conflicto armado', '0');</v>
      </c>
      <c r="X1227" s="14"/>
    </row>
    <row r="1228" spans="2:24" ht="16" x14ac:dyDescent="0.2">
      <c r="B1228" t="s">
        <v>1603</v>
      </c>
      <c r="C1228" t="s">
        <v>9</v>
      </c>
      <c r="D1228" t="s">
        <v>13</v>
      </c>
      <c r="E1228" t="s">
        <v>10</v>
      </c>
      <c r="F1228" t="s">
        <v>13</v>
      </c>
      <c r="G1228" t="s">
        <v>13</v>
      </c>
      <c r="H1228" t="s">
        <v>12</v>
      </c>
      <c r="I1228">
        <v>0</v>
      </c>
      <c r="J1228">
        <v>0</v>
      </c>
      <c r="K1228" s="5">
        <f t="shared" si="192"/>
        <v>12</v>
      </c>
      <c r="L1228" s="13" t="str">
        <f t="shared" si="190"/>
        <v>195-VI-00008</v>
      </c>
      <c r="N1228" s="13"/>
      <c r="O1228" s="13">
        <f t="shared" si="193"/>
        <v>1</v>
      </c>
      <c r="P1228" s="13" t="str">
        <f t="shared" si="194"/>
        <v>3</v>
      </c>
      <c r="Q1228" s="13" t="str">
        <f t="shared" si="195"/>
        <v>4</v>
      </c>
      <c r="R1228" s="13" t="str">
        <f t="shared" si="196"/>
        <v>3</v>
      </c>
      <c r="S1228" s="13" t="str">
        <f t="shared" si="197"/>
        <v>3</v>
      </c>
      <c r="T1228" s="13">
        <f t="shared" si="198"/>
        <v>1</v>
      </c>
      <c r="U1228" s="13">
        <f t="shared" si="191"/>
        <v>72</v>
      </c>
      <c r="V1228" s="13"/>
      <c r="W1228" s="14" t="str">
        <f t="shared" si="199"/>
        <v>insert into prioridad(codigo, fluidez,d_hecho, d_contexto, d_impacto, d_justicia, cierre, ponderacion, ahora_entiendo, cambio_perspectiva) values ('195-VI-00008', 1, 3, 4, 3, 3, 1, 72, '0', '0');</v>
      </c>
      <c r="X1228" s="14"/>
    </row>
    <row r="1229" spans="2:24" ht="16" x14ac:dyDescent="0.2">
      <c r="B1229" t="s">
        <v>1604</v>
      </c>
      <c r="C1229" t="s">
        <v>9</v>
      </c>
      <c r="D1229" t="s">
        <v>13</v>
      </c>
      <c r="E1229" t="s">
        <v>10</v>
      </c>
      <c r="F1229" t="s">
        <v>13</v>
      </c>
      <c r="G1229" t="s">
        <v>13</v>
      </c>
      <c r="H1229" t="s">
        <v>12</v>
      </c>
      <c r="I1229">
        <v>0</v>
      </c>
      <c r="J1229">
        <v>0</v>
      </c>
      <c r="K1229" s="5">
        <f t="shared" si="192"/>
        <v>12</v>
      </c>
      <c r="L1229" s="13" t="str">
        <f t="shared" si="190"/>
        <v>195-VI-00007</v>
      </c>
      <c r="N1229" s="13"/>
      <c r="O1229" s="13">
        <f t="shared" si="193"/>
        <v>1</v>
      </c>
      <c r="P1229" s="13" t="str">
        <f t="shared" si="194"/>
        <v>3</v>
      </c>
      <c r="Q1229" s="13" t="str">
        <f t="shared" si="195"/>
        <v>4</v>
      </c>
      <c r="R1229" s="13" t="str">
        <f t="shared" si="196"/>
        <v>3</v>
      </c>
      <c r="S1229" s="13" t="str">
        <f t="shared" si="197"/>
        <v>3</v>
      </c>
      <c r="T1229" s="13">
        <f t="shared" si="198"/>
        <v>1</v>
      </c>
      <c r="U1229" s="13">
        <f t="shared" si="191"/>
        <v>72</v>
      </c>
      <c r="V1229" s="13"/>
      <c r="W1229" s="14" t="str">
        <f t="shared" si="199"/>
        <v>insert into prioridad(codigo, fluidez,d_hecho, d_contexto, d_impacto, d_justicia, cierre, ponderacion, ahora_entiendo, cambio_perspectiva) values ('195-VI-00007', 1, 3, 4, 3, 3, 1, 72, '0', '0');</v>
      </c>
      <c r="X1229" s="14"/>
    </row>
    <row r="1230" spans="2:24" ht="16" x14ac:dyDescent="0.2">
      <c r="B1230" t="s">
        <v>3483</v>
      </c>
      <c r="C1230" t="s">
        <v>9</v>
      </c>
      <c r="D1230" t="s">
        <v>13</v>
      </c>
      <c r="E1230" t="s">
        <v>10</v>
      </c>
      <c r="F1230" t="s">
        <v>13</v>
      </c>
      <c r="G1230" t="s">
        <v>13</v>
      </c>
      <c r="H1230" t="s">
        <v>12</v>
      </c>
      <c r="I1230" t="s">
        <v>1810</v>
      </c>
      <c r="J1230">
        <v>0</v>
      </c>
      <c r="K1230" s="5">
        <f t="shared" si="192"/>
        <v>12</v>
      </c>
      <c r="L1230" s="13" t="str">
        <f t="shared" si="190"/>
        <v>239-VI-00025</v>
      </c>
      <c r="N1230" s="13"/>
      <c r="O1230" s="13">
        <f t="shared" si="193"/>
        <v>1</v>
      </c>
      <c r="P1230" s="13" t="str">
        <f t="shared" si="194"/>
        <v>3</v>
      </c>
      <c r="Q1230" s="13" t="str">
        <f t="shared" si="195"/>
        <v>4</v>
      </c>
      <c r="R1230" s="13" t="str">
        <f t="shared" si="196"/>
        <v>3</v>
      </c>
      <c r="S1230" s="13" t="str">
        <f t="shared" si="197"/>
        <v>3</v>
      </c>
      <c r="T1230" s="13">
        <f t="shared" si="198"/>
        <v>1</v>
      </c>
      <c r="U1230" s="13">
        <f t="shared" si="191"/>
        <v>72</v>
      </c>
      <c r="V1230" s="13"/>
      <c r="W1230" s="14" t="str">
        <f t="shared" si="199"/>
        <v>insert into prioridad(codigo, fluidez,d_hecho, d_contexto, d_impacto, d_justicia, cierre, ponderacion, ahora_entiendo, cambio_perspectiva) values ('239-VI-00025', 1, 3, 4, 3, 3, 1, 72, 'Parcticas de castigo de paramiliatres para ejercer control en diferentes sectores de Puerto Triunfo "La Isla" "La Guayabera" y "La Estrella"', '0');</v>
      </c>
      <c r="X1230" s="14"/>
    </row>
    <row r="1231" spans="2:24" ht="16" x14ac:dyDescent="0.2">
      <c r="B1231" t="s">
        <v>3484</v>
      </c>
      <c r="C1231" t="s">
        <v>9</v>
      </c>
      <c r="D1231" t="s">
        <v>13</v>
      </c>
      <c r="E1231" t="s">
        <v>10</v>
      </c>
      <c r="F1231" t="s">
        <v>13</v>
      </c>
      <c r="G1231" t="s">
        <v>13</v>
      </c>
      <c r="H1231" t="s">
        <v>12</v>
      </c>
      <c r="I1231" t="s">
        <v>1811</v>
      </c>
      <c r="J1231">
        <v>0</v>
      </c>
      <c r="K1231" s="5">
        <f t="shared" si="192"/>
        <v>12</v>
      </c>
      <c r="L1231" s="13" t="str">
        <f t="shared" si="190"/>
        <v>239-VI-00021</v>
      </c>
      <c r="N1231" s="13"/>
      <c r="O1231" s="13">
        <f t="shared" si="193"/>
        <v>1</v>
      </c>
      <c r="P1231" s="13" t="str">
        <f t="shared" si="194"/>
        <v>3</v>
      </c>
      <c r="Q1231" s="13" t="str">
        <f t="shared" si="195"/>
        <v>4</v>
      </c>
      <c r="R1231" s="13" t="str">
        <f t="shared" si="196"/>
        <v>3</v>
      </c>
      <c r="S1231" s="13" t="str">
        <f t="shared" si="197"/>
        <v>3</v>
      </c>
      <c r="T1231" s="13">
        <f t="shared" si="198"/>
        <v>1</v>
      </c>
      <c r="U1231" s="13">
        <f t="shared" si="191"/>
        <v>72</v>
      </c>
      <c r="V1231" s="13"/>
      <c r="W1231" s="14" t="str">
        <f t="shared" si="199"/>
        <v>insert into prioridad(codigo, fluidez,d_hecho, d_contexto, d_impacto, d_justicia, cierre, ponderacion, ahora_entiendo, cambio_perspectiva) values ('239-VI-00021', 1, 3, 4, 3, 3, 1, 72, 'Robos por parte del grupo armado a empresas para su sostenimiento', '0');</v>
      </c>
      <c r="X1231" s="14"/>
    </row>
    <row r="1232" spans="2:24" ht="16" x14ac:dyDescent="0.2">
      <c r="B1232" t="s">
        <v>1605</v>
      </c>
      <c r="C1232" t="s">
        <v>9</v>
      </c>
      <c r="D1232" t="s">
        <v>10</v>
      </c>
      <c r="E1232" t="s">
        <v>13</v>
      </c>
      <c r="F1232" t="s">
        <v>13</v>
      </c>
      <c r="G1232" t="s">
        <v>13</v>
      </c>
      <c r="H1232" t="s">
        <v>12</v>
      </c>
      <c r="I1232" t="s">
        <v>1812</v>
      </c>
      <c r="J1232">
        <v>0</v>
      </c>
      <c r="K1232" s="5">
        <f t="shared" si="192"/>
        <v>12</v>
      </c>
      <c r="L1232" s="13" t="str">
        <f t="shared" si="190"/>
        <v>239-VI-00012</v>
      </c>
      <c r="N1232" s="13"/>
      <c r="O1232" s="13">
        <f t="shared" si="193"/>
        <v>1</v>
      </c>
      <c r="P1232" s="13" t="str">
        <f t="shared" si="194"/>
        <v>4</v>
      </c>
      <c r="Q1232" s="13" t="str">
        <f t="shared" si="195"/>
        <v>3</v>
      </c>
      <c r="R1232" s="13" t="str">
        <f t="shared" si="196"/>
        <v>3</v>
      </c>
      <c r="S1232" s="13" t="str">
        <f t="shared" si="197"/>
        <v>3</v>
      </c>
      <c r="T1232" s="13">
        <f t="shared" si="198"/>
        <v>1</v>
      </c>
      <c r="U1232" s="13">
        <f t="shared" si="191"/>
        <v>72</v>
      </c>
      <c r="V1232" s="13"/>
      <c r="W1232" s="14" t="str">
        <f t="shared" si="199"/>
        <v>insert into prioridad(codigo, fluidez,d_hecho, d_contexto, d_impacto, d_justicia, cierre, ponderacion, ahora_entiendo, cambio_perspectiva) values ('239-VI-00012', 1, 4, 3, 3, 3, 1, 72, 'Reclutamiento Forzado de jóvenes ', '0');</v>
      </c>
      <c r="X1232" s="14"/>
    </row>
    <row r="1233" spans="2:24" ht="16" x14ac:dyDescent="0.2">
      <c r="B1233" t="s">
        <v>1606</v>
      </c>
      <c r="C1233" t="s">
        <v>9</v>
      </c>
      <c r="D1233" t="s">
        <v>10</v>
      </c>
      <c r="E1233" t="s">
        <v>13</v>
      </c>
      <c r="F1233" t="s">
        <v>13</v>
      </c>
      <c r="G1233" t="s">
        <v>13</v>
      </c>
      <c r="H1233" t="s">
        <v>12</v>
      </c>
      <c r="I1233" t="s">
        <v>1764</v>
      </c>
      <c r="J1233" t="s">
        <v>1813</v>
      </c>
      <c r="K1233" s="5">
        <f t="shared" si="192"/>
        <v>12</v>
      </c>
      <c r="L1233" s="13" t="str">
        <f t="shared" ref="L1233:L1296" si="200">SUBSTITUTE(B1233," ","")</f>
        <v>239-VI-00003</v>
      </c>
      <c r="N1233" s="13"/>
      <c r="O1233" s="13">
        <f t="shared" si="193"/>
        <v>1</v>
      </c>
      <c r="P1233" s="13" t="str">
        <f t="shared" si="194"/>
        <v>4</v>
      </c>
      <c r="Q1233" s="13" t="str">
        <f t="shared" si="195"/>
        <v>3</v>
      </c>
      <c r="R1233" s="13" t="str">
        <f t="shared" si="196"/>
        <v>3</v>
      </c>
      <c r="S1233" s="13" t="str">
        <f t="shared" si="197"/>
        <v>3</v>
      </c>
      <c r="T1233" s="13">
        <f t="shared" si="198"/>
        <v>1</v>
      </c>
      <c r="U1233" s="13">
        <f t="shared" si="191"/>
        <v>72</v>
      </c>
      <c r="V1233" s="13"/>
      <c r="W1233" s="14" t="str">
        <f t="shared" si="199"/>
        <v>insert into prioridad(codigo, fluidez,d_hecho, d_contexto, d_impacto, d_justicia, cierre, ponderacion, ahora_entiendo, cambio_perspectiva) values ('239-VI-00003', 1, 4, 3, 3, 3, 1, 72, 'proceso de fotalecimiento y resiliencia', 'Caso de violencia sexual (ejerciendo la prostitución)');</v>
      </c>
      <c r="X1233" s="14"/>
    </row>
    <row r="1234" spans="2:24" ht="16" x14ac:dyDescent="0.2">
      <c r="B1234" t="s">
        <v>1607</v>
      </c>
      <c r="C1234" t="s">
        <v>9</v>
      </c>
      <c r="D1234" t="s">
        <v>10</v>
      </c>
      <c r="E1234" t="s">
        <v>13</v>
      </c>
      <c r="F1234" t="s">
        <v>13</v>
      </c>
      <c r="G1234" t="s">
        <v>13</v>
      </c>
      <c r="H1234" t="s">
        <v>12</v>
      </c>
      <c r="I1234" t="s">
        <v>1783</v>
      </c>
      <c r="J1234">
        <v>0</v>
      </c>
      <c r="K1234" s="5">
        <f t="shared" si="192"/>
        <v>12</v>
      </c>
      <c r="L1234" s="13" t="str">
        <f t="shared" si="200"/>
        <v>212-VI-00059</v>
      </c>
      <c r="N1234" s="13"/>
      <c r="O1234" s="13">
        <f t="shared" si="193"/>
        <v>1</v>
      </c>
      <c r="P1234" s="13" t="str">
        <f t="shared" si="194"/>
        <v>4</v>
      </c>
      <c r="Q1234" s="13" t="str">
        <f t="shared" si="195"/>
        <v>3</v>
      </c>
      <c r="R1234" s="13" t="str">
        <f t="shared" si="196"/>
        <v>3</v>
      </c>
      <c r="S1234" s="13" t="str">
        <f t="shared" si="197"/>
        <v>3</v>
      </c>
      <c r="T1234" s="13">
        <f t="shared" si="198"/>
        <v>1</v>
      </c>
      <c r="U1234" s="13">
        <f t="shared" si="191"/>
        <v>72</v>
      </c>
      <c r="V1234" s="13"/>
      <c r="W1234" s="14" t="str">
        <f t="shared" si="199"/>
        <v>insert into prioridad(codigo, fluidez,d_hecho, d_contexto, d_impacto, d_justicia, cierre, ponderacion, ahora_entiendo, cambio_perspectiva) values ('212-VI-00059', 1, 4, 3, 3, 3, 1, 72, 'Despojo de tierras; Caso hacienda Bella Cruz', '0');</v>
      </c>
      <c r="X1234" s="14"/>
    </row>
    <row r="1235" spans="2:24" ht="16" x14ac:dyDescent="0.2">
      <c r="B1235" t="s">
        <v>1608</v>
      </c>
      <c r="C1235" t="s">
        <v>9</v>
      </c>
      <c r="D1235" t="s">
        <v>13</v>
      </c>
      <c r="E1235" t="s">
        <v>13</v>
      </c>
      <c r="F1235" t="s">
        <v>10</v>
      </c>
      <c r="G1235" t="s">
        <v>13</v>
      </c>
      <c r="H1235" t="s">
        <v>12</v>
      </c>
      <c r="I1235" t="s">
        <v>1783</v>
      </c>
      <c r="J1235">
        <v>0</v>
      </c>
      <c r="K1235" s="5">
        <f t="shared" si="192"/>
        <v>12</v>
      </c>
      <c r="L1235" s="13" t="str">
        <f t="shared" si="200"/>
        <v>212-VI-00057</v>
      </c>
      <c r="N1235" s="13"/>
      <c r="O1235" s="13">
        <f t="shared" si="193"/>
        <v>1</v>
      </c>
      <c r="P1235" s="13" t="str">
        <f t="shared" si="194"/>
        <v>3</v>
      </c>
      <c r="Q1235" s="13" t="str">
        <f t="shared" si="195"/>
        <v>3</v>
      </c>
      <c r="R1235" s="13" t="str">
        <f t="shared" si="196"/>
        <v>4</v>
      </c>
      <c r="S1235" s="13" t="str">
        <f t="shared" si="197"/>
        <v>3</v>
      </c>
      <c r="T1235" s="13">
        <f t="shared" si="198"/>
        <v>1</v>
      </c>
      <c r="U1235" s="13">
        <f t="shared" si="191"/>
        <v>72</v>
      </c>
      <c r="V1235" s="13"/>
      <c r="W1235" s="14" t="str">
        <f t="shared" si="199"/>
        <v>insert into prioridad(codigo, fluidez,d_hecho, d_contexto, d_impacto, d_justicia, cierre, ponderacion, ahora_entiendo, cambio_perspectiva) values ('212-VI-00057', 1, 3, 3, 4, 3, 1, 72, 'Despojo de tierras; Caso hacienda Bella Cruz', '0');</v>
      </c>
      <c r="X1235" s="14"/>
    </row>
    <row r="1236" spans="2:24" ht="16" x14ac:dyDescent="0.2">
      <c r="B1236" t="s">
        <v>1609</v>
      </c>
      <c r="C1236" t="s">
        <v>9</v>
      </c>
      <c r="D1236" t="s">
        <v>10</v>
      </c>
      <c r="E1236" t="s">
        <v>10</v>
      </c>
      <c r="F1236" t="s">
        <v>10</v>
      </c>
      <c r="G1236" t="s">
        <v>11</v>
      </c>
      <c r="H1236" t="s">
        <v>12</v>
      </c>
      <c r="I1236" t="s">
        <v>1814</v>
      </c>
      <c r="J1236">
        <v>0</v>
      </c>
      <c r="K1236" s="5">
        <f t="shared" si="192"/>
        <v>12</v>
      </c>
      <c r="L1236" s="13" t="str">
        <f t="shared" si="200"/>
        <v>212-VI-00034</v>
      </c>
      <c r="N1236" s="13"/>
      <c r="O1236" s="13">
        <f t="shared" si="193"/>
        <v>1</v>
      </c>
      <c r="P1236" s="13" t="str">
        <f t="shared" si="194"/>
        <v>4</v>
      </c>
      <c r="Q1236" s="13" t="str">
        <f t="shared" si="195"/>
        <v>4</v>
      </c>
      <c r="R1236" s="13" t="str">
        <f t="shared" si="196"/>
        <v>4</v>
      </c>
      <c r="S1236" s="13" t="str">
        <f t="shared" si="197"/>
        <v>1</v>
      </c>
      <c r="T1236" s="13">
        <f t="shared" si="198"/>
        <v>1</v>
      </c>
      <c r="U1236" s="13">
        <f t="shared" si="191"/>
        <v>72</v>
      </c>
      <c r="V1236" s="13"/>
      <c r="W1236" s="14" t="str">
        <f t="shared" si="199"/>
        <v>insert into prioridad(codigo, fluidez,d_hecho, d_contexto, d_impacto, d_justicia, cierre, ponderacion, ahora_entiendo, cambio_perspectiva) values ('212-VI-00034', 1, 4, 4, 4, 1, 1, 72, 'Modo de operación de los presuntos responsables.', '0');</v>
      </c>
      <c r="X1236" s="14"/>
    </row>
    <row r="1237" spans="2:24" ht="16" x14ac:dyDescent="0.2">
      <c r="B1237" t="s">
        <v>1610</v>
      </c>
      <c r="C1237" t="s">
        <v>9</v>
      </c>
      <c r="D1237" t="s">
        <v>10</v>
      </c>
      <c r="E1237" t="s">
        <v>10</v>
      </c>
      <c r="F1237" t="s">
        <v>10</v>
      </c>
      <c r="G1237" t="s">
        <v>11</v>
      </c>
      <c r="H1237" t="s">
        <v>12</v>
      </c>
      <c r="I1237" t="s">
        <v>1782</v>
      </c>
      <c r="J1237">
        <v>0</v>
      </c>
      <c r="K1237" s="5">
        <f t="shared" si="192"/>
        <v>12</v>
      </c>
      <c r="L1237" s="13" t="str">
        <f t="shared" si="200"/>
        <v>212-VI-00032</v>
      </c>
      <c r="N1237" s="13"/>
      <c r="O1237" s="13">
        <f t="shared" si="193"/>
        <v>1</v>
      </c>
      <c r="P1237" s="13" t="str">
        <f t="shared" si="194"/>
        <v>4</v>
      </c>
      <c r="Q1237" s="13" t="str">
        <f t="shared" si="195"/>
        <v>4</v>
      </c>
      <c r="R1237" s="13" t="str">
        <f t="shared" si="196"/>
        <v>4</v>
      </c>
      <c r="S1237" s="13" t="str">
        <f t="shared" si="197"/>
        <v>1</v>
      </c>
      <c r="T1237" s="13">
        <f t="shared" si="198"/>
        <v>1</v>
      </c>
      <c r="U1237" s="13">
        <f t="shared" si="191"/>
        <v>72</v>
      </c>
      <c r="V1237" s="13"/>
      <c r="W1237" s="14" t="str">
        <f t="shared" si="199"/>
        <v>insert into prioridad(codigo, fluidez,d_hecho, d_contexto, d_impacto, d_justicia, cierre, ponderacion, ahora_entiendo, cambio_perspectiva) values ('212-VI-00032', 1, 4, 4, 4, 1, 1, 72, 'Líder social, atropellos de la fuerza pública.', '0');</v>
      </c>
      <c r="X1237" s="14"/>
    </row>
    <row r="1238" spans="2:24" ht="16" x14ac:dyDescent="0.2">
      <c r="B1238" t="s">
        <v>1611</v>
      </c>
      <c r="C1238" t="s">
        <v>9</v>
      </c>
      <c r="D1238" t="s">
        <v>10</v>
      </c>
      <c r="E1238" t="s">
        <v>10</v>
      </c>
      <c r="F1238" t="s">
        <v>10</v>
      </c>
      <c r="G1238" t="s">
        <v>11</v>
      </c>
      <c r="H1238" t="s">
        <v>12</v>
      </c>
      <c r="I1238">
        <v>0</v>
      </c>
      <c r="J1238">
        <v>0</v>
      </c>
      <c r="K1238" s="5">
        <f t="shared" si="192"/>
        <v>12</v>
      </c>
      <c r="L1238" s="13" t="str">
        <f t="shared" si="200"/>
        <v>212-VI-00031</v>
      </c>
      <c r="N1238" s="13"/>
      <c r="O1238" s="13">
        <f t="shared" si="193"/>
        <v>1</v>
      </c>
      <c r="P1238" s="13" t="str">
        <f t="shared" si="194"/>
        <v>4</v>
      </c>
      <c r="Q1238" s="13" t="str">
        <f t="shared" si="195"/>
        <v>4</v>
      </c>
      <c r="R1238" s="13" t="str">
        <f t="shared" si="196"/>
        <v>4</v>
      </c>
      <c r="S1238" s="13" t="str">
        <f t="shared" si="197"/>
        <v>1</v>
      </c>
      <c r="T1238" s="13">
        <f t="shared" si="198"/>
        <v>1</v>
      </c>
      <c r="U1238" s="13">
        <f t="shared" si="191"/>
        <v>72</v>
      </c>
      <c r="V1238" s="13"/>
      <c r="W1238" s="14" t="str">
        <f t="shared" si="199"/>
        <v>insert into prioridad(codigo, fluidez,d_hecho, d_contexto, d_impacto, d_justicia, cierre, ponderacion, ahora_entiendo, cambio_perspectiva) values ('212-VI-00031', 1, 4, 4, 4, 1, 1, 72, '0', '0');</v>
      </c>
      <c r="X1238" s="14"/>
    </row>
    <row r="1239" spans="2:24" ht="16" x14ac:dyDescent="0.2">
      <c r="B1239" t="s">
        <v>1612</v>
      </c>
      <c r="C1239" t="s">
        <v>9</v>
      </c>
      <c r="D1239" t="s">
        <v>10</v>
      </c>
      <c r="E1239" t="s">
        <v>10</v>
      </c>
      <c r="F1239" t="s">
        <v>10</v>
      </c>
      <c r="G1239" t="s">
        <v>11</v>
      </c>
      <c r="H1239" t="s">
        <v>12</v>
      </c>
      <c r="I1239">
        <v>0</v>
      </c>
      <c r="J1239">
        <v>0</v>
      </c>
      <c r="K1239" s="5">
        <f t="shared" si="192"/>
        <v>12</v>
      </c>
      <c r="L1239" s="13" t="str">
        <f t="shared" si="200"/>
        <v>212-VI-00018</v>
      </c>
      <c r="N1239" s="13"/>
      <c r="O1239" s="13">
        <f t="shared" si="193"/>
        <v>1</v>
      </c>
      <c r="P1239" s="13" t="str">
        <f t="shared" si="194"/>
        <v>4</v>
      </c>
      <c r="Q1239" s="13" t="str">
        <f t="shared" si="195"/>
        <v>4</v>
      </c>
      <c r="R1239" s="13" t="str">
        <f t="shared" si="196"/>
        <v>4</v>
      </c>
      <c r="S1239" s="13" t="str">
        <f t="shared" si="197"/>
        <v>1</v>
      </c>
      <c r="T1239" s="13">
        <f t="shared" si="198"/>
        <v>1</v>
      </c>
      <c r="U1239" s="13">
        <f t="shared" si="191"/>
        <v>72</v>
      </c>
      <c r="V1239" s="13"/>
      <c r="W1239" s="14" t="str">
        <f t="shared" si="199"/>
        <v>insert into prioridad(codigo, fluidez,d_hecho, d_contexto, d_impacto, d_justicia, cierre, ponderacion, ahora_entiendo, cambio_perspectiva) values ('212-VI-00018', 1, 4, 4, 4, 1, 1, 72, '0', '0');</v>
      </c>
      <c r="X1239" s="14"/>
    </row>
    <row r="1240" spans="2:24" ht="16" x14ac:dyDescent="0.2">
      <c r="B1240" t="s">
        <v>1613</v>
      </c>
      <c r="C1240" t="s">
        <v>9</v>
      </c>
      <c r="D1240" t="s">
        <v>10</v>
      </c>
      <c r="E1240" t="s">
        <v>11</v>
      </c>
      <c r="F1240" t="s">
        <v>10</v>
      </c>
      <c r="G1240" t="s">
        <v>10</v>
      </c>
      <c r="H1240" t="s">
        <v>12</v>
      </c>
      <c r="I1240">
        <v>0</v>
      </c>
      <c r="J1240">
        <v>0</v>
      </c>
      <c r="K1240" s="5">
        <f t="shared" si="192"/>
        <v>12</v>
      </c>
      <c r="L1240" s="13" t="str">
        <f t="shared" si="200"/>
        <v>125-VI-00010</v>
      </c>
      <c r="N1240" s="13"/>
      <c r="O1240" s="13">
        <f t="shared" si="193"/>
        <v>1</v>
      </c>
      <c r="P1240" s="13" t="str">
        <f t="shared" si="194"/>
        <v>4</v>
      </c>
      <c r="Q1240" s="13" t="str">
        <f t="shared" si="195"/>
        <v>1</v>
      </c>
      <c r="R1240" s="13" t="str">
        <f t="shared" si="196"/>
        <v>4</v>
      </c>
      <c r="S1240" s="13" t="str">
        <f t="shared" si="197"/>
        <v>4</v>
      </c>
      <c r="T1240" s="13">
        <f t="shared" si="198"/>
        <v>1</v>
      </c>
      <c r="U1240" s="13">
        <f t="shared" si="191"/>
        <v>72</v>
      </c>
      <c r="V1240" s="13"/>
      <c r="W1240" s="14" t="str">
        <f t="shared" si="199"/>
        <v>insert into prioridad(codigo, fluidez,d_hecho, d_contexto, d_impacto, d_justicia, cierre, ponderacion, ahora_entiendo, cambio_perspectiva) values ('125-VI-00010', 1, 4, 1, 4, 4, 1, 72, '0', '0');</v>
      </c>
      <c r="X1240" s="14"/>
    </row>
    <row r="1241" spans="2:24" ht="16" x14ac:dyDescent="0.2">
      <c r="B1241" t="s">
        <v>1614</v>
      </c>
      <c r="C1241" t="s">
        <v>9</v>
      </c>
      <c r="D1241" t="s">
        <v>10</v>
      </c>
      <c r="E1241" t="s">
        <v>10</v>
      </c>
      <c r="F1241" t="s">
        <v>13</v>
      </c>
      <c r="G1241" t="s">
        <v>14</v>
      </c>
      <c r="H1241" t="s">
        <v>12</v>
      </c>
      <c r="I1241">
        <v>0</v>
      </c>
      <c r="J1241">
        <v>0</v>
      </c>
      <c r="K1241" s="5">
        <f t="shared" si="192"/>
        <v>12</v>
      </c>
      <c r="L1241" s="13" t="str">
        <f t="shared" si="200"/>
        <v>125-VI-00013</v>
      </c>
      <c r="N1241" s="13"/>
      <c r="O1241" s="13">
        <f t="shared" si="193"/>
        <v>1</v>
      </c>
      <c r="P1241" s="13" t="str">
        <f t="shared" si="194"/>
        <v>4</v>
      </c>
      <c r="Q1241" s="13" t="str">
        <f t="shared" si="195"/>
        <v>4</v>
      </c>
      <c r="R1241" s="13" t="str">
        <f t="shared" si="196"/>
        <v>3</v>
      </c>
      <c r="S1241" s="13" t="str">
        <f t="shared" si="197"/>
        <v>2</v>
      </c>
      <c r="T1241" s="13">
        <f t="shared" si="198"/>
        <v>1</v>
      </c>
      <c r="U1241" s="13">
        <f t="shared" si="191"/>
        <v>72</v>
      </c>
      <c r="V1241" s="13"/>
      <c r="W1241" s="14" t="str">
        <f t="shared" si="199"/>
        <v>insert into prioridad(codigo, fluidez,d_hecho, d_contexto, d_impacto, d_justicia, cierre, ponderacion, ahora_entiendo, cambio_perspectiva) values ('125-VI-00013', 1, 4, 4, 3, 2, 1, 72, '0', '0');</v>
      </c>
      <c r="X1241" s="14"/>
    </row>
    <row r="1242" spans="2:24" ht="16" x14ac:dyDescent="0.2">
      <c r="B1242" t="s">
        <v>1615</v>
      </c>
      <c r="C1242" t="s">
        <v>9</v>
      </c>
      <c r="D1242" t="s">
        <v>10</v>
      </c>
      <c r="E1242" t="s">
        <v>14</v>
      </c>
      <c r="F1242" t="s">
        <v>10</v>
      </c>
      <c r="G1242" t="s">
        <v>13</v>
      </c>
      <c r="H1242" t="s">
        <v>12</v>
      </c>
      <c r="I1242">
        <v>0</v>
      </c>
      <c r="J1242">
        <v>0</v>
      </c>
      <c r="K1242" s="5">
        <f t="shared" si="192"/>
        <v>12</v>
      </c>
      <c r="L1242" s="13" t="str">
        <f t="shared" si="200"/>
        <v>125-VI-00014</v>
      </c>
      <c r="N1242" s="13"/>
      <c r="O1242" s="13">
        <f t="shared" si="193"/>
        <v>1</v>
      </c>
      <c r="P1242" s="13" t="str">
        <f t="shared" si="194"/>
        <v>4</v>
      </c>
      <c r="Q1242" s="13" t="str">
        <f t="shared" si="195"/>
        <v>2</v>
      </c>
      <c r="R1242" s="13" t="str">
        <f t="shared" si="196"/>
        <v>4</v>
      </c>
      <c r="S1242" s="13" t="str">
        <f t="shared" si="197"/>
        <v>3</v>
      </c>
      <c r="T1242" s="13">
        <f t="shared" si="198"/>
        <v>1</v>
      </c>
      <c r="U1242" s="13">
        <f t="shared" si="191"/>
        <v>72</v>
      </c>
      <c r="V1242" s="13"/>
      <c r="W1242" s="14" t="str">
        <f t="shared" si="199"/>
        <v>insert into prioridad(codigo, fluidez,d_hecho, d_contexto, d_impacto, d_justicia, cierre, ponderacion, ahora_entiendo, cambio_perspectiva) values ('125-VI-00014', 1, 4, 2, 4, 3, 1, 72, '0', '0');</v>
      </c>
      <c r="X1242" s="14"/>
    </row>
    <row r="1243" spans="2:24" ht="16" x14ac:dyDescent="0.2">
      <c r="B1243" t="s">
        <v>1616</v>
      </c>
      <c r="C1243" t="s">
        <v>9</v>
      </c>
      <c r="D1243" t="s">
        <v>13</v>
      </c>
      <c r="E1243" t="s">
        <v>13</v>
      </c>
      <c r="F1243" t="s">
        <v>10</v>
      </c>
      <c r="G1243" t="s">
        <v>13</v>
      </c>
      <c r="H1243" t="s">
        <v>12</v>
      </c>
      <c r="I1243">
        <v>0</v>
      </c>
      <c r="J1243">
        <v>0</v>
      </c>
      <c r="K1243" s="5">
        <f t="shared" si="192"/>
        <v>12</v>
      </c>
      <c r="L1243" s="13" t="str">
        <f t="shared" si="200"/>
        <v>125-VI-00019</v>
      </c>
      <c r="N1243" s="13"/>
      <c r="O1243" s="13">
        <f t="shared" si="193"/>
        <v>1</v>
      </c>
      <c r="P1243" s="13" t="str">
        <f t="shared" si="194"/>
        <v>3</v>
      </c>
      <c r="Q1243" s="13" t="str">
        <f t="shared" si="195"/>
        <v>3</v>
      </c>
      <c r="R1243" s="13" t="str">
        <f t="shared" si="196"/>
        <v>4</v>
      </c>
      <c r="S1243" s="13" t="str">
        <f t="shared" si="197"/>
        <v>3</v>
      </c>
      <c r="T1243" s="13">
        <f t="shared" si="198"/>
        <v>1</v>
      </c>
      <c r="U1243" s="13">
        <f t="shared" si="191"/>
        <v>72</v>
      </c>
      <c r="V1243" s="13"/>
      <c r="W1243" s="14" t="str">
        <f t="shared" si="199"/>
        <v>insert into prioridad(codigo, fluidez,d_hecho, d_contexto, d_impacto, d_justicia, cierre, ponderacion, ahora_entiendo, cambio_perspectiva) values ('125-VI-00019', 1, 3, 3, 4, 3, 1, 72, '0', '0');</v>
      </c>
      <c r="X1243" s="14"/>
    </row>
    <row r="1244" spans="2:24" ht="16" x14ac:dyDescent="0.2">
      <c r="B1244" t="s">
        <v>1617</v>
      </c>
      <c r="C1244" t="s">
        <v>9</v>
      </c>
      <c r="D1244" t="s">
        <v>10</v>
      </c>
      <c r="E1244" t="s">
        <v>15</v>
      </c>
      <c r="F1244" t="s">
        <v>10</v>
      </c>
      <c r="G1244">
        <v>0</v>
      </c>
      <c r="H1244" t="s">
        <v>12</v>
      </c>
      <c r="I1244">
        <v>0</v>
      </c>
      <c r="J1244">
        <v>0</v>
      </c>
      <c r="K1244" s="5">
        <f t="shared" si="192"/>
        <v>12</v>
      </c>
      <c r="L1244" s="13" t="str">
        <f t="shared" si="200"/>
        <v>223-VI-00004</v>
      </c>
      <c r="N1244" s="13"/>
      <c r="O1244" s="13">
        <f t="shared" si="193"/>
        <v>1</v>
      </c>
      <c r="P1244" s="13" t="str">
        <f t="shared" si="194"/>
        <v>4</v>
      </c>
      <c r="Q1244" s="13" t="str">
        <f t="shared" si="195"/>
        <v>5</v>
      </c>
      <c r="R1244" s="13" t="str">
        <f t="shared" si="196"/>
        <v>4</v>
      </c>
      <c r="S1244" s="13" t="str">
        <f t="shared" si="197"/>
        <v>0</v>
      </c>
      <c r="T1244" s="13">
        <f t="shared" si="198"/>
        <v>1</v>
      </c>
      <c r="U1244" s="13">
        <f t="shared" si="191"/>
        <v>72</v>
      </c>
      <c r="V1244" s="13"/>
      <c r="W1244" s="14" t="str">
        <f t="shared" si="199"/>
        <v>insert into prioridad(codigo, fluidez,d_hecho, d_contexto, d_impacto, d_justicia, cierre, ponderacion, ahora_entiendo, cambio_perspectiva) values ('223-VI-00004', 1, 4, 5, 4, 0, 1, 72, '0', '0');</v>
      </c>
      <c r="X1244" s="14"/>
    </row>
    <row r="1245" spans="2:24" ht="16" x14ac:dyDescent="0.2">
      <c r="B1245" t="s">
        <v>1618</v>
      </c>
      <c r="C1245" t="s">
        <v>9</v>
      </c>
      <c r="D1245" t="s">
        <v>10</v>
      </c>
      <c r="E1245" t="s">
        <v>13</v>
      </c>
      <c r="F1245" t="s">
        <v>13</v>
      </c>
      <c r="G1245" t="s">
        <v>13</v>
      </c>
      <c r="H1245" t="s">
        <v>12</v>
      </c>
      <c r="I1245" t="s">
        <v>1815</v>
      </c>
      <c r="J1245">
        <v>0</v>
      </c>
      <c r="K1245" s="5">
        <f t="shared" si="192"/>
        <v>12</v>
      </c>
      <c r="L1245" s="13" t="str">
        <f t="shared" si="200"/>
        <v>223-VI-00016</v>
      </c>
      <c r="N1245" s="13"/>
      <c r="O1245" s="13">
        <f t="shared" si="193"/>
        <v>1</v>
      </c>
      <c r="P1245" s="13" t="str">
        <f t="shared" si="194"/>
        <v>4</v>
      </c>
      <c r="Q1245" s="13" t="str">
        <f t="shared" si="195"/>
        <v>3</v>
      </c>
      <c r="R1245" s="13" t="str">
        <f t="shared" si="196"/>
        <v>3</v>
      </c>
      <c r="S1245" s="13" t="str">
        <f t="shared" si="197"/>
        <v>3</v>
      </c>
      <c r="T1245" s="13">
        <f t="shared" si="198"/>
        <v>1</v>
      </c>
      <c r="U1245" s="13">
        <f t="shared" si="191"/>
        <v>72</v>
      </c>
      <c r="V1245" s="13"/>
      <c r="W1245" s="14" t="str">
        <f t="shared" si="199"/>
        <v>insert into prioridad(codigo, fluidez,d_hecho, d_contexto, d_impacto, d_justicia, cierre, ponderacion, ahora_entiendo, cambio_perspectiva) values ('223-VI-00016', 1, 4, 3, 3, 3, 1, 72, '  Proceso de ingreso del paramilitarismo al territorio', '0');</v>
      </c>
      <c r="X1245" s="14"/>
    </row>
    <row r="1246" spans="2:24" ht="16" x14ac:dyDescent="0.2">
      <c r="B1246" t="s">
        <v>1619</v>
      </c>
      <c r="C1246" t="s">
        <v>9</v>
      </c>
      <c r="D1246" t="s">
        <v>10</v>
      </c>
      <c r="E1246" t="s">
        <v>13</v>
      </c>
      <c r="F1246" t="s">
        <v>13</v>
      </c>
      <c r="G1246" t="s">
        <v>13</v>
      </c>
      <c r="H1246" t="s">
        <v>12</v>
      </c>
      <c r="I1246" t="s">
        <v>1816</v>
      </c>
      <c r="J1246">
        <v>0</v>
      </c>
      <c r="K1246" s="5">
        <f t="shared" si="192"/>
        <v>12</v>
      </c>
      <c r="L1246" s="13" t="str">
        <f t="shared" si="200"/>
        <v>223-VI-00023</v>
      </c>
      <c r="N1246" s="13"/>
      <c r="O1246" s="13">
        <f t="shared" si="193"/>
        <v>1</v>
      </c>
      <c r="P1246" s="13" t="str">
        <f t="shared" si="194"/>
        <v>4</v>
      </c>
      <c r="Q1246" s="13" t="str">
        <f t="shared" si="195"/>
        <v>3</v>
      </c>
      <c r="R1246" s="13" t="str">
        <f t="shared" si="196"/>
        <v>3</v>
      </c>
      <c r="S1246" s="13" t="str">
        <f t="shared" si="197"/>
        <v>3</v>
      </c>
      <c r="T1246" s="13">
        <f t="shared" si="198"/>
        <v>1</v>
      </c>
      <c r="U1246" s="13">
        <f t="shared" si="191"/>
        <v>72</v>
      </c>
      <c r="V1246" s="13"/>
      <c r="W1246" s="14" t="str">
        <f t="shared" si="199"/>
        <v>insert into prioridad(codigo, fluidez,d_hecho, d_contexto, d_impacto, d_justicia, cierre, ponderacion, ahora_entiendo, cambio_perspectiva) values ('223-VI-00023', 1, 4, 3, 3, 3, 1, 72, 'Durante el conflicto, la presión que vivian los jovenes para tomar parte en el conflicto por algún actor armado', '0');</v>
      </c>
      <c r="X1246" s="14"/>
    </row>
    <row r="1247" spans="2:24" ht="16" x14ac:dyDescent="0.2">
      <c r="B1247" t="s">
        <v>1620</v>
      </c>
      <c r="C1247" t="s">
        <v>9</v>
      </c>
      <c r="D1247" t="s">
        <v>10</v>
      </c>
      <c r="E1247" t="s">
        <v>10</v>
      </c>
      <c r="F1247" t="s">
        <v>10</v>
      </c>
      <c r="G1247" t="s">
        <v>11</v>
      </c>
      <c r="H1247" t="s">
        <v>12</v>
      </c>
      <c r="I1247">
        <v>0</v>
      </c>
      <c r="J1247">
        <v>0</v>
      </c>
      <c r="K1247" s="5">
        <f t="shared" si="192"/>
        <v>12</v>
      </c>
      <c r="L1247" s="13" t="str">
        <f t="shared" si="200"/>
        <v>235-IV-00011</v>
      </c>
      <c r="N1247" s="13"/>
      <c r="O1247" s="13">
        <f t="shared" si="193"/>
        <v>1</v>
      </c>
      <c r="P1247" s="13" t="str">
        <f t="shared" si="194"/>
        <v>4</v>
      </c>
      <c r="Q1247" s="13" t="str">
        <f t="shared" si="195"/>
        <v>4</v>
      </c>
      <c r="R1247" s="13" t="str">
        <f t="shared" si="196"/>
        <v>4</v>
      </c>
      <c r="S1247" s="13" t="str">
        <f t="shared" si="197"/>
        <v>1</v>
      </c>
      <c r="T1247" s="13">
        <f t="shared" si="198"/>
        <v>1</v>
      </c>
      <c r="U1247" s="13">
        <f t="shared" si="191"/>
        <v>72</v>
      </c>
      <c r="V1247" s="13"/>
      <c r="W1247" s="14" t="str">
        <f t="shared" si="199"/>
        <v>insert into prioridad(codigo, fluidez,d_hecho, d_contexto, d_impacto, d_justicia, cierre, ponderacion, ahora_entiendo, cambio_perspectiva) values ('235-IV-00011', 1, 4, 4, 4, 1, 1, 72, '0', '0');</v>
      </c>
      <c r="X1247" s="14"/>
    </row>
    <row r="1248" spans="2:24" ht="16" x14ac:dyDescent="0.2">
      <c r="B1248" t="s">
        <v>1621</v>
      </c>
      <c r="C1248" t="s">
        <v>9</v>
      </c>
      <c r="D1248" t="s">
        <v>10</v>
      </c>
      <c r="E1248" t="s">
        <v>10</v>
      </c>
      <c r="F1248" t="s">
        <v>10</v>
      </c>
      <c r="G1248" t="s">
        <v>11</v>
      </c>
      <c r="H1248" t="s">
        <v>30</v>
      </c>
      <c r="I1248">
        <v>0</v>
      </c>
      <c r="J1248">
        <v>0</v>
      </c>
      <c r="K1248" s="5">
        <f t="shared" si="192"/>
        <v>12</v>
      </c>
      <c r="L1248" s="13" t="str">
        <f t="shared" si="200"/>
        <v>235-IV-00019</v>
      </c>
      <c r="N1248" s="13"/>
      <c r="O1248" s="13">
        <f t="shared" si="193"/>
        <v>1</v>
      </c>
      <c r="P1248" s="13" t="str">
        <f t="shared" si="194"/>
        <v>4</v>
      </c>
      <c r="Q1248" s="13" t="str">
        <f t="shared" si="195"/>
        <v>4</v>
      </c>
      <c r="R1248" s="13" t="str">
        <f t="shared" si="196"/>
        <v>4</v>
      </c>
      <c r="S1248" s="13" t="str">
        <f t="shared" si="197"/>
        <v>1</v>
      </c>
      <c r="T1248" s="13">
        <f t="shared" si="198"/>
        <v>1</v>
      </c>
      <c r="U1248" s="13">
        <f t="shared" si="191"/>
        <v>72</v>
      </c>
      <c r="V1248" s="13"/>
      <c r="W1248" s="14" t="str">
        <f t="shared" si="199"/>
        <v>insert into prioridad(codigo, fluidez,d_hecho, d_contexto, d_impacto, d_justicia, cierre, ponderacion, ahora_entiendo, cambio_perspectiva) values ('235-IV-00019', 1, 4, 4, 4, 1, 1, 72, '0', '0');</v>
      </c>
      <c r="X1248" s="14"/>
    </row>
    <row r="1249" spans="2:24" ht="16" x14ac:dyDescent="0.2">
      <c r="B1249" t="s">
        <v>1622</v>
      </c>
      <c r="C1249" t="s">
        <v>9</v>
      </c>
      <c r="D1249" t="s">
        <v>15</v>
      </c>
      <c r="E1249" t="s">
        <v>14</v>
      </c>
      <c r="F1249" t="s">
        <v>10</v>
      </c>
      <c r="G1249" t="s">
        <v>10</v>
      </c>
      <c r="H1249" t="s">
        <v>17</v>
      </c>
      <c r="I1249" t="s">
        <v>1817</v>
      </c>
      <c r="J1249">
        <v>0</v>
      </c>
      <c r="K1249" s="5">
        <f t="shared" si="192"/>
        <v>12</v>
      </c>
      <c r="L1249" s="13" t="str">
        <f t="shared" si="200"/>
        <v>125-VI-00005</v>
      </c>
      <c r="N1249" s="13"/>
      <c r="O1249" s="13">
        <f t="shared" si="193"/>
        <v>1</v>
      </c>
      <c r="P1249" s="13" t="str">
        <f t="shared" si="194"/>
        <v>5</v>
      </c>
      <c r="Q1249" s="13" t="str">
        <f t="shared" si="195"/>
        <v>2</v>
      </c>
      <c r="R1249" s="13" t="str">
        <f t="shared" si="196"/>
        <v>4</v>
      </c>
      <c r="S1249" s="13" t="str">
        <f t="shared" si="197"/>
        <v>4</v>
      </c>
      <c r="T1249" s="13">
        <f t="shared" si="198"/>
        <v>0</v>
      </c>
      <c r="U1249" s="13">
        <f t="shared" si="191"/>
        <v>70</v>
      </c>
      <c r="V1249" s="13"/>
      <c r="W1249" s="14" t="str">
        <f t="shared" si="199"/>
        <v>insert into prioridad(codigo, fluidez,d_hecho, d_contexto, d_impacto, d_justicia, cierre, ponderacion, ahora_entiendo, cambio_perspectiva) values ('125-VI-00005', 1, 5, 2, 4, 4, 0, 70, 'Ingreso de las Autodefensas  Implementación del sistema de extorsión a la comunidad', '0');</v>
      </c>
      <c r="X1249" s="14"/>
    </row>
    <row r="1250" spans="2:24" ht="16" x14ac:dyDescent="0.2">
      <c r="B1250" t="s">
        <v>1623</v>
      </c>
      <c r="C1250" t="s">
        <v>9</v>
      </c>
      <c r="D1250" t="s">
        <v>10</v>
      </c>
      <c r="E1250" t="s">
        <v>10</v>
      </c>
      <c r="F1250" t="s">
        <v>10</v>
      </c>
      <c r="G1250" t="s">
        <v>13</v>
      </c>
      <c r="H1250" t="s">
        <v>17</v>
      </c>
      <c r="I1250">
        <v>0</v>
      </c>
      <c r="J1250">
        <v>0</v>
      </c>
      <c r="K1250" s="5">
        <f t="shared" si="192"/>
        <v>12</v>
      </c>
      <c r="L1250" s="13" t="str">
        <f t="shared" si="200"/>
        <v>223-VI-00015</v>
      </c>
      <c r="N1250" s="13"/>
      <c r="O1250" s="13">
        <f t="shared" si="193"/>
        <v>1</v>
      </c>
      <c r="P1250" s="13" t="str">
        <f t="shared" si="194"/>
        <v>4</v>
      </c>
      <c r="Q1250" s="13" t="str">
        <f t="shared" si="195"/>
        <v>4</v>
      </c>
      <c r="R1250" s="13" t="str">
        <f t="shared" si="196"/>
        <v>4</v>
      </c>
      <c r="S1250" s="13" t="str">
        <f t="shared" si="197"/>
        <v>3</v>
      </c>
      <c r="T1250" s="13">
        <f t="shared" si="198"/>
        <v>0</v>
      </c>
      <c r="U1250" s="13">
        <f t="shared" si="191"/>
        <v>70</v>
      </c>
      <c r="V1250" s="13"/>
      <c r="W1250" s="14" t="str">
        <f t="shared" si="199"/>
        <v>insert into prioridad(codigo, fluidez,d_hecho, d_contexto, d_impacto, d_justicia, cierre, ponderacion, ahora_entiendo, cambio_perspectiva) values ('223-VI-00015', 1, 4, 4, 4, 3, 0, 70, '0', '0');</v>
      </c>
      <c r="X1250" s="14"/>
    </row>
    <row r="1251" spans="2:24" ht="16" x14ac:dyDescent="0.2">
      <c r="B1251" t="s">
        <v>1624</v>
      </c>
      <c r="C1251" t="s">
        <v>9</v>
      </c>
      <c r="D1251" t="s">
        <v>10</v>
      </c>
      <c r="E1251" t="s">
        <v>10</v>
      </c>
      <c r="F1251" t="s">
        <v>13</v>
      </c>
      <c r="G1251" t="s">
        <v>11</v>
      </c>
      <c r="H1251" t="s">
        <v>12</v>
      </c>
      <c r="I1251">
        <v>0</v>
      </c>
      <c r="J1251">
        <v>0</v>
      </c>
      <c r="K1251" s="5">
        <f t="shared" si="192"/>
        <v>12</v>
      </c>
      <c r="L1251" s="13" t="str">
        <f t="shared" si="200"/>
        <v>195-VI-00028</v>
      </c>
      <c r="N1251" s="13"/>
      <c r="O1251" s="13">
        <f t="shared" si="193"/>
        <v>1</v>
      </c>
      <c r="P1251" s="13" t="str">
        <f t="shared" si="194"/>
        <v>4</v>
      </c>
      <c r="Q1251" s="13" t="str">
        <f t="shared" si="195"/>
        <v>4</v>
      </c>
      <c r="R1251" s="13" t="str">
        <f t="shared" si="196"/>
        <v>3</v>
      </c>
      <c r="S1251" s="13" t="str">
        <f t="shared" si="197"/>
        <v>1</v>
      </c>
      <c r="T1251" s="13">
        <f t="shared" si="198"/>
        <v>1</v>
      </c>
      <c r="U1251" s="13">
        <f t="shared" si="191"/>
        <v>68</v>
      </c>
      <c r="V1251" s="13"/>
      <c r="W1251" s="14" t="str">
        <f t="shared" si="199"/>
        <v>insert into prioridad(codigo, fluidez,d_hecho, d_contexto, d_impacto, d_justicia, cierre, ponderacion, ahora_entiendo, cambio_perspectiva) values ('195-VI-00028', 1, 4, 4, 3, 1, 1, 68, '0', '0');</v>
      </c>
      <c r="X1251" s="14"/>
    </row>
    <row r="1252" spans="2:24" ht="16" x14ac:dyDescent="0.2">
      <c r="B1252" t="s">
        <v>1625</v>
      </c>
      <c r="C1252" t="s">
        <v>9</v>
      </c>
      <c r="D1252" t="s">
        <v>13</v>
      </c>
      <c r="E1252" t="s">
        <v>13</v>
      </c>
      <c r="F1252" t="s">
        <v>13</v>
      </c>
      <c r="G1252" t="s">
        <v>13</v>
      </c>
      <c r="H1252" t="s">
        <v>12</v>
      </c>
      <c r="I1252">
        <v>0</v>
      </c>
      <c r="J1252">
        <v>0</v>
      </c>
      <c r="K1252" s="5">
        <f t="shared" si="192"/>
        <v>12</v>
      </c>
      <c r="L1252" s="13" t="str">
        <f t="shared" si="200"/>
        <v>195-VI-00017</v>
      </c>
      <c r="N1252" s="13"/>
      <c r="O1252" s="13">
        <f t="shared" si="193"/>
        <v>1</v>
      </c>
      <c r="P1252" s="13" t="str">
        <f t="shared" si="194"/>
        <v>3</v>
      </c>
      <c r="Q1252" s="13" t="str">
        <f t="shared" si="195"/>
        <v>3</v>
      </c>
      <c r="R1252" s="13" t="str">
        <f t="shared" si="196"/>
        <v>3</v>
      </c>
      <c r="S1252" s="13" t="str">
        <f t="shared" si="197"/>
        <v>3</v>
      </c>
      <c r="T1252" s="13">
        <f t="shared" si="198"/>
        <v>1</v>
      </c>
      <c r="U1252" s="13">
        <f t="shared" si="191"/>
        <v>68</v>
      </c>
      <c r="V1252" s="13"/>
      <c r="W1252" s="14" t="str">
        <f t="shared" si="199"/>
        <v>insert into prioridad(codigo, fluidez,d_hecho, d_contexto, d_impacto, d_justicia, cierre, ponderacion, ahora_entiendo, cambio_perspectiva) values ('195-VI-00017', 1, 3, 3, 3, 3, 1, 68, '0', '0');</v>
      </c>
      <c r="X1252" s="14"/>
    </row>
    <row r="1253" spans="2:24" ht="16" x14ac:dyDescent="0.2">
      <c r="B1253" t="s">
        <v>1626</v>
      </c>
      <c r="C1253" t="s">
        <v>9</v>
      </c>
      <c r="D1253" t="s">
        <v>13</v>
      </c>
      <c r="E1253" t="s">
        <v>13</v>
      </c>
      <c r="F1253" t="s">
        <v>13</v>
      </c>
      <c r="G1253" t="s">
        <v>13</v>
      </c>
      <c r="H1253" t="s">
        <v>12</v>
      </c>
      <c r="I1253" t="s">
        <v>1818</v>
      </c>
      <c r="J1253">
        <v>0</v>
      </c>
      <c r="K1253" s="5">
        <f t="shared" si="192"/>
        <v>12</v>
      </c>
      <c r="L1253" s="13" t="str">
        <f t="shared" si="200"/>
        <v>239-VI-00038</v>
      </c>
      <c r="N1253" s="13"/>
      <c r="O1253" s="13">
        <f t="shared" si="193"/>
        <v>1</v>
      </c>
      <c r="P1253" s="13" t="str">
        <f t="shared" si="194"/>
        <v>3</v>
      </c>
      <c r="Q1253" s="13" t="str">
        <f t="shared" si="195"/>
        <v>3</v>
      </c>
      <c r="R1253" s="13" t="str">
        <f t="shared" si="196"/>
        <v>3</v>
      </c>
      <c r="S1253" s="13" t="str">
        <f t="shared" si="197"/>
        <v>3</v>
      </c>
      <c r="T1253" s="13">
        <f t="shared" si="198"/>
        <v>1</v>
      </c>
      <c r="U1253" s="13">
        <f t="shared" si="191"/>
        <v>68</v>
      </c>
      <c r="V1253" s="13"/>
      <c r="W1253" s="14" t="str">
        <f t="shared" si="199"/>
        <v>insert into prioridad(codigo, fluidez,d_hecho, d_contexto, d_impacto, d_justicia, cierre, ponderacion, ahora_entiendo, cambio_perspectiva) values ('239-VI-00038', 1, 3, 3, 3, 3, 1, 68, 'impacto del conflicto armado en niños y la desintegración familiar ', '0');</v>
      </c>
      <c r="X1253" s="14"/>
    </row>
    <row r="1254" spans="2:24" ht="16" x14ac:dyDescent="0.2">
      <c r="B1254" t="s">
        <v>1627</v>
      </c>
      <c r="C1254" t="s">
        <v>9</v>
      </c>
      <c r="D1254" t="s">
        <v>10</v>
      </c>
      <c r="E1254" t="s">
        <v>10</v>
      </c>
      <c r="F1254" t="s">
        <v>10</v>
      </c>
      <c r="G1254" t="s">
        <v>1628</v>
      </c>
      <c r="H1254" t="s">
        <v>12</v>
      </c>
      <c r="I1254" t="s">
        <v>1819</v>
      </c>
      <c r="J1254" t="s">
        <v>1820</v>
      </c>
      <c r="K1254" s="5">
        <f t="shared" si="192"/>
        <v>12</v>
      </c>
      <c r="L1254" s="13" t="str">
        <f t="shared" si="200"/>
        <v>239-VI-00019</v>
      </c>
      <c r="N1254" s="13"/>
      <c r="O1254" s="13">
        <f t="shared" si="193"/>
        <v>1</v>
      </c>
      <c r="P1254" s="13" t="str">
        <f t="shared" si="194"/>
        <v>4</v>
      </c>
      <c r="Q1254" s="13" t="str">
        <f t="shared" si="195"/>
        <v>4</v>
      </c>
      <c r="R1254" s="13" t="str">
        <f t="shared" si="196"/>
        <v>4</v>
      </c>
      <c r="S1254" s="13" t="str">
        <f t="shared" si="197"/>
        <v>3</v>
      </c>
      <c r="T1254" s="13">
        <f t="shared" si="198"/>
        <v>1</v>
      </c>
      <c r="U1254" s="13">
        <f t="shared" ref="U1254:U1317" si="201">O1254*10 + (VALUE(P1254)*4) +(VALUE(Q1254)*4) + (VALUE(R1254)*4) + (VALUE(S1254)*4) + (T1254*10)</f>
        <v>80</v>
      </c>
      <c r="V1254" s="13"/>
      <c r="W1254" s="14" t="str">
        <f t="shared" si="199"/>
        <v>insert into prioridad(codigo, fluidez,d_hecho, d_contexto, d_impacto, d_justicia, cierre, ponderacion, ahora_entiendo, cambio_perspectiva) values ('239-VI-00019', 1, 4, 4, 4, 3, 1, 80, 'El secuestro como medio de financiamiento de grupos armados ', 'Caso de "pesca milagrosa" en la autopista Bogotá- Medellín ');</v>
      </c>
      <c r="X1254" s="14"/>
    </row>
    <row r="1255" spans="2:24" ht="16" x14ac:dyDescent="0.2">
      <c r="B1255" t="s">
        <v>1629</v>
      </c>
      <c r="C1255" t="s">
        <v>9</v>
      </c>
      <c r="D1255" t="s">
        <v>13</v>
      </c>
      <c r="E1255" t="s">
        <v>15</v>
      </c>
      <c r="F1255" t="s">
        <v>13</v>
      </c>
      <c r="G1255" t="s">
        <v>11</v>
      </c>
      <c r="H1255" t="s">
        <v>12</v>
      </c>
      <c r="I1255" t="s">
        <v>1821</v>
      </c>
      <c r="J1255" t="s">
        <v>1822</v>
      </c>
      <c r="K1255" s="5">
        <f t="shared" si="192"/>
        <v>12</v>
      </c>
      <c r="L1255" s="13" t="str">
        <f t="shared" si="200"/>
        <v>239-VI-00016</v>
      </c>
      <c r="N1255" s="13"/>
      <c r="O1255" s="13">
        <f t="shared" si="193"/>
        <v>1</v>
      </c>
      <c r="P1255" s="13" t="str">
        <f t="shared" si="194"/>
        <v>3</v>
      </c>
      <c r="Q1255" s="13" t="str">
        <f t="shared" si="195"/>
        <v>5</v>
      </c>
      <c r="R1255" s="13" t="str">
        <f t="shared" si="196"/>
        <v>3</v>
      </c>
      <c r="S1255" s="13" t="str">
        <f t="shared" si="197"/>
        <v>1</v>
      </c>
      <c r="T1255" s="13">
        <f t="shared" si="198"/>
        <v>1</v>
      </c>
      <c r="U1255" s="13">
        <f t="shared" si="201"/>
        <v>68</v>
      </c>
      <c r="V1255" s="13"/>
      <c r="W1255" s="14" t="str">
        <f t="shared" si="199"/>
        <v>insert into prioridad(codigo, fluidez,d_hecho, d_contexto, d_impacto, d_justicia, cierre, ponderacion, ahora_entiendo, cambio_perspectiva) values ('239-VI-00016', 1, 3, 5, 3, 1, 1, 68, 'Atropellos del Ejército contra la comunidad/ tortura a campesinos, robo de la producción campesina  Persecución a lideres de la UP  Portabilidad obligatoria de carnet "transito libre"', 'Denuncia de posibles fosas comunes en el sector del "aeropuerto" lugar donde eran llevadas las personas algunas castigadas, otros asesinadas o desaparecidas. ');</v>
      </c>
      <c r="X1255" s="14"/>
    </row>
    <row r="1256" spans="2:24" ht="16" x14ac:dyDescent="0.2">
      <c r="B1256" t="s">
        <v>1630</v>
      </c>
      <c r="C1256" t="s">
        <v>9</v>
      </c>
      <c r="D1256" t="s">
        <v>13</v>
      </c>
      <c r="E1256" t="s">
        <v>14</v>
      </c>
      <c r="F1256" t="s">
        <v>10</v>
      </c>
      <c r="G1256" t="s">
        <v>13</v>
      </c>
      <c r="H1256" t="s">
        <v>12</v>
      </c>
      <c r="I1256" t="s">
        <v>1783</v>
      </c>
      <c r="J1256">
        <v>0</v>
      </c>
      <c r="K1256" s="5">
        <f t="shared" si="192"/>
        <v>12</v>
      </c>
      <c r="L1256" s="13" t="str">
        <f t="shared" si="200"/>
        <v>212-VI-00058</v>
      </c>
      <c r="N1256" s="13"/>
      <c r="O1256" s="13">
        <f t="shared" si="193"/>
        <v>1</v>
      </c>
      <c r="P1256" s="13" t="str">
        <f t="shared" si="194"/>
        <v>3</v>
      </c>
      <c r="Q1256" s="13" t="str">
        <f t="shared" si="195"/>
        <v>2</v>
      </c>
      <c r="R1256" s="13" t="str">
        <f t="shared" si="196"/>
        <v>4</v>
      </c>
      <c r="S1256" s="13" t="str">
        <f t="shared" si="197"/>
        <v>3</v>
      </c>
      <c r="T1256" s="13">
        <f t="shared" si="198"/>
        <v>1</v>
      </c>
      <c r="U1256" s="13">
        <f t="shared" si="201"/>
        <v>68</v>
      </c>
      <c r="V1256" s="13"/>
      <c r="W1256" s="14" t="str">
        <f t="shared" si="199"/>
        <v>insert into prioridad(codigo, fluidez,d_hecho, d_contexto, d_impacto, d_justicia, cierre, ponderacion, ahora_entiendo, cambio_perspectiva) values ('212-VI-00058', 1, 3, 2, 4, 3, 1, 68, 'Despojo de tierras; Caso hacienda Bella Cruz', '0');</v>
      </c>
      <c r="X1256" s="14"/>
    </row>
    <row r="1257" spans="2:24" ht="16" x14ac:dyDescent="0.2">
      <c r="B1257" t="s">
        <v>1631</v>
      </c>
      <c r="C1257" t="s">
        <v>9</v>
      </c>
      <c r="D1257" t="s">
        <v>13</v>
      </c>
      <c r="E1257" t="s">
        <v>13</v>
      </c>
      <c r="F1257" t="s">
        <v>13</v>
      </c>
      <c r="G1257" t="s">
        <v>13</v>
      </c>
      <c r="H1257" t="s">
        <v>12</v>
      </c>
      <c r="I1257" t="s">
        <v>1783</v>
      </c>
      <c r="J1257">
        <v>0</v>
      </c>
      <c r="K1257" s="5">
        <f t="shared" si="192"/>
        <v>12</v>
      </c>
      <c r="L1257" s="13" t="str">
        <f t="shared" si="200"/>
        <v>212-VI-00056</v>
      </c>
      <c r="N1257" s="13"/>
      <c r="O1257" s="13">
        <f t="shared" si="193"/>
        <v>1</v>
      </c>
      <c r="P1257" s="13" t="str">
        <f t="shared" si="194"/>
        <v>3</v>
      </c>
      <c r="Q1257" s="13" t="str">
        <f t="shared" si="195"/>
        <v>3</v>
      </c>
      <c r="R1257" s="13" t="str">
        <f t="shared" si="196"/>
        <v>3</v>
      </c>
      <c r="S1257" s="13" t="str">
        <f t="shared" si="197"/>
        <v>3</v>
      </c>
      <c r="T1257" s="13">
        <f t="shared" si="198"/>
        <v>1</v>
      </c>
      <c r="U1257" s="13">
        <f t="shared" si="201"/>
        <v>68</v>
      </c>
      <c r="V1257" s="13"/>
      <c r="W1257" s="14" t="str">
        <f t="shared" si="199"/>
        <v>insert into prioridad(codigo, fluidez,d_hecho, d_contexto, d_impacto, d_justicia, cierre, ponderacion, ahora_entiendo, cambio_perspectiva) values ('212-VI-00056', 1, 3, 3, 3, 3, 1, 68, 'Despojo de tierras; Caso hacienda Bella Cruz', '0');</v>
      </c>
      <c r="X1257" s="14"/>
    </row>
    <row r="1258" spans="2:24" ht="16" x14ac:dyDescent="0.2">
      <c r="B1258" t="s">
        <v>1632</v>
      </c>
      <c r="C1258" t="s">
        <v>9</v>
      </c>
      <c r="D1258" t="s">
        <v>10</v>
      </c>
      <c r="E1258" t="s">
        <v>13</v>
      </c>
      <c r="F1258" t="s">
        <v>10</v>
      </c>
      <c r="G1258" t="s">
        <v>11</v>
      </c>
      <c r="H1258" t="s">
        <v>12</v>
      </c>
      <c r="I1258">
        <v>0</v>
      </c>
      <c r="J1258">
        <v>0</v>
      </c>
      <c r="K1258" s="5">
        <f t="shared" si="192"/>
        <v>12</v>
      </c>
      <c r="L1258" s="13" t="str">
        <f t="shared" si="200"/>
        <v>212-VI-00049</v>
      </c>
      <c r="N1258" s="13"/>
      <c r="O1258" s="13">
        <f t="shared" si="193"/>
        <v>1</v>
      </c>
      <c r="P1258" s="13" t="str">
        <f t="shared" si="194"/>
        <v>4</v>
      </c>
      <c r="Q1258" s="13" t="str">
        <f t="shared" si="195"/>
        <v>3</v>
      </c>
      <c r="R1258" s="13" t="str">
        <f t="shared" si="196"/>
        <v>4</v>
      </c>
      <c r="S1258" s="13" t="str">
        <f t="shared" si="197"/>
        <v>1</v>
      </c>
      <c r="T1258" s="13">
        <f t="shared" si="198"/>
        <v>1</v>
      </c>
      <c r="U1258" s="13">
        <f t="shared" si="201"/>
        <v>68</v>
      </c>
      <c r="V1258" s="13"/>
      <c r="W1258" s="14" t="str">
        <f t="shared" si="199"/>
        <v>insert into prioridad(codigo, fluidez,d_hecho, d_contexto, d_impacto, d_justicia, cierre, ponderacion, ahora_entiendo, cambio_perspectiva) values ('212-VI-00049', 1, 4, 3, 4, 1, 1, 68, '0', '0');</v>
      </c>
      <c r="X1258" s="14"/>
    </row>
    <row r="1259" spans="2:24" ht="16" x14ac:dyDescent="0.2">
      <c r="B1259" t="s">
        <v>1633</v>
      </c>
      <c r="C1259" t="s">
        <v>9</v>
      </c>
      <c r="D1259" t="s">
        <v>10</v>
      </c>
      <c r="E1259" t="s">
        <v>10</v>
      </c>
      <c r="F1259" t="s">
        <v>13</v>
      </c>
      <c r="G1259" t="s">
        <v>11</v>
      </c>
      <c r="H1259" t="s">
        <v>12</v>
      </c>
      <c r="I1259" t="s">
        <v>1768</v>
      </c>
      <c r="J1259">
        <v>0</v>
      </c>
      <c r="K1259" s="5">
        <f t="shared" si="192"/>
        <v>12</v>
      </c>
      <c r="L1259" s="13" t="str">
        <f t="shared" si="200"/>
        <v>212-VI-00042</v>
      </c>
      <c r="N1259" s="13"/>
      <c r="O1259" s="13">
        <f t="shared" si="193"/>
        <v>1</v>
      </c>
      <c r="P1259" s="13" t="str">
        <f t="shared" si="194"/>
        <v>4</v>
      </c>
      <c r="Q1259" s="13" t="str">
        <f t="shared" si="195"/>
        <v>4</v>
      </c>
      <c r="R1259" s="13" t="str">
        <f t="shared" si="196"/>
        <v>3</v>
      </c>
      <c r="S1259" s="13" t="str">
        <f t="shared" si="197"/>
        <v>1</v>
      </c>
      <c r="T1259" s="13">
        <f t="shared" si="198"/>
        <v>1</v>
      </c>
      <c r="U1259" s="13">
        <f t="shared" si="201"/>
        <v>68</v>
      </c>
      <c r="V1259" s="13"/>
      <c r="W1259" s="14" t="str">
        <f t="shared" si="199"/>
        <v>insert into prioridad(codigo, fluidez,d_hecho, d_contexto, d_impacto, d_justicia, cierre, ponderacion, ahora_entiendo, cambio_perspectiva) values ('212-VI-00042', 1, 4, 4, 3, 1, 1, 68, 'Atropellos de la fuerza pública', '0');</v>
      </c>
      <c r="X1259" s="14"/>
    </row>
    <row r="1260" spans="2:24" ht="16" x14ac:dyDescent="0.2">
      <c r="B1260" t="s">
        <v>1634</v>
      </c>
      <c r="C1260" t="s">
        <v>9</v>
      </c>
      <c r="D1260" t="s">
        <v>13</v>
      </c>
      <c r="E1260" t="s">
        <v>13</v>
      </c>
      <c r="F1260" t="s">
        <v>13</v>
      </c>
      <c r="G1260" t="s">
        <v>13</v>
      </c>
      <c r="H1260" t="s">
        <v>12</v>
      </c>
      <c r="I1260" t="s">
        <v>1783</v>
      </c>
      <c r="J1260" t="s">
        <v>1783</v>
      </c>
      <c r="K1260" s="5">
        <f t="shared" si="192"/>
        <v>12</v>
      </c>
      <c r="L1260" s="13" t="str">
        <f t="shared" si="200"/>
        <v>212-VI-00039</v>
      </c>
      <c r="N1260" s="13"/>
      <c r="O1260" s="13">
        <f t="shared" si="193"/>
        <v>1</v>
      </c>
      <c r="P1260" s="13" t="str">
        <f t="shared" si="194"/>
        <v>3</v>
      </c>
      <c r="Q1260" s="13" t="str">
        <f t="shared" si="195"/>
        <v>3</v>
      </c>
      <c r="R1260" s="13" t="str">
        <f t="shared" si="196"/>
        <v>3</v>
      </c>
      <c r="S1260" s="13" t="str">
        <f t="shared" si="197"/>
        <v>3</v>
      </c>
      <c r="T1260" s="13">
        <f t="shared" si="198"/>
        <v>1</v>
      </c>
      <c r="U1260" s="13">
        <f t="shared" si="201"/>
        <v>68</v>
      </c>
      <c r="V1260" s="13"/>
      <c r="W1260" s="14" t="str">
        <f t="shared" si="199"/>
        <v>insert into prioridad(codigo, fluidez,d_hecho, d_contexto, d_impacto, d_justicia, cierre, ponderacion, ahora_entiendo, cambio_perspectiva) values ('212-VI-00039', 1, 3, 3, 3, 3, 1, 68, 'Despojo de tierras; Caso hacienda Bella Cruz', 'Despojo de tierras; Caso hacienda Bella Cruz');</v>
      </c>
      <c r="X1260" s="14"/>
    </row>
    <row r="1261" spans="2:24" ht="16" x14ac:dyDescent="0.2">
      <c r="B1261" t="s">
        <v>1635</v>
      </c>
      <c r="C1261" t="s">
        <v>9</v>
      </c>
      <c r="D1261" t="s">
        <v>10</v>
      </c>
      <c r="E1261" t="s">
        <v>10</v>
      </c>
      <c r="F1261" t="s">
        <v>13</v>
      </c>
      <c r="G1261" t="s">
        <v>11</v>
      </c>
      <c r="H1261" t="s">
        <v>12</v>
      </c>
      <c r="I1261">
        <v>0</v>
      </c>
      <c r="J1261">
        <v>0</v>
      </c>
      <c r="K1261" s="5">
        <f t="shared" si="192"/>
        <v>12</v>
      </c>
      <c r="L1261" s="13" t="str">
        <f t="shared" si="200"/>
        <v>212-VI-00030</v>
      </c>
      <c r="N1261" s="13"/>
      <c r="O1261" s="13">
        <f t="shared" si="193"/>
        <v>1</v>
      </c>
      <c r="P1261" s="13" t="str">
        <f t="shared" si="194"/>
        <v>4</v>
      </c>
      <c r="Q1261" s="13" t="str">
        <f t="shared" si="195"/>
        <v>4</v>
      </c>
      <c r="R1261" s="13" t="str">
        <f t="shared" si="196"/>
        <v>3</v>
      </c>
      <c r="S1261" s="13" t="str">
        <f t="shared" si="197"/>
        <v>1</v>
      </c>
      <c r="T1261" s="13">
        <f t="shared" si="198"/>
        <v>1</v>
      </c>
      <c r="U1261" s="13">
        <f t="shared" si="201"/>
        <v>68</v>
      </c>
      <c r="V1261" s="13"/>
      <c r="W1261" s="14" t="str">
        <f t="shared" si="199"/>
        <v>insert into prioridad(codigo, fluidez,d_hecho, d_contexto, d_impacto, d_justicia, cierre, ponderacion, ahora_entiendo, cambio_perspectiva) values ('212-VI-00030', 1, 4, 4, 3, 1, 1, 68, '0', '0');</v>
      </c>
      <c r="X1261" s="14"/>
    </row>
    <row r="1262" spans="2:24" ht="16" x14ac:dyDescent="0.2">
      <c r="B1262" t="s">
        <v>1636</v>
      </c>
      <c r="C1262" t="s">
        <v>9</v>
      </c>
      <c r="D1262" t="s">
        <v>10</v>
      </c>
      <c r="E1262" t="s">
        <v>13</v>
      </c>
      <c r="F1262" t="s">
        <v>10</v>
      </c>
      <c r="G1262" t="s">
        <v>11</v>
      </c>
      <c r="H1262" t="s">
        <v>12</v>
      </c>
      <c r="I1262">
        <v>0</v>
      </c>
      <c r="J1262">
        <v>0</v>
      </c>
      <c r="K1262" s="5">
        <f t="shared" si="192"/>
        <v>12</v>
      </c>
      <c r="L1262" s="13" t="str">
        <f t="shared" si="200"/>
        <v>212-VI-00027</v>
      </c>
      <c r="N1262" s="13"/>
      <c r="O1262" s="13">
        <f t="shared" si="193"/>
        <v>1</v>
      </c>
      <c r="P1262" s="13" t="str">
        <f t="shared" si="194"/>
        <v>4</v>
      </c>
      <c r="Q1262" s="13" t="str">
        <f t="shared" si="195"/>
        <v>3</v>
      </c>
      <c r="R1262" s="13" t="str">
        <f t="shared" si="196"/>
        <v>4</v>
      </c>
      <c r="S1262" s="13" t="str">
        <f t="shared" si="197"/>
        <v>1</v>
      </c>
      <c r="T1262" s="13">
        <f t="shared" si="198"/>
        <v>1</v>
      </c>
      <c r="U1262" s="13">
        <f t="shared" si="201"/>
        <v>68</v>
      </c>
      <c r="V1262" s="13"/>
      <c r="W1262" s="14" t="str">
        <f t="shared" si="199"/>
        <v>insert into prioridad(codigo, fluidez,d_hecho, d_contexto, d_impacto, d_justicia, cierre, ponderacion, ahora_entiendo, cambio_perspectiva) values ('212-VI-00027', 1, 4, 3, 4, 1, 1, 68, '0', '0');</v>
      </c>
      <c r="X1262" s="14"/>
    </row>
    <row r="1263" spans="2:24" ht="16" x14ac:dyDescent="0.2">
      <c r="B1263" t="s">
        <v>1637</v>
      </c>
      <c r="C1263" t="s">
        <v>9</v>
      </c>
      <c r="D1263" t="s">
        <v>10</v>
      </c>
      <c r="E1263" t="s">
        <v>10</v>
      </c>
      <c r="F1263" t="s">
        <v>13</v>
      </c>
      <c r="G1263" t="s">
        <v>11</v>
      </c>
      <c r="H1263" t="s">
        <v>12</v>
      </c>
      <c r="I1263">
        <v>0</v>
      </c>
      <c r="J1263">
        <v>0</v>
      </c>
      <c r="K1263" s="5">
        <f t="shared" si="192"/>
        <v>12</v>
      </c>
      <c r="L1263" s="13" t="str">
        <f t="shared" si="200"/>
        <v>212-VI-00016</v>
      </c>
      <c r="N1263" s="13"/>
      <c r="O1263" s="13">
        <f t="shared" si="193"/>
        <v>1</v>
      </c>
      <c r="P1263" s="13" t="str">
        <f t="shared" si="194"/>
        <v>4</v>
      </c>
      <c r="Q1263" s="13" t="str">
        <f t="shared" si="195"/>
        <v>4</v>
      </c>
      <c r="R1263" s="13" t="str">
        <f t="shared" si="196"/>
        <v>3</v>
      </c>
      <c r="S1263" s="13" t="str">
        <f t="shared" si="197"/>
        <v>1</v>
      </c>
      <c r="T1263" s="13">
        <f t="shared" si="198"/>
        <v>1</v>
      </c>
      <c r="U1263" s="13">
        <f t="shared" si="201"/>
        <v>68</v>
      </c>
      <c r="V1263" s="13"/>
      <c r="W1263" s="14" t="str">
        <f t="shared" si="199"/>
        <v>insert into prioridad(codigo, fluidez,d_hecho, d_contexto, d_impacto, d_justicia, cierre, ponderacion, ahora_entiendo, cambio_perspectiva) values ('212-VI-00016', 1, 4, 4, 3, 1, 1, 68, '0', '0');</v>
      </c>
      <c r="X1263" s="14"/>
    </row>
    <row r="1264" spans="2:24" ht="16" x14ac:dyDescent="0.2">
      <c r="B1264" t="s">
        <v>1638</v>
      </c>
      <c r="C1264" t="s">
        <v>9</v>
      </c>
      <c r="D1264" t="s">
        <v>13</v>
      </c>
      <c r="E1264" t="s">
        <v>10</v>
      </c>
      <c r="F1264" t="s">
        <v>10</v>
      </c>
      <c r="G1264" t="s">
        <v>11</v>
      </c>
      <c r="H1264" t="s">
        <v>30</v>
      </c>
      <c r="I1264">
        <v>0</v>
      </c>
      <c r="J1264">
        <v>0</v>
      </c>
      <c r="K1264" s="5">
        <f t="shared" si="192"/>
        <v>12</v>
      </c>
      <c r="L1264" s="13" t="str">
        <f t="shared" si="200"/>
        <v>235-IV-00018</v>
      </c>
      <c r="N1264" s="13"/>
      <c r="O1264" s="13">
        <f t="shared" si="193"/>
        <v>1</v>
      </c>
      <c r="P1264" s="13" t="str">
        <f t="shared" si="194"/>
        <v>3</v>
      </c>
      <c r="Q1264" s="13" t="str">
        <f t="shared" si="195"/>
        <v>4</v>
      </c>
      <c r="R1264" s="13" t="str">
        <f t="shared" si="196"/>
        <v>4</v>
      </c>
      <c r="S1264" s="13" t="str">
        <f t="shared" si="197"/>
        <v>1</v>
      </c>
      <c r="T1264" s="13">
        <f t="shared" si="198"/>
        <v>1</v>
      </c>
      <c r="U1264" s="13">
        <f t="shared" si="201"/>
        <v>68</v>
      </c>
      <c r="V1264" s="13"/>
      <c r="W1264" s="14" t="str">
        <f t="shared" si="199"/>
        <v>insert into prioridad(codigo, fluidez,d_hecho, d_contexto, d_impacto, d_justicia, cierre, ponderacion, ahora_entiendo, cambio_perspectiva) values ('235-IV-00018', 1, 3, 4, 4, 1, 1, 68, '0', '0');</v>
      </c>
      <c r="X1264" s="14"/>
    </row>
    <row r="1265" spans="2:24" ht="16" x14ac:dyDescent="0.2">
      <c r="B1265" t="s">
        <v>1639</v>
      </c>
      <c r="C1265" t="s">
        <v>9</v>
      </c>
      <c r="D1265" t="s">
        <v>10</v>
      </c>
      <c r="E1265" t="s">
        <v>10</v>
      </c>
      <c r="F1265" t="s">
        <v>14</v>
      </c>
      <c r="G1265" t="s">
        <v>14</v>
      </c>
      <c r="H1265" t="s">
        <v>12</v>
      </c>
      <c r="I1265" t="s">
        <v>1823</v>
      </c>
      <c r="J1265">
        <v>0</v>
      </c>
      <c r="K1265" s="5">
        <f t="shared" si="192"/>
        <v>12</v>
      </c>
      <c r="L1265" s="13" t="str">
        <f t="shared" si="200"/>
        <v>223-VI-00018</v>
      </c>
      <c r="N1265" s="13"/>
      <c r="O1265" s="13">
        <f t="shared" si="193"/>
        <v>1</v>
      </c>
      <c r="P1265" s="13" t="str">
        <f t="shared" si="194"/>
        <v>4</v>
      </c>
      <c r="Q1265" s="13" t="str">
        <f t="shared" si="195"/>
        <v>4</v>
      </c>
      <c r="R1265" s="13" t="str">
        <f t="shared" si="196"/>
        <v>2</v>
      </c>
      <c r="S1265" s="13" t="str">
        <f t="shared" si="197"/>
        <v>2</v>
      </c>
      <c r="T1265" s="13">
        <f t="shared" si="198"/>
        <v>1</v>
      </c>
      <c r="U1265" s="13">
        <f t="shared" si="201"/>
        <v>68</v>
      </c>
      <c r="V1265" s="13"/>
      <c r="W1265" s="14" t="str">
        <f t="shared" si="199"/>
        <v>insert into prioridad(codigo, fluidez,d_hecho, d_contexto, d_impacto, d_justicia, cierre, ponderacion, ahora_entiendo, cambio_perspectiva) values ('223-VI-00018', 1, 4, 4, 2, 2, 1, 68, 'esta repetida la información en el SIM con 00017', '0');</v>
      </c>
      <c r="X1265" s="14"/>
    </row>
    <row r="1266" spans="2:24" ht="16" x14ac:dyDescent="0.2">
      <c r="B1266" t="s">
        <v>1640</v>
      </c>
      <c r="C1266" t="s">
        <v>9</v>
      </c>
      <c r="D1266" t="s">
        <v>10</v>
      </c>
      <c r="E1266" t="s">
        <v>10</v>
      </c>
      <c r="F1266" t="s">
        <v>10</v>
      </c>
      <c r="G1266" t="s">
        <v>14</v>
      </c>
      <c r="H1266" t="s">
        <v>17</v>
      </c>
      <c r="I1266">
        <v>0</v>
      </c>
      <c r="J1266">
        <v>0</v>
      </c>
      <c r="K1266" s="5">
        <f t="shared" si="192"/>
        <v>12</v>
      </c>
      <c r="L1266" s="13" t="str">
        <f t="shared" si="200"/>
        <v>223-VI-00001</v>
      </c>
      <c r="N1266" s="13"/>
      <c r="O1266" s="13">
        <f t="shared" si="193"/>
        <v>1</v>
      </c>
      <c r="P1266" s="13" t="str">
        <f t="shared" si="194"/>
        <v>4</v>
      </c>
      <c r="Q1266" s="13" t="str">
        <f t="shared" si="195"/>
        <v>4</v>
      </c>
      <c r="R1266" s="13" t="str">
        <f t="shared" si="196"/>
        <v>4</v>
      </c>
      <c r="S1266" s="13" t="str">
        <f t="shared" si="197"/>
        <v>2</v>
      </c>
      <c r="T1266" s="13">
        <f t="shared" si="198"/>
        <v>0</v>
      </c>
      <c r="U1266" s="13">
        <f t="shared" si="201"/>
        <v>66</v>
      </c>
      <c r="V1266" s="13"/>
      <c r="W1266" s="14" t="str">
        <f t="shared" si="199"/>
        <v>insert into prioridad(codigo, fluidez,d_hecho, d_contexto, d_impacto, d_justicia, cierre, ponderacion, ahora_entiendo, cambio_perspectiva) values ('223-VI-00001', 1, 4, 4, 4, 2, 0, 66, '0', '0');</v>
      </c>
      <c r="X1266" s="14"/>
    </row>
    <row r="1267" spans="2:24" ht="16" x14ac:dyDescent="0.2">
      <c r="B1267" t="s">
        <v>1641</v>
      </c>
      <c r="C1267" t="s">
        <v>9</v>
      </c>
      <c r="D1267" t="s">
        <v>13</v>
      </c>
      <c r="E1267" t="s">
        <v>13</v>
      </c>
      <c r="F1267" t="s">
        <v>10</v>
      </c>
      <c r="G1267" t="s">
        <v>10</v>
      </c>
      <c r="H1267">
        <v>0</v>
      </c>
      <c r="I1267">
        <v>0</v>
      </c>
      <c r="J1267">
        <v>0</v>
      </c>
      <c r="K1267" s="5">
        <f t="shared" si="192"/>
        <v>12</v>
      </c>
      <c r="L1267" s="13" t="str">
        <f t="shared" si="200"/>
        <v>223-VI-00003</v>
      </c>
      <c r="N1267" s="13"/>
      <c r="O1267" s="13">
        <f t="shared" si="193"/>
        <v>1</v>
      </c>
      <c r="P1267" s="13" t="str">
        <f t="shared" si="194"/>
        <v>3</v>
      </c>
      <c r="Q1267" s="13" t="str">
        <f t="shared" si="195"/>
        <v>3</v>
      </c>
      <c r="R1267" s="13" t="str">
        <f t="shared" si="196"/>
        <v>4</v>
      </c>
      <c r="S1267" s="13" t="str">
        <f t="shared" si="197"/>
        <v>4</v>
      </c>
      <c r="T1267" s="13">
        <f t="shared" si="198"/>
        <v>0</v>
      </c>
      <c r="U1267" s="13">
        <f t="shared" si="201"/>
        <v>66</v>
      </c>
      <c r="V1267" s="13"/>
      <c r="W1267" s="14" t="str">
        <f t="shared" si="199"/>
        <v>insert into prioridad(codigo, fluidez,d_hecho, d_contexto, d_impacto, d_justicia, cierre, ponderacion, ahora_entiendo, cambio_perspectiva) values ('223-VI-00003', 1, 3, 3, 4, 4, 0, 66, '0', '0');</v>
      </c>
      <c r="X1267" s="14"/>
    </row>
    <row r="1268" spans="2:24" ht="16" x14ac:dyDescent="0.2">
      <c r="B1268" t="s">
        <v>1642</v>
      </c>
      <c r="C1268" t="s">
        <v>9</v>
      </c>
      <c r="D1268" t="s">
        <v>10</v>
      </c>
      <c r="E1268" t="s">
        <v>10</v>
      </c>
      <c r="F1268" t="s">
        <v>13</v>
      </c>
      <c r="G1268" t="s">
        <v>13</v>
      </c>
      <c r="H1268" t="s">
        <v>17</v>
      </c>
      <c r="I1268" t="s">
        <v>1824</v>
      </c>
      <c r="J1268">
        <v>0</v>
      </c>
      <c r="K1268" s="5">
        <f t="shared" si="192"/>
        <v>12</v>
      </c>
      <c r="L1268" s="13" t="str">
        <f t="shared" si="200"/>
        <v>223-VI-00025</v>
      </c>
      <c r="N1268" s="13"/>
      <c r="O1268" s="13">
        <f t="shared" si="193"/>
        <v>1</v>
      </c>
      <c r="P1268" s="13" t="str">
        <f t="shared" si="194"/>
        <v>4</v>
      </c>
      <c r="Q1268" s="13" t="str">
        <f t="shared" si="195"/>
        <v>4</v>
      </c>
      <c r="R1268" s="13" t="str">
        <f t="shared" si="196"/>
        <v>3</v>
      </c>
      <c r="S1268" s="13" t="str">
        <f t="shared" si="197"/>
        <v>3</v>
      </c>
      <c r="T1268" s="13">
        <f t="shared" si="198"/>
        <v>0</v>
      </c>
      <c r="U1268" s="13">
        <f t="shared" si="201"/>
        <v>66</v>
      </c>
      <c r="V1268" s="13"/>
      <c r="W1268" s="14" t="str">
        <f t="shared" si="199"/>
        <v>insert into prioridad(codigo, fluidez,d_hecho, d_contexto, d_impacto, d_justicia, cierre, ponderacion, ahora_entiendo, cambio_perspectiva) values ('223-VI-00025', 1, 4, 4, 3, 3, 0, 66, 'Tomas guerrilleras, manejaban completamente el pueblo, eran los que mandaban, durabamos hasta 8 días, no se podía salir ni a la calla, ellos ponía toques de queda', '0');</v>
      </c>
      <c r="X1268" s="14"/>
    </row>
    <row r="1269" spans="2:24" ht="16" x14ac:dyDescent="0.2">
      <c r="B1269" t="s">
        <v>1643</v>
      </c>
      <c r="C1269" t="s">
        <v>9</v>
      </c>
      <c r="D1269" t="s">
        <v>15</v>
      </c>
      <c r="E1269" t="s">
        <v>10</v>
      </c>
      <c r="F1269" t="s">
        <v>10</v>
      </c>
      <c r="G1269" t="s">
        <v>11</v>
      </c>
      <c r="H1269" t="s">
        <v>17</v>
      </c>
      <c r="I1269" t="s">
        <v>1825</v>
      </c>
      <c r="J1269">
        <v>0</v>
      </c>
      <c r="K1269" s="5">
        <f t="shared" si="192"/>
        <v>12</v>
      </c>
      <c r="L1269" s="13" t="str">
        <f t="shared" si="200"/>
        <v>235-IV-00012</v>
      </c>
      <c r="N1269" s="13"/>
      <c r="O1269" s="13">
        <f t="shared" si="193"/>
        <v>1</v>
      </c>
      <c r="P1269" s="13" t="str">
        <f t="shared" si="194"/>
        <v>5</v>
      </c>
      <c r="Q1269" s="13" t="str">
        <f t="shared" si="195"/>
        <v>4</v>
      </c>
      <c r="R1269" s="13" t="str">
        <f t="shared" si="196"/>
        <v>4</v>
      </c>
      <c r="S1269" s="13" t="str">
        <f t="shared" si="197"/>
        <v>1</v>
      </c>
      <c r="T1269" s="13">
        <f t="shared" si="198"/>
        <v>0</v>
      </c>
      <c r="U1269" s="13">
        <f t="shared" si="201"/>
        <v>66</v>
      </c>
      <c r="V1269" s="13"/>
      <c r="W1269" s="14" t="str">
        <f t="shared" si="199"/>
        <v>insert into prioridad(codigo, fluidez,d_hecho, d_contexto, d_impacto, d_justicia, cierre, ponderacion, ahora_entiendo, cambio_perspectiva) values ('235-IV-00012', 1, 5, 4, 4, 1, 0, 66, 'Se logro entender la forma de reclutamiento y participación de los menores de edad por parte de la guerrilla', '0');</v>
      </c>
      <c r="X1269" s="14"/>
    </row>
    <row r="1270" spans="2:24" ht="16" x14ac:dyDescent="0.2">
      <c r="B1270" t="s">
        <v>1644</v>
      </c>
      <c r="C1270" t="s">
        <v>9</v>
      </c>
      <c r="D1270" t="s">
        <v>15</v>
      </c>
      <c r="E1270" t="s">
        <v>15</v>
      </c>
      <c r="F1270" t="s">
        <v>13</v>
      </c>
      <c r="G1270" t="s">
        <v>11</v>
      </c>
      <c r="H1270" t="s">
        <v>17</v>
      </c>
      <c r="I1270" t="s">
        <v>1826</v>
      </c>
      <c r="J1270">
        <v>0</v>
      </c>
      <c r="K1270" s="5">
        <f t="shared" si="192"/>
        <v>12</v>
      </c>
      <c r="L1270" s="13" t="str">
        <f t="shared" si="200"/>
        <v>235-IV-00020</v>
      </c>
      <c r="N1270" s="13"/>
      <c r="O1270" s="13">
        <f t="shared" si="193"/>
        <v>1</v>
      </c>
      <c r="P1270" s="13" t="str">
        <f t="shared" si="194"/>
        <v>5</v>
      </c>
      <c r="Q1270" s="13" t="str">
        <f t="shared" si="195"/>
        <v>5</v>
      </c>
      <c r="R1270" s="13" t="str">
        <f t="shared" si="196"/>
        <v>3</v>
      </c>
      <c r="S1270" s="13" t="str">
        <f t="shared" si="197"/>
        <v>1</v>
      </c>
      <c r="T1270" s="13">
        <f t="shared" si="198"/>
        <v>0</v>
      </c>
      <c r="U1270" s="13">
        <f t="shared" si="201"/>
        <v>66</v>
      </c>
      <c r="V1270" s="13"/>
      <c r="W1270" s="14" t="str">
        <f t="shared" si="199"/>
        <v>insert into prioridad(codigo, fluidez,d_hecho, d_contexto, d_impacto, d_justicia, cierre, ponderacion, ahora_entiendo, cambio_perspectiva) values ('235-IV-00020', 1, 5, 5, 3, 1, 0, 66, 'Origenes de guerrillas y paramilitarimos en el sur de Bolivar', '0');</v>
      </c>
      <c r="X1270" s="14"/>
    </row>
    <row r="1271" spans="2:24" ht="16" x14ac:dyDescent="0.2">
      <c r="B1271" t="s">
        <v>1645</v>
      </c>
      <c r="C1271" t="s">
        <v>9</v>
      </c>
      <c r="D1271" t="s">
        <v>10</v>
      </c>
      <c r="E1271" t="s">
        <v>13</v>
      </c>
      <c r="F1271" t="s">
        <v>14</v>
      </c>
      <c r="G1271" t="s">
        <v>14</v>
      </c>
      <c r="H1271" t="s">
        <v>12</v>
      </c>
      <c r="I1271" t="s">
        <v>1827</v>
      </c>
      <c r="J1271">
        <v>0</v>
      </c>
      <c r="K1271" s="5">
        <f t="shared" si="192"/>
        <v>12</v>
      </c>
      <c r="L1271" s="13" t="str">
        <f t="shared" si="200"/>
        <v>195-VI-00031</v>
      </c>
      <c r="N1271" s="13"/>
      <c r="O1271" s="13">
        <f t="shared" si="193"/>
        <v>1</v>
      </c>
      <c r="P1271" s="13" t="str">
        <f t="shared" si="194"/>
        <v>4</v>
      </c>
      <c r="Q1271" s="13" t="str">
        <f t="shared" si="195"/>
        <v>3</v>
      </c>
      <c r="R1271" s="13" t="str">
        <f t="shared" si="196"/>
        <v>2</v>
      </c>
      <c r="S1271" s="13" t="str">
        <f t="shared" si="197"/>
        <v>2</v>
      </c>
      <c r="T1271" s="13">
        <f t="shared" si="198"/>
        <v>1</v>
      </c>
      <c r="U1271" s="13">
        <f t="shared" si="201"/>
        <v>64</v>
      </c>
      <c r="V1271" s="13"/>
      <c r="W1271" s="14" t="str">
        <f t="shared" si="199"/>
        <v>insert into prioridad(codigo, fluidez,d_hecho, d_contexto, d_impacto, d_justicia, cierre, ponderacion, ahora_entiendo, cambio_perspectiva) values ('195-VI-00031', 1, 4, 3, 2, 2, 1, 64, 'Afectaciones a mujeres en el conflicto armado ', '0');</v>
      </c>
      <c r="X1271" s="14"/>
    </row>
    <row r="1272" spans="2:24" ht="16" x14ac:dyDescent="0.2">
      <c r="B1272" t="s">
        <v>1646</v>
      </c>
      <c r="C1272" t="s">
        <v>9</v>
      </c>
      <c r="D1272" t="s">
        <v>14</v>
      </c>
      <c r="E1272" t="s">
        <v>13</v>
      </c>
      <c r="F1272" t="s">
        <v>13</v>
      </c>
      <c r="G1272" t="s">
        <v>13</v>
      </c>
      <c r="H1272" t="s">
        <v>12</v>
      </c>
      <c r="I1272">
        <v>0</v>
      </c>
      <c r="J1272">
        <v>0</v>
      </c>
      <c r="K1272" s="5">
        <f t="shared" si="192"/>
        <v>12</v>
      </c>
      <c r="L1272" s="13" t="str">
        <f t="shared" si="200"/>
        <v>239-VI-00006</v>
      </c>
      <c r="N1272" s="13"/>
      <c r="O1272" s="13">
        <f t="shared" si="193"/>
        <v>1</v>
      </c>
      <c r="P1272" s="13" t="str">
        <f t="shared" si="194"/>
        <v>2</v>
      </c>
      <c r="Q1272" s="13" t="str">
        <f t="shared" si="195"/>
        <v>3</v>
      </c>
      <c r="R1272" s="13" t="str">
        <f t="shared" si="196"/>
        <v>3</v>
      </c>
      <c r="S1272" s="13" t="str">
        <f t="shared" si="197"/>
        <v>3</v>
      </c>
      <c r="T1272" s="13">
        <f t="shared" si="198"/>
        <v>1</v>
      </c>
      <c r="U1272" s="13">
        <f t="shared" si="201"/>
        <v>64</v>
      </c>
      <c r="V1272" s="13"/>
      <c r="W1272" s="14" t="str">
        <f t="shared" si="199"/>
        <v>insert into prioridad(codigo, fluidez,d_hecho, d_contexto, d_impacto, d_justicia, cierre, ponderacion, ahora_entiendo, cambio_perspectiva) values ('239-VI-00006', 1, 2, 3, 3, 3, 1, 64, '0', '0');</v>
      </c>
      <c r="X1272" s="14"/>
    </row>
    <row r="1273" spans="2:24" ht="16" x14ac:dyDescent="0.2">
      <c r="B1273" t="s">
        <v>1647</v>
      </c>
      <c r="C1273" t="s">
        <v>9</v>
      </c>
      <c r="D1273" t="s">
        <v>13</v>
      </c>
      <c r="E1273" t="s">
        <v>13</v>
      </c>
      <c r="F1273" t="s">
        <v>10</v>
      </c>
      <c r="G1273" t="s">
        <v>11</v>
      </c>
      <c r="H1273" t="s">
        <v>12</v>
      </c>
      <c r="I1273">
        <v>0</v>
      </c>
      <c r="J1273">
        <v>0</v>
      </c>
      <c r="K1273" s="5">
        <f t="shared" si="192"/>
        <v>12</v>
      </c>
      <c r="L1273" s="13" t="str">
        <f t="shared" si="200"/>
        <v>212-VI-00054</v>
      </c>
      <c r="N1273" s="13"/>
      <c r="O1273" s="13">
        <f t="shared" si="193"/>
        <v>1</v>
      </c>
      <c r="P1273" s="13" t="str">
        <f t="shared" si="194"/>
        <v>3</v>
      </c>
      <c r="Q1273" s="13" t="str">
        <f t="shared" si="195"/>
        <v>3</v>
      </c>
      <c r="R1273" s="13" t="str">
        <f t="shared" si="196"/>
        <v>4</v>
      </c>
      <c r="S1273" s="13" t="str">
        <f t="shared" si="197"/>
        <v>1</v>
      </c>
      <c r="T1273" s="13">
        <f t="shared" si="198"/>
        <v>1</v>
      </c>
      <c r="U1273" s="13">
        <f t="shared" si="201"/>
        <v>64</v>
      </c>
      <c r="V1273" s="13"/>
      <c r="W1273" s="14" t="str">
        <f t="shared" si="199"/>
        <v>insert into prioridad(codigo, fluidez,d_hecho, d_contexto, d_impacto, d_justicia, cierre, ponderacion, ahora_entiendo, cambio_perspectiva) values ('212-VI-00054', 1, 3, 3, 4, 1, 1, 64, '0', '0');</v>
      </c>
      <c r="X1273" s="14"/>
    </row>
    <row r="1274" spans="2:24" ht="16" x14ac:dyDescent="0.2">
      <c r="B1274" t="s">
        <v>1648</v>
      </c>
      <c r="C1274" t="s">
        <v>9</v>
      </c>
      <c r="D1274" t="s">
        <v>10</v>
      </c>
      <c r="E1274" t="s">
        <v>13</v>
      </c>
      <c r="F1274" t="s">
        <v>13</v>
      </c>
      <c r="G1274" t="s">
        <v>11</v>
      </c>
      <c r="H1274" t="s">
        <v>12</v>
      </c>
      <c r="I1274">
        <v>0</v>
      </c>
      <c r="J1274">
        <v>0</v>
      </c>
      <c r="K1274" s="5">
        <f t="shared" si="192"/>
        <v>12</v>
      </c>
      <c r="L1274" s="13" t="str">
        <f t="shared" si="200"/>
        <v>212-VI-00048</v>
      </c>
      <c r="N1274" s="13"/>
      <c r="O1274" s="13">
        <f t="shared" si="193"/>
        <v>1</v>
      </c>
      <c r="P1274" s="13" t="str">
        <f t="shared" si="194"/>
        <v>4</v>
      </c>
      <c r="Q1274" s="13" t="str">
        <f t="shared" si="195"/>
        <v>3</v>
      </c>
      <c r="R1274" s="13" t="str">
        <f t="shared" si="196"/>
        <v>3</v>
      </c>
      <c r="S1274" s="13" t="str">
        <f t="shared" si="197"/>
        <v>1</v>
      </c>
      <c r="T1274" s="13">
        <f t="shared" si="198"/>
        <v>1</v>
      </c>
      <c r="U1274" s="13">
        <f t="shared" si="201"/>
        <v>64</v>
      </c>
      <c r="V1274" s="13"/>
      <c r="W1274" s="14" t="str">
        <f t="shared" si="199"/>
        <v>insert into prioridad(codigo, fluidez,d_hecho, d_contexto, d_impacto, d_justicia, cierre, ponderacion, ahora_entiendo, cambio_perspectiva) values ('212-VI-00048', 1, 4, 3, 3, 1, 1, 64, '0', '0');</v>
      </c>
      <c r="X1274" s="14"/>
    </row>
    <row r="1275" spans="2:24" ht="16" x14ac:dyDescent="0.2">
      <c r="B1275" t="s">
        <v>1649</v>
      </c>
      <c r="C1275" t="s">
        <v>9</v>
      </c>
      <c r="D1275" t="s">
        <v>13</v>
      </c>
      <c r="E1275" t="s">
        <v>13</v>
      </c>
      <c r="F1275" t="s">
        <v>10</v>
      </c>
      <c r="G1275" t="s">
        <v>11</v>
      </c>
      <c r="H1275" t="s">
        <v>12</v>
      </c>
      <c r="I1275">
        <v>0</v>
      </c>
      <c r="J1275">
        <v>0</v>
      </c>
      <c r="K1275" s="5">
        <f t="shared" si="192"/>
        <v>12</v>
      </c>
      <c r="L1275" s="13" t="str">
        <f t="shared" si="200"/>
        <v>212-VI-00038</v>
      </c>
      <c r="N1275" s="13"/>
      <c r="O1275" s="13">
        <f t="shared" si="193"/>
        <v>1</v>
      </c>
      <c r="P1275" s="13" t="str">
        <f t="shared" si="194"/>
        <v>3</v>
      </c>
      <c r="Q1275" s="13" t="str">
        <f t="shared" si="195"/>
        <v>3</v>
      </c>
      <c r="R1275" s="13" t="str">
        <f t="shared" si="196"/>
        <v>4</v>
      </c>
      <c r="S1275" s="13" t="str">
        <f t="shared" si="197"/>
        <v>1</v>
      </c>
      <c r="T1275" s="13">
        <f t="shared" si="198"/>
        <v>1</v>
      </c>
      <c r="U1275" s="13">
        <f t="shared" si="201"/>
        <v>64</v>
      </c>
      <c r="V1275" s="13"/>
      <c r="W1275" s="14" t="str">
        <f t="shared" si="199"/>
        <v>insert into prioridad(codigo, fluidez,d_hecho, d_contexto, d_impacto, d_justicia, cierre, ponderacion, ahora_entiendo, cambio_perspectiva) values ('212-VI-00038', 1, 3, 3, 4, 1, 1, 64, '0', '0');</v>
      </c>
      <c r="X1275" s="14"/>
    </row>
    <row r="1276" spans="2:24" ht="16" x14ac:dyDescent="0.2">
      <c r="B1276" t="s">
        <v>1650</v>
      </c>
      <c r="C1276" t="s">
        <v>9</v>
      </c>
      <c r="D1276" t="s">
        <v>10</v>
      </c>
      <c r="E1276" t="s">
        <v>13</v>
      </c>
      <c r="F1276" t="s">
        <v>13</v>
      </c>
      <c r="G1276" t="s">
        <v>11</v>
      </c>
      <c r="H1276" t="s">
        <v>12</v>
      </c>
      <c r="I1276">
        <v>0</v>
      </c>
      <c r="J1276">
        <v>0</v>
      </c>
      <c r="K1276" s="5">
        <f t="shared" si="192"/>
        <v>12</v>
      </c>
      <c r="L1276" s="13" t="str">
        <f t="shared" si="200"/>
        <v>212-VI-00028</v>
      </c>
      <c r="N1276" s="13"/>
      <c r="O1276" s="13">
        <f t="shared" si="193"/>
        <v>1</v>
      </c>
      <c r="P1276" s="13" t="str">
        <f t="shared" si="194"/>
        <v>4</v>
      </c>
      <c r="Q1276" s="13" t="str">
        <f t="shared" si="195"/>
        <v>3</v>
      </c>
      <c r="R1276" s="13" t="str">
        <f t="shared" si="196"/>
        <v>3</v>
      </c>
      <c r="S1276" s="13" t="str">
        <f t="shared" si="197"/>
        <v>1</v>
      </c>
      <c r="T1276" s="13">
        <f t="shared" si="198"/>
        <v>1</v>
      </c>
      <c r="U1276" s="13">
        <f t="shared" si="201"/>
        <v>64</v>
      </c>
      <c r="V1276" s="13"/>
      <c r="W1276" s="14" t="str">
        <f t="shared" si="199"/>
        <v>insert into prioridad(codigo, fluidez,d_hecho, d_contexto, d_impacto, d_justicia, cierre, ponderacion, ahora_entiendo, cambio_perspectiva) values ('212-VI-00028', 1, 4, 3, 3, 1, 1, 64, '0', '0');</v>
      </c>
      <c r="X1276" s="14"/>
    </row>
    <row r="1277" spans="2:24" ht="16" x14ac:dyDescent="0.2">
      <c r="B1277" t="s">
        <v>1651</v>
      </c>
      <c r="C1277" t="s">
        <v>9</v>
      </c>
      <c r="D1277" t="s">
        <v>10</v>
      </c>
      <c r="E1277" t="s">
        <v>13</v>
      </c>
      <c r="F1277" t="s">
        <v>13</v>
      </c>
      <c r="G1277" t="s">
        <v>11</v>
      </c>
      <c r="H1277" t="s">
        <v>12</v>
      </c>
      <c r="I1277">
        <v>0</v>
      </c>
      <c r="J1277">
        <v>0</v>
      </c>
      <c r="K1277" s="5">
        <f t="shared" si="192"/>
        <v>12</v>
      </c>
      <c r="L1277" s="13" t="str">
        <f t="shared" si="200"/>
        <v>212-VI-00026</v>
      </c>
      <c r="N1277" s="13"/>
      <c r="O1277" s="13">
        <f t="shared" si="193"/>
        <v>1</v>
      </c>
      <c r="P1277" s="13" t="str">
        <f t="shared" si="194"/>
        <v>4</v>
      </c>
      <c r="Q1277" s="13" t="str">
        <f t="shared" si="195"/>
        <v>3</v>
      </c>
      <c r="R1277" s="13" t="str">
        <f t="shared" si="196"/>
        <v>3</v>
      </c>
      <c r="S1277" s="13" t="str">
        <f t="shared" si="197"/>
        <v>1</v>
      </c>
      <c r="T1277" s="13">
        <f t="shared" si="198"/>
        <v>1</v>
      </c>
      <c r="U1277" s="13">
        <f t="shared" si="201"/>
        <v>64</v>
      </c>
      <c r="V1277" s="13"/>
      <c r="W1277" s="14" t="str">
        <f t="shared" si="199"/>
        <v>insert into prioridad(codigo, fluidez,d_hecho, d_contexto, d_impacto, d_justicia, cierre, ponderacion, ahora_entiendo, cambio_perspectiva) values ('212-VI-00026', 1, 4, 3, 3, 1, 1, 64, '0', '0');</v>
      </c>
      <c r="X1277" s="14"/>
    </row>
    <row r="1278" spans="2:24" ht="16" x14ac:dyDescent="0.2">
      <c r="B1278" t="s">
        <v>1652</v>
      </c>
      <c r="C1278" t="s">
        <v>9</v>
      </c>
      <c r="D1278" t="s">
        <v>10</v>
      </c>
      <c r="E1278" t="s">
        <v>13</v>
      </c>
      <c r="F1278" t="s">
        <v>13</v>
      </c>
      <c r="G1278" t="s">
        <v>11</v>
      </c>
      <c r="H1278" t="s">
        <v>12</v>
      </c>
      <c r="I1278">
        <v>0</v>
      </c>
      <c r="J1278">
        <v>0</v>
      </c>
      <c r="K1278" s="5">
        <f t="shared" si="192"/>
        <v>12</v>
      </c>
      <c r="L1278" s="13" t="str">
        <f t="shared" si="200"/>
        <v>212-VI-00021</v>
      </c>
      <c r="N1278" s="13"/>
      <c r="O1278" s="13">
        <f t="shared" si="193"/>
        <v>1</v>
      </c>
      <c r="P1278" s="13" t="str">
        <f t="shared" si="194"/>
        <v>4</v>
      </c>
      <c r="Q1278" s="13" t="str">
        <f t="shared" si="195"/>
        <v>3</v>
      </c>
      <c r="R1278" s="13" t="str">
        <f t="shared" si="196"/>
        <v>3</v>
      </c>
      <c r="S1278" s="13" t="str">
        <f t="shared" si="197"/>
        <v>1</v>
      </c>
      <c r="T1278" s="13">
        <f t="shared" si="198"/>
        <v>1</v>
      </c>
      <c r="U1278" s="13">
        <f t="shared" si="201"/>
        <v>64</v>
      </c>
      <c r="V1278" s="13"/>
      <c r="W1278" s="14" t="str">
        <f t="shared" si="199"/>
        <v>insert into prioridad(codigo, fluidez,d_hecho, d_contexto, d_impacto, d_justicia, cierre, ponderacion, ahora_entiendo, cambio_perspectiva) values ('212-VI-00021', 1, 4, 3, 3, 1, 1, 64, '0', '0');</v>
      </c>
      <c r="X1278" s="14"/>
    </row>
    <row r="1279" spans="2:24" ht="16" x14ac:dyDescent="0.2">
      <c r="B1279" t="s">
        <v>1653</v>
      </c>
      <c r="C1279" t="s">
        <v>9</v>
      </c>
      <c r="D1279" t="s">
        <v>10</v>
      </c>
      <c r="E1279" t="s">
        <v>13</v>
      </c>
      <c r="F1279" t="s">
        <v>13</v>
      </c>
      <c r="G1279" t="s">
        <v>11</v>
      </c>
      <c r="H1279" t="s">
        <v>12</v>
      </c>
      <c r="I1279">
        <v>0</v>
      </c>
      <c r="J1279">
        <v>0</v>
      </c>
      <c r="K1279" s="5">
        <f t="shared" si="192"/>
        <v>12</v>
      </c>
      <c r="L1279" s="13" t="str">
        <f t="shared" si="200"/>
        <v>212-VI-00014</v>
      </c>
      <c r="N1279" s="13"/>
      <c r="O1279" s="13">
        <f t="shared" si="193"/>
        <v>1</v>
      </c>
      <c r="P1279" s="13" t="str">
        <f t="shared" si="194"/>
        <v>4</v>
      </c>
      <c r="Q1279" s="13" t="str">
        <f t="shared" si="195"/>
        <v>3</v>
      </c>
      <c r="R1279" s="13" t="str">
        <f t="shared" si="196"/>
        <v>3</v>
      </c>
      <c r="S1279" s="13" t="str">
        <f t="shared" si="197"/>
        <v>1</v>
      </c>
      <c r="T1279" s="13">
        <f t="shared" si="198"/>
        <v>1</v>
      </c>
      <c r="U1279" s="13">
        <f t="shared" si="201"/>
        <v>64</v>
      </c>
      <c r="V1279" s="13"/>
      <c r="W1279" s="14" t="str">
        <f t="shared" si="199"/>
        <v>insert into prioridad(codigo, fluidez,d_hecho, d_contexto, d_impacto, d_justicia, cierre, ponderacion, ahora_entiendo, cambio_perspectiva) values ('212-VI-00014', 1, 4, 3, 3, 1, 1, 64, '0', '0');</v>
      </c>
      <c r="X1279" s="14"/>
    </row>
    <row r="1280" spans="2:24" ht="16" x14ac:dyDescent="0.2">
      <c r="B1280" t="s">
        <v>1654</v>
      </c>
      <c r="C1280" t="s">
        <v>9</v>
      </c>
      <c r="D1280" t="s">
        <v>10</v>
      </c>
      <c r="E1280" t="s">
        <v>13</v>
      </c>
      <c r="F1280" t="s">
        <v>13</v>
      </c>
      <c r="G1280" t="s">
        <v>11</v>
      </c>
      <c r="H1280" t="s">
        <v>12</v>
      </c>
      <c r="I1280">
        <v>0</v>
      </c>
      <c r="J1280">
        <v>0</v>
      </c>
      <c r="K1280" s="5">
        <f t="shared" si="192"/>
        <v>12</v>
      </c>
      <c r="L1280" s="13" t="str">
        <f t="shared" si="200"/>
        <v>212-VI-00013</v>
      </c>
      <c r="N1280" s="13"/>
      <c r="O1280" s="13">
        <f t="shared" si="193"/>
        <v>1</v>
      </c>
      <c r="P1280" s="13" t="str">
        <f t="shared" si="194"/>
        <v>4</v>
      </c>
      <c r="Q1280" s="13" t="str">
        <f t="shared" si="195"/>
        <v>3</v>
      </c>
      <c r="R1280" s="13" t="str">
        <f t="shared" si="196"/>
        <v>3</v>
      </c>
      <c r="S1280" s="13" t="str">
        <f t="shared" si="197"/>
        <v>1</v>
      </c>
      <c r="T1280" s="13">
        <f t="shared" si="198"/>
        <v>1</v>
      </c>
      <c r="U1280" s="13">
        <f t="shared" si="201"/>
        <v>64</v>
      </c>
      <c r="V1280" s="13"/>
      <c r="W1280" s="14" t="str">
        <f t="shared" si="199"/>
        <v>insert into prioridad(codigo, fluidez,d_hecho, d_contexto, d_impacto, d_justicia, cierre, ponderacion, ahora_entiendo, cambio_perspectiva) values ('212-VI-00013', 1, 4, 3, 3, 1, 1, 64, '0', '0');</v>
      </c>
      <c r="X1280" s="14"/>
    </row>
    <row r="1281" spans="2:24" ht="16" x14ac:dyDescent="0.2">
      <c r="B1281" t="s">
        <v>1655</v>
      </c>
      <c r="C1281" t="s">
        <v>9</v>
      </c>
      <c r="D1281" t="s">
        <v>10</v>
      </c>
      <c r="E1281" t="s">
        <v>10</v>
      </c>
      <c r="F1281" t="s">
        <v>14</v>
      </c>
      <c r="G1281" t="s">
        <v>11</v>
      </c>
      <c r="H1281" t="s">
        <v>12</v>
      </c>
      <c r="I1281" t="s">
        <v>1828</v>
      </c>
      <c r="J1281" t="s">
        <v>1829</v>
      </c>
      <c r="K1281" s="5">
        <f t="shared" si="192"/>
        <v>12</v>
      </c>
      <c r="L1281" s="13" t="str">
        <f t="shared" si="200"/>
        <v>125-VI-00001</v>
      </c>
      <c r="N1281" s="13"/>
      <c r="O1281" s="13">
        <f t="shared" si="193"/>
        <v>1</v>
      </c>
      <c r="P1281" s="13" t="str">
        <f t="shared" si="194"/>
        <v>4</v>
      </c>
      <c r="Q1281" s="13" t="str">
        <f t="shared" si="195"/>
        <v>4</v>
      </c>
      <c r="R1281" s="13" t="str">
        <f t="shared" si="196"/>
        <v>2</v>
      </c>
      <c r="S1281" s="13" t="str">
        <f t="shared" si="197"/>
        <v>1</v>
      </c>
      <c r="T1281" s="13">
        <f t="shared" si="198"/>
        <v>1</v>
      </c>
      <c r="U1281" s="13">
        <f t="shared" si="201"/>
        <v>64</v>
      </c>
      <c r="V1281" s="13"/>
      <c r="W1281" s="14" t="str">
        <f t="shared" si="199"/>
        <v>insert into prioridad(codigo, fluidez,d_hecho, d_contexto, d_impacto, d_justicia, cierre, ponderacion, ahora_entiendo, cambio_perspectiva) values ('125-VI-00001', 1, 4, 4, 2, 1, 1, 64, 'Estrategias implementadas para la desaparición de personas  Los bombardeos por parte del ejercito como estrategia de guerra.', 'El drama que viven las personas victimas de la desaparición forzada');</v>
      </c>
      <c r="X1281" s="14"/>
    </row>
    <row r="1282" spans="2:24" ht="16" x14ac:dyDescent="0.2">
      <c r="B1282" t="s">
        <v>1656</v>
      </c>
      <c r="C1282" t="s">
        <v>9</v>
      </c>
      <c r="D1282" t="s">
        <v>10</v>
      </c>
      <c r="E1282" t="s">
        <v>13</v>
      </c>
      <c r="F1282" t="s">
        <v>13</v>
      </c>
      <c r="G1282" t="s">
        <v>11</v>
      </c>
      <c r="H1282" t="s">
        <v>12</v>
      </c>
      <c r="I1282">
        <v>0</v>
      </c>
      <c r="J1282">
        <v>0</v>
      </c>
      <c r="K1282" s="5">
        <f t="shared" ref="K1282:K1345" si="202">LEN(L1282)</f>
        <v>12</v>
      </c>
      <c r="L1282" s="13" t="str">
        <f t="shared" si="200"/>
        <v>235-IV-00008</v>
      </c>
      <c r="N1282" s="13"/>
      <c r="O1282" s="13">
        <f t="shared" ref="O1282:O1345" si="203">IF(MID(C1282,1,1)="P",1,0)</f>
        <v>1</v>
      </c>
      <c r="P1282" s="13" t="str">
        <f t="shared" ref="P1282:P1345" si="204">MID(D1282,1,1)</f>
        <v>4</v>
      </c>
      <c r="Q1282" s="13" t="str">
        <f t="shared" ref="Q1282:Q1345" si="205">MID(E1282,1,1)</f>
        <v>3</v>
      </c>
      <c r="R1282" s="13" t="str">
        <f t="shared" ref="R1282:R1345" si="206">MID(F1282,1,1)</f>
        <v>3</v>
      </c>
      <c r="S1282" s="13" t="str">
        <f t="shared" ref="S1282:S1345" si="207">MID(G1282,1,1)</f>
        <v>1</v>
      </c>
      <c r="T1282" s="13">
        <f t="shared" ref="T1282:T1345" si="208">IF(MID(H1282,1,1)="S",1,0)</f>
        <v>1</v>
      </c>
      <c r="U1282" s="13">
        <f t="shared" si="201"/>
        <v>64</v>
      </c>
      <c r="V1282" s="13"/>
      <c r="W1282" s="14" t="str">
        <f t="shared" ref="W1282:W1345" si="209">$W$1&amp;L1282&amp;"', "&amp;O1282&amp;", "&amp;P1282&amp;", "&amp;Q1282&amp;", "&amp;R1282&amp;", "&amp;S1282&amp;", "&amp;T1282&amp;", "&amp;U1282&amp;", '"&amp;SUBSTITUTE(I1282,CHAR(10),"  ")&amp;"', '"&amp;SUBSTITUTE(J1282,CHAR(10),"   ") &amp;"');"</f>
        <v>insert into prioridad(codigo, fluidez,d_hecho, d_contexto, d_impacto, d_justicia, cierre, ponderacion, ahora_entiendo, cambio_perspectiva) values ('235-IV-00008', 1, 4, 3, 3, 1, 1, 64, '0', '0');</v>
      </c>
      <c r="X1282" s="14"/>
    </row>
    <row r="1283" spans="2:24" ht="16" x14ac:dyDescent="0.2">
      <c r="B1283" t="s">
        <v>1657</v>
      </c>
      <c r="C1283" t="s">
        <v>9</v>
      </c>
      <c r="D1283" t="s">
        <v>10</v>
      </c>
      <c r="E1283" t="s">
        <v>13</v>
      </c>
      <c r="F1283" t="s">
        <v>13</v>
      </c>
      <c r="G1283" t="s">
        <v>13</v>
      </c>
      <c r="H1283">
        <v>0</v>
      </c>
      <c r="I1283">
        <v>0</v>
      </c>
      <c r="J1283">
        <v>0</v>
      </c>
      <c r="K1283" s="5">
        <f t="shared" si="202"/>
        <v>12</v>
      </c>
      <c r="L1283" s="13" t="str">
        <f t="shared" si="200"/>
        <v>195-VI-00014</v>
      </c>
      <c r="N1283" s="13"/>
      <c r="O1283" s="13">
        <f t="shared" si="203"/>
        <v>1</v>
      </c>
      <c r="P1283" s="13" t="str">
        <f t="shared" si="204"/>
        <v>4</v>
      </c>
      <c r="Q1283" s="13" t="str">
        <f t="shared" si="205"/>
        <v>3</v>
      </c>
      <c r="R1283" s="13" t="str">
        <f t="shared" si="206"/>
        <v>3</v>
      </c>
      <c r="S1283" s="13" t="str">
        <f t="shared" si="207"/>
        <v>3</v>
      </c>
      <c r="T1283" s="13">
        <f t="shared" si="208"/>
        <v>0</v>
      </c>
      <c r="U1283" s="13">
        <f t="shared" si="201"/>
        <v>62</v>
      </c>
      <c r="V1283" s="13"/>
      <c r="W1283" s="14" t="str">
        <f t="shared" si="209"/>
        <v>insert into prioridad(codigo, fluidez,d_hecho, d_contexto, d_impacto, d_justicia, cierre, ponderacion, ahora_entiendo, cambio_perspectiva) values ('195-VI-00014', 1, 4, 3, 3, 3, 0, 62, '0', '0');</v>
      </c>
      <c r="X1283" s="14"/>
    </row>
    <row r="1284" spans="2:24" ht="16" x14ac:dyDescent="0.2">
      <c r="B1284" t="s">
        <v>1658</v>
      </c>
      <c r="C1284" t="s">
        <v>9</v>
      </c>
      <c r="D1284" t="s">
        <v>10</v>
      </c>
      <c r="E1284" t="s">
        <v>13</v>
      </c>
      <c r="F1284" t="s">
        <v>13</v>
      </c>
      <c r="G1284" t="s">
        <v>13</v>
      </c>
      <c r="H1284" t="s">
        <v>17</v>
      </c>
      <c r="I1284">
        <v>0</v>
      </c>
      <c r="J1284">
        <v>0</v>
      </c>
      <c r="K1284" s="5">
        <f t="shared" si="202"/>
        <v>12</v>
      </c>
      <c r="L1284" s="13" t="str">
        <f t="shared" si="200"/>
        <v>239-VI-00036</v>
      </c>
      <c r="N1284" s="13"/>
      <c r="O1284" s="13">
        <f t="shared" si="203"/>
        <v>1</v>
      </c>
      <c r="P1284" s="13" t="str">
        <f t="shared" si="204"/>
        <v>4</v>
      </c>
      <c r="Q1284" s="13" t="str">
        <f t="shared" si="205"/>
        <v>3</v>
      </c>
      <c r="R1284" s="13" t="str">
        <f t="shared" si="206"/>
        <v>3</v>
      </c>
      <c r="S1284" s="13" t="str">
        <f t="shared" si="207"/>
        <v>3</v>
      </c>
      <c r="T1284" s="13">
        <f t="shared" si="208"/>
        <v>0</v>
      </c>
      <c r="U1284" s="13">
        <f t="shared" si="201"/>
        <v>62</v>
      </c>
      <c r="V1284" s="13"/>
      <c r="W1284" s="14" t="str">
        <f t="shared" si="209"/>
        <v>insert into prioridad(codigo, fluidez,d_hecho, d_contexto, d_impacto, d_justicia, cierre, ponderacion, ahora_entiendo, cambio_perspectiva) values ('239-VI-00036', 1, 4, 3, 3, 3, 0, 62, '0', '0');</v>
      </c>
      <c r="X1284" s="14"/>
    </row>
    <row r="1285" spans="2:24" ht="16" x14ac:dyDescent="0.2">
      <c r="B1285" t="s">
        <v>1659</v>
      </c>
      <c r="C1285" t="s">
        <v>9</v>
      </c>
      <c r="D1285" t="s">
        <v>10</v>
      </c>
      <c r="E1285" t="s">
        <v>14</v>
      </c>
      <c r="F1285" t="s">
        <v>10</v>
      </c>
      <c r="G1285" t="s">
        <v>13</v>
      </c>
      <c r="H1285" t="s">
        <v>17</v>
      </c>
      <c r="I1285">
        <v>0</v>
      </c>
      <c r="J1285">
        <v>0</v>
      </c>
      <c r="K1285" s="5">
        <f t="shared" si="202"/>
        <v>12</v>
      </c>
      <c r="L1285" s="13" t="str">
        <f t="shared" si="200"/>
        <v>223-VI-00002</v>
      </c>
      <c r="N1285" s="13"/>
      <c r="O1285" s="13">
        <f t="shared" si="203"/>
        <v>1</v>
      </c>
      <c r="P1285" s="13" t="str">
        <f t="shared" si="204"/>
        <v>4</v>
      </c>
      <c r="Q1285" s="13" t="str">
        <f t="shared" si="205"/>
        <v>2</v>
      </c>
      <c r="R1285" s="13" t="str">
        <f t="shared" si="206"/>
        <v>4</v>
      </c>
      <c r="S1285" s="13" t="str">
        <f t="shared" si="207"/>
        <v>3</v>
      </c>
      <c r="T1285" s="13">
        <f t="shared" si="208"/>
        <v>0</v>
      </c>
      <c r="U1285" s="13">
        <f t="shared" si="201"/>
        <v>62</v>
      </c>
      <c r="V1285" s="13"/>
      <c r="W1285" s="14" t="str">
        <f t="shared" si="209"/>
        <v>insert into prioridad(codigo, fluidez,d_hecho, d_contexto, d_impacto, d_justicia, cierre, ponderacion, ahora_entiendo, cambio_perspectiva) values ('223-VI-00002', 1, 4, 2, 4, 3, 0, 62, '0', '0');</v>
      </c>
      <c r="X1285" s="14"/>
    </row>
    <row r="1286" spans="2:24" ht="16" x14ac:dyDescent="0.2">
      <c r="B1286" t="s">
        <v>1660</v>
      </c>
      <c r="C1286" t="s">
        <v>16</v>
      </c>
      <c r="D1286" t="s">
        <v>10</v>
      </c>
      <c r="E1286" t="s">
        <v>13</v>
      </c>
      <c r="F1286" t="s">
        <v>13</v>
      </c>
      <c r="G1286" t="s">
        <v>13</v>
      </c>
      <c r="H1286" t="s">
        <v>12</v>
      </c>
      <c r="I1286">
        <v>0</v>
      </c>
      <c r="J1286">
        <v>0</v>
      </c>
      <c r="K1286" s="5">
        <f t="shared" si="202"/>
        <v>12</v>
      </c>
      <c r="L1286" s="13" t="str">
        <f t="shared" si="200"/>
        <v>223-VI-00009</v>
      </c>
      <c r="N1286" s="13"/>
      <c r="O1286" s="13">
        <f t="shared" si="203"/>
        <v>0</v>
      </c>
      <c r="P1286" s="13" t="str">
        <f t="shared" si="204"/>
        <v>4</v>
      </c>
      <c r="Q1286" s="13" t="str">
        <f t="shared" si="205"/>
        <v>3</v>
      </c>
      <c r="R1286" s="13" t="str">
        <f t="shared" si="206"/>
        <v>3</v>
      </c>
      <c r="S1286" s="13" t="str">
        <f t="shared" si="207"/>
        <v>3</v>
      </c>
      <c r="T1286" s="13">
        <f t="shared" si="208"/>
        <v>1</v>
      </c>
      <c r="U1286" s="13">
        <f t="shared" si="201"/>
        <v>62</v>
      </c>
      <c r="V1286" s="13"/>
      <c r="W1286" s="14" t="str">
        <f t="shared" si="209"/>
        <v>insert into prioridad(codigo, fluidez,d_hecho, d_contexto, d_impacto, d_justicia, cierre, ponderacion, ahora_entiendo, cambio_perspectiva) values ('223-VI-00009', 0, 4, 3, 3, 3, 1, 62, '0', '0');</v>
      </c>
      <c r="X1286" s="14"/>
    </row>
    <row r="1287" spans="2:24" ht="16" x14ac:dyDescent="0.2">
      <c r="B1287" t="s">
        <v>1661</v>
      </c>
      <c r="C1287" t="s">
        <v>9</v>
      </c>
      <c r="D1287" t="s">
        <v>10</v>
      </c>
      <c r="E1287" t="s">
        <v>10</v>
      </c>
      <c r="F1287" t="s">
        <v>10</v>
      </c>
      <c r="G1287" t="s">
        <v>11</v>
      </c>
      <c r="H1287" t="s">
        <v>17</v>
      </c>
      <c r="I1287" t="s">
        <v>1830</v>
      </c>
      <c r="J1287">
        <v>0</v>
      </c>
      <c r="K1287" s="5">
        <f t="shared" si="202"/>
        <v>12</v>
      </c>
      <c r="L1287" s="13" t="str">
        <f t="shared" si="200"/>
        <v>235-IV-00013</v>
      </c>
      <c r="N1287" s="13"/>
      <c r="O1287" s="13">
        <f t="shared" si="203"/>
        <v>1</v>
      </c>
      <c r="P1287" s="13" t="str">
        <f t="shared" si="204"/>
        <v>4</v>
      </c>
      <c r="Q1287" s="13" t="str">
        <f t="shared" si="205"/>
        <v>4</v>
      </c>
      <c r="R1287" s="13" t="str">
        <f t="shared" si="206"/>
        <v>4</v>
      </c>
      <c r="S1287" s="13" t="str">
        <f t="shared" si="207"/>
        <v>1</v>
      </c>
      <c r="T1287" s="13">
        <f t="shared" si="208"/>
        <v>0</v>
      </c>
      <c r="U1287" s="13">
        <f t="shared" si="201"/>
        <v>62</v>
      </c>
      <c r="V1287" s="13"/>
      <c r="W1287" s="14" t="str">
        <f t="shared" si="209"/>
        <v>insert into prioridad(codigo, fluidez,d_hecho, d_contexto, d_impacto, d_justicia, cierre, ponderacion, ahora_entiendo, cambio_perspectiva) values ('235-IV-00013', 1, 4, 4, 4, 1, 0, 62, 'la entrevista permtio entender la mirada ideologica y de reclutamiento de los menores a la guerrilla', '0');</v>
      </c>
      <c r="X1287" s="14"/>
    </row>
    <row r="1288" spans="2:24" ht="16" x14ac:dyDescent="0.2">
      <c r="B1288" t="s">
        <v>1662</v>
      </c>
      <c r="C1288" t="s">
        <v>9</v>
      </c>
      <c r="D1288" t="s">
        <v>10</v>
      </c>
      <c r="E1288" t="s">
        <v>13</v>
      </c>
      <c r="F1288" t="s">
        <v>14</v>
      </c>
      <c r="G1288" t="s">
        <v>11</v>
      </c>
      <c r="H1288" t="s">
        <v>12</v>
      </c>
      <c r="I1288" t="s">
        <v>1831</v>
      </c>
      <c r="J1288" t="s">
        <v>1832</v>
      </c>
      <c r="K1288" s="5">
        <f t="shared" si="202"/>
        <v>12</v>
      </c>
      <c r="L1288" s="13" t="str">
        <f t="shared" si="200"/>
        <v>195-VI-00037</v>
      </c>
      <c r="N1288" s="13"/>
      <c r="O1288" s="13">
        <f t="shared" si="203"/>
        <v>1</v>
      </c>
      <c r="P1288" s="13" t="str">
        <f t="shared" si="204"/>
        <v>4</v>
      </c>
      <c r="Q1288" s="13" t="str">
        <f t="shared" si="205"/>
        <v>3</v>
      </c>
      <c r="R1288" s="13" t="str">
        <f t="shared" si="206"/>
        <v>2</v>
      </c>
      <c r="S1288" s="13" t="str">
        <f t="shared" si="207"/>
        <v>1</v>
      </c>
      <c r="T1288" s="13">
        <f t="shared" si="208"/>
        <v>1</v>
      </c>
      <c r="U1288" s="13">
        <f t="shared" si="201"/>
        <v>60</v>
      </c>
      <c r="V1288" s="13"/>
      <c r="W1288" s="14" t="str">
        <f t="shared" si="209"/>
        <v>insert into prioridad(codigo, fluidez,d_hecho, d_contexto, d_impacto, d_justicia, cierre, ponderacion, ahora_entiendo, cambio_perspectiva) values ('195-VI-00037', 1, 4, 3, 2, 1, 1, 60, 'Asesinato de líderes referentes para el territorio ', 'Estigmatización de líderes sociales, en este caso líder de salud.');</v>
      </c>
      <c r="X1288" s="14"/>
    </row>
    <row r="1289" spans="2:24" ht="16" x14ac:dyDescent="0.2">
      <c r="B1289" t="s">
        <v>1663</v>
      </c>
      <c r="C1289" t="s">
        <v>9</v>
      </c>
      <c r="D1289" t="s">
        <v>13</v>
      </c>
      <c r="E1289" t="s">
        <v>13</v>
      </c>
      <c r="F1289" t="s">
        <v>14</v>
      </c>
      <c r="G1289" t="s">
        <v>14</v>
      </c>
      <c r="H1289" t="s">
        <v>12</v>
      </c>
      <c r="I1289">
        <v>0</v>
      </c>
      <c r="J1289">
        <v>0</v>
      </c>
      <c r="K1289" s="5">
        <f t="shared" si="202"/>
        <v>12</v>
      </c>
      <c r="L1289" s="13" t="str">
        <f t="shared" si="200"/>
        <v>195-VI-00027</v>
      </c>
      <c r="N1289" s="13"/>
      <c r="O1289" s="13">
        <f t="shared" si="203"/>
        <v>1</v>
      </c>
      <c r="P1289" s="13" t="str">
        <f t="shared" si="204"/>
        <v>3</v>
      </c>
      <c r="Q1289" s="13" t="str">
        <f t="shared" si="205"/>
        <v>3</v>
      </c>
      <c r="R1289" s="13" t="str">
        <f t="shared" si="206"/>
        <v>2</v>
      </c>
      <c r="S1289" s="13" t="str">
        <f t="shared" si="207"/>
        <v>2</v>
      </c>
      <c r="T1289" s="13">
        <f t="shared" si="208"/>
        <v>1</v>
      </c>
      <c r="U1289" s="13">
        <f t="shared" si="201"/>
        <v>60</v>
      </c>
      <c r="V1289" s="13"/>
      <c r="W1289" s="14" t="str">
        <f t="shared" si="209"/>
        <v>insert into prioridad(codigo, fluidez,d_hecho, d_contexto, d_impacto, d_justicia, cierre, ponderacion, ahora_entiendo, cambio_perspectiva) values ('195-VI-00027', 1, 3, 3, 2, 2, 1, 60, '0', '0');</v>
      </c>
      <c r="X1289" s="14"/>
    </row>
    <row r="1290" spans="2:24" ht="16" x14ac:dyDescent="0.2">
      <c r="B1290" t="s">
        <v>1664</v>
      </c>
      <c r="C1290" t="s">
        <v>9</v>
      </c>
      <c r="D1290" t="s">
        <v>13</v>
      </c>
      <c r="E1290" t="s">
        <v>13</v>
      </c>
      <c r="F1290" t="s">
        <v>13</v>
      </c>
      <c r="G1290" t="s">
        <v>11</v>
      </c>
      <c r="H1290" t="s">
        <v>12</v>
      </c>
      <c r="I1290">
        <v>0</v>
      </c>
      <c r="J1290">
        <v>0</v>
      </c>
      <c r="K1290" s="5">
        <f t="shared" si="202"/>
        <v>12</v>
      </c>
      <c r="L1290" s="13" t="str">
        <f t="shared" si="200"/>
        <v>212-VI-00051</v>
      </c>
      <c r="N1290" s="13"/>
      <c r="O1290" s="13">
        <f t="shared" si="203"/>
        <v>1</v>
      </c>
      <c r="P1290" s="13" t="str">
        <f t="shared" si="204"/>
        <v>3</v>
      </c>
      <c r="Q1290" s="13" t="str">
        <f t="shared" si="205"/>
        <v>3</v>
      </c>
      <c r="R1290" s="13" t="str">
        <f t="shared" si="206"/>
        <v>3</v>
      </c>
      <c r="S1290" s="13" t="str">
        <f t="shared" si="207"/>
        <v>1</v>
      </c>
      <c r="T1290" s="13">
        <f t="shared" si="208"/>
        <v>1</v>
      </c>
      <c r="U1290" s="13">
        <f t="shared" si="201"/>
        <v>60</v>
      </c>
      <c r="V1290" s="13"/>
      <c r="W1290" s="14" t="str">
        <f t="shared" si="209"/>
        <v>insert into prioridad(codigo, fluidez,d_hecho, d_contexto, d_impacto, d_justicia, cierre, ponderacion, ahora_entiendo, cambio_perspectiva) values ('212-VI-00051', 1, 3, 3, 3, 1, 1, 60, '0', '0');</v>
      </c>
      <c r="X1290" s="14"/>
    </row>
    <row r="1291" spans="2:24" ht="16" x14ac:dyDescent="0.2">
      <c r="B1291" t="s">
        <v>1665</v>
      </c>
      <c r="C1291" t="s">
        <v>9</v>
      </c>
      <c r="D1291" t="s">
        <v>13</v>
      </c>
      <c r="E1291" t="s">
        <v>13</v>
      </c>
      <c r="F1291" t="s">
        <v>13</v>
      </c>
      <c r="G1291" t="s">
        <v>11</v>
      </c>
      <c r="H1291" t="s">
        <v>12</v>
      </c>
      <c r="I1291" t="s">
        <v>1833</v>
      </c>
      <c r="J1291">
        <v>0</v>
      </c>
      <c r="K1291" s="5">
        <f t="shared" si="202"/>
        <v>12</v>
      </c>
      <c r="L1291" s="13" t="str">
        <f t="shared" si="200"/>
        <v>212-VI-00036</v>
      </c>
      <c r="N1291" s="13"/>
      <c r="O1291" s="13">
        <f t="shared" si="203"/>
        <v>1</v>
      </c>
      <c r="P1291" s="13" t="str">
        <f t="shared" si="204"/>
        <v>3</v>
      </c>
      <c r="Q1291" s="13" t="str">
        <f t="shared" si="205"/>
        <v>3</v>
      </c>
      <c r="R1291" s="13" t="str">
        <f t="shared" si="206"/>
        <v>3</v>
      </c>
      <c r="S1291" s="13" t="str">
        <f t="shared" si="207"/>
        <v>1</v>
      </c>
      <c r="T1291" s="13">
        <f t="shared" si="208"/>
        <v>1</v>
      </c>
      <c r="U1291" s="13">
        <f t="shared" si="201"/>
        <v>60</v>
      </c>
      <c r="V1291" s="13"/>
      <c r="W1291" s="14" t="str">
        <f t="shared" si="209"/>
        <v>insert into prioridad(codigo, fluidez,d_hecho, d_contexto, d_impacto, d_justicia, cierre, ponderacion, ahora_entiendo, cambio_perspectiva) values ('212-VI-00036', 1, 3, 3, 3, 1, 1, 60, 'Sector pesquero', '0');</v>
      </c>
      <c r="X1291" s="14"/>
    </row>
    <row r="1292" spans="2:24" ht="16" x14ac:dyDescent="0.2">
      <c r="B1292" t="s">
        <v>1666</v>
      </c>
      <c r="C1292" t="s">
        <v>9</v>
      </c>
      <c r="D1292" t="s">
        <v>13</v>
      </c>
      <c r="E1292" t="s">
        <v>13</v>
      </c>
      <c r="F1292" t="s">
        <v>13</v>
      </c>
      <c r="G1292" t="s">
        <v>11</v>
      </c>
      <c r="H1292" t="s">
        <v>12</v>
      </c>
      <c r="I1292">
        <v>0</v>
      </c>
      <c r="J1292">
        <v>0</v>
      </c>
      <c r="K1292" s="5">
        <f t="shared" si="202"/>
        <v>12</v>
      </c>
      <c r="L1292" s="13" t="str">
        <f t="shared" si="200"/>
        <v>212-VI-00024</v>
      </c>
      <c r="N1292" s="13"/>
      <c r="O1292" s="13">
        <f t="shared" si="203"/>
        <v>1</v>
      </c>
      <c r="P1292" s="13" t="str">
        <f t="shared" si="204"/>
        <v>3</v>
      </c>
      <c r="Q1292" s="13" t="str">
        <f t="shared" si="205"/>
        <v>3</v>
      </c>
      <c r="R1292" s="13" t="str">
        <f t="shared" si="206"/>
        <v>3</v>
      </c>
      <c r="S1292" s="13" t="str">
        <f t="shared" si="207"/>
        <v>1</v>
      </c>
      <c r="T1292" s="13">
        <f t="shared" si="208"/>
        <v>1</v>
      </c>
      <c r="U1292" s="13">
        <f t="shared" si="201"/>
        <v>60</v>
      </c>
      <c r="V1292" s="13"/>
      <c r="W1292" s="14" t="str">
        <f t="shared" si="209"/>
        <v>insert into prioridad(codigo, fluidez,d_hecho, d_contexto, d_impacto, d_justicia, cierre, ponderacion, ahora_entiendo, cambio_perspectiva) values ('212-VI-00024', 1, 3, 3, 3, 1, 1, 60, '0', '0');</v>
      </c>
      <c r="X1292" s="14"/>
    </row>
    <row r="1293" spans="2:24" ht="16" x14ac:dyDescent="0.2">
      <c r="B1293" t="s">
        <v>1667</v>
      </c>
      <c r="C1293" t="s">
        <v>9</v>
      </c>
      <c r="D1293" t="s">
        <v>13</v>
      </c>
      <c r="E1293" t="s">
        <v>13</v>
      </c>
      <c r="F1293" t="s">
        <v>13</v>
      </c>
      <c r="G1293" t="s">
        <v>11</v>
      </c>
      <c r="H1293" t="s">
        <v>12</v>
      </c>
      <c r="I1293">
        <v>0</v>
      </c>
      <c r="J1293">
        <v>0</v>
      </c>
      <c r="K1293" s="5">
        <f t="shared" si="202"/>
        <v>12</v>
      </c>
      <c r="L1293" s="13" t="str">
        <f t="shared" si="200"/>
        <v>212-VI-00022</v>
      </c>
      <c r="N1293" s="13"/>
      <c r="O1293" s="13">
        <f t="shared" si="203"/>
        <v>1</v>
      </c>
      <c r="P1293" s="13" t="str">
        <f t="shared" si="204"/>
        <v>3</v>
      </c>
      <c r="Q1293" s="13" t="str">
        <f t="shared" si="205"/>
        <v>3</v>
      </c>
      <c r="R1293" s="13" t="str">
        <f t="shared" si="206"/>
        <v>3</v>
      </c>
      <c r="S1293" s="13" t="str">
        <f t="shared" si="207"/>
        <v>1</v>
      </c>
      <c r="T1293" s="13">
        <f t="shared" si="208"/>
        <v>1</v>
      </c>
      <c r="U1293" s="13">
        <f t="shared" si="201"/>
        <v>60</v>
      </c>
      <c r="V1293" s="13"/>
      <c r="W1293" s="14" t="str">
        <f t="shared" si="209"/>
        <v>insert into prioridad(codigo, fluidez,d_hecho, d_contexto, d_impacto, d_justicia, cierre, ponderacion, ahora_entiendo, cambio_perspectiva) values ('212-VI-00022', 1, 3, 3, 3, 1, 1, 60, '0', '0');</v>
      </c>
      <c r="X1293" s="14"/>
    </row>
    <row r="1294" spans="2:24" ht="16" x14ac:dyDescent="0.2">
      <c r="B1294" t="s">
        <v>1668</v>
      </c>
      <c r="C1294" t="s">
        <v>9</v>
      </c>
      <c r="D1294" t="s">
        <v>13</v>
      </c>
      <c r="E1294" t="s">
        <v>13</v>
      </c>
      <c r="F1294" t="s">
        <v>13</v>
      </c>
      <c r="G1294" t="s">
        <v>11</v>
      </c>
      <c r="H1294" t="s">
        <v>12</v>
      </c>
      <c r="I1294">
        <v>0</v>
      </c>
      <c r="J1294">
        <v>0</v>
      </c>
      <c r="K1294" s="5">
        <f t="shared" si="202"/>
        <v>12</v>
      </c>
      <c r="L1294" s="13" t="str">
        <f t="shared" si="200"/>
        <v>212-VI-00012</v>
      </c>
      <c r="N1294" s="13"/>
      <c r="O1294" s="13">
        <f t="shared" si="203"/>
        <v>1</v>
      </c>
      <c r="P1294" s="13" t="str">
        <f t="shared" si="204"/>
        <v>3</v>
      </c>
      <c r="Q1294" s="13" t="str">
        <f t="shared" si="205"/>
        <v>3</v>
      </c>
      <c r="R1294" s="13" t="str">
        <f t="shared" si="206"/>
        <v>3</v>
      </c>
      <c r="S1294" s="13" t="str">
        <f t="shared" si="207"/>
        <v>1</v>
      </c>
      <c r="T1294" s="13">
        <f t="shared" si="208"/>
        <v>1</v>
      </c>
      <c r="U1294" s="13">
        <f t="shared" si="201"/>
        <v>60</v>
      </c>
      <c r="V1294" s="13"/>
      <c r="W1294" s="14" t="str">
        <f t="shared" si="209"/>
        <v>insert into prioridad(codigo, fluidez,d_hecho, d_contexto, d_impacto, d_justicia, cierre, ponderacion, ahora_entiendo, cambio_perspectiva) values ('212-VI-00012', 1, 3, 3, 3, 1, 1, 60, '0', '0');</v>
      </c>
      <c r="X1294" s="14"/>
    </row>
    <row r="1295" spans="2:24" ht="16" x14ac:dyDescent="0.2">
      <c r="B1295" t="s">
        <v>1669</v>
      </c>
      <c r="C1295" t="s">
        <v>9</v>
      </c>
      <c r="D1295" t="s">
        <v>13</v>
      </c>
      <c r="E1295" t="s">
        <v>13</v>
      </c>
      <c r="F1295" t="s">
        <v>13</v>
      </c>
      <c r="G1295" t="s">
        <v>11</v>
      </c>
      <c r="H1295" t="s">
        <v>12</v>
      </c>
      <c r="I1295">
        <v>0</v>
      </c>
      <c r="J1295">
        <v>0</v>
      </c>
      <c r="K1295" s="5">
        <f t="shared" si="202"/>
        <v>12</v>
      </c>
      <c r="L1295" s="13" t="str">
        <f t="shared" si="200"/>
        <v>212-VI-00008</v>
      </c>
      <c r="N1295" s="13"/>
      <c r="O1295" s="13">
        <f t="shared" si="203"/>
        <v>1</v>
      </c>
      <c r="P1295" s="13" t="str">
        <f t="shared" si="204"/>
        <v>3</v>
      </c>
      <c r="Q1295" s="13" t="str">
        <f t="shared" si="205"/>
        <v>3</v>
      </c>
      <c r="R1295" s="13" t="str">
        <f t="shared" si="206"/>
        <v>3</v>
      </c>
      <c r="S1295" s="13" t="str">
        <f t="shared" si="207"/>
        <v>1</v>
      </c>
      <c r="T1295" s="13">
        <f t="shared" si="208"/>
        <v>1</v>
      </c>
      <c r="U1295" s="13">
        <f t="shared" si="201"/>
        <v>60</v>
      </c>
      <c r="V1295" s="13"/>
      <c r="W1295" s="14" t="str">
        <f t="shared" si="209"/>
        <v>insert into prioridad(codigo, fluidez,d_hecho, d_contexto, d_impacto, d_justicia, cierre, ponderacion, ahora_entiendo, cambio_perspectiva) values ('212-VI-00008', 1, 3, 3, 3, 1, 1, 60, '0', '0');</v>
      </c>
      <c r="X1295" s="14"/>
    </row>
    <row r="1296" spans="2:24" ht="16" x14ac:dyDescent="0.2">
      <c r="B1296" t="s">
        <v>1670</v>
      </c>
      <c r="C1296" t="s">
        <v>9</v>
      </c>
      <c r="D1296" t="s">
        <v>13</v>
      </c>
      <c r="E1296" t="s">
        <v>13</v>
      </c>
      <c r="F1296" t="s">
        <v>13</v>
      </c>
      <c r="G1296" t="s">
        <v>11</v>
      </c>
      <c r="H1296" t="s">
        <v>12</v>
      </c>
      <c r="I1296">
        <v>0</v>
      </c>
      <c r="J1296">
        <v>0</v>
      </c>
      <c r="K1296" s="5">
        <f t="shared" si="202"/>
        <v>12</v>
      </c>
      <c r="L1296" s="13" t="str">
        <f t="shared" si="200"/>
        <v>212-VI-00007</v>
      </c>
      <c r="N1296" s="13"/>
      <c r="O1296" s="13">
        <f t="shared" si="203"/>
        <v>1</v>
      </c>
      <c r="P1296" s="13" t="str">
        <f t="shared" si="204"/>
        <v>3</v>
      </c>
      <c r="Q1296" s="13" t="str">
        <f t="shared" si="205"/>
        <v>3</v>
      </c>
      <c r="R1296" s="13" t="str">
        <f t="shared" si="206"/>
        <v>3</v>
      </c>
      <c r="S1296" s="13" t="str">
        <f t="shared" si="207"/>
        <v>1</v>
      </c>
      <c r="T1296" s="13">
        <f t="shared" si="208"/>
        <v>1</v>
      </c>
      <c r="U1296" s="13">
        <f t="shared" si="201"/>
        <v>60</v>
      </c>
      <c r="V1296" s="13"/>
      <c r="W1296" s="14" t="str">
        <f t="shared" si="209"/>
        <v>insert into prioridad(codigo, fluidez,d_hecho, d_contexto, d_impacto, d_justicia, cierre, ponderacion, ahora_entiendo, cambio_perspectiva) values ('212-VI-00007', 1, 3, 3, 3, 1, 1, 60, '0', '0');</v>
      </c>
      <c r="X1296" s="14"/>
    </row>
    <row r="1297" spans="2:24" ht="16" x14ac:dyDescent="0.2">
      <c r="B1297" t="s">
        <v>1671</v>
      </c>
      <c r="C1297" t="s">
        <v>9</v>
      </c>
      <c r="D1297" t="s">
        <v>13</v>
      </c>
      <c r="E1297" t="s">
        <v>13</v>
      </c>
      <c r="F1297" t="s">
        <v>13</v>
      </c>
      <c r="G1297" t="s">
        <v>11</v>
      </c>
      <c r="H1297" t="s">
        <v>12</v>
      </c>
      <c r="I1297">
        <v>0</v>
      </c>
      <c r="J1297">
        <v>0</v>
      </c>
      <c r="K1297" s="5">
        <f t="shared" si="202"/>
        <v>12</v>
      </c>
      <c r="L1297" s="13" t="str">
        <f t="shared" ref="L1297:L1360" si="210">SUBSTITUTE(B1297," ","")</f>
        <v>212-VI-00006</v>
      </c>
      <c r="N1297" s="13"/>
      <c r="O1297" s="13">
        <f t="shared" si="203"/>
        <v>1</v>
      </c>
      <c r="P1297" s="13" t="str">
        <f t="shared" si="204"/>
        <v>3</v>
      </c>
      <c r="Q1297" s="13" t="str">
        <f t="shared" si="205"/>
        <v>3</v>
      </c>
      <c r="R1297" s="13" t="str">
        <f t="shared" si="206"/>
        <v>3</v>
      </c>
      <c r="S1297" s="13" t="str">
        <f t="shared" si="207"/>
        <v>1</v>
      </c>
      <c r="T1297" s="13">
        <f t="shared" si="208"/>
        <v>1</v>
      </c>
      <c r="U1297" s="13">
        <f t="shared" si="201"/>
        <v>60</v>
      </c>
      <c r="V1297" s="13"/>
      <c r="W1297" s="14" t="str">
        <f t="shared" si="209"/>
        <v>insert into prioridad(codigo, fluidez,d_hecho, d_contexto, d_impacto, d_justicia, cierre, ponderacion, ahora_entiendo, cambio_perspectiva) values ('212-VI-00006', 1, 3, 3, 3, 1, 1, 60, '0', '0');</v>
      </c>
      <c r="X1297" s="14"/>
    </row>
    <row r="1298" spans="2:24" ht="16" x14ac:dyDescent="0.2">
      <c r="B1298" t="s">
        <v>1672</v>
      </c>
      <c r="C1298" t="s">
        <v>9</v>
      </c>
      <c r="D1298" t="s">
        <v>13</v>
      </c>
      <c r="E1298" t="s">
        <v>13</v>
      </c>
      <c r="F1298" t="s">
        <v>13</v>
      </c>
      <c r="G1298" t="s">
        <v>11</v>
      </c>
      <c r="H1298" t="s">
        <v>12</v>
      </c>
      <c r="I1298">
        <v>0</v>
      </c>
      <c r="J1298">
        <v>0</v>
      </c>
      <c r="K1298" s="5">
        <f t="shared" si="202"/>
        <v>12</v>
      </c>
      <c r="L1298" s="13" t="str">
        <f t="shared" si="210"/>
        <v>212-VI-00005</v>
      </c>
      <c r="N1298" s="13"/>
      <c r="O1298" s="13">
        <f t="shared" si="203"/>
        <v>1</v>
      </c>
      <c r="P1298" s="13" t="str">
        <f t="shared" si="204"/>
        <v>3</v>
      </c>
      <c r="Q1298" s="13" t="str">
        <f t="shared" si="205"/>
        <v>3</v>
      </c>
      <c r="R1298" s="13" t="str">
        <f t="shared" si="206"/>
        <v>3</v>
      </c>
      <c r="S1298" s="13" t="str">
        <f t="shared" si="207"/>
        <v>1</v>
      </c>
      <c r="T1298" s="13">
        <f t="shared" si="208"/>
        <v>1</v>
      </c>
      <c r="U1298" s="13">
        <f t="shared" si="201"/>
        <v>60</v>
      </c>
      <c r="V1298" s="13"/>
      <c r="W1298" s="14" t="str">
        <f t="shared" si="209"/>
        <v>insert into prioridad(codigo, fluidez,d_hecho, d_contexto, d_impacto, d_justicia, cierre, ponderacion, ahora_entiendo, cambio_perspectiva) values ('212-VI-00005', 1, 3, 3, 3, 1, 1, 60, '0', '0');</v>
      </c>
      <c r="X1298" s="14"/>
    </row>
    <row r="1299" spans="2:24" ht="16" x14ac:dyDescent="0.2">
      <c r="B1299" t="s">
        <v>1673</v>
      </c>
      <c r="C1299" t="s">
        <v>9</v>
      </c>
      <c r="D1299" t="s">
        <v>13</v>
      </c>
      <c r="E1299" t="s">
        <v>13</v>
      </c>
      <c r="F1299" t="s">
        <v>13</v>
      </c>
      <c r="G1299" t="s">
        <v>11</v>
      </c>
      <c r="H1299" t="s">
        <v>12</v>
      </c>
      <c r="I1299">
        <v>0</v>
      </c>
      <c r="J1299">
        <v>0</v>
      </c>
      <c r="K1299" s="5">
        <f t="shared" si="202"/>
        <v>12</v>
      </c>
      <c r="L1299" s="13" t="str">
        <f t="shared" si="210"/>
        <v>212-VI-00004</v>
      </c>
      <c r="N1299" s="13"/>
      <c r="O1299" s="13">
        <f t="shared" si="203"/>
        <v>1</v>
      </c>
      <c r="P1299" s="13" t="str">
        <f t="shared" si="204"/>
        <v>3</v>
      </c>
      <c r="Q1299" s="13" t="str">
        <f t="shared" si="205"/>
        <v>3</v>
      </c>
      <c r="R1299" s="13" t="str">
        <f t="shared" si="206"/>
        <v>3</v>
      </c>
      <c r="S1299" s="13" t="str">
        <f t="shared" si="207"/>
        <v>1</v>
      </c>
      <c r="T1299" s="13">
        <f t="shared" si="208"/>
        <v>1</v>
      </c>
      <c r="U1299" s="13">
        <f t="shared" si="201"/>
        <v>60</v>
      </c>
      <c r="V1299" s="13"/>
      <c r="W1299" s="14" t="str">
        <f t="shared" si="209"/>
        <v>insert into prioridad(codigo, fluidez,d_hecho, d_contexto, d_impacto, d_justicia, cierre, ponderacion, ahora_entiendo, cambio_perspectiva) values ('212-VI-00004', 1, 3, 3, 3, 1, 1, 60, '0', '0');</v>
      </c>
      <c r="X1299" s="14"/>
    </row>
    <row r="1300" spans="2:24" ht="16" x14ac:dyDescent="0.2">
      <c r="B1300" t="s">
        <v>1674</v>
      </c>
      <c r="C1300" t="s">
        <v>9</v>
      </c>
      <c r="D1300" t="s">
        <v>13</v>
      </c>
      <c r="E1300" t="s">
        <v>13</v>
      </c>
      <c r="F1300" t="s">
        <v>13</v>
      </c>
      <c r="G1300" t="s">
        <v>11</v>
      </c>
      <c r="H1300" t="s">
        <v>12</v>
      </c>
      <c r="I1300">
        <v>0</v>
      </c>
      <c r="J1300">
        <v>0</v>
      </c>
      <c r="K1300" s="5">
        <f t="shared" si="202"/>
        <v>12</v>
      </c>
      <c r="L1300" s="13" t="str">
        <f t="shared" si="210"/>
        <v>212-VI-00003</v>
      </c>
      <c r="N1300" s="13"/>
      <c r="O1300" s="13">
        <f t="shared" si="203"/>
        <v>1</v>
      </c>
      <c r="P1300" s="13" t="str">
        <f t="shared" si="204"/>
        <v>3</v>
      </c>
      <c r="Q1300" s="13" t="str">
        <f t="shared" si="205"/>
        <v>3</v>
      </c>
      <c r="R1300" s="13" t="str">
        <f t="shared" si="206"/>
        <v>3</v>
      </c>
      <c r="S1300" s="13" t="str">
        <f t="shared" si="207"/>
        <v>1</v>
      </c>
      <c r="T1300" s="13">
        <f t="shared" si="208"/>
        <v>1</v>
      </c>
      <c r="U1300" s="13">
        <f t="shared" si="201"/>
        <v>60</v>
      </c>
      <c r="V1300" s="13"/>
      <c r="W1300" s="14" t="str">
        <f t="shared" si="209"/>
        <v>insert into prioridad(codigo, fluidez,d_hecho, d_contexto, d_impacto, d_justicia, cierre, ponderacion, ahora_entiendo, cambio_perspectiva) values ('212-VI-00003', 1, 3, 3, 3, 1, 1, 60, '0', '0');</v>
      </c>
      <c r="X1300" s="14"/>
    </row>
    <row r="1301" spans="2:24" ht="16" x14ac:dyDescent="0.2">
      <c r="B1301" t="s">
        <v>1675</v>
      </c>
      <c r="C1301" t="s">
        <v>9</v>
      </c>
      <c r="D1301" t="s">
        <v>13</v>
      </c>
      <c r="E1301" t="s">
        <v>13</v>
      </c>
      <c r="F1301" t="s">
        <v>13</v>
      </c>
      <c r="G1301" t="s">
        <v>11</v>
      </c>
      <c r="H1301" t="s">
        <v>12</v>
      </c>
      <c r="I1301">
        <v>0</v>
      </c>
      <c r="J1301">
        <v>0</v>
      </c>
      <c r="K1301" s="5">
        <f t="shared" si="202"/>
        <v>12</v>
      </c>
      <c r="L1301" s="13" t="str">
        <f t="shared" si="210"/>
        <v>212-VI-00002</v>
      </c>
      <c r="N1301" s="13"/>
      <c r="O1301" s="13">
        <f t="shared" si="203"/>
        <v>1</v>
      </c>
      <c r="P1301" s="13" t="str">
        <f t="shared" si="204"/>
        <v>3</v>
      </c>
      <c r="Q1301" s="13" t="str">
        <f t="shared" si="205"/>
        <v>3</v>
      </c>
      <c r="R1301" s="13" t="str">
        <f t="shared" si="206"/>
        <v>3</v>
      </c>
      <c r="S1301" s="13" t="str">
        <f t="shared" si="207"/>
        <v>1</v>
      </c>
      <c r="T1301" s="13">
        <f t="shared" si="208"/>
        <v>1</v>
      </c>
      <c r="U1301" s="13">
        <f t="shared" si="201"/>
        <v>60</v>
      </c>
      <c r="V1301" s="13"/>
      <c r="W1301" s="14" t="str">
        <f t="shared" si="209"/>
        <v>insert into prioridad(codigo, fluidez,d_hecho, d_contexto, d_impacto, d_justicia, cierre, ponderacion, ahora_entiendo, cambio_perspectiva) values ('212-VI-00002', 1, 3, 3, 3, 1, 1, 60, '0', '0');</v>
      </c>
      <c r="X1301" s="14"/>
    </row>
    <row r="1302" spans="2:24" ht="16" x14ac:dyDescent="0.2">
      <c r="B1302" t="s">
        <v>1676</v>
      </c>
      <c r="C1302" t="s">
        <v>9</v>
      </c>
      <c r="D1302" t="s">
        <v>13</v>
      </c>
      <c r="E1302" t="s">
        <v>13</v>
      </c>
      <c r="F1302" t="s">
        <v>13</v>
      </c>
      <c r="G1302" t="s">
        <v>11</v>
      </c>
      <c r="H1302" t="s">
        <v>12</v>
      </c>
      <c r="I1302">
        <v>0</v>
      </c>
      <c r="J1302">
        <v>0</v>
      </c>
      <c r="K1302" s="5">
        <f t="shared" si="202"/>
        <v>12</v>
      </c>
      <c r="L1302" s="13" t="str">
        <f t="shared" si="210"/>
        <v>212-VI-00001</v>
      </c>
      <c r="N1302" s="13"/>
      <c r="O1302" s="13">
        <f t="shared" si="203"/>
        <v>1</v>
      </c>
      <c r="P1302" s="13" t="str">
        <f t="shared" si="204"/>
        <v>3</v>
      </c>
      <c r="Q1302" s="13" t="str">
        <f t="shared" si="205"/>
        <v>3</v>
      </c>
      <c r="R1302" s="13" t="str">
        <f t="shared" si="206"/>
        <v>3</v>
      </c>
      <c r="S1302" s="13" t="str">
        <f t="shared" si="207"/>
        <v>1</v>
      </c>
      <c r="T1302" s="13">
        <f t="shared" si="208"/>
        <v>1</v>
      </c>
      <c r="U1302" s="13">
        <f t="shared" si="201"/>
        <v>60</v>
      </c>
      <c r="V1302" s="13"/>
      <c r="W1302" s="14" t="str">
        <f t="shared" si="209"/>
        <v>insert into prioridad(codigo, fluidez,d_hecho, d_contexto, d_impacto, d_justicia, cierre, ponderacion, ahora_entiendo, cambio_perspectiva) values ('212-VI-00001', 1, 3, 3, 3, 1, 1, 60, '0', '0');</v>
      </c>
      <c r="X1302" s="14"/>
    </row>
    <row r="1303" spans="2:24" ht="16" x14ac:dyDescent="0.2">
      <c r="B1303" t="s">
        <v>1677</v>
      </c>
      <c r="C1303" t="s">
        <v>9</v>
      </c>
      <c r="D1303" t="s">
        <v>13</v>
      </c>
      <c r="E1303" t="s">
        <v>13</v>
      </c>
      <c r="F1303" t="s">
        <v>14</v>
      </c>
      <c r="G1303" t="s">
        <v>14</v>
      </c>
      <c r="H1303" t="s">
        <v>12</v>
      </c>
      <c r="I1303" t="s">
        <v>1834</v>
      </c>
      <c r="J1303" t="s">
        <v>1835</v>
      </c>
      <c r="K1303" s="5">
        <f t="shared" si="202"/>
        <v>12</v>
      </c>
      <c r="L1303" s="13" t="str">
        <f t="shared" si="210"/>
        <v>125-VI-00002</v>
      </c>
      <c r="N1303" s="13"/>
      <c r="O1303" s="13">
        <f t="shared" si="203"/>
        <v>1</v>
      </c>
      <c r="P1303" s="13" t="str">
        <f t="shared" si="204"/>
        <v>3</v>
      </c>
      <c r="Q1303" s="13" t="str">
        <f t="shared" si="205"/>
        <v>3</v>
      </c>
      <c r="R1303" s="13" t="str">
        <f t="shared" si="206"/>
        <v>2</v>
      </c>
      <c r="S1303" s="13" t="str">
        <f t="shared" si="207"/>
        <v>2</v>
      </c>
      <c r="T1303" s="13">
        <f t="shared" si="208"/>
        <v>1</v>
      </c>
      <c r="U1303" s="13">
        <f t="shared" si="201"/>
        <v>60</v>
      </c>
      <c r="V1303" s="13"/>
      <c r="W1303" s="14" t="str">
        <f t="shared" si="209"/>
        <v>insert into prioridad(codigo, fluidez,d_hecho, d_contexto, d_impacto, d_justicia, cierre, ponderacion, ahora_entiendo, cambio_perspectiva) values ('125-VI-00002', 1, 3, 3, 2, 2, 1, 60, 'Mecanismos implementados por las FARC-EP para el despojo de tierras', 'La posesión de la guerrilla en el territorio y la forma como se fueron apropiando de la tierra');</v>
      </c>
      <c r="X1303" s="14"/>
    </row>
    <row r="1304" spans="2:24" ht="16" x14ac:dyDescent="0.2">
      <c r="B1304" t="s">
        <v>1678</v>
      </c>
      <c r="C1304" t="s">
        <v>9</v>
      </c>
      <c r="D1304" t="s">
        <v>13</v>
      </c>
      <c r="E1304" t="s">
        <v>14</v>
      </c>
      <c r="F1304" t="s">
        <v>13</v>
      </c>
      <c r="G1304" t="s">
        <v>14</v>
      </c>
      <c r="H1304" t="s">
        <v>12</v>
      </c>
      <c r="I1304">
        <v>0</v>
      </c>
      <c r="J1304">
        <v>0</v>
      </c>
      <c r="K1304" s="5">
        <f t="shared" si="202"/>
        <v>12</v>
      </c>
      <c r="L1304" s="13" t="str">
        <f t="shared" si="210"/>
        <v>223-VI-00011</v>
      </c>
      <c r="N1304" s="13"/>
      <c r="O1304" s="13">
        <f t="shared" si="203"/>
        <v>1</v>
      </c>
      <c r="P1304" s="13" t="str">
        <f t="shared" si="204"/>
        <v>3</v>
      </c>
      <c r="Q1304" s="13" t="str">
        <f t="shared" si="205"/>
        <v>2</v>
      </c>
      <c r="R1304" s="13" t="str">
        <f t="shared" si="206"/>
        <v>3</v>
      </c>
      <c r="S1304" s="13" t="str">
        <f t="shared" si="207"/>
        <v>2</v>
      </c>
      <c r="T1304" s="13">
        <f t="shared" si="208"/>
        <v>1</v>
      </c>
      <c r="U1304" s="13">
        <f t="shared" si="201"/>
        <v>60</v>
      </c>
      <c r="V1304" s="13"/>
      <c r="W1304" s="14" t="str">
        <f t="shared" si="209"/>
        <v>insert into prioridad(codigo, fluidez,d_hecho, d_contexto, d_impacto, d_justicia, cierre, ponderacion, ahora_entiendo, cambio_perspectiva) values ('223-VI-00011', 1, 3, 2, 3, 2, 1, 60, '0', '0');</v>
      </c>
      <c r="X1304" s="14"/>
    </row>
    <row r="1305" spans="2:24" ht="16" x14ac:dyDescent="0.2">
      <c r="B1305" t="s">
        <v>3485</v>
      </c>
      <c r="C1305" t="s">
        <v>9</v>
      </c>
      <c r="D1305" t="s">
        <v>13</v>
      </c>
      <c r="E1305" t="s">
        <v>13</v>
      </c>
      <c r="F1305" t="s">
        <v>14</v>
      </c>
      <c r="G1305" t="s">
        <v>14</v>
      </c>
      <c r="H1305" t="s">
        <v>12</v>
      </c>
      <c r="I1305">
        <v>0</v>
      </c>
      <c r="J1305">
        <v>0</v>
      </c>
      <c r="K1305" s="5">
        <f t="shared" si="202"/>
        <v>12</v>
      </c>
      <c r="L1305" s="13" t="str">
        <f t="shared" si="210"/>
        <v>223-VI-00013</v>
      </c>
      <c r="N1305" s="13"/>
      <c r="O1305" s="13">
        <f t="shared" si="203"/>
        <v>1</v>
      </c>
      <c r="P1305" s="13" t="str">
        <f t="shared" si="204"/>
        <v>3</v>
      </c>
      <c r="Q1305" s="13" t="str">
        <f t="shared" si="205"/>
        <v>3</v>
      </c>
      <c r="R1305" s="13" t="str">
        <f t="shared" si="206"/>
        <v>2</v>
      </c>
      <c r="S1305" s="13" t="str">
        <f t="shared" si="207"/>
        <v>2</v>
      </c>
      <c r="T1305" s="13">
        <f t="shared" si="208"/>
        <v>1</v>
      </c>
      <c r="U1305" s="13">
        <f t="shared" si="201"/>
        <v>60</v>
      </c>
      <c r="V1305" s="13"/>
      <c r="W1305" s="14" t="str">
        <f t="shared" si="209"/>
        <v>insert into prioridad(codigo, fluidez,d_hecho, d_contexto, d_impacto, d_justicia, cierre, ponderacion, ahora_entiendo, cambio_perspectiva) values ('223-VI-00013', 1, 3, 3, 2, 2, 1, 60, '0', '0');</v>
      </c>
      <c r="X1305" s="14"/>
    </row>
    <row r="1306" spans="2:24" ht="16" x14ac:dyDescent="0.2">
      <c r="B1306" t="s">
        <v>1679</v>
      </c>
      <c r="C1306" t="s">
        <v>9</v>
      </c>
      <c r="D1306" t="s">
        <v>14</v>
      </c>
      <c r="E1306" t="s">
        <v>13</v>
      </c>
      <c r="F1306" t="s">
        <v>13</v>
      </c>
      <c r="G1306" t="s">
        <v>14</v>
      </c>
      <c r="H1306" t="s">
        <v>12</v>
      </c>
      <c r="I1306" t="s">
        <v>1836</v>
      </c>
      <c r="J1306">
        <v>0</v>
      </c>
      <c r="K1306" s="5">
        <f t="shared" si="202"/>
        <v>12</v>
      </c>
      <c r="L1306" s="13" t="str">
        <f t="shared" si="210"/>
        <v>235-IV-00004</v>
      </c>
      <c r="N1306" s="13"/>
      <c r="O1306" s="13">
        <f t="shared" si="203"/>
        <v>1</v>
      </c>
      <c r="P1306" s="13" t="str">
        <f t="shared" si="204"/>
        <v>2</v>
      </c>
      <c r="Q1306" s="13" t="str">
        <f t="shared" si="205"/>
        <v>3</v>
      </c>
      <c r="R1306" s="13" t="str">
        <f t="shared" si="206"/>
        <v>3</v>
      </c>
      <c r="S1306" s="13" t="str">
        <f t="shared" si="207"/>
        <v>2</v>
      </c>
      <c r="T1306" s="13">
        <f t="shared" si="208"/>
        <v>1</v>
      </c>
      <c r="U1306" s="13">
        <f t="shared" si="201"/>
        <v>60</v>
      </c>
      <c r="V1306" s="13"/>
      <c r="W1306" s="14" t="str">
        <f t="shared" si="209"/>
        <v>insert into prioridad(codigo, fluidez,d_hecho, d_contexto, d_impacto, d_justicia, cierre, ponderacion, ahora_entiendo, cambio_perspectiva) values ('235-IV-00004', 1, 2, 3, 3, 2, 1, 60, 'identificación acciones previas a la incursiones paramilitares', '0');</v>
      </c>
      <c r="X1306" s="14"/>
    </row>
    <row r="1307" spans="2:24" ht="16" x14ac:dyDescent="0.2">
      <c r="B1307" t="s">
        <v>1680</v>
      </c>
      <c r="C1307" t="s">
        <v>9</v>
      </c>
      <c r="D1307" t="s">
        <v>14</v>
      </c>
      <c r="E1307" t="s">
        <v>13</v>
      </c>
      <c r="F1307" t="s">
        <v>10</v>
      </c>
      <c r="G1307" t="s">
        <v>11</v>
      </c>
      <c r="H1307" t="s">
        <v>30</v>
      </c>
      <c r="I1307">
        <v>0</v>
      </c>
      <c r="J1307">
        <v>0</v>
      </c>
      <c r="K1307" s="5">
        <f t="shared" si="202"/>
        <v>12</v>
      </c>
      <c r="L1307" s="13" t="str">
        <f t="shared" si="210"/>
        <v>235-IV-00014</v>
      </c>
      <c r="N1307" s="13"/>
      <c r="O1307" s="13">
        <f t="shared" si="203"/>
        <v>1</v>
      </c>
      <c r="P1307" s="13" t="str">
        <f t="shared" si="204"/>
        <v>2</v>
      </c>
      <c r="Q1307" s="13" t="str">
        <f t="shared" si="205"/>
        <v>3</v>
      </c>
      <c r="R1307" s="13" t="str">
        <f t="shared" si="206"/>
        <v>4</v>
      </c>
      <c r="S1307" s="13" t="str">
        <f t="shared" si="207"/>
        <v>1</v>
      </c>
      <c r="T1307" s="13">
        <f t="shared" si="208"/>
        <v>1</v>
      </c>
      <c r="U1307" s="13">
        <f t="shared" si="201"/>
        <v>60</v>
      </c>
      <c r="V1307" s="13"/>
      <c r="W1307" s="14" t="str">
        <f t="shared" si="209"/>
        <v>insert into prioridad(codigo, fluidez,d_hecho, d_contexto, d_impacto, d_justicia, cierre, ponderacion, ahora_entiendo, cambio_perspectiva) values ('235-IV-00014', 1, 2, 3, 4, 1, 1, 60, '0', '0');</v>
      </c>
      <c r="X1307" s="14"/>
    </row>
    <row r="1308" spans="2:24" ht="16" x14ac:dyDescent="0.2">
      <c r="B1308" t="s">
        <v>1681</v>
      </c>
      <c r="C1308" t="s">
        <v>16</v>
      </c>
      <c r="D1308" t="s">
        <v>13</v>
      </c>
      <c r="E1308" t="s">
        <v>13</v>
      </c>
      <c r="F1308" t="s">
        <v>13</v>
      </c>
      <c r="G1308" t="s">
        <v>13</v>
      </c>
      <c r="H1308" t="s">
        <v>12</v>
      </c>
      <c r="I1308">
        <v>0</v>
      </c>
      <c r="J1308">
        <v>0</v>
      </c>
      <c r="K1308" s="5">
        <f t="shared" si="202"/>
        <v>12</v>
      </c>
      <c r="L1308" s="13" t="str">
        <f t="shared" si="210"/>
        <v>195-VI-00009</v>
      </c>
      <c r="N1308" s="13"/>
      <c r="O1308" s="13">
        <f t="shared" si="203"/>
        <v>0</v>
      </c>
      <c r="P1308" s="13" t="str">
        <f t="shared" si="204"/>
        <v>3</v>
      </c>
      <c r="Q1308" s="13" t="str">
        <f t="shared" si="205"/>
        <v>3</v>
      </c>
      <c r="R1308" s="13" t="str">
        <f t="shared" si="206"/>
        <v>3</v>
      </c>
      <c r="S1308" s="13" t="str">
        <f t="shared" si="207"/>
        <v>3</v>
      </c>
      <c r="T1308" s="13">
        <f t="shared" si="208"/>
        <v>1</v>
      </c>
      <c r="U1308" s="13">
        <f t="shared" si="201"/>
        <v>58</v>
      </c>
      <c r="V1308" s="13"/>
      <c r="W1308" s="14" t="str">
        <f t="shared" si="209"/>
        <v>insert into prioridad(codigo, fluidez,d_hecho, d_contexto, d_impacto, d_justicia, cierre, ponderacion, ahora_entiendo, cambio_perspectiva) values ('195-VI-00009', 0, 3, 3, 3, 3, 1, 58, '0', '0');</v>
      </c>
      <c r="X1308" s="14"/>
    </row>
    <row r="1309" spans="2:24" ht="16" x14ac:dyDescent="0.2">
      <c r="B1309" t="s">
        <v>1682</v>
      </c>
      <c r="C1309" t="s">
        <v>16</v>
      </c>
      <c r="D1309" t="s">
        <v>13</v>
      </c>
      <c r="E1309" t="s">
        <v>13</v>
      </c>
      <c r="F1309" t="s">
        <v>13</v>
      </c>
      <c r="G1309" t="s">
        <v>13</v>
      </c>
      <c r="H1309" t="s">
        <v>12</v>
      </c>
      <c r="I1309">
        <v>0</v>
      </c>
      <c r="J1309">
        <v>0</v>
      </c>
      <c r="K1309" s="5">
        <f t="shared" si="202"/>
        <v>12</v>
      </c>
      <c r="L1309" s="13" t="str">
        <f t="shared" si="210"/>
        <v>239-VI-00005</v>
      </c>
      <c r="N1309" s="13"/>
      <c r="O1309" s="13">
        <f t="shared" si="203"/>
        <v>0</v>
      </c>
      <c r="P1309" s="13" t="str">
        <f t="shared" si="204"/>
        <v>3</v>
      </c>
      <c r="Q1309" s="13" t="str">
        <f t="shared" si="205"/>
        <v>3</v>
      </c>
      <c r="R1309" s="13" t="str">
        <f t="shared" si="206"/>
        <v>3</v>
      </c>
      <c r="S1309" s="13" t="str">
        <f t="shared" si="207"/>
        <v>3</v>
      </c>
      <c r="T1309" s="13">
        <f t="shared" si="208"/>
        <v>1</v>
      </c>
      <c r="U1309" s="13">
        <f t="shared" si="201"/>
        <v>58</v>
      </c>
      <c r="V1309" s="13"/>
      <c r="W1309" s="14" t="str">
        <f t="shared" si="209"/>
        <v>insert into prioridad(codigo, fluidez,d_hecho, d_contexto, d_impacto, d_justicia, cierre, ponderacion, ahora_entiendo, cambio_perspectiva) values ('239-VI-00005', 0, 3, 3, 3, 3, 1, 58, '0', '0');</v>
      </c>
      <c r="X1309" s="14"/>
    </row>
    <row r="1310" spans="2:24" ht="16" x14ac:dyDescent="0.2">
      <c r="B1310" t="s">
        <v>1683</v>
      </c>
      <c r="C1310" t="s">
        <v>16</v>
      </c>
      <c r="D1310" t="s">
        <v>13</v>
      </c>
      <c r="E1310" t="s">
        <v>13</v>
      </c>
      <c r="F1310" t="s">
        <v>13</v>
      </c>
      <c r="G1310" t="s">
        <v>13</v>
      </c>
      <c r="H1310" t="s">
        <v>12</v>
      </c>
      <c r="I1310">
        <v>0</v>
      </c>
      <c r="J1310">
        <v>0</v>
      </c>
      <c r="K1310" s="5">
        <f t="shared" si="202"/>
        <v>12</v>
      </c>
      <c r="L1310" s="13" t="str">
        <f t="shared" si="210"/>
        <v>239-VI-00004</v>
      </c>
      <c r="N1310" s="13"/>
      <c r="O1310" s="13">
        <f t="shared" si="203"/>
        <v>0</v>
      </c>
      <c r="P1310" s="13" t="str">
        <f t="shared" si="204"/>
        <v>3</v>
      </c>
      <c r="Q1310" s="13" t="str">
        <f t="shared" si="205"/>
        <v>3</v>
      </c>
      <c r="R1310" s="13" t="str">
        <f t="shared" si="206"/>
        <v>3</v>
      </c>
      <c r="S1310" s="13" t="str">
        <f t="shared" si="207"/>
        <v>3</v>
      </c>
      <c r="T1310" s="13">
        <f t="shared" si="208"/>
        <v>1</v>
      </c>
      <c r="U1310" s="13">
        <f t="shared" si="201"/>
        <v>58</v>
      </c>
      <c r="V1310" s="13"/>
      <c r="W1310" s="14" t="str">
        <f t="shared" si="209"/>
        <v>insert into prioridad(codigo, fluidez,d_hecho, d_contexto, d_impacto, d_justicia, cierre, ponderacion, ahora_entiendo, cambio_perspectiva) values ('239-VI-00004', 0, 3, 3, 3, 3, 1, 58, '0', '0');</v>
      </c>
      <c r="X1310" s="14"/>
    </row>
    <row r="1311" spans="2:24" ht="16" x14ac:dyDescent="0.2">
      <c r="B1311" t="s">
        <v>1684</v>
      </c>
      <c r="C1311" t="s">
        <v>9</v>
      </c>
      <c r="D1311" t="s">
        <v>10</v>
      </c>
      <c r="E1311" t="s">
        <v>13</v>
      </c>
      <c r="F1311" t="s">
        <v>13</v>
      </c>
      <c r="G1311" t="s">
        <v>14</v>
      </c>
      <c r="H1311" t="s">
        <v>17</v>
      </c>
      <c r="I1311" t="s">
        <v>1837</v>
      </c>
      <c r="J1311">
        <v>0</v>
      </c>
      <c r="K1311" s="5">
        <f t="shared" si="202"/>
        <v>12</v>
      </c>
      <c r="L1311" s="13" t="str">
        <f t="shared" si="210"/>
        <v>223-VI-00014</v>
      </c>
      <c r="N1311" s="13"/>
      <c r="O1311" s="13">
        <f t="shared" si="203"/>
        <v>1</v>
      </c>
      <c r="P1311" s="13" t="str">
        <f t="shared" si="204"/>
        <v>4</v>
      </c>
      <c r="Q1311" s="13" t="str">
        <f t="shared" si="205"/>
        <v>3</v>
      </c>
      <c r="R1311" s="13" t="str">
        <f t="shared" si="206"/>
        <v>3</v>
      </c>
      <c r="S1311" s="13" t="str">
        <f t="shared" si="207"/>
        <v>2</v>
      </c>
      <c r="T1311" s="13">
        <f t="shared" si="208"/>
        <v>0</v>
      </c>
      <c r="U1311" s="13">
        <f t="shared" si="201"/>
        <v>58</v>
      </c>
      <c r="V1311" s="13"/>
      <c r="W1311" s="14" t="str">
        <f t="shared" si="209"/>
        <v>insert into prioridad(codigo, fluidez,d_hecho, d_contexto, d_impacto, d_justicia, cierre, ponderacion, ahora_entiendo, cambio_perspectiva) values ('223-VI-00014', 1, 4, 3, 3, 2, 0, 58, 'Intervención de los paramilitares para presionar el no al despeje.', '0');</v>
      </c>
      <c r="X1311" s="14"/>
    </row>
    <row r="1312" spans="2:24" ht="16" x14ac:dyDescent="0.2">
      <c r="B1312" t="s">
        <v>1685</v>
      </c>
      <c r="C1312" t="s">
        <v>9</v>
      </c>
      <c r="D1312" t="s">
        <v>14</v>
      </c>
      <c r="E1312" t="s">
        <v>15</v>
      </c>
      <c r="F1312" t="s">
        <v>11</v>
      </c>
      <c r="G1312" t="s">
        <v>11</v>
      </c>
      <c r="H1312" t="s">
        <v>12</v>
      </c>
      <c r="I1312" t="s">
        <v>1838</v>
      </c>
      <c r="J1312">
        <v>0</v>
      </c>
      <c r="K1312" s="5">
        <f t="shared" si="202"/>
        <v>12</v>
      </c>
      <c r="L1312" s="13" t="str">
        <f t="shared" si="210"/>
        <v>239-VI-00014</v>
      </c>
      <c r="N1312" s="13"/>
      <c r="O1312" s="13">
        <f t="shared" si="203"/>
        <v>1</v>
      </c>
      <c r="P1312" s="13" t="str">
        <f t="shared" si="204"/>
        <v>2</v>
      </c>
      <c r="Q1312" s="13" t="str">
        <f t="shared" si="205"/>
        <v>5</v>
      </c>
      <c r="R1312" s="13" t="str">
        <f t="shared" si="206"/>
        <v>1</v>
      </c>
      <c r="S1312" s="13" t="str">
        <f t="shared" si="207"/>
        <v>1</v>
      </c>
      <c r="T1312" s="13">
        <f t="shared" si="208"/>
        <v>1</v>
      </c>
      <c r="U1312" s="13">
        <f t="shared" si="201"/>
        <v>56</v>
      </c>
      <c r="V1312" s="13"/>
      <c r="W1312" s="14" t="str">
        <f t="shared" si="209"/>
        <v>insert into prioridad(codigo, fluidez,d_hecho, d_contexto, d_impacto, d_justicia, cierre, ponderacion, ahora_entiendo, cambio_perspectiva) values ('239-VI-00014', 1, 2, 5, 1, 1, 1, 56, 'Atropellos del Ejército contra la comunidad   La  guerrilla era vista como defensora de la comunidad contra las empresas petroleras y mineras, que desterraban a las personas con fines económicas. ', '0');</v>
      </c>
      <c r="X1312" s="14"/>
    </row>
    <row r="1313" spans="2:24" ht="16" x14ac:dyDescent="0.2">
      <c r="B1313" t="s">
        <v>1686</v>
      </c>
      <c r="C1313" t="s">
        <v>9</v>
      </c>
      <c r="D1313" t="s">
        <v>14</v>
      </c>
      <c r="E1313" t="s">
        <v>13</v>
      </c>
      <c r="F1313" t="s">
        <v>13</v>
      </c>
      <c r="G1313" t="s">
        <v>11</v>
      </c>
      <c r="H1313" t="s">
        <v>12</v>
      </c>
      <c r="I1313">
        <v>0</v>
      </c>
      <c r="J1313">
        <v>0</v>
      </c>
      <c r="K1313" s="5">
        <f t="shared" si="202"/>
        <v>12</v>
      </c>
      <c r="L1313" s="13" t="str">
        <f t="shared" si="210"/>
        <v>212-VI-00050</v>
      </c>
      <c r="N1313" s="13"/>
      <c r="O1313" s="13">
        <f t="shared" si="203"/>
        <v>1</v>
      </c>
      <c r="P1313" s="13" t="str">
        <f t="shared" si="204"/>
        <v>2</v>
      </c>
      <c r="Q1313" s="13" t="str">
        <f t="shared" si="205"/>
        <v>3</v>
      </c>
      <c r="R1313" s="13" t="str">
        <f t="shared" si="206"/>
        <v>3</v>
      </c>
      <c r="S1313" s="13" t="str">
        <f t="shared" si="207"/>
        <v>1</v>
      </c>
      <c r="T1313" s="13">
        <f t="shared" si="208"/>
        <v>1</v>
      </c>
      <c r="U1313" s="13">
        <f t="shared" si="201"/>
        <v>56</v>
      </c>
      <c r="V1313" s="13"/>
      <c r="W1313" s="14" t="str">
        <f t="shared" si="209"/>
        <v>insert into prioridad(codigo, fluidez,d_hecho, d_contexto, d_impacto, d_justicia, cierre, ponderacion, ahora_entiendo, cambio_perspectiva) values ('212-VI-00050', 1, 2, 3, 3, 1, 1, 56, '0', '0');</v>
      </c>
      <c r="X1313" s="14"/>
    </row>
    <row r="1314" spans="2:24" ht="16" x14ac:dyDescent="0.2">
      <c r="B1314" t="s">
        <v>1687</v>
      </c>
      <c r="C1314" t="s">
        <v>9</v>
      </c>
      <c r="D1314" t="s">
        <v>13</v>
      </c>
      <c r="E1314" t="s">
        <v>13</v>
      </c>
      <c r="F1314" t="s">
        <v>14</v>
      </c>
      <c r="G1314" t="s">
        <v>11</v>
      </c>
      <c r="H1314" t="s">
        <v>12</v>
      </c>
      <c r="I1314">
        <v>0</v>
      </c>
      <c r="J1314">
        <v>0</v>
      </c>
      <c r="K1314" s="5">
        <f t="shared" si="202"/>
        <v>12</v>
      </c>
      <c r="L1314" s="13" t="str">
        <f t="shared" si="210"/>
        <v>212-VI-00011</v>
      </c>
      <c r="N1314" s="13"/>
      <c r="O1314" s="13">
        <f t="shared" si="203"/>
        <v>1</v>
      </c>
      <c r="P1314" s="13" t="str">
        <f t="shared" si="204"/>
        <v>3</v>
      </c>
      <c r="Q1314" s="13" t="str">
        <f t="shared" si="205"/>
        <v>3</v>
      </c>
      <c r="R1314" s="13" t="str">
        <f t="shared" si="206"/>
        <v>2</v>
      </c>
      <c r="S1314" s="13" t="str">
        <f t="shared" si="207"/>
        <v>1</v>
      </c>
      <c r="T1314" s="13">
        <f t="shared" si="208"/>
        <v>1</v>
      </c>
      <c r="U1314" s="13">
        <f t="shared" si="201"/>
        <v>56</v>
      </c>
      <c r="V1314" s="13"/>
      <c r="W1314" s="14" t="str">
        <f t="shared" si="209"/>
        <v>insert into prioridad(codigo, fluidez,d_hecho, d_contexto, d_impacto, d_justicia, cierre, ponderacion, ahora_entiendo, cambio_perspectiva) values ('212-VI-00011', 1, 3, 3, 2, 1, 1, 56, '0', '0');</v>
      </c>
      <c r="X1314" s="14"/>
    </row>
    <row r="1315" spans="2:24" ht="16" x14ac:dyDescent="0.2">
      <c r="B1315" t="s">
        <v>1688</v>
      </c>
      <c r="C1315" t="s">
        <v>9</v>
      </c>
      <c r="D1315" t="s">
        <v>13</v>
      </c>
      <c r="E1315" t="s">
        <v>10</v>
      </c>
      <c r="F1315" t="s">
        <v>13</v>
      </c>
      <c r="G1315" t="s">
        <v>11</v>
      </c>
      <c r="H1315" t="s">
        <v>17</v>
      </c>
      <c r="I1315" t="s">
        <v>1836</v>
      </c>
      <c r="J1315">
        <v>0</v>
      </c>
      <c r="K1315" s="5">
        <f t="shared" si="202"/>
        <v>12</v>
      </c>
      <c r="L1315" s="13" t="str">
        <f t="shared" si="210"/>
        <v>235-IV-00005</v>
      </c>
      <c r="N1315" s="13"/>
      <c r="O1315" s="13">
        <f t="shared" si="203"/>
        <v>1</v>
      </c>
      <c r="P1315" s="13" t="str">
        <f t="shared" si="204"/>
        <v>3</v>
      </c>
      <c r="Q1315" s="13" t="str">
        <f t="shared" si="205"/>
        <v>4</v>
      </c>
      <c r="R1315" s="13" t="str">
        <f t="shared" si="206"/>
        <v>3</v>
      </c>
      <c r="S1315" s="13" t="str">
        <f t="shared" si="207"/>
        <v>1</v>
      </c>
      <c r="T1315" s="13">
        <f t="shared" si="208"/>
        <v>0</v>
      </c>
      <c r="U1315" s="13">
        <f t="shared" si="201"/>
        <v>54</v>
      </c>
      <c r="V1315" s="13"/>
      <c r="W1315" s="14" t="str">
        <f t="shared" si="209"/>
        <v>insert into prioridad(codigo, fluidez,d_hecho, d_contexto, d_impacto, d_justicia, cierre, ponderacion, ahora_entiendo, cambio_perspectiva) values ('235-IV-00005', 1, 3, 4, 3, 1, 0, 54, 'identificación acciones previas a la incursiones paramilitares', '0');</v>
      </c>
      <c r="X1315" s="14"/>
    </row>
    <row r="1316" spans="2:24" ht="16" x14ac:dyDescent="0.2">
      <c r="B1316" t="s">
        <v>1689</v>
      </c>
      <c r="C1316" t="s">
        <v>9</v>
      </c>
      <c r="D1316" t="s">
        <v>13</v>
      </c>
      <c r="E1316" t="s">
        <v>13</v>
      </c>
      <c r="F1316" t="s">
        <v>10</v>
      </c>
      <c r="G1316" t="s">
        <v>11</v>
      </c>
      <c r="H1316" t="s">
        <v>17</v>
      </c>
      <c r="I1316">
        <v>0</v>
      </c>
      <c r="J1316">
        <v>0</v>
      </c>
      <c r="K1316" s="5">
        <f t="shared" si="202"/>
        <v>12</v>
      </c>
      <c r="L1316" s="13" t="str">
        <f t="shared" si="210"/>
        <v>235-IV-00009</v>
      </c>
      <c r="N1316" s="13"/>
      <c r="O1316" s="13">
        <f t="shared" si="203"/>
        <v>1</v>
      </c>
      <c r="P1316" s="13" t="str">
        <f t="shared" si="204"/>
        <v>3</v>
      </c>
      <c r="Q1316" s="13" t="str">
        <f t="shared" si="205"/>
        <v>3</v>
      </c>
      <c r="R1316" s="13" t="str">
        <f t="shared" si="206"/>
        <v>4</v>
      </c>
      <c r="S1316" s="13" t="str">
        <f t="shared" si="207"/>
        <v>1</v>
      </c>
      <c r="T1316" s="13">
        <f t="shared" si="208"/>
        <v>0</v>
      </c>
      <c r="U1316" s="13">
        <f t="shared" si="201"/>
        <v>54</v>
      </c>
      <c r="V1316" s="13"/>
      <c r="W1316" s="14" t="str">
        <f t="shared" si="209"/>
        <v>insert into prioridad(codigo, fluidez,d_hecho, d_contexto, d_impacto, d_justicia, cierre, ponderacion, ahora_entiendo, cambio_perspectiva) values ('235-IV-00009', 1, 3, 3, 4, 1, 0, 54, '0', '0');</v>
      </c>
      <c r="X1316" s="14"/>
    </row>
    <row r="1317" spans="2:24" ht="16" x14ac:dyDescent="0.2">
      <c r="B1317" t="s">
        <v>1690</v>
      </c>
      <c r="C1317" t="s">
        <v>9</v>
      </c>
      <c r="D1317" t="s">
        <v>13</v>
      </c>
      <c r="E1317" t="s">
        <v>13</v>
      </c>
      <c r="F1317" t="s">
        <v>10</v>
      </c>
      <c r="G1317" t="s">
        <v>11</v>
      </c>
      <c r="H1317" t="s">
        <v>17</v>
      </c>
      <c r="I1317">
        <v>0</v>
      </c>
      <c r="J1317">
        <v>0</v>
      </c>
      <c r="K1317" s="5">
        <f t="shared" si="202"/>
        <v>12</v>
      </c>
      <c r="L1317" s="13" t="str">
        <f t="shared" si="210"/>
        <v>235-IV-00010</v>
      </c>
      <c r="N1317" s="13"/>
      <c r="O1317" s="13">
        <f t="shared" si="203"/>
        <v>1</v>
      </c>
      <c r="P1317" s="13" t="str">
        <f t="shared" si="204"/>
        <v>3</v>
      </c>
      <c r="Q1317" s="13" t="str">
        <f t="shared" si="205"/>
        <v>3</v>
      </c>
      <c r="R1317" s="13" t="str">
        <f t="shared" si="206"/>
        <v>4</v>
      </c>
      <c r="S1317" s="13" t="str">
        <f t="shared" si="207"/>
        <v>1</v>
      </c>
      <c r="T1317" s="13">
        <f t="shared" si="208"/>
        <v>0</v>
      </c>
      <c r="U1317" s="13">
        <f t="shared" si="201"/>
        <v>54</v>
      </c>
      <c r="V1317" s="13"/>
      <c r="W1317" s="14" t="str">
        <f t="shared" si="209"/>
        <v>insert into prioridad(codigo, fluidez,d_hecho, d_contexto, d_impacto, d_justicia, cierre, ponderacion, ahora_entiendo, cambio_perspectiva) values ('235-IV-00010', 1, 3, 3, 4, 1, 0, 54, '0', '0');</v>
      </c>
      <c r="X1317" s="14"/>
    </row>
    <row r="1318" spans="2:24" ht="16" x14ac:dyDescent="0.2">
      <c r="B1318" t="s">
        <v>1691</v>
      </c>
      <c r="C1318" t="s">
        <v>9</v>
      </c>
      <c r="D1318" t="s">
        <v>13</v>
      </c>
      <c r="E1318" t="s">
        <v>13</v>
      </c>
      <c r="F1318" t="s">
        <v>11</v>
      </c>
      <c r="G1318" t="s">
        <v>11</v>
      </c>
      <c r="H1318" t="s">
        <v>12</v>
      </c>
      <c r="I1318">
        <v>0</v>
      </c>
      <c r="J1318">
        <v>0</v>
      </c>
      <c r="K1318" s="5">
        <f t="shared" si="202"/>
        <v>12</v>
      </c>
      <c r="L1318" s="13" t="str">
        <f t="shared" si="210"/>
        <v>195-VI-00032</v>
      </c>
      <c r="N1318" s="13"/>
      <c r="O1318" s="13">
        <f t="shared" si="203"/>
        <v>1</v>
      </c>
      <c r="P1318" s="13" t="str">
        <f t="shared" si="204"/>
        <v>3</v>
      </c>
      <c r="Q1318" s="13" t="str">
        <f t="shared" si="205"/>
        <v>3</v>
      </c>
      <c r="R1318" s="13" t="str">
        <f t="shared" si="206"/>
        <v>1</v>
      </c>
      <c r="S1318" s="13" t="str">
        <f t="shared" si="207"/>
        <v>1</v>
      </c>
      <c r="T1318" s="13">
        <f t="shared" si="208"/>
        <v>1</v>
      </c>
      <c r="U1318" s="13">
        <f t="shared" ref="U1318:U1381" si="211">O1318*10 + (VALUE(P1318)*4) +(VALUE(Q1318)*4) + (VALUE(R1318)*4) + (VALUE(S1318)*4) + (T1318*10)</f>
        <v>52</v>
      </c>
      <c r="V1318" s="13"/>
      <c r="W1318" s="14" t="str">
        <f t="shared" si="209"/>
        <v>insert into prioridad(codigo, fluidez,d_hecho, d_contexto, d_impacto, d_justicia, cierre, ponderacion, ahora_entiendo, cambio_perspectiva) values ('195-VI-00032', 1, 3, 3, 1, 1, 1, 52, '0', '0');</v>
      </c>
      <c r="X1318" s="14"/>
    </row>
    <row r="1319" spans="2:24" ht="16" x14ac:dyDescent="0.2">
      <c r="B1319" t="s">
        <v>1692</v>
      </c>
      <c r="C1319" t="s">
        <v>9</v>
      </c>
      <c r="D1319" t="s">
        <v>14</v>
      </c>
      <c r="E1319" t="s">
        <v>14</v>
      </c>
      <c r="F1319" t="s">
        <v>13</v>
      </c>
      <c r="G1319" t="s">
        <v>11</v>
      </c>
      <c r="H1319" t="s">
        <v>12</v>
      </c>
      <c r="I1319">
        <v>0</v>
      </c>
      <c r="J1319">
        <v>0</v>
      </c>
      <c r="K1319" s="5">
        <f t="shared" si="202"/>
        <v>12</v>
      </c>
      <c r="L1319" s="13" t="str">
        <f t="shared" si="210"/>
        <v>212-VI-00055</v>
      </c>
      <c r="N1319" s="13"/>
      <c r="O1319" s="13">
        <f t="shared" si="203"/>
        <v>1</v>
      </c>
      <c r="P1319" s="13" t="str">
        <f t="shared" si="204"/>
        <v>2</v>
      </c>
      <c r="Q1319" s="13" t="str">
        <f t="shared" si="205"/>
        <v>2</v>
      </c>
      <c r="R1319" s="13" t="str">
        <f t="shared" si="206"/>
        <v>3</v>
      </c>
      <c r="S1319" s="13" t="str">
        <f t="shared" si="207"/>
        <v>1</v>
      </c>
      <c r="T1319" s="13">
        <f t="shared" si="208"/>
        <v>1</v>
      </c>
      <c r="U1319" s="13">
        <f t="shared" si="211"/>
        <v>52</v>
      </c>
      <c r="V1319" s="13"/>
      <c r="W1319" s="14" t="str">
        <f t="shared" si="209"/>
        <v>insert into prioridad(codigo, fluidez,d_hecho, d_contexto, d_impacto, d_justicia, cierre, ponderacion, ahora_entiendo, cambio_perspectiva) values ('212-VI-00055', 1, 2, 2, 3, 1, 1, 52, '0', '0');</v>
      </c>
      <c r="X1319" s="14"/>
    </row>
    <row r="1320" spans="2:24" ht="16" x14ac:dyDescent="0.2">
      <c r="B1320" t="s">
        <v>1693</v>
      </c>
      <c r="C1320" t="s">
        <v>9</v>
      </c>
      <c r="D1320" t="s">
        <v>14</v>
      </c>
      <c r="E1320" t="s">
        <v>14</v>
      </c>
      <c r="F1320" t="s">
        <v>13</v>
      </c>
      <c r="G1320" t="s">
        <v>11</v>
      </c>
      <c r="H1320" t="s">
        <v>12</v>
      </c>
      <c r="I1320">
        <v>0</v>
      </c>
      <c r="J1320">
        <v>0</v>
      </c>
      <c r="K1320" s="5">
        <f t="shared" si="202"/>
        <v>12</v>
      </c>
      <c r="L1320" s="13" t="str">
        <f t="shared" si="210"/>
        <v>212-VI-00053</v>
      </c>
      <c r="N1320" s="13"/>
      <c r="O1320" s="13">
        <f t="shared" si="203"/>
        <v>1</v>
      </c>
      <c r="P1320" s="13" t="str">
        <f t="shared" si="204"/>
        <v>2</v>
      </c>
      <c r="Q1320" s="13" t="str">
        <f t="shared" si="205"/>
        <v>2</v>
      </c>
      <c r="R1320" s="13" t="str">
        <f t="shared" si="206"/>
        <v>3</v>
      </c>
      <c r="S1320" s="13" t="str">
        <f t="shared" si="207"/>
        <v>1</v>
      </c>
      <c r="T1320" s="13">
        <f t="shared" si="208"/>
        <v>1</v>
      </c>
      <c r="U1320" s="13">
        <f t="shared" si="211"/>
        <v>52</v>
      </c>
      <c r="V1320" s="13"/>
      <c r="W1320" s="14" t="str">
        <f t="shared" si="209"/>
        <v>insert into prioridad(codigo, fluidez,d_hecho, d_contexto, d_impacto, d_justicia, cierre, ponderacion, ahora_entiendo, cambio_perspectiva) values ('212-VI-00053', 1, 2, 2, 3, 1, 1, 52, '0', '0');</v>
      </c>
      <c r="X1320" s="14"/>
    </row>
    <row r="1321" spans="2:24" ht="16" x14ac:dyDescent="0.2">
      <c r="B1321" t="s">
        <v>1694</v>
      </c>
      <c r="C1321" t="s">
        <v>16</v>
      </c>
      <c r="D1321" t="s">
        <v>13</v>
      </c>
      <c r="E1321" t="s">
        <v>11</v>
      </c>
      <c r="F1321" t="s">
        <v>13</v>
      </c>
      <c r="G1321" t="s">
        <v>13</v>
      </c>
      <c r="H1321" t="s">
        <v>12</v>
      </c>
      <c r="I1321" t="s">
        <v>1839</v>
      </c>
      <c r="J1321">
        <v>0</v>
      </c>
      <c r="K1321" s="5">
        <f t="shared" si="202"/>
        <v>12</v>
      </c>
      <c r="L1321" s="13" t="str">
        <f t="shared" si="210"/>
        <v>239-VI-00010</v>
      </c>
      <c r="N1321" s="13"/>
      <c r="O1321" s="13">
        <f t="shared" si="203"/>
        <v>0</v>
      </c>
      <c r="P1321" s="13" t="str">
        <f t="shared" si="204"/>
        <v>3</v>
      </c>
      <c r="Q1321" s="13" t="str">
        <f t="shared" si="205"/>
        <v>1</v>
      </c>
      <c r="R1321" s="13" t="str">
        <f t="shared" si="206"/>
        <v>3</v>
      </c>
      <c r="S1321" s="13" t="str">
        <f t="shared" si="207"/>
        <v>3</v>
      </c>
      <c r="T1321" s="13">
        <f t="shared" si="208"/>
        <v>1</v>
      </c>
      <c r="U1321" s="13">
        <f t="shared" si="211"/>
        <v>50</v>
      </c>
      <c r="V1321" s="13"/>
      <c r="W1321" s="14" t="str">
        <f t="shared" si="209"/>
        <v>insert into prioridad(codigo, fluidez,d_hecho, d_contexto, d_impacto, d_justicia, cierre, ponderacion, ahora_entiendo, cambio_perspectiva) values ('239-VI-00010', 0, 3, 1, 3, 3, 1, 50, 'caso falso positivo', '0');</v>
      </c>
      <c r="X1321" s="14"/>
    </row>
    <row r="1322" spans="2:24" ht="16" x14ac:dyDescent="0.2">
      <c r="B1322" t="s">
        <v>1695</v>
      </c>
      <c r="C1322" t="s">
        <v>9</v>
      </c>
      <c r="D1322" t="s">
        <v>14</v>
      </c>
      <c r="E1322" t="s">
        <v>10</v>
      </c>
      <c r="F1322" t="s">
        <v>13</v>
      </c>
      <c r="G1322" t="s">
        <v>11</v>
      </c>
      <c r="H1322" t="s">
        <v>17</v>
      </c>
      <c r="I1322" t="s">
        <v>1840</v>
      </c>
      <c r="J1322">
        <v>0</v>
      </c>
      <c r="K1322" s="5">
        <f t="shared" si="202"/>
        <v>12</v>
      </c>
      <c r="L1322" s="13" t="str">
        <f t="shared" si="210"/>
        <v>235-IV-00006</v>
      </c>
      <c r="N1322" s="13"/>
      <c r="O1322" s="13">
        <f t="shared" si="203"/>
        <v>1</v>
      </c>
      <c r="P1322" s="13" t="str">
        <f t="shared" si="204"/>
        <v>2</v>
      </c>
      <c r="Q1322" s="13" t="str">
        <f t="shared" si="205"/>
        <v>4</v>
      </c>
      <c r="R1322" s="13" t="str">
        <f t="shared" si="206"/>
        <v>3</v>
      </c>
      <c r="S1322" s="13" t="str">
        <f t="shared" si="207"/>
        <v>1</v>
      </c>
      <c r="T1322" s="13">
        <f t="shared" si="208"/>
        <v>0</v>
      </c>
      <c r="U1322" s="13">
        <f t="shared" si="211"/>
        <v>50</v>
      </c>
      <c r="V1322" s="13"/>
      <c r="W1322" s="14" t="str">
        <f t="shared" si="209"/>
        <v>insert into prioridad(codigo, fluidez,d_hecho, d_contexto, d_impacto, d_justicia, cierre, ponderacion, ahora_entiendo, cambio_perspectiva) values ('235-IV-00006', 1, 2, 4, 3, 1, 0, 50, 'identificación acciones previas a la Incursiones paramilitares', '0');</v>
      </c>
      <c r="X1322" s="14"/>
    </row>
    <row r="1323" spans="2:24" ht="16" x14ac:dyDescent="0.2">
      <c r="B1323" t="s">
        <v>1696</v>
      </c>
      <c r="C1323" t="s">
        <v>9</v>
      </c>
      <c r="D1323" t="s">
        <v>13</v>
      </c>
      <c r="E1323" t="s">
        <v>14</v>
      </c>
      <c r="F1323" t="s">
        <v>11</v>
      </c>
      <c r="G1323" t="s">
        <v>11</v>
      </c>
      <c r="H1323" t="s">
        <v>12</v>
      </c>
      <c r="I1323">
        <v>0</v>
      </c>
      <c r="J1323">
        <v>0</v>
      </c>
      <c r="K1323" s="5">
        <f t="shared" si="202"/>
        <v>12</v>
      </c>
      <c r="L1323" s="13" t="str">
        <f t="shared" si="210"/>
        <v>195-VI-00033</v>
      </c>
      <c r="N1323" s="13"/>
      <c r="O1323" s="13">
        <f t="shared" si="203"/>
        <v>1</v>
      </c>
      <c r="P1323" s="13" t="str">
        <f t="shared" si="204"/>
        <v>3</v>
      </c>
      <c r="Q1323" s="13" t="str">
        <f t="shared" si="205"/>
        <v>2</v>
      </c>
      <c r="R1323" s="13" t="str">
        <f t="shared" si="206"/>
        <v>1</v>
      </c>
      <c r="S1323" s="13" t="str">
        <f t="shared" si="207"/>
        <v>1</v>
      </c>
      <c r="T1323" s="13">
        <f t="shared" si="208"/>
        <v>1</v>
      </c>
      <c r="U1323" s="13">
        <f t="shared" si="211"/>
        <v>48</v>
      </c>
      <c r="V1323" s="13"/>
      <c r="W1323" s="14" t="str">
        <f t="shared" si="209"/>
        <v>insert into prioridad(codigo, fluidez,d_hecho, d_contexto, d_impacto, d_justicia, cierre, ponderacion, ahora_entiendo, cambio_perspectiva) values ('195-VI-00033', 1, 3, 2, 1, 1, 1, 48, '0', '0');</v>
      </c>
      <c r="X1323" s="14"/>
    </row>
    <row r="1324" spans="2:24" ht="16" x14ac:dyDescent="0.2">
      <c r="B1324" t="s">
        <v>1697</v>
      </c>
      <c r="C1324" t="s">
        <v>9</v>
      </c>
      <c r="D1324" t="s">
        <v>14</v>
      </c>
      <c r="E1324" t="s">
        <v>11</v>
      </c>
      <c r="F1324" t="s">
        <v>13</v>
      </c>
      <c r="G1324" t="s">
        <v>11</v>
      </c>
      <c r="H1324" t="s">
        <v>12</v>
      </c>
      <c r="I1324">
        <v>0</v>
      </c>
      <c r="J1324">
        <v>0</v>
      </c>
      <c r="K1324" s="5">
        <f t="shared" si="202"/>
        <v>12</v>
      </c>
      <c r="L1324" s="13" t="str">
        <f t="shared" si="210"/>
        <v>212-VI-00052</v>
      </c>
      <c r="N1324" s="13"/>
      <c r="O1324" s="13">
        <f t="shared" si="203"/>
        <v>1</v>
      </c>
      <c r="P1324" s="13" t="str">
        <f t="shared" si="204"/>
        <v>2</v>
      </c>
      <c r="Q1324" s="13" t="str">
        <f t="shared" si="205"/>
        <v>1</v>
      </c>
      <c r="R1324" s="13" t="str">
        <f t="shared" si="206"/>
        <v>3</v>
      </c>
      <c r="S1324" s="13" t="str">
        <f t="shared" si="207"/>
        <v>1</v>
      </c>
      <c r="T1324" s="13">
        <f t="shared" si="208"/>
        <v>1</v>
      </c>
      <c r="U1324" s="13">
        <f t="shared" si="211"/>
        <v>48</v>
      </c>
      <c r="V1324" s="13"/>
      <c r="W1324" s="14" t="str">
        <f t="shared" si="209"/>
        <v>insert into prioridad(codigo, fluidez,d_hecho, d_contexto, d_impacto, d_justicia, cierre, ponderacion, ahora_entiendo, cambio_perspectiva) values ('212-VI-00052', 1, 2, 1, 3, 1, 1, 48, '0', '0');</v>
      </c>
      <c r="X1324" s="14"/>
    </row>
    <row r="1325" spans="2:24" ht="16" x14ac:dyDescent="0.2">
      <c r="B1325" t="s">
        <v>1698</v>
      </c>
      <c r="C1325" t="s">
        <v>9</v>
      </c>
      <c r="D1325" t="s">
        <v>14</v>
      </c>
      <c r="E1325" t="s">
        <v>11</v>
      </c>
      <c r="F1325" t="s">
        <v>13</v>
      </c>
      <c r="G1325" t="s">
        <v>11</v>
      </c>
      <c r="H1325" t="s">
        <v>12</v>
      </c>
      <c r="I1325">
        <v>0</v>
      </c>
      <c r="J1325">
        <v>0</v>
      </c>
      <c r="K1325" s="5">
        <f t="shared" si="202"/>
        <v>12</v>
      </c>
      <c r="L1325" s="13" t="str">
        <f t="shared" si="210"/>
        <v>212-VI-00009</v>
      </c>
      <c r="N1325" s="13"/>
      <c r="O1325" s="13">
        <f t="shared" si="203"/>
        <v>1</v>
      </c>
      <c r="P1325" s="13" t="str">
        <f t="shared" si="204"/>
        <v>2</v>
      </c>
      <c r="Q1325" s="13" t="str">
        <f t="shared" si="205"/>
        <v>1</v>
      </c>
      <c r="R1325" s="13" t="str">
        <f t="shared" si="206"/>
        <v>3</v>
      </c>
      <c r="S1325" s="13" t="str">
        <f t="shared" si="207"/>
        <v>1</v>
      </c>
      <c r="T1325" s="13">
        <f t="shared" si="208"/>
        <v>1</v>
      </c>
      <c r="U1325" s="13">
        <f t="shared" si="211"/>
        <v>48</v>
      </c>
      <c r="V1325" s="13"/>
      <c r="W1325" s="14" t="str">
        <f t="shared" si="209"/>
        <v>insert into prioridad(codigo, fluidez,d_hecho, d_contexto, d_impacto, d_justicia, cierre, ponderacion, ahora_entiendo, cambio_perspectiva) values ('212-VI-00009', 1, 2, 1, 3, 1, 1, 48, '0', '0');</v>
      </c>
      <c r="X1325" s="14"/>
    </row>
    <row r="1326" spans="2:24" ht="16" x14ac:dyDescent="0.2">
      <c r="B1326" t="s">
        <v>1699</v>
      </c>
      <c r="C1326" t="s">
        <v>9</v>
      </c>
      <c r="D1326" t="s">
        <v>13</v>
      </c>
      <c r="E1326" t="s">
        <v>11</v>
      </c>
      <c r="F1326" t="s">
        <v>14</v>
      </c>
      <c r="G1326" t="s">
        <v>11</v>
      </c>
      <c r="H1326" t="s">
        <v>30</v>
      </c>
      <c r="I1326" t="s">
        <v>1841</v>
      </c>
      <c r="J1326">
        <v>0</v>
      </c>
      <c r="K1326" s="5">
        <f t="shared" si="202"/>
        <v>12</v>
      </c>
      <c r="L1326" s="13" t="str">
        <f t="shared" si="210"/>
        <v>235-IV-00001</v>
      </c>
      <c r="N1326" s="13"/>
      <c r="O1326" s="13">
        <f t="shared" si="203"/>
        <v>1</v>
      </c>
      <c r="P1326" s="13" t="str">
        <f t="shared" si="204"/>
        <v>3</v>
      </c>
      <c r="Q1326" s="13" t="str">
        <f t="shared" si="205"/>
        <v>1</v>
      </c>
      <c r="R1326" s="13" t="str">
        <f t="shared" si="206"/>
        <v>2</v>
      </c>
      <c r="S1326" s="13" t="str">
        <f t="shared" si="207"/>
        <v>1</v>
      </c>
      <c r="T1326" s="13">
        <f t="shared" si="208"/>
        <v>1</v>
      </c>
      <c r="U1326" s="13">
        <f t="shared" si="211"/>
        <v>48</v>
      </c>
      <c r="V1326" s="13"/>
      <c r="W1326" s="14" t="str">
        <f t="shared" si="209"/>
        <v>insert into prioridad(codigo, fluidez,d_hecho, d_contexto, d_impacto, d_justicia, cierre, ponderacion, ahora_entiendo, cambio_perspectiva) values ('235-IV-00001', 1, 3, 1, 2, 1, 1, 48, 'Permitio ver en el relato las formas o acciones de los grupor paramilitares y guerrilla, de la manera como ejercian control territorial y como las autodefensas fuerson incursionando en el sur de Bolivar', '0');</v>
      </c>
      <c r="X1326" s="14"/>
    </row>
    <row r="1327" spans="2:24" ht="16" x14ac:dyDescent="0.2">
      <c r="B1327" t="s">
        <v>1700</v>
      </c>
      <c r="C1327" t="s">
        <v>9</v>
      </c>
      <c r="D1327" t="s">
        <v>14</v>
      </c>
      <c r="E1327" t="s">
        <v>14</v>
      </c>
      <c r="F1327" t="s">
        <v>13</v>
      </c>
      <c r="G1327" t="s">
        <v>14</v>
      </c>
      <c r="H1327" t="s">
        <v>17</v>
      </c>
      <c r="I1327" t="s">
        <v>1842</v>
      </c>
      <c r="J1327">
        <v>0</v>
      </c>
      <c r="K1327" s="5">
        <f t="shared" si="202"/>
        <v>12</v>
      </c>
      <c r="L1327" s="13" t="str">
        <f t="shared" si="210"/>
        <v>125-VI-00011</v>
      </c>
      <c r="N1327" s="13"/>
      <c r="O1327" s="13">
        <f t="shared" si="203"/>
        <v>1</v>
      </c>
      <c r="P1327" s="13" t="str">
        <f t="shared" si="204"/>
        <v>2</v>
      </c>
      <c r="Q1327" s="13" t="str">
        <f t="shared" si="205"/>
        <v>2</v>
      </c>
      <c r="R1327" s="13" t="str">
        <f t="shared" si="206"/>
        <v>3</v>
      </c>
      <c r="S1327" s="13" t="str">
        <f t="shared" si="207"/>
        <v>2</v>
      </c>
      <c r="T1327" s="13">
        <f t="shared" si="208"/>
        <v>0</v>
      </c>
      <c r="U1327" s="13">
        <f t="shared" si="211"/>
        <v>46</v>
      </c>
      <c r="V1327" s="13"/>
      <c r="W1327" s="14" t="str">
        <f t="shared" si="209"/>
        <v>insert into prioridad(codigo, fluidez,d_hecho, d_contexto, d_impacto, d_justicia, cierre, ponderacion, ahora_entiendo, cambio_perspectiva) values ('125-VI-00011', 1, 2, 2, 3, 2, 0, 46, 'Desaparición forzada por parte de las FARC-EP', '0');</v>
      </c>
      <c r="X1327" s="14"/>
    </row>
    <row r="1328" spans="2:24" ht="16" x14ac:dyDescent="0.2">
      <c r="B1328" t="s">
        <v>1701</v>
      </c>
      <c r="C1328" t="s">
        <v>9</v>
      </c>
      <c r="D1328" t="s">
        <v>11</v>
      </c>
      <c r="E1328" t="s">
        <v>10</v>
      </c>
      <c r="F1328" t="s">
        <v>13</v>
      </c>
      <c r="G1328" t="s">
        <v>11</v>
      </c>
      <c r="H1328" t="s">
        <v>17</v>
      </c>
      <c r="I1328">
        <v>0</v>
      </c>
      <c r="J1328">
        <v>0</v>
      </c>
      <c r="K1328" s="5">
        <f t="shared" si="202"/>
        <v>12</v>
      </c>
      <c r="L1328" s="13" t="str">
        <f t="shared" si="210"/>
        <v>235-IV-00007</v>
      </c>
      <c r="N1328" s="13"/>
      <c r="O1328" s="13">
        <f t="shared" si="203"/>
        <v>1</v>
      </c>
      <c r="P1328" s="13" t="str">
        <f t="shared" si="204"/>
        <v>1</v>
      </c>
      <c r="Q1328" s="13" t="str">
        <f t="shared" si="205"/>
        <v>4</v>
      </c>
      <c r="R1328" s="13" t="str">
        <f t="shared" si="206"/>
        <v>3</v>
      </c>
      <c r="S1328" s="13" t="str">
        <f t="shared" si="207"/>
        <v>1</v>
      </c>
      <c r="T1328" s="13">
        <f t="shared" si="208"/>
        <v>0</v>
      </c>
      <c r="U1328" s="13">
        <f t="shared" si="211"/>
        <v>46</v>
      </c>
      <c r="V1328" s="13"/>
      <c r="W1328" s="14" t="str">
        <f t="shared" si="209"/>
        <v>insert into prioridad(codigo, fluidez,d_hecho, d_contexto, d_impacto, d_justicia, cierre, ponderacion, ahora_entiendo, cambio_perspectiva) values ('235-IV-00007', 1, 1, 4, 3, 1, 0, 46, '0', '0');</v>
      </c>
      <c r="X1328" s="14"/>
    </row>
    <row r="1329" spans="2:24" ht="16" x14ac:dyDescent="0.2">
      <c r="B1329" t="s">
        <v>1702</v>
      </c>
      <c r="C1329" t="s">
        <v>9</v>
      </c>
      <c r="D1329" t="s">
        <v>14</v>
      </c>
      <c r="E1329" t="s">
        <v>14</v>
      </c>
      <c r="F1329" t="s">
        <v>11</v>
      </c>
      <c r="G1329" t="s">
        <v>11</v>
      </c>
      <c r="H1329" t="s">
        <v>12</v>
      </c>
      <c r="I1329" t="s">
        <v>1843</v>
      </c>
      <c r="J1329">
        <v>0</v>
      </c>
      <c r="K1329" s="5">
        <f t="shared" si="202"/>
        <v>12</v>
      </c>
      <c r="L1329" s="13" t="str">
        <f t="shared" si="210"/>
        <v>235-IV-00003</v>
      </c>
      <c r="N1329" s="13"/>
      <c r="O1329" s="13">
        <f t="shared" si="203"/>
        <v>1</v>
      </c>
      <c r="P1329" s="13" t="str">
        <f t="shared" si="204"/>
        <v>2</v>
      </c>
      <c r="Q1329" s="13" t="str">
        <f t="shared" si="205"/>
        <v>2</v>
      </c>
      <c r="R1329" s="13" t="str">
        <f t="shared" si="206"/>
        <v>1</v>
      </c>
      <c r="S1329" s="13" t="str">
        <f t="shared" si="207"/>
        <v>1</v>
      </c>
      <c r="T1329" s="13">
        <f t="shared" si="208"/>
        <v>1</v>
      </c>
      <c r="U1329" s="13">
        <f t="shared" si="211"/>
        <v>44</v>
      </c>
      <c r="V1329" s="13"/>
      <c r="W1329" s="14" t="str">
        <f t="shared" si="209"/>
        <v>insert into prioridad(codigo, fluidez,d_hecho, d_contexto, d_impacto, d_justicia, cierre, ponderacion, ahora_entiendo, cambio_perspectiva) values ('235-IV-00003', 1, 2, 2, 1, 1, 1, 44, 'Permito entender el porque las autodefensas o guerrillas, buscaban mantener el control territorial (cultivo de coca)', '0');</v>
      </c>
      <c r="X1329" s="14"/>
    </row>
    <row r="1330" spans="2:24" ht="16" x14ac:dyDescent="0.2">
      <c r="B1330" t="s">
        <v>1703</v>
      </c>
      <c r="C1330" t="s">
        <v>16</v>
      </c>
      <c r="D1330" t="s">
        <v>14</v>
      </c>
      <c r="E1330" t="s">
        <v>10</v>
      </c>
      <c r="F1330" t="s">
        <v>11</v>
      </c>
      <c r="G1330" t="s">
        <v>11</v>
      </c>
      <c r="H1330" t="s">
        <v>12</v>
      </c>
      <c r="I1330" t="s">
        <v>1844</v>
      </c>
      <c r="J1330" t="s">
        <v>1845</v>
      </c>
      <c r="K1330" s="5">
        <f t="shared" si="202"/>
        <v>12</v>
      </c>
      <c r="L1330" s="13" t="str">
        <f t="shared" si="210"/>
        <v>239-VI-00018</v>
      </c>
      <c r="N1330" s="13"/>
      <c r="O1330" s="13">
        <f t="shared" si="203"/>
        <v>0</v>
      </c>
      <c r="P1330" s="13" t="str">
        <f t="shared" si="204"/>
        <v>2</v>
      </c>
      <c r="Q1330" s="13" t="str">
        <f t="shared" si="205"/>
        <v>4</v>
      </c>
      <c r="R1330" s="13" t="str">
        <f t="shared" si="206"/>
        <v>1</v>
      </c>
      <c r="S1330" s="13" t="str">
        <f t="shared" si="207"/>
        <v>1</v>
      </c>
      <c r="T1330" s="13">
        <f t="shared" si="208"/>
        <v>1</v>
      </c>
      <c r="U1330" s="13">
        <f t="shared" si="211"/>
        <v>42</v>
      </c>
      <c r="V1330" s="13"/>
      <c r="W1330" s="14" t="str">
        <f t="shared" si="209"/>
        <v>insert into prioridad(codigo, fluidez,d_hecho, d_contexto, d_impacto, d_justicia, cierre, ponderacion, ahora_entiendo, cambio_perspectiva) values ('239-VI-00018', 0, 2, 4, 1, 1, 1, 42, 'Atropellos del Ejército contra la comunidad ', 'El sector conocido hoy como "el aeropuerto" en Cimitarra era lugar donde el ejército retenía personas de manera ilegal.    El ejercito ejercia contro de los poblñadores con el uso de un carnet, conocido como "Transito libre"');</v>
      </c>
      <c r="X1330" s="14"/>
    </row>
    <row r="1331" spans="2:24" ht="16" x14ac:dyDescent="0.2">
      <c r="B1331" t="s">
        <v>1704</v>
      </c>
      <c r="C1331" t="s">
        <v>16</v>
      </c>
      <c r="D1331" t="s">
        <v>13</v>
      </c>
      <c r="E1331" t="s">
        <v>13</v>
      </c>
      <c r="F1331" t="s">
        <v>11</v>
      </c>
      <c r="G1331" t="s">
        <v>11</v>
      </c>
      <c r="H1331" t="s">
        <v>12</v>
      </c>
      <c r="I1331" t="s">
        <v>1846</v>
      </c>
      <c r="J1331">
        <v>0</v>
      </c>
      <c r="K1331" s="5">
        <f t="shared" si="202"/>
        <v>12</v>
      </c>
      <c r="L1331" s="13" t="str">
        <f t="shared" si="210"/>
        <v>239-VI-00015</v>
      </c>
      <c r="N1331" s="13"/>
      <c r="O1331" s="13">
        <f t="shared" si="203"/>
        <v>0</v>
      </c>
      <c r="P1331" s="13" t="str">
        <f t="shared" si="204"/>
        <v>3</v>
      </c>
      <c r="Q1331" s="13" t="str">
        <f t="shared" si="205"/>
        <v>3</v>
      </c>
      <c r="R1331" s="13" t="str">
        <f t="shared" si="206"/>
        <v>1</v>
      </c>
      <c r="S1331" s="13" t="str">
        <f t="shared" si="207"/>
        <v>1</v>
      </c>
      <c r="T1331" s="13">
        <f t="shared" si="208"/>
        <v>1</v>
      </c>
      <c r="U1331" s="13">
        <f t="shared" si="211"/>
        <v>42</v>
      </c>
      <c r="V1331" s="13"/>
      <c r="W1331" s="14" t="str">
        <f t="shared" si="209"/>
        <v>insert into prioridad(codigo, fluidez,d_hecho, d_contexto, d_impacto, d_justicia, cierre, ponderacion, ahora_entiendo, cambio_perspectiva) values ('239-VI-00015', 0, 3, 3, 1, 1, 1, 42, 'Atropellos del Ejército contra la comunidad', '0');</v>
      </c>
      <c r="X1331" s="14"/>
    </row>
    <row r="1332" spans="2:24" ht="16" x14ac:dyDescent="0.2">
      <c r="B1332" t="s">
        <v>1705</v>
      </c>
      <c r="C1332" t="s">
        <v>9</v>
      </c>
      <c r="D1332" t="s">
        <v>11</v>
      </c>
      <c r="E1332" t="s">
        <v>14</v>
      </c>
      <c r="F1332" t="s">
        <v>11</v>
      </c>
      <c r="G1332" t="s">
        <v>11</v>
      </c>
      <c r="H1332" t="s">
        <v>12</v>
      </c>
      <c r="I1332">
        <v>0</v>
      </c>
      <c r="J1332">
        <v>0</v>
      </c>
      <c r="K1332" s="5">
        <f t="shared" si="202"/>
        <v>12</v>
      </c>
      <c r="L1332" s="13" t="str">
        <f t="shared" si="210"/>
        <v>195-VI-00036</v>
      </c>
      <c r="N1332" s="13"/>
      <c r="O1332" s="13">
        <f t="shared" si="203"/>
        <v>1</v>
      </c>
      <c r="P1332" s="13" t="str">
        <f t="shared" si="204"/>
        <v>1</v>
      </c>
      <c r="Q1332" s="13" t="str">
        <f t="shared" si="205"/>
        <v>2</v>
      </c>
      <c r="R1332" s="13" t="str">
        <f t="shared" si="206"/>
        <v>1</v>
      </c>
      <c r="S1332" s="13" t="str">
        <f t="shared" si="207"/>
        <v>1</v>
      </c>
      <c r="T1332" s="13">
        <f t="shared" si="208"/>
        <v>1</v>
      </c>
      <c r="U1332" s="13">
        <f t="shared" si="211"/>
        <v>40</v>
      </c>
      <c r="V1332" s="13"/>
      <c r="W1332" s="14" t="str">
        <f t="shared" si="209"/>
        <v>insert into prioridad(codigo, fluidez,d_hecho, d_contexto, d_impacto, d_justicia, cierre, ponderacion, ahora_entiendo, cambio_perspectiva) values ('195-VI-00036', 1, 1, 2, 1, 1, 1, 40, '0', '0');</v>
      </c>
      <c r="X1332" s="14"/>
    </row>
    <row r="1333" spans="2:24" ht="16" x14ac:dyDescent="0.2">
      <c r="B1333" t="s">
        <v>1706</v>
      </c>
      <c r="C1333" t="s">
        <v>16</v>
      </c>
      <c r="D1333" t="s">
        <v>14</v>
      </c>
      <c r="E1333" t="s">
        <v>13</v>
      </c>
      <c r="F1333" t="s">
        <v>10</v>
      </c>
      <c r="G1333" t="s">
        <v>11</v>
      </c>
      <c r="H1333" t="s">
        <v>17</v>
      </c>
      <c r="I1333">
        <v>0</v>
      </c>
      <c r="J1333">
        <v>0</v>
      </c>
      <c r="K1333" s="5">
        <f t="shared" si="202"/>
        <v>12</v>
      </c>
      <c r="L1333" s="13" t="str">
        <f t="shared" si="210"/>
        <v>125-VI-00006</v>
      </c>
      <c r="N1333" s="13"/>
      <c r="O1333" s="13">
        <f t="shared" si="203"/>
        <v>0</v>
      </c>
      <c r="P1333" s="13" t="str">
        <f t="shared" si="204"/>
        <v>2</v>
      </c>
      <c r="Q1333" s="13" t="str">
        <f t="shared" si="205"/>
        <v>3</v>
      </c>
      <c r="R1333" s="13" t="str">
        <f t="shared" si="206"/>
        <v>4</v>
      </c>
      <c r="S1333" s="13" t="str">
        <f t="shared" si="207"/>
        <v>1</v>
      </c>
      <c r="T1333" s="13">
        <f t="shared" si="208"/>
        <v>0</v>
      </c>
      <c r="U1333" s="13">
        <f t="shared" si="211"/>
        <v>40</v>
      </c>
      <c r="V1333" s="13"/>
      <c r="W1333" s="14" t="str">
        <f t="shared" si="209"/>
        <v>insert into prioridad(codigo, fluidez,d_hecho, d_contexto, d_impacto, d_justicia, cierre, ponderacion, ahora_entiendo, cambio_perspectiva) values ('125-VI-00006', 0, 2, 3, 4, 1, 0, 40, '0', '0');</v>
      </c>
      <c r="X1333" s="14"/>
    </row>
    <row r="1334" spans="2:24" ht="16" x14ac:dyDescent="0.2">
      <c r="B1334" t="s">
        <v>1707</v>
      </c>
      <c r="C1334" t="s">
        <v>16</v>
      </c>
      <c r="D1334" t="s">
        <v>14</v>
      </c>
      <c r="E1334" t="s">
        <v>13</v>
      </c>
      <c r="F1334" t="s">
        <v>13</v>
      </c>
      <c r="G1334" t="s">
        <v>14</v>
      </c>
      <c r="H1334" t="s">
        <v>17</v>
      </c>
      <c r="I1334">
        <v>0</v>
      </c>
      <c r="J1334">
        <v>0</v>
      </c>
      <c r="K1334" s="5">
        <f t="shared" si="202"/>
        <v>12</v>
      </c>
      <c r="L1334" s="13" t="str">
        <f t="shared" si="210"/>
        <v>125-VI-00015</v>
      </c>
      <c r="N1334" s="13"/>
      <c r="O1334" s="13">
        <f t="shared" si="203"/>
        <v>0</v>
      </c>
      <c r="P1334" s="13" t="str">
        <f t="shared" si="204"/>
        <v>2</v>
      </c>
      <c r="Q1334" s="13" t="str">
        <f t="shared" si="205"/>
        <v>3</v>
      </c>
      <c r="R1334" s="13" t="str">
        <f t="shared" si="206"/>
        <v>3</v>
      </c>
      <c r="S1334" s="13" t="str">
        <f t="shared" si="207"/>
        <v>2</v>
      </c>
      <c r="T1334" s="13">
        <f t="shared" si="208"/>
        <v>0</v>
      </c>
      <c r="U1334" s="13">
        <f t="shared" si="211"/>
        <v>40</v>
      </c>
      <c r="V1334" s="13"/>
      <c r="W1334" s="14" t="str">
        <f t="shared" si="209"/>
        <v>insert into prioridad(codigo, fluidez,d_hecho, d_contexto, d_impacto, d_justicia, cierre, ponderacion, ahora_entiendo, cambio_perspectiva) values ('125-VI-00015', 0, 2, 3, 3, 2, 0, 40, '0', '0');</v>
      </c>
      <c r="X1334" s="14"/>
    </row>
    <row r="1335" spans="2:24" ht="16" x14ac:dyDescent="0.2">
      <c r="B1335" t="s">
        <v>1708</v>
      </c>
      <c r="C1335" t="s">
        <v>16</v>
      </c>
      <c r="D1335" t="s">
        <v>14</v>
      </c>
      <c r="E1335" t="s">
        <v>14</v>
      </c>
      <c r="F1335" t="s">
        <v>11</v>
      </c>
      <c r="G1335" t="s">
        <v>11</v>
      </c>
      <c r="H1335" t="s">
        <v>12</v>
      </c>
      <c r="I1335">
        <v>0</v>
      </c>
      <c r="J1335">
        <v>0</v>
      </c>
      <c r="K1335" s="5">
        <f t="shared" si="202"/>
        <v>12</v>
      </c>
      <c r="L1335" s="13" t="str">
        <f t="shared" si="210"/>
        <v>239-VI-00017</v>
      </c>
      <c r="N1335" s="13"/>
      <c r="O1335" s="13">
        <f t="shared" si="203"/>
        <v>0</v>
      </c>
      <c r="P1335" s="13" t="str">
        <f t="shared" si="204"/>
        <v>2</v>
      </c>
      <c r="Q1335" s="13" t="str">
        <f t="shared" si="205"/>
        <v>2</v>
      </c>
      <c r="R1335" s="13" t="str">
        <f t="shared" si="206"/>
        <v>1</v>
      </c>
      <c r="S1335" s="13" t="str">
        <f t="shared" si="207"/>
        <v>1</v>
      </c>
      <c r="T1335" s="13">
        <f t="shared" si="208"/>
        <v>1</v>
      </c>
      <c r="U1335" s="13">
        <f t="shared" si="211"/>
        <v>34</v>
      </c>
      <c r="V1335" s="13"/>
      <c r="W1335" s="14" t="str">
        <f t="shared" si="209"/>
        <v>insert into prioridad(codigo, fluidez,d_hecho, d_contexto, d_impacto, d_justicia, cierre, ponderacion, ahora_entiendo, cambio_perspectiva) values ('239-VI-00017', 0, 2, 2, 1, 1, 1, 34, '0', '0');</v>
      </c>
      <c r="X1335" s="14"/>
    </row>
    <row r="1336" spans="2:24" ht="16" x14ac:dyDescent="0.2">
      <c r="B1336" t="s">
        <v>1709</v>
      </c>
      <c r="C1336" t="s">
        <v>16</v>
      </c>
      <c r="D1336" t="s">
        <v>14</v>
      </c>
      <c r="E1336" t="s">
        <v>11</v>
      </c>
      <c r="F1336" t="s">
        <v>13</v>
      </c>
      <c r="G1336" t="s">
        <v>11</v>
      </c>
      <c r="H1336" t="s">
        <v>17</v>
      </c>
      <c r="I1336">
        <v>0</v>
      </c>
      <c r="J1336">
        <v>0</v>
      </c>
      <c r="K1336" s="5">
        <f t="shared" si="202"/>
        <v>12</v>
      </c>
      <c r="L1336" s="13" t="str">
        <f t="shared" si="210"/>
        <v>223-VI-00010</v>
      </c>
      <c r="N1336" s="13"/>
      <c r="O1336" s="13">
        <f t="shared" si="203"/>
        <v>0</v>
      </c>
      <c r="P1336" s="13" t="str">
        <f t="shared" si="204"/>
        <v>2</v>
      </c>
      <c r="Q1336" s="13" t="str">
        <f t="shared" si="205"/>
        <v>1</v>
      </c>
      <c r="R1336" s="13" t="str">
        <f t="shared" si="206"/>
        <v>3</v>
      </c>
      <c r="S1336" s="13" t="str">
        <f t="shared" si="207"/>
        <v>1</v>
      </c>
      <c r="T1336" s="13">
        <f t="shared" si="208"/>
        <v>0</v>
      </c>
      <c r="U1336" s="13">
        <f t="shared" si="211"/>
        <v>28</v>
      </c>
      <c r="V1336" s="13"/>
      <c r="W1336" s="14" t="str">
        <f t="shared" si="209"/>
        <v>insert into prioridad(codigo, fluidez,d_hecho, d_contexto, d_impacto, d_justicia, cierre, ponderacion, ahora_entiendo, cambio_perspectiva) values ('223-VI-00010', 0, 2, 1, 3, 1, 0, 28, '0', '0');</v>
      </c>
      <c r="X1336" s="14"/>
    </row>
    <row r="1337" spans="2:24" ht="16" x14ac:dyDescent="0.2">
      <c r="B1337" t="s">
        <v>1710</v>
      </c>
      <c r="C1337" t="s">
        <v>16</v>
      </c>
      <c r="D1337" t="s">
        <v>11</v>
      </c>
      <c r="E1337" t="s">
        <v>11</v>
      </c>
      <c r="F1337" t="s">
        <v>11</v>
      </c>
      <c r="G1337" t="s">
        <v>11</v>
      </c>
      <c r="H1337" t="s">
        <v>17</v>
      </c>
      <c r="I1337">
        <v>0</v>
      </c>
      <c r="J1337">
        <v>0</v>
      </c>
      <c r="K1337" s="5">
        <f t="shared" si="202"/>
        <v>12</v>
      </c>
      <c r="L1337" s="13" t="str">
        <f t="shared" si="210"/>
        <v>195-VI-00035</v>
      </c>
      <c r="N1337" s="13"/>
      <c r="O1337" s="13">
        <f t="shared" si="203"/>
        <v>0</v>
      </c>
      <c r="P1337" s="13" t="str">
        <f t="shared" si="204"/>
        <v>1</v>
      </c>
      <c r="Q1337" s="13" t="str">
        <f t="shared" si="205"/>
        <v>1</v>
      </c>
      <c r="R1337" s="13" t="str">
        <f t="shared" si="206"/>
        <v>1</v>
      </c>
      <c r="S1337" s="13" t="str">
        <f t="shared" si="207"/>
        <v>1</v>
      </c>
      <c r="T1337" s="13">
        <f t="shared" si="208"/>
        <v>0</v>
      </c>
      <c r="U1337" s="13">
        <f t="shared" si="211"/>
        <v>16</v>
      </c>
      <c r="V1337" s="13"/>
      <c r="W1337" s="14" t="str">
        <f t="shared" si="209"/>
        <v>insert into prioridad(codigo, fluidez,d_hecho, d_contexto, d_impacto, d_justicia, cierre, ponderacion, ahora_entiendo, cambio_perspectiva) values ('195-VI-00035', 0, 1, 1, 1, 1, 0, 16, '0', '0');</v>
      </c>
      <c r="X1337" s="14"/>
    </row>
    <row r="1338" spans="2:24" ht="16" x14ac:dyDescent="0.2">
      <c r="B1338" t="s">
        <v>1847</v>
      </c>
      <c r="C1338" t="s">
        <v>9</v>
      </c>
      <c r="D1338" t="s">
        <v>15</v>
      </c>
      <c r="E1338" t="s">
        <v>15</v>
      </c>
      <c r="F1338" t="s">
        <v>15</v>
      </c>
      <c r="G1338" t="s">
        <v>15</v>
      </c>
      <c r="H1338" t="s">
        <v>12</v>
      </c>
      <c r="I1338" t="s">
        <v>1863</v>
      </c>
      <c r="K1338" s="5">
        <f t="shared" si="202"/>
        <v>12</v>
      </c>
      <c r="L1338" s="13" t="str">
        <f t="shared" si="210"/>
        <v>076-CO-00120</v>
      </c>
      <c r="N1338" s="13"/>
      <c r="O1338" s="13">
        <f t="shared" si="203"/>
        <v>1</v>
      </c>
      <c r="P1338" s="13" t="str">
        <f t="shared" si="204"/>
        <v>5</v>
      </c>
      <c r="Q1338" s="13" t="str">
        <f t="shared" si="205"/>
        <v>5</v>
      </c>
      <c r="R1338" s="13" t="str">
        <f t="shared" si="206"/>
        <v>5</v>
      </c>
      <c r="S1338" s="13" t="str">
        <f t="shared" si="207"/>
        <v>5</v>
      </c>
      <c r="T1338" s="13">
        <f t="shared" si="208"/>
        <v>1</v>
      </c>
      <c r="U1338" s="13">
        <f t="shared" si="211"/>
        <v>100</v>
      </c>
      <c r="V1338" s="13"/>
      <c r="W1338" s="14" t="str">
        <f t="shared" si="209"/>
        <v>insert into prioridad(codigo, fluidez,d_hecho, d_contexto, d_impacto, d_justicia, cierre, ponderacion, ahora_entiendo, cambio_perspectiva) values ('076-CO-00120', 1, 5, 5, 5, 5, 1, 100, 'Entrevista colectiva clave con líderes históricos del Sumapaz. Se contó con la moderación de la Comisionada Martha Ruíz y los analistas Carlos Morales y Rolando Rodríguez', '');</v>
      </c>
      <c r="X1338" s="14"/>
    </row>
    <row r="1339" spans="2:24" ht="16" x14ac:dyDescent="0.2">
      <c r="B1339" t="s">
        <v>1848</v>
      </c>
      <c r="C1339" t="s">
        <v>9</v>
      </c>
      <c r="D1339" t="s">
        <v>15</v>
      </c>
      <c r="E1339" t="s">
        <v>15</v>
      </c>
      <c r="F1339" t="s">
        <v>15</v>
      </c>
      <c r="G1339" t="s">
        <v>15</v>
      </c>
      <c r="H1339" t="s">
        <v>12</v>
      </c>
      <c r="K1339" s="5">
        <f t="shared" si="202"/>
        <v>12</v>
      </c>
      <c r="L1339" s="13" t="str">
        <f t="shared" si="210"/>
        <v>076-HV-00002</v>
      </c>
      <c r="N1339" s="13"/>
      <c r="O1339" s="13">
        <f t="shared" si="203"/>
        <v>1</v>
      </c>
      <c r="P1339" s="13" t="str">
        <f t="shared" si="204"/>
        <v>5</v>
      </c>
      <c r="Q1339" s="13" t="str">
        <f t="shared" si="205"/>
        <v>5</v>
      </c>
      <c r="R1339" s="13" t="str">
        <f t="shared" si="206"/>
        <v>5</v>
      </c>
      <c r="S1339" s="13" t="str">
        <f t="shared" si="207"/>
        <v>5</v>
      </c>
      <c r="T1339" s="13">
        <f t="shared" si="208"/>
        <v>1</v>
      </c>
      <c r="U1339" s="13">
        <f t="shared" si="211"/>
        <v>100</v>
      </c>
      <c r="V1339" s="13"/>
      <c r="W1339" s="14" t="str">
        <f t="shared" si="209"/>
        <v>insert into prioridad(codigo, fluidez,d_hecho, d_contexto, d_impacto, d_justicia, cierre, ponderacion, ahora_entiendo, cambio_perspectiva) values ('076-HV-00002', 1, 5, 5, 5, 5, 1, 100, '', '');</v>
      </c>
      <c r="X1339" s="14"/>
    </row>
    <row r="1340" spans="2:24" ht="16" x14ac:dyDescent="0.2">
      <c r="B1340" t="s">
        <v>1849</v>
      </c>
      <c r="C1340" t="s">
        <v>9</v>
      </c>
      <c r="D1340" t="s">
        <v>15</v>
      </c>
      <c r="E1340" t="s">
        <v>15</v>
      </c>
      <c r="F1340" t="s">
        <v>15</v>
      </c>
      <c r="G1340" t="s">
        <v>13</v>
      </c>
      <c r="H1340" t="s">
        <v>12</v>
      </c>
      <c r="K1340" s="5">
        <f t="shared" si="202"/>
        <v>12</v>
      </c>
      <c r="L1340" s="13" t="str">
        <f t="shared" si="210"/>
        <v>401-PR-00376</v>
      </c>
      <c r="N1340" s="13"/>
      <c r="O1340" s="13">
        <f t="shared" si="203"/>
        <v>1</v>
      </c>
      <c r="P1340" s="13" t="str">
        <f t="shared" si="204"/>
        <v>5</v>
      </c>
      <c r="Q1340" s="13" t="str">
        <f t="shared" si="205"/>
        <v>5</v>
      </c>
      <c r="R1340" s="13" t="str">
        <f t="shared" si="206"/>
        <v>5</v>
      </c>
      <c r="S1340" s="13" t="str">
        <f t="shared" si="207"/>
        <v>3</v>
      </c>
      <c r="T1340" s="13">
        <f t="shared" si="208"/>
        <v>1</v>
      </c>
      <c r="U1340" s="13">
        <f t="shared" si="211"/>
        <v>92</v>
      </c>
      <c r="V1340" s="13"/>
      <c r="W1340" s="14" t="str">
        <f t="shared" si="209"/>
        <v>insert into prioridad(codigo, fluidez,d_hecho, d_contexto, d_impacto, d_justicia, cierre, ponderacion, ahora_entiendo, cambio_perspectiva) values ('401-PR-00376', 1, 5, 5, 5, 3, 1, 92, '', '');</v>
      </c>
      <c r="X1340" s="14"/>
    </row>
    <row r="1341" spans="2:24" ht="16" x14ac:dyDescent="0.2">
      <c r="B1341" t="s">
        <v>1850</v>
      </c>
      <c r="C1341" t="s">
        <v>9</v>
      </c>
      <c r="D1341" t="s">
        <v>10</v>
      </c>
      <c r="E1341" t="s">
        <v>15</v>
      </c>
      <c r="F1341" t="s">
        <v>15</v>
      </c>
      <c r="G1341" t="s">
        <v>13</v>
      </c>
      <c r="H1341" t="s">
        <v>12</v>
      </c>
      <c r="K1341" s="5">
        <f t="shared" si="202"/>
        <v>12</v>
      </c>
      <c r="L1341" s="13" t="str">
        <f t="shared" si="210"/>
        <v>076-HV-00014</v>
      </c>
      <c r="N1341" s="13"/>
      <c r="O1341" s="13">
        <f t="shared" si="203"/>
        <v>1</v>
      </c>
      <c r="P1341" s="13" t="str">
        <f t="shared" si="204"/>
        <v>4</v>
      </c>
      <c r="Q1341" s="13" t="str">
        <f t="shared" si="205"/>
        <v>5</v>
      </c>
      <c r="R1341" s="13" t="str">
        <f t="shared" si="206"/>
        <v>5</v>
      </c>
      <c r="S1341" s="13" t="str">
        <f t="shared" si="207"/>
        <v>3</v>
      </c>
      <c r="T1341" s="13">
        <f t="shared" si="208"/>
        <v>1</v>
      </c>
      <c r="U1341" s="13">
        <f t="shared" si="211"/>
        <v>88</v>
      </c>
      <c r="V1341" s="13"/>
      <c r="W1341" s="14" t="str">
        <f t="shared" si="209"/>
        <v>insert into prioridad(codigo, fluidez,d_hecho, d_contexto, d_impacto, d_justicia, cierre, ponderacion, ahora_entiendo, cambio_perspectiva) values ('076-HV-00014', 1, 4, 5, 5, 3, 1, 88, '', '');</v>
      </c>
      <c r="X1341" s="14"/>
    </row>
    <row r="1342" spans="2:24" ht="16" x14ac:dyDescent="0.2">
      <c r="B1342" t="s">
        <v>1851</v>
      </c>
      <c r="C1342" t="s">
        <v>9</v>
      </c>
      <c r="D1342" t="s">
        <v>15</v>
      </c>
      <c r="E1342" t="s">
        <v>15</v>
      </c>
      <c r="F1342" t="s">
        <v>10</v>
      </c>
      <c r="G1342" t="s">
        <v>13</v>
      </c>
      <c r="H1342" t="s">
        <v>12</v>
      </c>
      <c r="K1342" s="5">
        <f t="shared" si="202"/>
        <v>12</v>
      </c>
      <c r="L1342" s="13" t="str">
        <f t="shared" si="210"/>
        <v>401-PR-00087</v>
      </c>
      <c r="N1342" s="13"/>
      <c r="O1342" s="13">
        <f t="shared" si="203"/>
        <v>1</v>
      </c>
      <c r="P1342" s="13" t="str">
        <f t="shared" si="204"/>
        <v>5</v>
      </c>
      <c r="Q1342" s="13" t="str">
        <f t="shared" si="205"/>
        <v>5</v>
      </c>
      <c r="R1342" s="13" t="str">
        <f t="shared" si="206"/>
        <v>4</v>
      </c>
      <c r="S1342" s="13" t="str">
        <f t="shared" si="207"/>
        <v>3</v>
      </c>
      <c r="T1342" s="13">
        <f t="shared" si="208"/>
        <v>1</v>
      </c>
      <c r="U1342" s="13">
        <f t="shared" si="211"/>
        <v>88</v>
      </c>
      <c r="V1342" s="13"/>
      <c r="W1342" s="14" t="str">
        <f t="shared" si="209"/>
        <v>insert into prioridad(codigo, fluidez,d_hecho, d_contexto, d_impacto, d_justicia, cierre, ponderacion, ahora_entiendo, cambio_perspectiva) values ('401-PR-00087', 1, 5, 5, 4, 3, 1, 88, '', '');</v>
      </c>
      <c r="X1342" s="14"/>
    </row>
    <row r="1343" spans="2:24" ht="16" x14ac:dyDescent="0.2">
      <c r="B1343" t="s">
        <v>1852</v>
      </c>
      <c r="C1343" t="s">
        <v>9</v>
      </c>
      <c r="D1343" t="s">
        <v>10</v>
      </c>
      <c r="E1343" t="s">
        <v>15</v>
      </c>
      <c r="F1343" t="s">
        <v>10</v>
      </c>
      <c r="G1343" t="s">
        <v>13</v>
      </c>
      <c r="H1343" t="s">
        <v>12</v>
      </c>
      <c r="K1343" s="5">
        <f t="shared" si="202"/>
        <v>12</v>
      </c>
      <c r="L1343" s="13" t="str">
        <f t="shared" si="210"/>
        <v>076-HV-00022</v>
      </c>
      <c r="N1343" s="13"/>
      <c r="O1343" s="13">
        <f t="shared" si="203"/>
        <v>1</v>
      </c>
      <c r="P1343" s="13" t="str">
        <f t="shared" si="204"/>
        <v>4</v>
      </c>
      <c r="Q1343" s="13" t="str">
        <f t="shared" si="205"/>
        <v>5</v>
      </c>
      <c r="R1343" s="13" t="str">
        <f t="shared" si="206"/>
        <v>4</v>
      </c>
      <c r="S1343" s="13" t="str">
        <f t="shared" si="207"/>
        <v>3</v>
      </c>
      <c r="T1343" s="13">
        <f t="shared" si="208"/>
        <v>1</v>
      </c>
      <c r="U1343" s="13">
        <f t="shared" si="211"/>
        <v>84</v>
      </c>
      <c r="V1343" s="13"/>
      <c r="W1343" s="14" t="str">
        <f t="shared" si="209"/>
        <v>insert into prioridad(codigo, fluidez,d_hecho, d_contexto, d_impacto, d_justicia, cierre, ponderacion, ahora_entiendo, cambio_perspectiva) values ('076-HV-00022', 1, 4, 5, 4, 3, 1, 84, '', '');</v>
      </c>
      <c r="X1343" s="14"/>
    </row>
    <row r="1344" spans="2:24" ht="16" x14ac:dyDescent="0.2">
      <c r="B1344" t="s">
        <v>1853</v>
      </c>
      <c r="C1344" t="s">
        <v>9</v>
      </c>
      <c r="D1344" t="s">
        <v>10</v>
      </c>
      <c r="E1344" t="s">
        <v>10</v>
      </c>
      <c r="F1344" t="s">
        <v>10</v>
      </c>
      <c r="G1344" t="s">
        <v>10</v>
      </c>
      <c r="H1344" t="s">
        <v>12</v>
      </c>
      <c r="K1344" s="5">
        <f t="shared" si="202"/>
        <v>12</v>
      </c>
      <c r="L1344" s="13" t="str">
        <f t="shared" si="210"/>
        <v>076-PR-00342</v>
      </c>
      <c r="N1344" s="13"/>
      <c r="O1344" s="13">
        <f t="shared" si="203"/>
        <v>1</v>
      </c>
      <c r="P1344" s="13" t="str">
        <f t="shared" si="204"/>
        <v>4</v>
      </c>
      <c r="Q1344" s="13" t="str">
        <f t="shared" si="205"/>
        <v>4</v>
      </c>
      <c r="R1344" s="13" t="str">
        <f t="shared" si="206"/>
        <v>4</v>
      </c>
      <c r="S1344" s="13" t="str">
        <f t="shared" si="207"/>
        <v>4</v>
      </c>
      <c r="T1344" s="13">
        <f t="shared" si="208"/>
        <v>1</v>
      </c>
      <c r="U1344" s="13">
        <f t="shared" si="211"/>
        <v>84</v>
      </c>
      <c r="V1344" s="13"/>
      <c r="W1344" s="14" t="str">
        <f t="shared" si="209"/>
        <v>insert into prioridad(codigo, fluidez,d_hecho, d_contexto, d_impacto, d_justicia, cierre, ponderacion, ahora_entiendo, cambio_perspectiva) values ('076-PR-00342', 1, 4, 4, 4, 4, 1, 84, '', '');</v>
      </c>
      <c r="X1344" s="14"/>
    </row>
    <row r="1345" spans="2:24" ht="16" x14ac:dyDescent="0.2">
      <c r="B1345" t="s">
        <v>1854</v>
      </c>
      <c r="C1345" t="s">
        <v>9</v>
      </c>
      <c r="D1345" t="s">
        <v>15</v>
      </c>
      <c r="E1345" t="s">
        <v>15</v>
      </c>
      <c r="F1345" t="s">
        <v>10</v>
      </c>
      <c r="G1345" t="s">
        <v>14</v>
      </c>
      <c r="H1345" t="s">
        <v>12</v>
      </c>
      <c r="K1345" s="5">
        <f t="shared" si="202"/>
        <v>12</v>
      </c>
      <c r="L1345" s="13" t="str">
        <f t="shared" si="210"/>
        <v>168-PR-00168</v>
      </c>
      <c r="N1345" s="13"/>
      <c r="O1345" s="13">
        <f t="shared" si="203"/>
        <v>1</v>
      </c>
      <c r="P1345" s="13" t="str">
        <f t="shared" si="204"/>
        <v>5</v>
      </c>
      <c r="Q1345" s="13" t="str">
        <f t="shared" si="205"/>
        <v>5</v>
      </c>
      <c r="R1345" s="13" t="str">
        <f t="shared" si="206"/>
        <v>4</v>
      </c>
      <c r="S1345" s="13" t="str">
        <f t="shared" si="207"/>
        <v>2</v>
      </c>
      <c r="T1345" s="13">
        <f t="shared" si="208"/>
        <v>1</v>
      </c>
      <c r="U1345" s="13">
        <f t="shared" si="211"/>
        <v>84</v>
      </c>
      <c r="V1345" s="13"/>
      <c r="W1345" s="14" t="str">
        <f t="shared" si="209"/>
        <v>insert into prioridad(codigo, fluidez,d_hecho, d_contexto, d_impacto, d_justicia, cierre, ponderacion, ahora_entiendo, cambio_perspectiva) values ('168-PR-00168', 1, 5, 5, 4, 2, 1, 84, '', '');</v>
      </c>
      <c r="X1345" s="14"/>
    </row>
    <row r="1346" spans="2:24" ht="16" x14ac:dyDescent="0.2">
      <c r="B1346" t="s">
        <v>1855</v>
      </c>
      <c r="C1346" t="s">
        <v>9</v>
      </c>
      <c r="D1346" t="s">
        <v>15</v>
      </c>
      <c r="E1346" t="s">
        <v>15</v>
      </c>
      <c r="F1346" t="s">
        <v>10</v>
      </c>
      <c r="G1346" t="s">
        <v>14</v>
      </c>
      <c r="H1346" t="s">
        <v>12</v>
      </c>
      <c r="K1346" s="5">
        <f t="shared" ref="K1346:K1409" si="212">LEN(L1346)</f>
        <v>12</v>
      </c>
      <c r="L1346" s="13" t="str">
        <f t="shared" si="210"/>
        <v>401-PR-00111</v>
      </c>
      <c r="N1346" s="13"/>
      <c r="O1346" s="13">
        <f t="shared" ref="O1346:O1409" si="213">IF(MID(C1346,1,1)="P",1,0)</f>
        <v>1</v>
      </c>
      <c r="P1346" s="13" t="str">
        <f t="shared" ref="P1346:P1409" si="214">MID(D1346,1,1)</f>
        <v>5</v>
      </c>
      <c r="Q1346" s="13" t="str">
        <f t="shared" ref="Q1346:Q1409" si="215">MID(E1346,1,1)</f>
        <v>5</v>
      </c>
      <c r="R1346" s="13" t="str">
        <f t="shared" ref="R1346:R1409" si="216">MID(F1346,1,1)</f>
        <v>4</v>
      </c>
      <c r="S1346" s="13" t="str">
        <f t="shared" ref="S1346:S1409" si="217">MID(G1346,1,1)</f>
        <v>2</v>
      </c>
      <c r="T1346" s="13">
        <f t="shared" ref="T1346:T1409" si="218">IF(MID(H1346,1,1)="S",1,0)</f>
        <v>1</v>
      </c>
      <c r="U1346" s="13">
        <f t="shared" si="211"/>
        <v>84</v>
      </c>
      <c r="V1346" s="13"/>
      <c r="W1346" s="14" t="str">
        <f t="shared" ref="W1346:W1409" si="219">$W$1&amp;L1346&amp;"', "&amp;O1346&amp;", "&amp;P1346&amp;", "&amp;Q1346&amp;", "&amp;R1346&amp;", "&amp;S1346&amp;", "&amp;T1346&amp;", "&amp;U1346&amp;", '"&amp;SUBSTITUTE(I1346,CHAR(10),"  ")&amp;"', '"&amp;SUBSTITUTE(J1346,CHAR(10),"   ") &amp;"');"</f>
        <v>insert into prioridad(codigo, fluidez,d_hecho, d_contexto, d_impacto, d_justicia, cierre, ponderacion, ahora_entiendo, cambio_perspectiva) values ('401-PR-00111', 1, 5, 5, 4, 2, 1, 84, '', '');</v>
      </c>
      <c r="X1346" s="14"/>
    </row>
    <row r="1347" spans="2:24" ht="16" x14ac:dyDescent="0.2">
      <c r="B1347" t="s">
        <v>1856</v>
      </c>
      <c r="C1347" t="s">
        <v>9</v>
      </c>
      <c r="D1347" t="s">
        <v>15</v>
      </c>
      <c r="E1347" t="s">
        <v>15</v>
      </c>
      <c r="F1347" t="s">
        <v>13</v>
      </c>
      <c r="G1347" t="s">
        <v>13</v>
      </c>
      <c r="H1347" t="s">
        <v>12</v>
      </c>
      <c r="K1347" s="5">
        <f t="shared" si="212"/>
        <v>12</v>
      </c>
      <c r="L1347" s="13" t="str">
        <f t="shared" si="210"/>
        <v>401-PR-00387</v>
      </c>
      <c r="N1347" s="13"/>
      <c r="O1347" s="13">
        <f t="shared" si="213"/>
        <v>1</v>
      </c>
      <c r="P1347" s="13" t="str">
        <f t="shared" si="214"/>
        <v>5</v>
      </c>
      <c r="Q1347" s="13" t="str">
        <f t="shared" si="215"/>
        <v>5</v>
      </c>
      <c r="R1347" s="13" t="str">
        <f t="shared" si="216"/>
        <v>3</v>
      </c>
      <c r="S1347" s="13" t="str">
        <f t="shared" si="217"/>
        <v>3</v>
      </c>
      <c r="T1347" s="13">
        <f t="shared" si="218"/>
        <v>1</v>
      </c>
      <c r="U1347" s="13">
        <f t="shared" si="211"/>
        <v>84</v>
      </c>
      <c r="V1347" s="13"/>
      <c r="W1347" s="14" t="str">
        <f t="shared" si="219"/>
        <v>insert into prioridad(codigo, fluidez,d_hecho, d_contexto, d_impacto, d_justicia, cierre, ponderacion, ahora_entiendo, cambio_perspectiva) values ('401-PR-00387', 1, 5, 5, 3, 3, 1, 84, '', '');</v>
      </c>
      <c r="X1347" s="14"/>
    </row>
    <row r="1348" spans="2:24" ht="16" x14ac:dyDescent="0.2">
      <c r="B1348" t="s">
        <v>1857</v>
      </c>
      <c r="C1348" t="s">
        <v>9</v>
      </c>
      <c r="D1348" t="s">
        <v>10</v>
      </c>
      <c r="E1348" t="s">
        <v>10</v>
      </c>
      <c r="F1348" t="s">
        <v>10</v>
      </c>
      <c r="G1348" t="s">
        <v>13</v>
      </c>
      <c r="H1348" t="s">
        <v>12</v>
      </c>
      <c r="K1348" s="5">
        <f t="shared" si="212"/>
        <v>12</v>
      </c>
      <c r="L1348" s="13" t="str">
        <f t="shared" si="210"/>
        <v>076-HV-00007</v>
      </c>
      <c r="N1348" s="13"/>
      <c r="O1348" s="13">
        <f t="shared" si="213"/>
        <v>1</v>
      </c>
      <c r="P1348" s="13" t="str">
        <f t="shared" si="214"/>
        <v>4</v>
      </c>
      <c r="Q1348" s="13" t="str">
        <f t="shared" si="215"/>
        <v>4</v>
      </c>
      <c r="R1348" s="13" t="str">
        <f t="shared" si="216"/>
        <v>4</v>
      </c>
      <c r="S1348" s="13" t="str">
        <f t="shared" si="217"/>
        <v>3</v>
      </c>
      <c r="T1348" s="13">
        <f t="shared" si="218"/>
        <v>1</v>
      </c>
      <c r="U1348" s="13">
        <f t="shared" si="211"/>
        <v>80</v>
      </c>
      <c r="V1348" s="13"/>
      <c r="W1348" s="14" t="str">
        <f t="shared" si="219"/>
        <v>insert into prioridad(codigo, fluidez,d_hecho, d_contexto, d_impacto, d_justicia, cierre, ponderacion, ahora_entiendo, cambio_perspectiva) values ('076-HV-00007', 1, 4, 4, 4, 3, 1, 80, '', '');</v>
      </c>
      <c r="X1348" s="14"/>
    </row>
    <row r="1349" spans="2:24" ht="16" x14ac:dyDescent="0.2">
      <c r="B1349" t="s">
        <v>1858</v>
      </c>
      <c r="C1349" t="s">
        <v>9</v>
      </c>
      <c r="D1349" t="s">
        <v>10</v>
      </c>
      <c r="E1349" t="s">
        <v>10</v>
      </c>
      <c r="F1349" t="s">
        <v>10</v>
      </c>
      <c r="G1349" t="s">
        <v>13</v>
      </c>
      <c r="H1349" t="s">
        <v>12</v>
      </c>
      <c r="K1349" s="5">
        <f t="shared" si="212"/>
        <v>12</v>
      </c>
      <c r="L1349" s="13" t="str">
        <f t="shared" si="210"/>
        <v>076-PR-00102</v>
      </c>
      <c r="N1349" s="13"/>
      <c r="O1349" s="13">
        <f t="shared" si="213"/>
        <v>1</v>
      </c>
      <c r="P1349" s="13" t="str">
        <f t="shared" si="214"/>
        <v>4</v>
      </c>
      <c r="Q1349" s="13" t="str">
        <f t="shared" si="215"/>
        <v>4</v>
      </c>
      <c r="R1349" s="13" t="str">
        <f t="shared" si="216"/>
        <v>4</v>
      </c>
      <c r="S1349" s="13" t="str">
        <f t="shared" si="217"/>
        <v>3</v>
      </c>
      <c r="T1349" s="13">
        <f t="shared" si="218"/>
        <v>1</v>
      </c>
      <c r="U1349" s="13">
        <f t="shared" si="211"/>
        <v>80</v>
      </c>
      <c r="V1349" s="13"/>
      <c r="W1349" s="14" t="str">
        <f t="shared" si="219"/>
        <v>insert into prioridad(codigo, fluidez,d_hecho, d_contexto, d_impacto, d_justicia, cierre, ponderacion, ahora_entiendo, cambio_perspectiva) values ('076-PR-00102', 1, 4, 4, 4, 3, 1, 80, '', '');</v>
      </c>
      <c r="X1349" s="14"/>
    </row>
    <row r="1350" spans="2:24" ht="16" x14ac:dyDescent="0.2">
      <c r="B1350" t="s">
        <v>1859</v>
      </c>
      <c r="C1350" t="s">
        <v>9</v>
      </c>
      <c r="D1350" t="s">
        <v>10</v>
      </c>
      <c r="E1350" t="s">
        <v>10</v>
      </c>
      <c r="F1350" t="s">
        <v>10</v>
      </c>
      <c r="G1350" t="s">
        <v>13</v>
      </c>
      <c r="H1350" t="s">
        <v>12</v>
      </c>
      <c r="K1350" s="5">
        <f t="shared" si="212"/>
        <v>12</v>
      </c>
      <c r="L1350" s="13" t="str">
        <f t="shared" si="210"/>
        <v>401-PR-00009</v>
      </c>
      <c r="N1350" s="13"/>
      <c r="O1350" s="13">
        <f t="shared" si="213"/>
        <v>1</v>
      </c>
      <c r="P1350" s="13" t="str">
        <f t="shared" si="214"/>
        <v>4</v>
      </c>
      <c r="Q1350" s="13" t="str">
        <f t="shared" si="215"/>
        <v>4</v>
      </c>
      <c r="R1350" s="13" t="str">
        <f t="shared" si="216"/>
        <v>4</v>
      </c>
      <c r="S1350" s="13" t="str">
        <f t="shared" si="217"/>
        <v>3</v>
      </c>
      <c r="T1350" s="13">
        <f t="shared" si="218"/>
        <v>1</v>
      </c>
      <c r="U1350" s="13">
        <f t="shared" si="211"/>
        <v>80</v>
      </c>
      <c r="V1350" s="13"/>
      <c r="W1350" s="14" t="str">
        <f t="shared" si="219"/>
        <v>insert into prioridad(codigo, fluidez,d_hecho, d_contexto, d_impacto, d_justicia, cierre, ponderacion, ahora_entiendo, cambio_perspectiva) values ('401-PR-00009', 1, 4, 4, 4, 3, 1, 80, '', '');</v>
      </c>
      <c r="X1350" s="14"/>
    </row>
    <row r="1351" spans="2:24" ht="16" x14ac:dyDescent="0.2">
      <c r="B1351" t="s">
        <v>1860</v>
      </c>
      <c r="C1351" t="s">
        <v>9</v>
      </c>
      <c r="D1351" t="s">
        <v>10</v>
      </c>
      <c r="E1351" t="s">
        <v>10</v>
      </c>
      <c r="F1351" t="s">
        <v>10</v>
      </c>
      <c r="G1351" t="s">
        <v>13</v>
      </c>
      <c r="H1351" t="s">
        <v>12</v>
      </c>
      <c r="K1351" s="5">
        <f t="shared" si="212"/>
        <v>12</v>
      </c>
      <c r="L1351" s="13" t="str">
        <f t="shared" si="210"/>
        <v>401-PR-00071</v>
      </c>
      <c r="N1351" s="13"/>
      <c r="O1351" s="13">
        <f t="shared" si="213"/>
        <v>1</v>
      </c>
      <c r="P1351" s="13" t="str">
        <f t="shared" si="214"/>
        <v>4</v>
      </c>
      <c r="Q1351" s="13" t="str">
        <f t="shared" si="215"/>
        <v>4</v>
      </c>
      <c r="R1351" s="13" t="str">
        <f t="shared" si="216"/>
        <v>4</v>
      </c>
      <c r="S1351" s="13" t="str">
        <f t="shared" si="217"/>
        <v>3</v>
      </c>
      <c r="T1351" s="13">
        <f t="shared" si="218"/>
        <v>1</v>
      </c>
      <c r="U1351" s="13">
        <f t="shared" si="211"/>
        <v>80</v>
      </c>
      <c r="V1351" s="13"/>
      <c r="W1351" s="14" t="str">
        <f t="shared" si="219"/>
        <v>insert into prioridad(codigo, fluidez,d_hecho, d_contexto, d_impacto, d_justicia, cierre, ponderacion, ahora_entiendo, cambio_perspectiva) values ('401-PR-00071', 1, 4, 4, 4, 3, 1, 80, '', '');</v>
      </c>
      <c r="X1351" s="14"/>
    </row>
    <row r="1352" spans="2:24" ht="16" x14ac:dyDescent="0.2">
      <c r="B1352" t="s">
        <v>1861</v>
      </c>
      <c r="C1352" t="s">
        <v>9</v>
      </c>
      <c r="D1352" t="s">
        <v>10</v>
      </c>
      <c r="E1352" t="s">
        <v>10</v>
      </c>
      <c r="F1352" t="s">
        <v>13</v>
      </c>
      <c r="G1352" t="s">
        <v>13</v>
      </c>
      <c r="H1352" t="s">
        <v>12</v>
      </c>
      <c r="K1352" s="5">
        <f t="shared" si="212"/>
        <v>12</v>
      </c>
      <c r="L1352" s="13" t="str">
        <f t="shared" si="210"/>
        <v>076-HV-00024</v>
      </c>
      <c r="N1352" s="13"/>
      <c r="O1352" s="13">
        <f t="shared" si="213"/>
        <v>1</v>
      </c>
      <c r="P1352" s="13" t="str">
        <f t="shared" si="214"/>
        <v>4</v>
      </c>
      <c r="Q1352" s="13" t="str">
        <f t="shared" si="215"/>
        <v>4</v>
      </c>
      <c r="R1352" s="13" t="str">
        <f t="shared" si="216"/>
        <v>3</v>
      </c>
      <c r="S1352" s="13" t="str">
        <f t="shared" si="217"/>
        <v>3</v>
      </c>
      <c r="T1352" s="13">
        <f t="shared" si="218"/>
        <v>1</v>
      </c>
      <c r="U1352" s="13">
        <f t="shared" si="211"/>
        <v>76</v>
      </c>
      <c r="V1352" s="13"/>
      <c r="W1352" s="14" t="str">
        <f t="shared" si="219"/>
        <v>insert into prioridad(codigo, fluidez,d_hecho, d_contexto, d_impacto, d_justicia, cierre, ponderacion, ahora_entiendo, cambio_perspectiva) values ('076-HV-00024', 1, 4, 4, 3, 3, 1, 76, '', '');</v>
      </c>
      <c r="X1352" s="14"/>
    </row>
    <row r="1353" spans="2:24" ht="16" x14ac:dyDescent="0.2">
      <c r="B1353" t="s">
        <v>1862</v>
      </c>
      <c r="C1353" t="s">
        <v>9</v>
      </c>
      <c r="D1353" t="s">
        <v>10</v>
      </c>
      <c r="E1353" t="s">
        <v>10</v>
      </c>
      <c r="F1353" t="s">
        <v>13</v>
      </c>
      <c r="G1353" t="s">
        <v>13</v>
      </c>
      <c r="H1353" t="s">
        <v>12</v>
      </c>
      <c r="K1353" s="5">
        <f t="shared" si="212"/>
        <v>12</v>
      </c>
      <c r="L1353" s="13" t="str">
        <f t="shared" si="210"/>
        <v>401-PR-00125</v>
      </c>
      <c r="N1353" s="13"/>
      <c r="O1353" s="13">
        <f t="shared" si="213"/>
        <v>1</v>
      </c>
      <c r="P1353" s="13" t="str">
        <f t="shared" si="214"/>
        <v>4</v>
      </c>
      <c r="Q1353" s="13" t="str">
        <f t="shared" si="215"/>
        <v>4</v>
      </c>
      <c r="R1353" s="13" t="str">
        <f t="shared" si="216"/>
        <v>3</v>
      </c>
      <c r="S1353" s="13" t="str">
        <f t="shared" si="217"/>
        <v>3</v>
      </c>
      <c r="T1353" s="13">
        <f t="shared" si="218"/>
        <v>1</v>
      </c>
      <c r="U1353" s="13">
        <f t="shared" si="211"/>
        <v>76</v>
      </c>
      <c r="V1353" s="13"/>
      <c r="W1353" s="14" t="str">
        <f t="shared" si="219"/>
        <v>insert into prioridad(codigo, fluidez,d_hecho, d_contexto, d_impacto, d_justicia, cierre, ponderacion, ahora_entiendo, cambio_perspectiva) values ('401-PR-00125', 1, 4, 4, 3, 3, 1, 76, '', '');</v>
      </c>
      <c r="X1353" s="14"/>
    </row>
    <row r="1354" spans="2:24" ht="16" x14ac:dyDescent="0.2">
      <c r="B1354" t="s">
        <v>1864</v>
      </c>
      <c r="C1354" t="s">
        <v>1865</v>
      </c>
      <c r="D1354" t="s">
        <v>15</v>
      </c>
      <c r="E1354" t="s">
        <v>15</v>
      </c>
      <c r="F1354" t="s">
        <v>15</v>
      </c>
      <c r="G1354" t="s">
        <v>15</v>
      </c>
      <c r="H1354" t="s">
        <v>30</v>
      </c>
      <c r="I1354">
        <v>0</v>
      </c>
      <c r="J1354">
        <v>0</v>
      </c>
      <c r="K1354" s="5">
        <f t="shared" si="212"/>
        <v>12</v>
      </c>
      <c r="L1354" s="13" t="str">
        <f t="shared" si="210"/>
        <v>444-VI-00019</v>
      </c>
      <c r="N1354" s="13"/>
      <c r="O1354" s="13">
        <f t="shared" si="213"/>
        <v>1</v>
      </c>
      <c r="P1354" s="13" t="str">
        <f t="shared" si="214"/>
        <v>5</v>
      </c>
      <c r="Q1354" s="13" t="str">
        <f t="shared" si="215"/>
        <v>5</v>
      </c>
      <c r="R1354" s="13" t="str">
        <f t="shared" si="216"/>
        <v>5</v>
      </c>
      <c r="S1354" s="13" t="str">
        <f t="shared" si="217"/>
        <v>5</v>
      </c>
      <c r="T1354" s="13">
        <f t="shared" si="218"/>
        <v>1</v>
      </c>
      <c r="U1354" s="13">
        <f t="shared" si="211"/>
        <v>100</v>
      </c>
      <c r="V1354" s="13"/>
      <c r="W1354" s="14" t="str">
        <f t="shared" si="219"/>
        <v>insert into prioridad(codigo, fluidez,d_hecho, d_contexto, d_impacto, d_justicia, cierre, ponderacion, ahora_entiendo, cambio_perspectiva) values ('444-VI-00019', 1, 5, 5, 5, 5, 1, 100, '0', '0');</v>
      </c>
      <c r="X1354" s="14"/>
    </row>
    <row r="1355" spans="2:24" ht="16" x14ac:dyDescent="0.2">
      <c r="B1355" t="s">
        <v>1866</v>
      </c>
      <c r="C1355" t="s">
        <v>9</v>
      </c>
      <c r="D1355" t="s">
        <v>15</v>
      </c>
      <c r="E1355" t="s">
        <v>15</v>
      </c>
      <c r="F1355" t="s">
        <v>15</v>
      </c>
      <c r="G1355" t="s">
        <v>15</v>
      </c>
      <c r="H1355" t="s">
        <v>12</v>
      </c>
      <c r="I1355" t="s">
        <v>2030</v>
      </c>
      <c r="J1355">
        <v>0</v>
      </c>
      <c r="K1355" s="5">
        <f t="shared" si="212"/>
        <v>12</v>
      </c>
      <c r="L1355" s="13" t="str">
        <f t="shared" si="210"/>
        <v>168-VI-00004</v>
      </c>
      <c r="N1355" s="13"/>
      <c r="O1355" s="13">
        <f t="shared" si="213"/>
        <v>1</v>
      </c>
      <c r="P1355" s="13" t="str">
        <f t="shared" si="214"/>
        <v>5</v>
      </c>
      <c r="Q1355" s="13" t="str">
        <f t="shared" si="215"/>
        <v>5</v>
      </c>
      <c r="R1355" s="13" t="str">
        <f t="shared" si="216"/>
        <v>5</v>
      </c>
      <c r="S1355" s="13" t="str">
        <f t="shared" si="217"/>
        <v>5</v>
      </c>
      <c r="T1355" s="13">
        <f t="shared" si="218"/>
        <v>1</v>
      </c>
      <c r="U1355" s="13">
        <f t="shared" si="211"/>
        <v>100</v>
      </c>
      <c r="V1355" s="13"/>
      <c r="W1355" s="14" t="str">
        <f t="shared" si="219"/>
        <v>insert into prioridad(codigo, fluidez,d_hecho, d_contexto, d_impacto, d_justicia, cierre, ponderacion, ahora_entiendo, cambio_perspectiva) values ('168-VI-00004', 1, 5, 5, 5, 5, 1, 100, 'Los asesinatos de vigilantes en Cúcuta y el área metropolitana que tiene mucho que ver con la incursión paramilitar en la ciudad.', '0');</v>
      </c>
      <c r="X1355" s="14"/>
    </row>
    <row r="1356" spans="2:24" ht="16" x14ac:dyDescent="0.2">
      <c r="B1356" t="s">
        <v>1867</v>
      </c>
      <c r="C1356" t="s">
        <v>9</v>
      </c>
      <c r="D1356" t="s">
        <v>15</v>
      </c>
      <c r="E1356" t="s">
        <v>15</v>
      </c>
      <c r="F1356" t="s">
        <v>15</v>
      </c>
      <c r="G1356" t="s">
        <v>15</v>
      </c>
      <c r="H1356" t="s">
        <v>12</v>
      </c>
      <c r="I1356" t="s">
        <v>2031</v>
      </c>
      <c r="J1356">
        <v>0</v>
      </c>
      <c r="K1356" s="5">
        <f t="shared" si="212"/>
        <v>12</v>
      </c>
      <c r="L1356" s="13" t="str">
        <f t="shared" si="210"/>
        <v>168-VI-00006</v>
      </c>
      <c r="N1356" s="13"/>
      <c r="O1356" s="13">
        <f t="shared" si="213"/>
        <v>1</v>
      </c>
      <c r="P1356" s="13" t="str">
        <f t="shared" si="214"/>
        <v>5</v>
      </c>
      <c r="Q1356" s="13" t="str">
        <f t="shared" si="215"/>
        <v>5</v>
      </c>
      <c r="R1356" s="13" t="str">
        <f t="shared" si="216"/>
        <v>5</v>
      </c>
      <c r="S1356" s="13" t="str">
        <f t="shared" si="217"/>
        <v>5</v>
      </c>
      <c r="T1356" s="13">
        <f t="shared" si="218"/>
        <v>1</v>
      </c>
      <c r="U1356" s="13">
        <f t="shared" si="211"/>
        <v>100</v>
      </c>
      <c r="V1356" s="13"/>
      <c r="W1356" s="14" t="str">
        <f t="shared" si="219"/>
        <v>insert into prioridad(codigo, fluidez,d_hecho, d_contexto, d_impacto, d_justicia, cierre, ponderacion, ahora_entiendo, cambio_perspectiva) values ('168-VI-00006', 1, 5, 5, 5, 5, 1, 100, 'Aporta elementos importantes para entender las dinamicas economicas ilegales en el territorio de frontera y la incrusión paramilitar en Juan Frío.', '0');</v>
      </c>
      <c r="X1356" s="14"/>
    </row>
    <row r="1357" spans="2:24" ht="16" x14ac:dyDescent="0.2">
      <c r="B1357" t="s">
        <v>1868</v>
      </c>
      <c r="C1357" t="s">
        <v>9</v>
      </c>
      <c r="D1357" t="s">
        <v>15</v>
      </c>
      <c r="E1357" t="s">
        <v>15</v>
      </c>
      <c r="F1357" t="s">
        <v>15</v>
      </c>
      <c r="G1357" t="s">
        <v>15</v>
      </c>
      <c r="H1357" t="s">
        <v>12</v>
      </c>
      <c r="I1357" t="s">
        <v>2032</v>
      </c>
      <c r="J1357">
        <v>0</v>
      </c>
      <c r="K1357" s="5">
        <f t="shared" si="212"/>
        <v>12</v>
      </c>
      <c r="L1357" s="13" t="str">
        <f t="shared" si="210"/>
        <v>168-VI-00007</v>
      </c>
      <c r="N1357" s="13"/>
      <c r="O1357" s="13">
        <f t="shared" si="213"/>
        <v>1</v>
      </c>
      <c r="P1357" s="13" t="str">
        <f t="shared" si="214"/>
        <v>5</v>
      </c>
      <c r="Q1357" s="13" t="str">
        <f t="shared" si="215"/>
        <v>5</v>
      </c>
      <c r="R1357" s="13" t="str">
        <f t="shared" si="216"/>
        <v>5</v>
      </c>
      <c r="S1357" s="13" t="str">
        <f t="shared" si="217"/>
        <v>5</v>
      </c>
      <c r="T1357" s="13">
        <f t="shared" si="218"/>
        <v>1</v>
      </c>
      <c r="U1357" s="13">
        <f t="shared" si="211"/>
        <v>100</v>
      </c>
      <c r="V1357" s="13"/>
      <c r="W1357" s="14" t="str">
        <f t="shared" si="219"/>
        <v>insert into prioridad(codigo, fluidez,d_hecho, d_contexto, d_impacto, d_justicia, cierre, ponderacion, ahora_entiendo, cambio_perspectiva) values ('168-VI-00007', 1, 5, 5, 5, 5, 1, 100, 'Aporta elementos importantes para entender las relaciones que se tejian entre la comunidad del corregimiento de Juan Frío y los grupos paramilitares y el control territorial.', '0');</v>
      </c>
      <c r="X1357" s="14"/>
    </row>
    <row r="1358" spans="2:24" ht="16" x14ac:dyDescent="0.2">
      <c r="B1358" t="s">
        <v>1869</v>
      </c>
      <c r="C1358" t="s">
        <v>9</v>
      </c>
      <c r="D1358" t="s">
        <v>15</v>
      </c>
      <c r="E1358" t="s">
        <v>15</v>
      </c>
      <c r="F1358" t="s">
        <v>15</v>
      </c>
      <c r="G1358" t="s">
        <v>15</v>
      </c>
      <c r="H1358" t="s">
        <v>12</v>
      </c>
      <c r="I1358" t="s">
        <v>2033</v>
      </c>
      <c r="J1358">
        <v>0</v>
      </c>
      <c r="K1358" s="5">
        <f t="shared" si="212"/>
        <v>12</v>
      </c>
      <c r="L1358" s="13" t="str">
        <f t="shared" si="210"/>
        <v>168-VI-00010</v>
      </c>
      <c r="N1358" s="13"/>
      <c r="O1358" s="13">
        <f t="shared" si="213"/>
        <v>1</v>
      </c>
      <c r="P1358" s="13" t="str">
        <f t="shared" si="214"/>
        <v>5</v>
      </c>
      <c r="Q1358" s="13" t="str">
        <f t="shared" si="215"/>
        <v>5</v>
      </c>
      <c r="R1358" s="13" t="str">
        <f t="shared" si="216"/>
        <v>5</v>
      </c>
      <c r="S1358" s="13" t="str">
        <f t="shared" si="217"/>
        <v>5</v>
      </c>
      <c r="T1358" s="13">
        <f t="shared" si="218"/>
        <v>1</v>
      </c>
      <c r="U1358" s="13">
        <f t="shared" si="211"/>
        <v>100</v>
      </c>
      <c r="V1358" s="13"/>
      <c r="W1358" s="14" t="str">
        <f t="shared" si="219"/>
        <v>insert into prioridad(codigo, fluidez,d_hecho, d_contexto, d_impacto, d_justicia, cierre, ponderacion, ahora_entiendo, cambio_perspectiva) values ('168-VI-00010', 1, 5, 5, 5, 5, 1, 100, 'Debido a su condición politica es estigmatizado y señalado de ser colaborador de alguna de las fuerzas guerrilleras y se convierte en objetivo militar del estado , es revictimizado durante la incursión paramilitar  en el año 2000.  Este testimonio aporta explicaciones al nucleo de democracia y conflicto armado, ya que aporta elementos para entnder  cuáles han sido los sectores y actores colectivos en Norte de Santander más afectados por la violencia sociopolitica en el marco del conflicto armado.', '0');</v>
      </c>
      <c r="X1358" s="14"/>
    </row>
    <row r="1359" spans="2:24" ht="16" x14ac:dyDescent="0.2">
      <c r="B1359" t="s">
        <v>1870</v>
      </c>
      <c r="C1359" t="s">
        <v>9</v>
      </c>
      <c r="D1359" t="s">
        <v>15</v>
      </c>
      <c r="E1359" t="s">
        <v>15</v>
      </c>
      <c r="F1359" t="s">
        <v>15</v>
      </c>
      <c r="G1359" t="s">
        <v>15</v>
      </c>
      <c r="H1359" t="s">
        <v>12</v>
      </c>
      <c r="I1359" t="s">
        <v>2034</v>
      </c>
      <c r="J1359">
        <v>0</v>
      </c>
      <c r="K1359" s="5">
        <f t="shared" si="212"/>
        <v>12</v>
      </c>
      <c r="L1359" s="13" t="str">
        <f t="shared" si="210"/>
        <v>168-VI-00011</v>
      </c>
      <c r="N1359" s="13"/>
      <c r="O1359" s="13">
        <f t="shared" si="213"/>
        <v>1</v>
      </c>
      <c r="P1359" s="13" t="str">
        <f t="shared" si="214"/>
        <v>5</v>
      </c>
      <c r="Q1359" s="13" t="str">
        <f t="shared" si="215"/>
        <v>5</v>
      </c>
      <c r="R1359" s="13" t="str">
        <f t="shared" si="216"/>
        <v>5</v>
      </c>
      <c r="S1359" s="13" t="str">
        <f t="shared" si="217"/>
        <v>5</v>
      </c>
      <c r="T1359" s="13">
        <f t="shared" si="218"/>
        <v>1</v>
      </c>
      <c r="U1359" s="13">
        <f t="shared" si="211"/>
        <v>100</v>
      </c>
      <c r="V1359" s="13"/>
      <c r="W1359" s="14" t="str">
        <f t="shared" si="219"/>
        <v>insert into prioridad(codigo, fluidez,d_hecho, d_contexto, d_impacto, d_justicia, cierre, ponderacion, ahora_entiendo, cambio_perspectiva) values ('168-VI-00011', 1, 5, 5, 5, 5, 1, 100, 'Existencia de un vínculo entre estos grupos de vigilancia y los paramilitares, y que su función en estos lugares era espiar y pasar información a estos grupos sobre actividades  que desarrollaba la comunidad y coincide con los señalamientos y persecución que se da a líderes comunitarios  y juntas de acción comunal por su supuesta relación o colaboración con grupos guerrilleros.  Aporta elementos para entender la relación entre los grupos de vigilancia y los paramilitares, y las principales afectaciones de estos grupos a la población civil y lideres comunitarios. ', '0');</v>
      </c>
      <c r="X1359" s="14"/>
    </row>
    <row r="1360" spans="2:24" ht="16" x14ac:dyDescent="0.2">
      <c r="B1360" t="s">
        <v>1871</v>
      </c>
      <c r="C1360" t="s">
        <v>9</v>
      </c>
      <c r="D1360" t="s">
        <v>15</v>
      </c>
      <c r="E1360" t="s">
        <v>15</v>
      </c>
      <c r="F1360" t="s">
        <v>15</v>
      </c>
      <c r="G1360" t="s">
        <v>15</v>
      </c>
      <c r="H1360" t="s">
        <v>12</v>
      </c>
      <c r="I1360">
        <v>0</v>
      </c>
      <c r="J1360">
        <v>0</v>
      </c>
      <c r="K1360" s="5">
        <f t="shared" si="212"/>
        <v>12</v>
      </c>
      <c r="L1360" s="13" t="str">
        <f t="shared" si="210"/>
        <v>168-VI-00014</v>
      </c>
      <c r="N1360" s="13"/>
      <c r="O1360" s="13">
        <f t="shared" si="213"/>
        <v>1</v>
      </c>
      <c r="P1360" s="13" t="str">
        <f t="shared" si="214"/>
        <v>5</v>
      </c>
      <c r="Q1360" s="13" t="str">
        <f t="shared" si="215"/>
        <v>5</v>
      </c>
      <c r="R1360" s="13" t="str">
        <f t="shared" si="216"/>
        <v>5</v>
      </c>
      <c r="S1360" s="13" t="str">
        <f t="shared" si="217"/>
        <v>5</v>
      </c>
      <c r="T1360" s="13">
        <f t="shared" si="218"/>
        <v>1</v>
      </c>
      <c r="U1360" s="13">
        <f t="shared" si="211"/>
        <v>100</v>
      </c>
      <c r="V1360" s="13"/>
      <c r="W1360" s="14" t="str">
        <f t="shared" si="219"/>
        <v>insert into prioridad(codigo, fluidez,d_hecho, d_contexto, d_impacto, d_justicia, cierre, ponderacion, ahora_entiendo, cambio_perspectiva) values ('168-VI-00014', 1, 5, 5, 5, 5, 1, 100, '0', '0');</v>
      </c>
      <c r="X1360" s="14"/>
    </row>
    <row r="1361" spans="2:24" ht="16" x14ac:dyDescent="0.2">
      <c r="B1361" t="s">
        <v>1872</v>
      </c>
      <c r="C1361" t="s">
        <v>9</v>
      </c>
      <c r="D1361" t="s">
        <v>15</v>
      </c>
      <c r="E1361" t="s">
        <v>15</v>
      </c>
      <c r="F1361" t="s">
        <v>15</v>
      </c>
      <c r="G1361" t="s">
        <v>15</v>
      </c>
      <c r="H1361" t="s">
        <v>12</v>
      </c>
      <c r="I1361" t="s">
        <v>2035</v>
      </c>
      <c r="J1361">
        <v>0</v>
      </c>
      <c r="K1361" s="5">
        <f t="shared" si="212"/>
        <v>12</v>
      </c>
      <c r="L1361" s="13" t="str">
        <f t="shared" ref="L1361:L1424" si="220">SUBSTITUTE(B1361," ","")</f>
        <v>168-VI-00015</v>
      </c>
      <c r="N1361" s="13"/>
      <c r="O1361" s="13">
        <f t="shared" si="213"/>
        <v>1</v>
      </c>
      <c r="P1361" s="13" t="str">
        <f t="shared" si="214"/>
        <v>5</v>
      </c>
      <c r="Q1361" s="13" t="str">
        <f t="shared" si="215"/>
        <v>5</v>
      </c>
      <c r="R1361" s="13" t="str">
        <f t="shared" si="216"/>
        <v>5</v>
      </c>
      <c r="S1361" s="13" t="str">
        <f t="shared" si="217"/>
        <v>5</v>
      </c>
      <c r="T1361" s="13">
        <f t="shared" si="218"/>
        <v>1</v>
      </c>
      <c r="U1361" s="13">
        <f t="shared" si="211"/>
        <v>100</v>
      </c>
      <c r="V1361" s="13"/>
      <c r="W1361" s="14" t="str">
        <f t="shared" si="219"/>
        <v>insert into prioridad(codigo, fluidez,d_hecho, d_contexto, d_impacto, d_justicia, cierre, ponderacion, ahora_entiendo, cambio_perspectiva) values ('168-VI-00015', 1, 5, 5, 5, 5, 1, 100, 'En Locutama (Hacarí) hacen presencia el Ejército Nacional, el ELN, EPL, disidencias de las FARC y el Clan del Golfo, constantemente se presentan enfrentamientos entre ellos en zonas donde antes dominaba las FARC y en medio de ese fuego cruzado queda atrapada la comunidad quien se encuentra sumida en una crisis humanitaria debido a los constantes bombardeos de parte de la fuerza pública, hostigamientos y confinamientos que se dan tras la disputa territorial entre los actores armados. Se presentan desplazamientos masivos, el ELN aumenta la siembra de minas antipersona en el territorio, el EPL y el ELN ejercen control sobre los precios de comercialización de la pasta de coca, afectación a la soberanía y seguridad alimentaria del territorio, perdida de espacios de encuentro y recreación de la comunidad como por ejemplo el río, restricción de la libre circulación dentro de sus predios por siembra de minas. este testimonio nos ayuda a entnder los patrones de violencia ejercidos por actores armados ilegales y sus impactos en la población civil.', '0');</v>
      </c>
      <c r="X1361" s="14"/>
    </row>
    <row r="1362" spans="2:24" ht="16" x14ac:dyDescent="0.2">
      <c r="B1362" t="s">
        <v>1873</v>
      </c>
      <c r="C1362" t="s">
        <v>9</v>
      </c>
      <c r="D1362" t="s">
        <v>15</v>
      </c>
      <c r="E1362" t="s">
        <v>15</v>
      </c>
      <c r="F1362" t="s">
        <v>15</v>
      </c>
      <c r="G1362" t="s">
        <v>15</v>
      </c>
      <c r="H1362" t="s">
        <v>12</v>
      </c>
      <c r="I1362" t="s">
        <v>2036</v>
      </c>
      <c r="J1362">
        <v>0</v>
      </c>
      <c r="K1362" s="5">
        <f t="shared" si="212"/>
        <v>12</v>
      </c>
      <c r="L1362" s="13" t="str">
        <f t="shared" si="220"/>
        <v>168-VI-00021</v>
      </c>
      <c r="N1362" s="13"/>
      <c r="O1362" s="13">
        <f t="shared" si="213"/>
        <v>1</v>
      </c>
      <c r="P1362" s="13" t="str">
        <f t="shared" si="214"/>
        <v>5</v>
      </c>
      <c r="Q1362" s="13" t="str">
        <f t="shared" si="215"/>
        <v>5</v>
      </c>
      <c r="R1362" s="13" t="str">
        <f t="shared" si="216"/>
        <v>5</v>
      </c>
      <c r="S1362" s="13" t="str">
        <f t="shared" si="217"/>
        <v>5</v>
      </c>
      <c r="T1362" s="13">
        <f t="shared" si="218"/>
        <v>1</v>
      </c>
      <c r="U1362" s="13">
        <f t="shared" si="211"/>
        <v>100</v>
      </c>
      <c r="V1362" s="13"/>
      <c r="W1362" s="14" t="str">
        <f t="shared" si="219"/>
        <v>insert into prioridad(codigo, fluidez,d_hecho, d_contexto, d_impacto, d_justicia, cierre, ponderacion, ahora_entiendo, cambio_perspectiva) values ('168-VI-00021', 1, 5, 5, 5, 5, 1, 100, ' Aporta elementos para entender las principales afectaciones de las guerrillas a la población civil en cuanto al reclutamiento de NNAJ en el Catatumbo.', '0');</v>
      </c>
      <c r="X1362" s="14"/>
    </row>
    <row r="1363" spans="2:24" ht="16" x14ac:dyDescent="0.2">
      <c r="B1363" t="s">
        <v>1874</v>
      </c>
      <c r="C1363" t="s">
        <v>9</v>
      </c>
      <c r="D1363" t="s">
        <v>15</v>
      </c>
      <c r="E1363" t="s">
        <v>15</v>
      </c>
      <c r="F1363" t="s">
        <v>15</v>
      </c>
      <c r="G1363" t="s">
        <v>15</v>
      </c>
      <c r="H1363" t="s">
        <v>12</v>
      </c>
      <c r="I1363" t="s">
        <v>2037</v>
      </c>
      <c r="J1363">
        <v>0</v>
      </c>
      <c r="K1363" s="5">
        <f t="shared" si="212"/>
        <v>12</v>
      </c>
      <c r="L1363" s="13" t="str">
        <f t="shared" si="220"/>
        <v>168-VI-00024</v>
      </c>
      <c r="N1363" s="13"/>
      <c r="O1363" s="13">
        <f t="shared" si="213"/>
        <v>1</v>
      </c>
      <c r="P1363" s="13" t="str">
        <f t="shared" si="214"/>
        <v>5</v>
      </c>
      <c r="Q1363" s="13" t="str">
        <f t="shared" si="215"/>
        <v>5</v>
      </c>
      <c r="R1363" s="13" t="str">
        <f t="shared" si="216"/>
        <v>5</v>
      </c>
      <c r="S1363" s="13" t="str">
        <f t="shared" si="217"/>
        <v>5</v>
      </c>
      <c r="T1363" s="13">
        <f t="shared" si="218"/>
        <v>1</v>
      </c>
      <c r="U1363" s="13">
        <f t="shared" si="211"/>
        <v>100</v>
      </c>
      <c r="V1363" s="13"/>
      <c r="W1363" s="14" t="str">
        <f t="shared" si="219"/>
        <v>insert into prioridad(codigo, fluidez,d_hecho, d_contexto, d_impacto, d_justicia, cierre, ponderacion, ahora_entiendo, cambio_perspectiva) values ('168-VI-00024', 1, 5, 5, 5, 5, 1, 100, 'Aporta elementos para entender el contexto y dinámicas de incursión de actores armados en el municipio de Cáchira', '0');</v>
      </c>
      <c r="X1363" s="14"/>
    </row>
    <row r="1364" spans="2:24" ht="16" x14ac:dyDescent="0.2">
      <c r="B1364" t="s">
        <v>1875</v>
      </c>
      <c r="C1364" t="s">
        <v>9</v>
      </c>
      <c r="D1364" t="s">
        <v>15</v>
      </c>
      <c r="E1364" t="s">
        <v>15</v>
      </c>
      <c r="F1364" t="s">
        <v>15</v>
      </c>
      <c r="G1364" t="s">
        <v>15</v>
      </c>
      <c r="H1364" t="s">
        <v>12</v>
      </c>
      <c r="I1364" t="s">
        <v>2038</v>
      </c>
      <c r="J1364">
        <v>0</v>
      </c>
      <c r="K1364" s="5">
        <f t="shared" si="212"/>
        <v>12</v>
      </c>
      <c r="L1364" s="13" t="str">
        <f t="shared" si="220"/>
        <v>168-VI-00029</v>
      </c>
      <c r="N1364" s="13"/>
      <c r="O1364" s="13">
        <f t="shared" si="213"/>
        <v>1</v>
      </c>
      <c r="P1364" s="13" t="str">
        <f t="shared" si="214"/>
        <v>5</v>
      </c>
      <c r="Q1364" s="13" t="str">
        <f t="shared" si="215"/>
        <v>5</v>
      </c>
      <c r="R1364" s="13" t="str">
        <f t="shared" si="216"/>
        <v>5</v>
      </c>
      <c r="S1364" s="13" t="str">
        <f t="shared" si="217"/>
        <v>5</v>
      </c>
      <c r="T1364" s="13">
        <f t="shared" si="218"/>
        <v>1</v>
      </c>
      <c r="U1364" s="13">
        <f t="shared" si="211"/>
        <v>100</v>
      </c>
      <c r="V1364" s="13"/>
      <c r="W1364" s="14" t="str">
        <f t="shared" si="219"/>
        <v>insert into prioridad(codigo, fluidez,d_hecho, d_contexto, d_impacto, d_justicia, cierre, ponderacion, ahora_entiendo, cambio_perspectiva) values ('168-VI-00029', 1, 5, 5, 5, 5, 1, 100, 'Colono de La Gabarra, conoce del contexto y dinámicas que se desarrollaron con la incursión paramilitar en el Catatumbo. ', '0');</v>
      </c>
      <c r="X1364" s="14"/>
    </row>
    <row r="1365" spans="2:24" ht="16" x14ac:dyDescent="0.2">
      <c r="B1365" t="s">
        <v>1876</v>
      </c>
      <c r="C1365" t="s">
        <v>9</v>
      </c>
      <c r="D1365" t="s">
        <v>15</v>
      </c>
      <c r="E1365" t="s">
        <v>15</v>
      </c>
      <c r="F1365" t="s">
        <v>15</v>
      </c>
      <c r="G1365" t="s">
        <v>15</v>
      </c>
      <c r="H1365" t="s">
        <v>12</v>
      </c>
      <c r="I1365" t="s">
        <v>2039</v>
      </c>
      <c r="J1365">
        <v>0</v>
      </c>
      <c r="K1365" s="5">
        <f t="shared" si="212"/>
        <v>12</v>
      </c>
      <c r="L1365" s="13" t="str">
        <f t="shared" si="220"/>
        <v>163-VI-00020</v>
      </c>
      <c r="N1365" s="13"/>
      <c r="O1365" s="13">
        <f t="shared" si="213"/>
        <v>1</v>
      </c>
      <c r="P1365" s="13" t="str">
        <f t="shared" si="214"/>
        <v>5</v>
      </c>
      <c r="Q1365" s="13" t="str">
        <f t="shared" si="215"/>
        <v>5</v>
      </c>
      <c r="R1365" s="13" t="str">
        <f t="shared" si="216"/>
        <v>5</v>
      </c>
      <c r="S1365" s="13" t="str">
        <f t="shared" si="217"/>
        <v>5</v>
      </c>
      <c r="T1365" s="13">
        <f t="shared" si="218"/>
        <v>1</v>
      </c>
      <c r="U1365" s="13">
        <f t="shared" si="211"/>
        <v>100</v>
      </c>
      <c r="V1365" s="13"/>
      <c r="W1365" s="14" t="str">
        <f t="shared" si="219"/>
        <v>insert into prioridad(codigo, fluidez,d_hecho, d_contexto, d_impacto, d_justicia, cierre, ponderacion, ahora_entiendo, cambio_perspectiva) values ('163-VI-00020', 1, 5, 5, 5, 5, 1, 100, 'DESPOJO DE TIERRA EN AGUAZUL CONTEXTO DE LA VIOLENCIA EN CASANARE', '0');</v>
      </c>
      <c r="X1365" s="14"/>
    </row>
    <row r="1366" spans="2:24" ht="16" x14ac:dyDescent="0.2">
      <c r="B1366" t="s">
        <v>1877</v>
      </c>
      <c r="C1366" t="s">
        <v>9</v>
      </c>
      <c r="D1366" t="s">
        <v>15</v>
      </c>
      <c r="E1366" t="s">
        <v>15</v>
      </c>
      <c r="F1366" t="s">
        <v>15</v>
      </c>
      <c r="G1366" t="s">
        <v>15</v>
      </c>
      <c r="H1366" t="s">
        <v>12</v>
      </c>
      <c r="I1366" t="s">
        <v>2040</v>
      </c>
      <c r="J1366">
        <v>0</v>
      </c>
      <c r="K1366" s="5">
        <f t="shared" si="212"/>
        <v>12</v>
      </c>
      <c r="L1366" s="13" t="str">
        <f t="shared" si="220"/>
        <v>163-VI-00021</v>
      </c>
      <c r="N1366" s="13"/>
      <c r="O1366" s="13">
        <f t="shared" si="213"/>
        <v>1</v>
      </c>
      <c r="P1366" s="13" t="str">
        <f t="shared" si="214"/>
        <v>5</v>
      </c>
      <c r="Q1366" s="13" t="str">
        <f t="shared" si="215"/>
        <v>5</v>
      </c>
      <c r="R1366" s="13" t="str">
        <f t="shared" si="216"/>
        <v>5</v>
      </c>
      <c r="S1366" s="13" t="str">
        <f t="shared" si="217"/>
        <v>5</v>
      </c>
      <c r="T1366" s="13">
        <f t="shared" si="218"/>
        <v>1</v>
      </c>
      <c r="U1366" s="13">
        <f t="shared" si="211"/>
        <v>100</v>
      </c>
      <c r="V1366" s="13"/>
      <c r="W1366" s="14" t="str">
        <f t="shared" si="219"/>
        <v>insert into prioridad(codigo, fluidez,d_hecho, d_contexto, d_impacto, d_justicia, cierre, ponderacion, ahora_entiendo, cambio_perspectiva) values ('163-VI-00021', 1, 5, 5, 5, 5, 1, 100, 'PARAPOLITICA, PARAMILITARIMO EN CASANARE CONNIVENCIA ENTRE PARAMILITARES Y FUERZA PUBLICA. DESAPARICION FORZADA.', '0');</v>
      </c>
      <c r="X1366" s="14"/>
    </row>
    <row r="1367" spans="2:24" ht="16" x14ac:dyDescent="0.2">
      <c r="B1367" t="s">
        <v>1878</v>
      </c>
      <c r="C1367" t="s">
        <v>1865</v>
      </c>
      <c r="D1367" t="s">
        <v>10</v>
      </c>
      <c r="E1367" t="s">
        <v>15</v>
      </c>
      <c r="F1367" t="s">
        <v>15</v>
      </c>
      <c r="G1367" t="s">
        <v>15</v>
      </c>
      <c r="H1367" t="s">
        <v>12</v>
      </c>
      <c r="I1367">
        <v>0</v>
      </c>
      <c r="J1367">
        <v>0</v>
      </c>
      <c r="K1367" s="5">
        <f t="shared" si="212"/>
        <v>12</v>
      </c>
      <c r="L1367" s="13" t="str">
        <f t="shared" si="220"/>
        <v>444-VI-00011</v>
      </c>
      <c r="N1367" s="13"/>
      <c r="O1367" s="13">
        <f t="shared" si="213"/>
        <v>1</v>
      </c>
      <c r="P1367" s="13" t="str">
        <f t="shared" si="214"/>
        <v>4</v>
      </c>
      <c r="Q1367" s="13" t="str">
        <f t="shared" si="215"/>
        <v>5</v>
      </c>
      <c r="R1367" s="13" t="str">
        <f t="shared" si="216"/>
        <v>5</v>
      </c>
      <c r="S1367" s="13" t="str">
        <f t="shared" si="217"/>
        <v>5</v>
      </c>
      <c r="T1367" s="13">
        <f t="shared" si="218"/>
        <v>1</v>
      </c>
      <c r="U1367" s="13">
        <f t="shared" si="211"/>
        <v>96</v>
      </c>
      <c r="V1367" s="13"/>
      <c r="W1367" s="14" t="str">
        <f t="shared" si="219"/>
        <v>insert into prioridad(codigo, fluidez,d_hecho, d_contexto, d_impacto, d_justicia, cierre, ponderacion, ahora_entiendo, cambio_perspectiva) values ('444-VI-00011', 1, 4, 5, 5, 5, 1, 96, '0', '0');</v>
      </c>
      <c r="X1367" s="14"/>
    </row>
    <row r="1368" spans="2:24" ht="16" x14ac:dyDescent="0.2">
      <c r="B1368" t="s">
        <v>1879</v>
      </c>
      <c r="C1368" t="s">
        <v>1865</v>
      </c>
      <c r="D1368" t="s">
        <v>15</v>
      </c>
      <c r="E1368" t="s">
        <v>15</v>
      </c>
      <c r="F1368" t="s">
        <v>15</v>
      </c>
      <c r="G1368" t="s">
        <v>10</v>
      </c>
      <c r="H1368" t="s">
        <v>12</v>
      </c>
      <c r="I1368" t="s">
        <v>2041</v>
      </c>
      <c r="J1368">
        <v>0</v>
      </c>
      <c r="K1368" s="5">
        <f t="shared" si="212"/>
        <v>12</v>
      </c>
      <c r="L1368" s="13" t="str">
        <f t="shared" si="220"/>
        <v>444-VI-00014</v>
      </c>
      <c r="N1368" s="13"/>
      <c r="O1368" s="13">
        <f t="shared" si="213"/>
        <v>1</v>
      </c>
      <c r="P1368" s="13" t="str">
        <f t="shared" si="214"/>
        <v>5</v>
      </c>
      <c r="Q1368" s="13" t="str">
        <f t="shared" si="215"/>
        <v>5</v>
      </c>
      <c r="R1368" s="13" t="str">
        <f t="shared" si="216"/>
        <v>5</v>
      </c>
      <c r="S1368" s="13" t="str">
        <f t="shared" si="217"/>
        <v>4</v>
      </c>
      <c r="T1368" s="13">
        <f t="shared" si="218"/>
        <v>1</v>
      </c>
      <c r="U1368" s="13">
        <f t="shared" si="211"/>
        <v>96</v>
      </c>
      <c r="V1368" s="13"/>
      <c r="W1368" s="14" t="str">
        <f t="shared" si="219"/>
        <v>insert into prioridad(codigo, fluidez,d_hecho, d_contexto, d_impacto, d_justicia, cierre, ponderacion, ahora_entiendo, cambio_perspectiva) values ('444-VI-00014', 1, 5, 5, 5, 4, 1, 96, 'Afectaciones a la misión medica. Ademas, de posibles responsabilidades y relación con grupos armados ilegales, fuerza pública y las directivas del hospital de ocaña. ', '0');</v>
      </c>
      <c r="X1368" s="14"/>
    </row>
    <row r="1369" spans="2:24" ht="16" x14ac:dyDescent="0.2">
      <c r="B1369" t="s">
        <v>1880</v>
      </c>
      <c r="C1369" t="s">
        <v>9</v>
      </c>
      <c r="D1369" t="s">
        <v>10</v>
      </c>
      <c r="E1369" t="s">
        <v>15</v>
      </c>
      <c r="F1369" t="s">
        <v>15</v>
      </c>
      <c r="G1369" t="s">
        <v>15</v>
      </c>
      <c r="H1369" t="s">
        <v>30</v>
      </c>
      <c r="I1369" t="s">
        <v>2042</v>
      </c>
      <c r="J1369">
        <v>0</v>
      </c>
      <c r="K1369" s="5">
        <f t="shared" si="212"/>
        <v>12</v>
      </c>
      <c r="L1369" s="13" t="str">
        <f t="shared" si="220"/>
        <v>444-VI-00017</v>
      </c>
      <c r="N1369" s="13"/>
      <c r="O1369" s="13">
        <f t="shared" si="213"/>
        <v>1</v>
      </c>
      <c r="P1369" s="13" t="str">
        <f t="shared" si="214"/>
        <v>4</v>
      </c>
      <c r="Q1369" s="13" t="str">
        <f t="shared" si="215"/>
        <v>5</v>
      </c>
      <c r="R1369" s="13" t="str">
        <f t="shared" si="216"/>
        <v>5</v>
      </c>
      <c r="S1369" s="13" t="str">
        <f t="shared" si="217"/>
        <v>5</v>
      </c>
      <c r="T1369" s="13">
        <f t="shared" si="218"/>
        <v>1</v>
      </c>
      <c r="U1369" s="13">
        <f t="shared" si="211"/>
        <v>96</v>
      </c>
      <c r="V1369" s="13"/>
      <c r="W1369" s="14" t="str">
        <f t="shared" si="219"/>
        <v>insert into prioridad(codigo, fluidez,d_hecho, d_contexto, d_impacto, d_justicia, cierre, ponderacion, ahora_entiendo, cambio_perspectiva) values ('444-VI-00017', 1, 4, 5, 5, 5, 1, 96, 'Ex defendor del pueblo de Norte de santander asesinado en el año 2001 por los paramilitares. Ivan Villamizar anunció las masacres realizadas en la tibú y la gabarra. ', '0');</v>
      </c>
      <c r="X1369" s="14"/>
    </row>
    <row r="1370" spans="2:24" ht="16" x14ac:dyDescent="0.2">
      <c r="B1370" t="s">
        <v>1881</v>
      </c>
      <c r="C1370" t="s">
        <v>9</v>
      </c>
      <c r="D1370" t="s">
        <v>10</v>
      </c>
      <c r="E1370" t="s">
        <v>15</v>
      </c>
      <c r="F1370" t="s">
        <v>15</v>
      </c>
      <c r="G1370" t="s">
        <v>15</v>
      </c>
      <c r="H1370" t="s">
        <v>12</v>
      </c>
      <c r="I1370" t="s">
        <v>2043</v>
      </c>
      <c r="J1370">
        <v>0</v>
      </c>
      <c r="K1370" s="5">
        <f t="shared" si="212"/>
        <v>12</v>
      </c>
      <c r="L1370" s="13" t="str">
        <f t="shared" si="220"/>
        <v>168-VI-00005</v>
      </c>
      <c r="N1370" s="13"/>
      <c r="O1370" s="13">
        <f t="shared" si="213"/>
        <v>1</v>
      </c>
      <c r="P1370" s="13" t="str">
        <f t="shared" si="214"/>
        <v>4</v>
      </c>
      <c r="Q1370" s="13" t="str">
        <f t="shared" si="215"/>
        <v>5</v>
      </c>
      <c r="R1370" s="13" t="str">
        <f t="shared" si="216"/>
        <v>5</v>
      </c>
      <c r="S1370" s="13" t="str">
        <f t="shared" si="217"/>
        <v>5</v>
      </c>
      <c r="T1370" s="13">
        <f t="shared" si="218"/>
        <v>1</v>
      </c>
      <c r="U1370" s="13">
        <f t="shared" si="211"/>
        <v>96</v>
      </c>
      <c r="V1370" s="13"/>
      <c r="W1370" s="14" t="str">
        <f t="shared" si="219"/>
        <v>insert into prioridad(codigo, fluidez,d_hecho, d_contexto, d_impacto, d_justicia, cierre, ponderacion, ahora_entiendo, cambio_perspectiva) values ('168-VI-00005', 1, 4, 5, 5, 5, 1, 96, 'Aporta información importante de contexto (modo, tiempo y formas de operar de los grupos paramilitares y economias ilegales)  del corregimiento de Juan Frío. ', '0');</v>
      </c>
      <c r="X1370" s="14"/>
    </row>
    <row r="1371" spans="2:24" ht="16" x14ac:dyDescent="0.2">
      <c r="B1371" t="s">
        <v>1882</v>
      </c>
      <c r="C1371" t="s">
        <v>9</v>
      </c>
      <c r="D1371" t="s">
        <v>10</v>
      </c>
      <c r="E1371" t="s">
        <v>15</v>
      </c>
      <c r="F1371" t="s">
        <v>15</v>
      </c>
      <c r="G1371" t="s">
        <v>15</v>
      </c>
      <c r="H1371" t="s">
        <v>12</v>
      </c>
      <c r="I1371" t="s">
        <v>2044</v>
      </c>
      <c r="J1371">
        <v>0</v>
      </c>
      <c r="K1371" s="5">
        <f t="shared" si="212"/>
        <v>12</v>
      </c>
      <c r="L1371" s="13" t="str">
        <f t="shared" si="220"/>
        <v>163-VI-00031</v>
      </c>
      <c r="N1371" s="13"/>
      <c r="O1371" s="13">
        <f t="shared" si="213"/>
        <v>1</v>
      </c>
      <c r="P1371" s="13" t="str">
        <f t="shared" si="214"/>
        <v>4</v>
      </c>
      <c r="Q1371" s="13" t="str">
        <f t="shared" si="215"/>
        <v>5</v>
      </c>
      <c r="R1371" s="13" t="str">
        <f t="shared" si="216"/>
        <v>5</v>
      </c>
      <c r="S1371" s="13" t="str">
        <f t="shared" si="217"/>
        <v>5</v>
      </c>
      <c r="T1371" s="13">
        <f t="shared" si="218"/>
        <v>1</v>
      </c>
      <c r="U1371" s="13">
        <f t="shared" si="211"/>
        <v>96</v>
      </c>
      <c r="V1371" s="13"/>
      <c r="W1371" s="14" t="str">
        <f t="shared" si="219"/>
        <v>insert into prioridad(codigo, fluidez,d_hecho, d_contexto, d_impacto, d_justicia, cierre, ponderacion, ahora_entiendo, cambio_perspectiva) values ('163-VI-00031', 1, 4, 5, 5, 5, 1, 96, 'IMPACTO DE LAS GUERRILLAS AL EJERCICIO POLÍTICO, IMPACTOS DEL SECUESTRO.', '0');</v>
      </c>
      <c r="X1371" s="14"/>
    </row>
    <row r="1372" spans="2:24" ht="16" x14ac:dyDescent="0.2">
      <c r="B1372" t="s">
        <v>1883</v>
      </c>
      <c r="C1372" t="s">
        <v>9</v>
      </c>
      <c r="D1372" t="s">
        <v>15</v>
      </c>
      <c r="E1372" t="s">
        <v>10</v>
      </c>
      <c r="F1372" t="s">
        <v>15</v>
      </c>
      <c r="G1372" t="s">
        <v>15</v>
      </c>
      <c r="H1372" t="s">
        <v>12</v>
      </c>
      <c r="I1372" t="s">
        <v>2045</v>
      </c>
      <c r="J1372" t="s">
        <v>2046</v>
      </c>
      <c r="K1372" s="5">
        <f t="shared" si="212"/>
        <v>12</v>
      </c>
      <c r="L1372" s="13" t="str">
        <f t="shared" si="220"/>
        <v>198-VI-00023</v>
      </c>
      <c r="N1372" s="13"/>
      <c r="O1372" s="13">
        <f t="shared" si="213"/>
        <v>1</v>
      </c>
      <c r="P1372" s="13" t="str">
        <f t="shared" si="214"/>
        <v>5</v>
      </c>
      <c r="Q1372" s="13" t="str">
        <f t="shared" si="215"/>
        <v>4</v>
      </c>
      <c r="R1372" s="13" t="str">
        <f t="shared" si="216"/>
        <v>5</v>
      </c>
      <c r="S1372" s="13" t="str">
        <f t="shared" si="217"/>
        <v>5</v>
      </c>
      <c r="T1372" s="13">
        <f t="shared" si="218"/>
        <v>1</v>
      </c>
      <c r="U1372" s="13">
        <f t="shared" si="211"/>
        <v>96</v>
      </c>
      <c r="V1372" s="13"/>
      <c r="W1372" s="14" t="str">
        <f t="shared" si="219"/>
        <v>insert into prioridad(codigo, fluidez,d_hecho, d_contexto, d_impacto, d_justicia, cierre, ponderacion, ahora_entiendo, cambio_perspectiva) values ('198-VI-00023', 1, 5, 4, 5, 5, 1, 96, 'Permitió conocer el control hegemónico de las guerrillas en el territorio y sus interés, entre ellos los cultivos de coca, por otra parte la presencia de ambos grupos guerrilleros genera un conflicto de interés , imponiendo normas y restricciones a la circulación de personas en las zonas rurales por una cuestión práctica utilizando como medida una línea imaginaria de los espacios o territorio a ser ocupado de su pertenencia y con esto generando temor en la población', 'Esta entrevista no permitió un cambio de punto de vista frente a la dinámica territorial  y los conflictos ');</v>
      </c>
      <c r="X1372" s="14"/>
    </row>
    <row r="1373" spans="2:24" ht="16" x14ac:dyDescent="0.2">
      <c r="B1373" t="s">
        <v>1884</v>
      </c>
      <c r="C1373" t="s">
        <v>1865</v>
      </c>
      <c r="D1373" t="s">
        <v>10</v>
      </c>
      <c r="E1373" t="s">
        <v>10</v>
      </c>
      <c r="F1373" t="s">
        <v>15</v>
      </c>
      <c r="G1373" t="s">
        <v>15</v>
      </c>
      <c r="H1373" t="s">
        <v>12</v>
      </c>
      <c r="I1373" t="s">
        <v>2047</v>
      </c>
      <c r="J1373">
        <v>0</v>
      </c>
      <c r="K1373" s="5">
        <f t="shared" si="212"/>
        <v>12</v>
      </c>
      <c r="L1373" s="13" t="str">
        <f t="shared" si="220"/>
        <v>444-VI-00008</v>
      </c>
      <c r="N1373" s="13"/>
      <c r="O1373" s="13">
        <f t="shared" si="213"/>
        <v>1</v>
      </c>
      <c r="P1373" s="13" t="str">
        <f t="shared" si="214"/>
        <v>4</v>
      </c>
      <c r="Q1373" s="13" t="str">
        <f t="shared" si="215"/>
        <v>4</v>
      </c>
      <c r="R1373" s="13" t="str">
        <f t="shared" si="216"/>
        <v>5</v>
      </c>
      <c r="S1373" s="13" t="str">
        <f t="shared" si="217"/>
        <v>5</v>
      </c>
      <c r="T1373" s="13">
        <f t="shared" si="218"/>
        <v>1</v>
      </c>
      <c r="U1373" s="13">
        <f t="shared" si="211"/>
        <v>92</v>
      </c>
      <c r="V1373" s="13"/>
      <c r="W1373" s="14" t="str">
        <f t="shared" si="219"/>
        <v>insert into prioridad(codigo, fluidez,d_hecho, d_contexto, d_impacto, d_justicia, cierre, ponderacion, ahora_entiendo, cambio_perspectiva) values ('444-VI-00008', 1, 4, 4, 5, 5, 1, 92, 'Ex consejal de Tibú asesinado perteneciente a la Unión Patriotica. ', '0');</v>
      </c>
      <c r="X1373" s="14"/>
    </row>
    <row r="1374" spans="2:24" ht="16" x14ac:dyDescent="0.2">
      <c r="B1374" t="s">
        <v>1885</v>
      </c>
      <c r="C1374" t="s">
        <v>1865</v>
      </c>
      <c r="D1374" t="s">
        <v>10</v>
      </c>
      <c r="E1374" t="s">
        <v>15</v>
      </c>
      <c r="F1374" t="s">
        <v>15</v>
      </c>
      <c r="G1374" t="s">
        <v>10</v>
      </c>
      <c r="H1374" t="s">
        <v>12</v>
      </c>
      <c r="I1374" t="s">
        <v>2048</v>
      </c>
      <c r="J1374">
        <v>0</v>
      </c>
      <c r="K1374" s="5">
        <f t="shared" si="212"/>
        <v>12</v>
      </c>
      <c r="L1374" s="13" t="str">
        <f t="shared" si="220"/>
        <v>444-VI-00012</v>
      </c>
      <c r="N1374" s="13"/>
      <c r="O1374" s="13">
        <f t="shared" si="213"/>
        <v>1</v>
      </c>
      <c r="P1374" s="13" t="str">
        <f t="shared" si="214"/>
        <v>4</v>
      </c>
      <c r="Q1374" s="13" t="str">
        <f t="shared" si="215"/>
        <v>5</v>
      </c>
      <c r="R1374" s="13" t="str">
        <f t="shared" si="216"/>
        <v>5</v>
      </c>
      <c r="S1374" s="13" t="str">
        <f t="shared" si="217"/>
        <v>4</v>
      </c>
      <c r="T1374" s="13">
        <f t="shared" si="218"/>
        <v>1</v>
      </c>
      <c r="U1374" s="13">
        <f t="shared" si="211"/>
        <v>92</v>
      </c>
      <c r="V1374" s="13"/>
      <c r="W1374" s="14" t="str">
        <f t="shared" si="219"/>
        <v>insert into prioridad(codigo, fluidez,d_hecho, d_contexto, d_impacto, d_justicia, cierre, ponderacion, ahora_entiendo, cambio_perspectiva) values ('444-VI-00012', 1, 4, 5, 5, 4, 1, 92, 'Afectaciones a la niñez.  El entrevistador es hijo de uno de los  sobrevivientes de la Masacre de la Rochela en Santander. ', '0');</v>
      </c>
      <c r="X1374" s="14"/>
    </row>
    <row r="1375" spans="2:24" ht="16" x14ac:dyDescent="0.2">
      <c r="B1375" t="s">
        <v>1886</v>
      </c>
      <c r="C1375" t="s">
        <v>1865</v>
      </c>
      <c r="D1375" t="s">
        <v>10</v>
      </c>
      <c r="E1375" t="s">
        <v>10</v>
      </c>
      <c r="F1375" t="s">
        <v>15</v>
      </c>
      <c r="G1375" t="s">
        <v>15</v>
      </c>
      <c r="H1375" t="s">
        <v>12</v>
      </c>
      <c r="I1375">
        <v>0</v>
      </c>
      <c r="J1375">
        <v>0</v>
      </c>
      <c r="K1375" s="5">
        <f t="shared" si="212"/>
        <v>12</v>
      </c>
      <c r="L1375" s="13" t="str">
        <f t="shared" si="220"/>
        <v>444-VI-00013</v>
      </c>
      <c r="N1375" s="13"/>
      <c r="O1375" s="13">
        <f t="shared" si="213"/>
        <v>1</v>
      </c>
      <c r="P1375" s="13" t="str">
        <f t="shared" si="214"/>
        <v>4</v>
      </c>
      <c r="Q1375" s="13" t="str">
        <f t="shared" si="215"/>
        <v>4</v>
      </c>
      <c r="R1375" s="13" t="str">
        <f t="shared" si="216"/>
        <v>5</v>
      </c>
      <c r="S1375" s="13" t="str">
        <f t="shared" si="217"/>
        <v>5</v>
      </c>
      <c r="T1375" s="13">
        <f t="shared" si="218"/>
        <v>1</v>
      </c>
      <c r="U1375" s="13">
        <f t="shared" si="211"/>
        <v>92</v>
      </c>
      <c r="V1375" s="13"/>
      <c r="W1375" s="14" t="str">
        <f t="shared" si="219"/>
        <v>insert into prioridad(codigo, fluidez,d_hecho, d_contexto, d_impacto, d_justicia, cierre, ponderacion, ahora_entiendo, cambio_perspectiva) values ('444-VI-00013', 1, 4, 4, 5, 5, 1, 92, '0', '0');</v>
      </c>
      <c r="X1375" s="14"/>
    </row>
    <row r="1376" spans="2:24" ht="16" x14ac:dyDescent="0.2">
      <c r="B1376" t="s">
        <v>1887</v>
      </c>
      <c r="C1376" t="s">
        <v>9</v>
      </c>
      <c r="D1376" t="s">
        <v>15</v>
      </c>
      <c r="E1376" t="s">
        <v>15</v>
      </c>
      <c r="F1376" t="s">
        <v>13</v>
      </c>
      <c r="G1376" t="s">
        <v>15</v>
      </c>
      <c r="H1376" t="s">
        <v>12</v>
      </c>
      <c r="I1376" t="s">
        <v>2049</v>
      </c>
      <c r="J1376" t="s">
        <v>30</v>
      </c>
      <c r="K1376" s="5">
        <f t="shared" si="212"/>
        <v>12</v>
      </c>
      <c r="L1376" s="13" t="str">
        <f t="shared" si="220"/>
        <v>163-VI-00012</v>
      </c>
      <c r="N1376" s="13"/>
      <c r="O1376" s="13">
        <f t="shared" si="213"/>
        <v>1</v>
      </c>
      <c r="P1376" s="13" t="str">
        <f t="shared" si="214"/>
        <v>5</v>
      </c>
      <c r="Q1376" s="13" t="str">
        <f t="shared" si="215"/>
        <v>5</v>
      </c>
      <c r="R1376" s="13" t="str">
        <f t="shared" si="216"/>
        <v>3</v>
      </c>
      <c r="S1376" s="13" t="str">
        <f t="shared" si="217"/>
        <v>5</v>
      </c>
      <c r="T1376" s="13">
        <f t="shared" si="218"/>
        <v>1</v>
      </c>
      <c r="U1376" s="13">
        <f t="shared" si="211"/>
        <v>92</v>
      </c>
      <c r="V1376" s="13"/>
      <c r="W1376" s="14" t="str">
        <f t="shared" si="219"/>
        <v>insert into prioridad(codigo, fluidez,d_hecho, d_contexto, d_impacto, d_justicia, cierre, ponderacion, ahora_entiendo, cambio_perspectiva) values ('163-VI-00012', 1, 5, 5, 3, 5, 1, 92, 'SURGIMIENTO Y ACTUAR DEL PARAMILITARISMO EN CASANARE IMPACTO DEL CONFLICTO A LA DEMOCRACIA.', 'si');</v>
      </c>
      <c r="X1376" s="14"/>
    </row>
    <row r="1377" spans="2:24" ht="16" x14ac:dyDescent="0.2">
      <c r="B1377" t="s">
        <v>1888</v>
      </c>
      <c r="C1377" t="s">
        <v>9</v>
      </c>
      <c r="D1377" t="s">
        <v>15</v>
      </c>
      <c r="E1377" t="s">
        <v>15</v>
      </c>
      <c r="F1377" t="s">
        <v>15</v>
      </c>
      <c r="G1377" t="s">
        <v>13</v>
      </c>
      <c r="H1377" t="s">
        <v>12</v>
      </c>
      <c r="I1377">
        <v>0</v>
      </c>
      <c r="J1377" t="s">
        <v>2050</v>
      </c>
      <c r="K1377" s="5">
        <f t="shared" si="212"/>
        <v>12</v>
      </c>
      <c r="L1377" s="13" t="str">
        <f t="shared" si="220"/>
        <v>175-VI-00018</v>
      </c>
      <c r="N1377" s="13"/>
      <c r="O1377" s="13">
        <f t="shared" si="213"/>
        <v>1</v>
      </c>
      <c r="P1377" s="13" t="str">
        <f t="shared" si="214"/>
        <v>5</v>
      </c>
      <c r="Q1377" s="13" t="str">
        <f t="shared" si="215"/>
        <v>5</v>
      </c>
      <c r="R1377" s="13" t="str">
        <f t="shared" si="216"/>
        <v>5</v>
      </c>
      <c r="S1377" s="13" t="str">
        <f t="shared" si="217"/>
        <v>3</v>
      </c>
      <c r="T1377" s="13">
        <f t="shared" si="218"/>
        <v>1</v>
      </c>
      <c r="U1377" s="13">
        <f t="shared" si="211"/>
        <v>92</v>
      </c>
      <c r="V1377" s="13"/>
      <c r="W1377" s="14" t="str">
        <f t="shared" si="219"/>
        <v>insert into prioridad(codigo, fluidez,d_hecho, d_contexto, d_impacto, d_justicia, cierre, ponderacion, ahora_entiendo, cambio_perspectiva) values ('175-VI-00018', 1, 5, 5, 5, 3, 1, 92, '0', 'sí');</v>
      </c>
      <c r="X1377" s="14"/>
    </row>
    <row r="1378" spans="2:24" ht="16" x14ac:dyDescent="0.2">
      <c r="B1378" t="s">
        <v>1889</v>
      </c>
      <c r="C1378" t="s">
        <v>9</v>
      </c>
      <c r="D1378" t="s">
        <v>10</v>
      </c>
      <c r="E1378" t="s">
        <v>15</v>
      </c>
      <c r="F1378" t="s">
        <v>15</v>
      </c>
      <c r="G1378" t="s">
        <v>10</v>
      </c>
      <c r="H1378" t="s">
        <v>12</v>
      </c>
      <c r="I1378" t="s">
        <v>2051</v>
      </c>
      <c r="J1378">
        <v>0</v>
      </c>
      <c r="K1378" s="5">
        <f t="shared" si="212"/>
        <v>12</v>
      </c>
      <c r="L1378" s="13" t="str">
        <f t="shared" si="220"/>
        <v>176-VI-00018</v>
      </c>
      <c r="N1378" s="13"/>
      <c r="O1378" s="13">
        <f t="shared" si="213"/>
        <v>1</v>
      </c>
      <c r="P1378" s="13" t="str">
        <f t="shared" si="214"/>
        <v>4</v>
      </c>
      <c r="Q1378" s="13" t="str">
        <f t="shared" si="215"/>
        <v>5</v>
      </c>
      <c r="R1378" s="13" t="str">
        <f t="shared" si="216"/>
        <v>5</v>
      </c>
      <c r="S1378" s="13" t="str">
        <f t="shared" si="217"/>
        <v>4</v>
      </c>
      <c r="T1378" s="13">
        <f t="shared" si="218"/>
        <v>1</v>
      </c>
      <c r="U1378" s="13">
        <f t="shared" si="211"/>
        <v>92</v>
      </c>
      <c r="V1378" s="13"/>
      <c r="W1378" s="14" t="str">
        <f t="shared" si="219"/>
        <v>insert into prioridad(codigo, fluidez,d_hecho, d_contexto, d_impacto, d_justicia, cierre, ponderacion, ahora_entiendo, cambio_perspectiva) values ('176-VI-00018', 1, 4, 5, 5, 4, 1, 92, 'Las dinámicas de la guerra por la geografía del municipio. La estigmatización como elemento que agudiza la violencia contra la población.', '0');</v>
      </c>
      <c r="X1378" s="14"/>
    </row>
    <row r="1379" spans="2:24" ht="16" x14ac:dyDescent="0.2">
      <c r="B1379" t="s">
        <v>1890</v>
      </c>
      <c r="C1379" t="s">
        <v>9</v>
      </c>
      <c r="D1379" t="s">
        <v>15</v>
      </c>
      <c r="E1379" t="s">
        <v>15</v>
      </c>
      <c r="F1379" t="s">
        <v>10</v>
      </c>
      <c r="G1379" t="s">
        <v>10</v>
      </c>
      <c r="H1379" t="s">
        <v>12</v>
      </c>
      <c r="I1379" t="s">
        <v>2052</v>
      </c>
      <c r="J1379">
        <v>0</v>
      </c>
      <c r="K1379" s="5">
        <f t="shared" si="212"/>
        <v>12</v>
      </c>
      <c r="L1379" s="13" t="str">
        <f t="shared" si="220"/>
        <v>176-VI-00019</v>
      </c>
      <c r="N1379" s="13"/>
      <c r="O1379" s="13">
        <f t="shared" si="213"/>
        <v>1</v>
      </c>
      <c r="P1379" s="13" t="str">
        <f t="shared" si="214"/>
        <v>5</v>
      </c>
      <c r="Q1379" s="13" t="str">
        <f t="shared" si="215"/>
        <v>5</v>
      </c>
      <c r="R1379" s="13" t="str">
        <f t="shared" si="216"/>
        <v>4</v>
      </c>
      <c r="S1379" s="13" t="str">
        <f t="shared" si="217"/>
        <v>4</v>
      </c>
      <c r="T1379" s="13">
        <f t="shared" si="218"/>
        <v>1</v>
      </c>
      <c r="U1379" s="13">
        <f t="shared" si="211"/>
        <v>92</v>
      </c>
      <c r="V1379" s="13"/>
      <c r="W1379" s="14" t="str">
        <f t="shared" si="219"/>
        <v>insert into prioridad(codigo, fluidez,d_hecho, d_contexto, d_impacto, d_justicia, cierre, ponderacion, ahora_entiendo, cambio_perspectiva) values ('176-VI-00019', 1, 5, 5, 4, 4, 1, 92, 'Dinámicas y formas de acción de grupos paramilitares. El relato contiene hechos de violencia sexual, retención forzada y homicidio. Se señalan algunos lugares de permanencia del actores paramilitares en veredas y los corredores de movilidad.', '0');</v>
      </c>
      <c r="X1379" s="14"/>
    </row>
    <row r="1380" spans="2:24" ht="16" x14ac:dyDescent="0.2">
      <c r="B1380" t="s">
        <v>1891</v>
      </c>
      <c r="C1380" t="s">
        <v>9</v>
      </c>
      <c r="D1380" t="s">
        <v>15</v>
      </c>
      <c r="E1380" t="s">
        <v>15</v>
      </c>
      <c r="F1380" t="s">
        <v>15</v>
      </c>
      <c r="G1380" t="s">
        <v>13</v>
      </c>
      <c r="H1380" t="s">
        <v>12</v>
      </c>
      <c r="I1380" t="s">
        <v>2053</v>
      </c>
      <c r="J1380">
        <v>0</v>
      </c>
      <c r="K1380" s="5">
        <f t="shared" si="212"/>
        <v>12</v>
      </c>
      <c r="L1380" s="13" t="str">
        <f t="shared" si="220"/>
        <v>176-VI-00023</v>
      </c>
      <c r="N1380" s="13"/>
      <c r="O1380" s="13">
        <f t="shared" si="213"/>
        <v>1</v>
      </c>
      <c r="P1380" s="13" t="str">
        <f t="shared" si="214"/>
        <v>5</v>
      </c>
      <c r="Q1380" s="13" t="str">
        <f t="shared" si="215"/>
        <v>5</v>
      </c>
      <c r="R1380" s="13" t="str">
        <f t="shared" si="216"/>
        <v>5</v>
      </c>
      <c r="S1380" s="13" t="str">
        <f t="shared" si="217"/>
        <v>3</v>
      </c>
      <c r="T1380" s="13">
        <f t="shared" si="218"/>
        <v>1</v>
      </c>
      <c r="U1380" s="13">
        <f t="shared" si="211"/>
        <v>92</v>
      </c>
      <c r="V1380" s="13"/>
      <c r="W1380" s="14" t="str">
        <f t="shared" si="219"/>
        <v>insert into prioridad(codigo, fluidez,d_hecho, d_contexto, d_impacto, d_justicia, cierre, ponderacion, ahora_entiendo, cambio_perspectiva) values ('176-VI-00023', 1, 5, 5, 5, 3, 1, 92, 'Ofrece un contexto del municipio, las dinámicas y formas de ataques donde se vio afectada la infraestructura del pueblo y sus habitantes. También narra la historia de la desaparición forzada de un hijo de la entrevistada.', '0');</v>
      </c>
      <c r="X1380" s="14"/>
    </row>
    <row r="1381" spans="2:24" ht="16" x14ac:dyDescent="0.2">
      <c r="B1381" t="s">
        <v>1892</v>
      </c>
      <c r="C1381" t="s">
        <v>9</v>
      </c>
      <c r="D1381" t="s">
        <v>10</v>
      </c>
      <c r="E1381" t="s">
        <v>10</v>
      </c>
      <c r="F1381" t="s">
        <v>15</v>
      </c>
      <c r="G1381" t="s">
        <v>15</v>
      </c>
      <c r="H1381" t="s">
        <v>12</v>
      </c>
      <c r="I1381" t="s">
        <v>2054</v>
      </c>
      <c r="J1381">
        <v>0</v>
      </c>
      <c r="K1381" s="5">
        <f t="shared" si="212"/>
        <v>12</v>
      </c>
      <c r="L1381" s="13" t="str">
        <f t="shared" si="220"/>
        <v>198-VI-00006</v>
      </c>
      <c r="N1381" s="13"/>
      <c r="O1381" s="13">
        <f t="shared" si="213"/>
        <v>1</v>
      </c>
      <c r="P1381" s="13" t="str">
        <f t="shared" si="214"/>
        <v>4</v>
      </c>
      <c r="Q1381" s="13" t="str">
        <f t="shared" si="215"/>
        <v>4</v>
      </c>
      <c r="R1381" s="13" t="str">
        <f t="shared" si="216"/>
        <v>5</v>
      </c>
      <c r="S1381" s="13" t="str">
        <f t="shared" si="217"/>
        <v>5</v>
      </c>
      <c r="T1381" s="13">
        <f t="shared" si="218"/>
        <v>1</v>
      </c>
      <c r="U1381" s="13">
        <f t="shared" si="211"/>
        <v>92</v>
      </c>
      <c r="V1381" s="13"/>
      <c r="W1381" s="14" t="str">
        <f t="shared" si="219"/>
        <v>insert into prioridad(codigo, fluidez,d_hecho, d_contexto, d_impacto, d_justicia, cierre, ponderacion, ahora_entiendo, cambio_perspectiva) values ('198-VI-00006', 1, 4, 4, 5, 5, 1, 92, 'Permite conocer las afectaciones y el proceso de resistencia que han tenido las comunidades indígenas. Así mismo  describe los patrones de violencia ejercidos por el Ejército colombiano y los grupos guerrilleros a las comunidades , de igual manera explica el accionar de los grupos guerrilleros en el reclutamiento de menores indígenas a las filas  y  de la desaparición forzada.', '0');</v>
      </c>
      <c r="X1381" s="14"/>
    </row>
    <row r="1382" spans="2:24" ht="16" x14ac:dyDescent="0.2">
      <c r="B1382" t="s">
        <v>1893</v>
      </c>
      <c r="C1382" t="s">
        <v>9</v>
      </c>
      <c r="D1382" t="s">
        <v>10</v>
      </c>
      <c r="E1382" t="s">
        <v>10</v>
      </c>
      <c r="F1382" t="s">
        <v>15</v>
      </c>
      <c r="G1382" t="s">
        <v>10</v>
      </c>
      <c r="H1382" t="s">
        <v>12</v>
      </c>
      <c r="I1382" t="s">
        <v>2055</v>
      </c>
      <c r="J1382">
        <v>0</v>
      </c>
      <c r="K1382" s="5">
        <f t="shared" si="212"/>
        <v>12</v>
      </c>
      <c r="L1382" s="13" t="str">
        <f t="shared" si="220"/>
        <v>444-VI-00005</v>
      </c>
      <c r="N1382" s="13"/>
      <c r="O1382" s="13">
        <f t="shared" si="213"/>
        <v>1</v>
      </c>
      <c r="P1382" s="13" t="str">
        <f t="shared" si="214"/>
        <v>4</v>
      </c>
      <c r="Q1382" s="13" t="str">
        <f t="shared" si="215"/>
        <v>4</v>
      </c>
      <c r="R1382" s="13" t="str">
        <f t="shared" si="216"/>
        <v>5</v>
      </c>
      <c r="S1382" s="13" t="str">
        <f t="shared" si="217"/>
        <v>4</v>
      </c>
      <c r="T1382" s="13">
        <f t="shared" si="218"/>
        <v>1</v>
      </c>
      <c r="U1382" s="13">
        <f t="shared" ref="U1382:U1445" si="221">O1382*10 + (VALUE(P1382)*4) +(VALUE(Q1382)*4) + (VALUE(R1382)*4) + (VALUE(S1382)*4) + (T1382*10)</f>
        <v>88</v>
      </c>
      <c r="V1382" s="13"/>
      <c r="W1382" s="14" t="str">
        <f t="shared" si="219"/>
        <v>insert into prioridad(codigo, fluidez,d_hecho, d_contexto, d_impacto, d_justicia, cierre, ponderacion, ahora_entiendo, cambio_perspectiva) values ('444-VI-00005', 1, 4, 4, 5, 4, 1, 88, 'mujer campesina victima de violencia sexual por parte de los paramiliares. Igualmente, tuvo hermanos que fueron reclutados por la guerrilla y los paramilitares cuando eran niños y adolescentes. Asimismo, De estos hermanos, uno fue desaparecido en san antonio del Tachira (Venezuela), el otro, asesinado y su ultimo hermano estuvo en la carcel. ', '0');</v>
      </c>
      <c r="X1382" s="14"/>
    </row>
    <row r="1383" spans="2:24" ht="16" x14ac:dyDescent="0.2">
      <c r="B1383" t="s">
        <v>1894</v>
      </c>
      <c r="C1383" t="s">
        <v>1865</v>
      </c>
      <c r="D1383" t="s">
        <v>10</v>
      </c>
      <c r="E1383" t="s">
        <v>13</v>
      </c>
      <c r="F1383" t="s">
        <v>15</v>
      </c>
      <c r="G1383" t="s">
        <v>15</v>
      </c>
      <c r="H1383" t="s">
        <v>12</v>
      </c>
      <c r="I1383">
        <v>0</v>
      </c>
      <c r="J1383">
        <v>0</v>
      </c>
      <c r="K1383" s="5">
        <f t="shared" si="212"/>
        <v>12</v>
      </c>
      <c r="L1383" s="13" t="str">
        <f t="shared" si="220"/>
        <v>444-VI-00009</v>
      </c>
      <c r="N1383" s="13"/>
      <c r="O1383" s="13">
        <f t="shared" si="213"/>
        <v>1</v>
      </c>
      <c r="P1383" s="13" t="str">
        <f t="shared" si="214"/>
        <v>4</v>
      </c>
      <c r="Q1383" s="13" t="str">
        <f t="shared" si="215"/>
        <v>3</v>
      </c>
      <c r="R1383" s="13" t="str">
        <f t="shared" si="216"/>
        <v>5</v>
      </c>
      <c r="S1383" s="13" t="str">
        <f t="shared" si="217"/>
        <v>5</v>
      </c>
      <c r="T1383" s="13">
        <f t="shared" si="218"/>
        <v>1</v>
      </c>
      <c r="U1383" s="13">
        <f t="shared" si="221"/>
        <v>88</v>
      </c>
      <c r="V1383" s="13"/>
      <c r="W1383" s="14" t="str">
        <f t="shared" si="219"/>
        <v>insert into prioridad(codigo, fluidez,d_hecho, d_contexto, d_impacto, d_justicia, cierre, ponderacion, ahora_entiendo, cambio_perspectiva) values ('444-VI-00009', 1, 4, 3, 5, 5, 1, 88, '0', '0');</v>
      </c>
      <c r="X1383" s="14"/>
    </row>
    <row r="1384" spans="2:24" ht="16" x14ac:dyDescent="0.2">
      <c r="B1384" t="s">
        <v>1895</v>
      </c>
      <c r="C1384" t="s">
        <v>9</v>
      </c>
      <c r="D1384" t="s">
        <v>15</v>
      </c>
      <c r="E1384" t="s">
        <v>10</v>
      </c>
      <c r="F1384" t="s">
        <v>10</v>
      </c>
      <c r="G1384" t="s">
        <v>10</v>
      </c>
      <c r="H1384" t="s">
        <v>12</v>
      </c>
      <c r="I1384" t="s">
        <v>2056</v>
      </c>
      <c r="J1384">
        <v>0</v>
      </c>
      <c r="K1384" s="5">
        <f t="shared" si="212"/>
        <v>12</v>
      </c>
      <c r="L1384" s="13" t="str">
        <f t="shared" si="220"/>
        <v>169-VI-00007</v>
      </c>
      <c r="N1384" s="13"/>
      <c r="O1384" s="13">
        <f t="shared" si="213"/>
        <v>1</v>
      </c>
      <c r="P1384" s="13" t="str">
        <f t="shared" si="214"/>
        <v>5</v>
      </c>
      <c r="Q1384" s="13" t="str">
        <f t="shared" si="215"/>
        <v>4</v>
      </c>
      <c r="R1384" s="13" t="str">
        <f t="shared" si="216"/>
        <v>4</v>
      </c>
      <c r="S1384" s="13" t="str">
        <f t="shared" si="217"/>
        <v>4</v>
      </c>
      <c r="T1384" s="13">
        <f t="shared" si="218"/>
        <v>1</v>
      </c>
      <c r="U1384" s="13">
        <f t="shared" si="221"/>
        <v>88</v>
      </c>
      <c r="V1384" s="13"/>
      <c r="W1384" s="14" t="str">
        <f t="shared" si="219"/>
        <v>insert into prioridad(codigo, fluidez,d_hecho, d_contexto, d_impacto, d_justicia, cierre, ponderacion, ahora_entiendo, cambio_perspectiva) values ('169-VI-00007', 1, 5, 4, 4, 4, 1, 88, 'accionar paramilitar en la Gabarra y veredas aledañas', '0');</v>
      </c>
      <c r="X1384" s="14"/>
    </row>
    <row r="1385" spans="2:24" ht="16" x14ac:dyDescent="0.2">
      <c r="B1385" t="s">
        <v>1896</v>
      </c>
      <c r="C1385" t="s">
        <v>9</v>
      </c>
      <c r="D1385" t="s">
        <v>10</v>
      </c>
      <c r="E1385" t="s">
        <v>15</v>
      </c>
      <c r="F1385" t="s">
        <v>10</v>
      </c>
      <c r="G1385" t="s">
        <v>10</v>
      </c>
      <c r="H1385" t="s">
        <v>12</v>
      </c>
      <c r="I1385" t="s">
        <v>2057</v>
      </c>
      <c r="J1385">
        <v>0</v>
      </c>
      <c r="K1385" s="5">
        <f t="shared" si="212"/>
        <v>12</v>
      </c>
      <c r="L1385" s="13" t="str">
        <f t="shared" si="220"/>
        <v>163-VI-00011</v>
      </c>
      <c r="N1385" s="13"/>
      <c r="O1385" s="13">
        <f t="shared" si="213"/>
        <v>1</v>
      </c>
      <c r="P1385" s="13" t="str">
        <f t="shared" si="214"/>
        <v>4</v>
      </c>
      <c r="Q1385" s="13" t="str">
        <f t="shared" si="215"/>
        <v>5</v>
      </c>
      <c r="R1385" s="13" t="str">
        <f t="shared" si="216"/>
        <v>4</v>
      </c>
      <c r="S1385" s="13" t="str">
        <f t="shared" si="217"/>
        <v>4</v>
      </c>
      <c r="T1385" s="13">
        <f t="shared" si="218"/>
        <v>1</v>
      </c>
      <c r="U1385" s="13">
        <f t="shared" si="221"/>
        <v>88</v>
      </c>
      <c r="V1385" s="13"/>
      <c r="W1385" s="14" t="str">
        <f t="shared" si="219"/>
        <v>insert into prioridad(codigo, fluidez,d_hecho, d_contexto, d_impacto, d_justicia, cierre, ponderacion, ahora_entiendo, cambio_perspectiva) values ('163-VI-00011', 1, 4, 5, 4, 4, 1, 88, 'ORÍGENES DEL PARAMILITARISMO EN CASANARE, EN EL HATO EL DANUBIO Y EL HATO LA AURORA', '0');</v>
      </c>
      <c r="X1385" s="14"/>
    </row>
    <row r="1386" spans="2:24" ht="16" x14ac:dyDescent="0.2">
      <c r="B1386" t="s">
        <v>1897</v>
      </c>
      <c r="C1386" t="s">
        <v>9</v>
      </c>
      <c r="D1386" t="s">
        <v>15</v>
      </c>
      <c r="E1386" t="s">
        <v>10</v>
      </c>
      <c r="F1386" t="s">
        <v>10</v>
      </c>
      <c r="G1386" t="s">
        <v>10</v>
      </c>
      <c r="H1386" t="s">
        <v>12</v>
      </c>
      <c r="I1386" t="s">
        <v>2058</v>
      </c>
      <c r="J1386">
        <v>0</v>
      </c>
      <c r="K1386" s="5">
        <f t="shared" si="212"/>
        <v>12</v>
      </c>
      <c r="L1386" s="13" t="str">
        <f t="shared" si="220"/>
        <v>175-VI-00029</v>
      </c>
      <c r="N1386" s="13"/>
      <c r="O1386" s="13">
        <f t="shared" si="213"/>
        <v>1</v>
      </c>
      <c r="P1386" s="13" t="str">
        <f t="shared" si="214"/>
        <v>5</v>
      </c>
      <c r="Q1386" s="13" t="str">
        <f t="shared" si="215"/>
        <v>4</v>
      </c>
      <c r="R1386" s="13" t="str">
        <f t="shared" si="216"/>
        <v>4</v>
      </c>
      <c r="S1386" s="13" t="str">
        <f t="shared" si="217"/>
        <v>4</v>
      </c>
      <c r="T1386" s="13">
        <f t="shared" si="218"/>
        <v>1</v>
      </c>
      <c r="U1386" s="13">
        <f t="shared" si="221"/>
        <v>88</v>
      </c>
      <c r="V1386" s="13"/>
      <c r="W1386" s="14" t="str">
        <f t="shared" si="219"/>
        <v>insert into prioridad(codigo, fluidez,d_hecho, d_contexto, d_impacto, d_justicia, cierre, ponderacion, ahora_entiendo, cambio_perspectiva) values ('175-VI-00029', 1, 5, 4, 4, 4, 1, 88, 'Falta de asistencia y socorro de la comunidad a víctimas por el temor a represarías por parte de los grupos armados ilegales. ', '0');</v>
      </c>
      <c r="X1386" s="14"/>
    </row>
    <row r="1387" spans="2:24" ht="16" x14ac:dyDescent="0.2">
      <c r="B1387" t="s">
        <v>1898</v>
      </c>
      <c r="C1387" t="s">
        <v>9</v>
      </c>
      <c r="D1387" t="s">
        <v>10</v>
      </c>
      <c r="E1387" t="s">
        <v>10</v>
      </c>
      <c r="F1387" t="s">
        <v>15</v>
      </c>
      <c r="G1387" t="s">
        <v>10</v>
      </c>
      <c r="H1387" t="s">
        <v>12</v>
      </c>
      <c r="I1387" t="s">
        <v>2059</v>
      </c>
      <c r="J1387">
        <v>0</v>
      </c>
      <c r="K1387" s="5">
        <f t="shared" si="212"/>
        <v>12</v>
      </c>
      <c r="L1387" s="13" t="str">
        <f t="shared" si="220"/>
        <v>176-VI-00015</v>
      </c>
      <c r="N1387" s="13"/>
      <c r="O1387" s="13">
        <f t="shared" si="213"/>
        <v>1</v>
      </c>
      <c r="P1387" s="13" t="str">
        <f t="shared" si="214"/>
        <v>4</v>
      </c>
      <c r="Q1387" s="13" t="str">
        <f t="shared" si="215"/>
        <v>4</v>
      </c>
      <c r="R1387" s="13" t="str">
        <f t="shared" si="216"/>
        <v>5</v>
      </c>
      <c r="S1387" s="13" t="str">
        <f t="shared" si="217"/>
        <v>4</v>
      </c>
      <c r="T1387" s="13">
        <f t="shared" si="218"/>
        <v>1</v>
      </c>
      <c r="U1387" s="13">
        <f t="shared" si="221"/>
        <v>88</v>
      </c>
      <c r="V1387" s="13"/>
      <c r="W1387" s="14" t="str">
        <f t="shared" si="219"/>
        <v>insert into prioridad(codigo, fluidez,d_hecho, d_contexto, d_impacto, d_justicia, cierre, ponderacion, ahora_entiendo, cambio_perspectiva) values ('176-VI-00015', 1, 4, 4, 5, 4, 1, 88, 'Dinámicas del paramilitarismo y en relación a lo político, lo social y lo económico.', '0');</v>
      </c>
      <c r="X1387" s="14"/>
    </row>
    <row r="1388" spans="2:24" ht="16" x14ac:dyDescent="0.2">
      <c r="B1388" t="s">
        <v>1899</v>
      </c>
      <c r="C1388" t="s">
        <v>9</v>
      </c>
      <c r="D1388" t="s">
        <v>15</v>
      </c>
      <c r="E1388" t="s">
        <v>10</v>
      </c>
      <c r="F1388" t="s">
        <v>10</v>
      </c>
      <c r="G1388" t="s">
        <v>10</v>
      </c>
      <c r="H1388" t="s">
        <v>12</v>
      </c>
      <c r="I1388" t="s">
        <v>2060</v>
      </c>
      <c r="J1388">
        <v>0</v>
      </c>
      <c r="K1388" s="5">
        <f t="shared" si="212"/>
        <v>12</v>
      </c>
      <c r="L1388" s="13" t="str">
        <f t="shared" si="220"/>
        <v>176-VI-00024</v>
      </c>
      <c r="N1388" s="13"/>
      <c r="O1388" s="13">
        <f t="shared" si="213"/>
        <v>1</v>
      </c>
      <c r="P1388" s="13" t="str">
        <f t="shared" si="214"/>
        <v>5</v>
      </c>
      <c r="Q1388" s="13" t="str">
        <f t="shared" si="215"/>
        <v>4</v>
      </c>
      <c r="R1388" s="13" t="str">
        <f t="shared" si="216"/>
        <v>4</v>
      </c>
      <c r="S1388" s="13" t="str">
        <f t="shared" si="217"/>
        <v>4</v>
      </c>
      <c r="T1388" s="13">
        <f t="shared" si="218"/>
        <v>1</v>
      </c>
      <c r="U1388" s="13">
        <f t="shared" si="221"/>
        <v>88</v>
      </c>
      <c r="V1388" s="13"/>
      <c r="W1388" s="14" t="str">
        <f t="shared" si="219"/>
        <v>insert into prioridad(codigo, fluidez,d_hecho, d_contexto, d_impacto, d_justicia, cierre, ponderacion, ahora_entiendo, cambio_perspectiva) values ('176-VI-00024', 1, 5, 4, 4, 4, 1, 88, 'El relato señala una desaparición forzada por parte de paramilitares en relación con agentes del Estado. Señala elementos de tortura a la víctima, el desmembramiento para desaparecer a la víctima y la persecución que tuvo que pasar la familia tras haber denunciado y que no hubiesen habido avances en términos de justicia.', '0');</v>
      </c>
      <c r="X1388" s="14"/>
    </row>
    <row r="1389" spans="2:24" ht="16" x14ac:dyDescent="0.2">
      <c r="B1389" t="s">
        <v>1900</v>
      </c>
      <c r="C1389" t="s">
        <v>9</v>
      </c>
      <c r="D1389" t="s">
        <v>15</v>
      </c>
      <c r="E1389" t="s">
        <v>10</v>
      </c>
      <c r="F1389" t="s">
        <v>10</v>
      </c>
      <c r="G1389" t="s">
        <v>10</v>
      </c>
      <c r="H1389" t="s">
        <v>12</v>
      </c>
      <c r="I1389" t="s">
        <v>2061</v>
      </c>
      <c r="J1389">
        <v>0</v>
      </c>
      <c r="K1389" s="5">
        <f t="shared" si="212"/>
        <v>12</v>
      </c>
      <c r="L1389" s="13" t="str">
        <f t="shared" si="220"/>
        <v>198-VI-00007</v>
      </c>
      <c r="N1389" s="13"/>
      <c r="O1389" s="13">
        <f t="shared" si="213"/>
        <v>1</v>
      </c>
      <c r="P1389" s="13" t="str">
        <f t="shared" si="214"/>
        <v>5</v>
      </c>
      <c r="Q1389" s="13" t="str">
        <f t="shared" si="215"/>
        <v>4</v>
      </c>
      <c r="R1389" s="13" t="str">
        <f t="shared" si="216"/>
        <v>4</v>
      </c>
      <c r="S1389" s="13" t="str">
        <f t="shared" si="217"/>
        <v>4</v>
      </c>
      <c r="T1389" s="13">
        <f t="shared" si="218"/>
        <v>1</v>
      </c>
      <c r="U1389" s="13">
        <f t="shared" si="221"/>
        <v>88</v>
      </c>
      <c r="V1389" s="13"/>
      <c r="W1389" s="14" t="str">
        <f t="shared" si="219"/>
        <v>insert into prioridad(codigo, fluidez,d_hecho, d_contexto, d_impacto, d_justicia, cierre, ponderacion, ahora_entiendo, cambio_perspectiva) values ('198-VI-00007', 1, 5, 4, 4, 4, 1, 88, 'Es un relato desgarrador, que permite conocer diferentes tipos de afectaciones a la víctima, como el desplazamiento forzado, despojo de tierras, asesinato, desaparición forzada , amenaza al derecho a la vida ,ejercido por los dos grupos armados FARC  Y ELN , así mismo las infracciones cometidas Ejercito', '0');</v>
      </c>
      <c r="X1389" s="14"/>
    </row>
    <row r="1390" spans="2:24" ht="16" x14ac:dyDescent="0.2">
      <c r="B1390" t="s">
        <v>1901</v>
      </c>
      <c r="C1390" t="s">
        <v>9</v>
      </c>
      <c r="D1390" t="s">
        <v>15</v>
      </c>
      <c r="E1390" t="s">
        <v>15</v>
      </c>
      <c r="F1390" t="s">
        <v>15</v>
      </c>
      <c r="G1390" t="s">
        <v>11</v>
      </c>
      <c r="H1390" t="s">
        <v>12</v>
      </c>
      <c r="I1390" t="s">
        <v>2062</v>
      </c>
      <c r="J1390">
        <v>0</v>
      </c>
      <c r="K1390" s="5">
        <f t="shared" si="212"/>
        <v>12</v>
      </c>
      <c r="L1390" s="13" t="str">
        <f t="shared" si="220"/>
        <v>444-VI-00001</v>
      </c>
      <c r="N1390" s="13"/>
      <c r="O1390" s="13">
        <f t="shared" si="213"/>
        <v>1</v>
      </c>
      <c r="P1390" s="13" t="str">
        <f t="shared" si="214"/>
        <v>5</v>
      </c>
      <c r="Q1390" s="13" t="str">
        <f t="shared" si="215"/>
        <v>5</v>
      </c>
      <c r="R1390" s="13" t="str">
        <f t="shared" si="216"/>
        <v>5</v>
      </c>
      <c r="S1390" s="13" t="str">
        <f t="shared" si="217"/>
        <v>1</v>
      </c>
      <c r="T1390" s="13">
        <f t="shared" si="218"/>
        <v>1</v>
      </c>
      <c r="U1390" s="13">
        <f t="shared" si="221"/>
        <v>84</v>
      </c>
      <c r="V1390" s="13"/>
      <c r="W1390" s="14" t="str">
        <f t="shared" si="219"/>
        <v>insert into prioridad(codigo, fluidez,d_hecho, d_contexto, d_impacto, d_justicia, cierre, ponderacion, ahora_entiendo, cambio_perspectiva) values ('444-VI-00001', 1, 5, 5, 5, 1, 1, 84, 'Representación  legitivizada por la comunidad desde el orden social, economico y comunitaria de Megateo ( Miembro del EPL) en Hacarí, Norte de Santander.   - Procesos penales en contra de la victima por rebelión. (Hecho que es considerado por la misma, como un falso positivo). ', '0');</v>
      </c>
      <c r="X1390" s="14"/>
    </row>
    <row r="1391" spans="2:24" ht="16" x14ac:dyDescent="0.2">
      <c r="B1391" t="s">
        <v>1902</v>
      </c>
      <c r="C1391" t="s">
        <v>9</v>
      </c>
      <c r="D1391" t="s">
        <v>10</v>
      </c>
      <c r="E1391" t="s">
        <v>10</v>
      </c>
      <c r="F1391" t="s">
        <v>10</v>
      </c>
      <c r="G1391" t="s">
        <v>10</v>
      </c>
      <c r="H1391" t="s">
        <v>12</v>
      </c>
      <c r="I1391" t="s">
        <v>2063</v>
      </c>
      <c r="J1391">
        <v>0</v>
      </c>
      <c r="K1391" s="5">
        <f t="shared" si="212"/>
        <v>12</v>
      </c>
      <c r="L1391" s="13" t="str">
        <f t="shared" si="220"/>
        <v>168-VI-00009</v>
      </c>
      <c r="N1391" s="13"/>
      <c r="O1391" s="13">
        <f t="shared" si="213"/>
        <v>1</v>
      </c>
      <c r="P1391" s="13" t="str">
        <f t="shared" si="214"/>
        <v>4</v>
      </c>
      <c r="Q1391" s="13" t="str">
        <f t="shared" si="215"/>
        <v>4</v>
      </c>
      <c r="R1391" s="13" t="str">
        <f t="shared" si="216"/>
        <v>4</v>
      </c>
      <c r="S1391" s="13" t="str">
        <f t="shared" si="217"/>
        <v>4</v>
      </c>
      <c r="T1391" s="13">
        <f t="shared" si="218"/>
        <v>1</v>
      </c>
      <c r="U1391" s="13">
        <f t="shared" si="221"/>
        <v>84</v>
      </c>
      <c r="V1391" s="13"/>
      <c r="W1391" s="14" t="str">
        <f t="shared" si="219"/>
        <v>insert into prioridad(codigo, fluidez,d_hecho, d_contexto, d_impacto, d_justicia, cierre, ponderacion, ahora_entiendo, cambio_perspectiva) values ('168-VI-00009', 1, 4, 4, 4, 4, 1, 84, 'Habia una firme intención de eliminar a miembros y simpatizaintes del partido Politico Unión Patriota  por medio de violencias sitematicas que cordinaban miembros de la fuerza pública, policia y ejercito, porque el hecho de ser comunista y simpatizantes de la guerrila.  Este testimonio aporta explicaciones al nucleo de democracia y conflicto armado, ya que aporta elementos para entnder  cuáles han sido los sectores y actores colectivos en Norte de Santander más afectados por la violencia sociopolitica en el marco del conflicto armado.', '0');</v>
      </c>
      <c r="X1391" s="14"/>
    </row>
    <row r="1392" spans="2:24" ht="16" x14ac:dyDescent="0.2">
      <c r="B1392" t="s">
        <v>1903</v>
      </c>
      <c r="C1392" t="s">
        <v>9</v>
      </c>
      <c r="D1392" t="s">
        <v>10</v>
      </c>
      <c r="E1392" t="s">
        <v>10</v>
      </c>
      <c r="F1392" t="s">
        <v>10</v>
      </c>
      <c r="G1392" t="s">
        <v>10</v>
      </c>
      <c r="H1392" t="s">
        <v>12</v>
      </c>
      <c r="I1392" t="s">
        <v>2064</v>
      </c>
      <c r="J1392">
        <v>0</v>
      </c>
      <c r="K1392" s="5">
        <f t="shared" si="212"/>
        <v>12</v>
      </c>
      <c r="L1392" s="13" t="str">
        <f t="shared" si="220"/>
        <v>168-VI-00012</v>
      </c>
      <c r="N1392" s="13"/>
      <c r="O1392" s="13">
        <f t="shared" si="213"/>
        <v>1</v>
      </c>
      <c r="P1392" s="13" t="str">
        <f t="shared" si="214"/>
        <v>4</v>
      </c>
      <c r="Q1392" s="13" t="str">
        <f t="shared" si="215"/>
        <v>4</v>
      </c>
      <c r="R1392" s="13" t="str">
        <f t="shared" si="216"/>
        <v>4</v>
      </c>
      <c r="S1392" s="13" t="str">
        <f t="shared" si="217"/>
        <v>4</v>
      </c>
      <c r="T1392" s="13">
        <f t="shared" si="218"/>
        <v>1</v>
      </c>
      <c r="U1392" s="13">
        <f t="shared" si="221"/>
        <v>84</v>
      </c>
      <c r="V1392" s="13"/>
      <c r="W1392" s="14" t="str">
        <f t="shared" si="219"/>
        <v>insert into prioridad(codigo, fluidez,d_hecho, d_contexto, d_impacto, d_justicia, cierre, ponderacion, ahora_entiendo, cambio_perspectiva) values ('168-VI-00012', 1, 4, 4, 4, 4, 1, 84, 'Dentro del relato aporta elementos importantes para entender las afectaciones de las guerrillas, los paramilitares y el ejercito a la pobalción civil y a las ASOJUNTAS en el municipio de Abrego.', '0');</v>
      </c>
      <c r="X1392" s="14"/>
    </row>
    <row r="1393" spans="2:24" ht="16" x14ac:dyDescent="0.2">
      <c r="B1393" t="s">
        <v>1904</v>
      </c>
      <c r="C1393" t="s">
        <v>9</v>
      </c>
      <c r="D1393" t="s">
        <v>10</v>
      </c>
      <c r="E1393" t="s">
        <v>10</v>
      </c>
      <c r="F1393" t="s">
        <v>10</v>
      </c>
      <c r="G1393" t="s">
        <v>10</v>
      </c>
      <c r="H1393" t="s">
        <v>12</v>
      </c>
      <c r="I1393">
        <v>0</v>
      </c>
      <c r="J1393">
        <v>0</v>
      </c>
      <c r="K1393" s="5">
        <f t="shared" si="212"/>
        <v>12</v>
      </c>
      <c r="L1393" s="13" t="str">
        <f t="shared" si="220"/>
        <v>168-VI-00013</v>
      </c>
      <c r="N1393" s="13"/>
      <c r="O1393" s="13">
        <f t="shared" si="213"/>
        <v>1</v>
      </c>
      <c r="P1393" s="13" t="str">
        <f t="shared" si="214"/>
        <v>4</v>
      </c>
      <c r="Q1393" s="13" t="str">
        <f t="shared" si="215"/>
        <v>4</v>
      </c>
      <c r="R1393" s="13" t="str">
        <f t="shared" si="216"/>
        <v>4</v>
      </c>
      <c r="S1393" s="13" t="str">
        <f t="shared" si="217"/>
        <v>4</v>
      </c>
      <c r="T1393" s="13">
        <f t="shared" si="218"/>
        <v>1</v>
      </c>
      <c r="U1393" s="13">
        <f t="shared" si="221"/>
        <v>84</v>
      </c>
      <c r="V1393" s="13"/>
      <c r="W1393" s="14" t="str">
        <f t="shared" si="219"/>
        <v>insert into prioridad(codigo, fluidez,d_hecho, d_contexto, d_impacto, d_justicia, cierre, ponderacion, ahora_entiendo, cambio_perspectiva) values ('168-VI-00013', 1, 4, 4, 4, 4, 1, 84, '0', '0');</v>
      </c>
      <c r="X1393" s="14"/>
    </row>
    <row r="1394" spans="2:24" ht="16" x14ac:dyDescent="0.2">
      <c r="B1394" t="s">
        <v>1905</v>
      </c>
      <c r="C1394" t="s">
        <v>9</v>
      </c>
      <c r="D1394" t="s">
        <v>10</v>
      </c>
      <c r="E1394" t="s">
        <v>10</v>
      </c>
      <c r="F1394" t="s">
        <v>10</v>
      </c>
      <c r="G1394" t="s">
        <v>10</v>
      </c>
      <c r="H1394" t="s">
        <v>12</v>
      </c>
      <c r="I1394">
        <v>0</v>
      </c>
      <c r="J1394">
        <v>0</v>
      </c>
      <c r="K1394" s="5">
        <f t="shared" si="212"/>
        <v>12</v>
      </c>
      <c r="L1394" s="13" t="str">
        <f t="shared" si="220"/>
        <v>168-VI-00026</v>
      </c>
      <c r="N1394" s="13"/>
      <c r="O1394" s="13">
        <f t="shared" si="213"/>
        <v>1</v>
      </c>
      <c r="P1394" s="13" t="str">
        <f t="shared" si="214"/>
        <v>4</v>
      </c>
      <c r="Q1394" s="13" t="str">
        <f t="shared" si="215"/>
        <v>4</v>
      </c>
      <c r="R1394" s="13" t="str">
        <f t="shared" si="216"/>
        <v>4</v>
      </c>
      <c r="S1394" s="13" t="str">
        <f t="shared" si="217"/>
        <v>4</v>
      </c>
      <c r="T1394" s="13">
        <f t="shared" si="218"/>
        <v>1</v>
      </c>
      <c r="U1394" s="13">
        <f t="shared" si="221"/>
        <v>84</v>
      </c>
      <c r="V1394" s="13"/>
      <c r="W1394" s="14" t="str">
        <f t="shared" si="219"/>
        <v>insert into prioridad(codigo, fluidez,d_hecho, d_contexto, d_impacto, d_justicia, cierre, ponderacion, ahora_entiendo, cambio_perspectiva) values ('168-VI-00026', 1, 4, 4, 4, 4, 1, 84, '0', '0');</v>
      </c>
      <c r="X1394" s="14"/>
    </row>
    <row r="1395" spans="2:24" ht="16" x14ac:dyDescent="0.2">
      <c r="B1395" t="s">
        <v>1906</v>
      </c>
      <c r="C1395" t="s">
        <v>9</v>
      </c>
      <c r="D1395" t="s">
        <v>10</v>
      </c>
      <c r="E1395" t="s">
        <v>10</v>
      </c>
      <c r="F1395" t="s">
        <v>10</v>
      </c>
      <c r="G1395" t="s">
        <v>10</v>
      </c>
      <c r="H1395" t="s">
        <v>12</v>
      </c>
      <c r="I1395">
        <v>0</v>
      </c>
      <c r="J1395">
        <v>0</v>
      </c>
      <c r="K1395" s="5">
        <f t="shared" si="212"/>
        <v>12</v>
      </c>
      <c r="L1395" s="13" t="str">
        <f t="shared" si="220"/>
        <v>168-VI-00030</v>
      </c>
      <c r="N1395" s="13"/>
      <c r="O1395" s="13">
        <f t="shared" si="213"/>
        <v>1</v>
      </c>
      <c r="P1395" s="13" t="str">
        <f t="shared" si="214"/>
        <v>4</v>
      </c>
      <c r="Q1395" s="13" t="str">
        <f t="shared" si="215"/>
        <v>4</v>
      </c>
      <c r="R1395" s="13" t="str">
        <f t="shared" si="216"/>
        <v>4</v>
      </c>
      <c r="S1395" s="13" t="str">
        <f t="shared" si="217"/>
        <v>4</v>
      </c>
      <c r="T1395" s="13">
        <f t="shared" si="218"/>
        <v>1</v>
      </c>
      <c r="U1395" s="13">
        <f t="shared" si="221"/>
        <v>84</v>
      </c>
      <c r="V1395" s="13"/>
      <c r="W1395" s="14" t="str">
        <f t="shared" si="219"/>
        <v>insert into prioridad(codigo, fluidez,d_hecho, d_contexto, d_impacto, d_justicia, cierre, ponderacion, ahora_entiendo, cambio_perspectiva) values ('168-VI-00030', 1, 4, 4, 4, 4, 1, 84, '0', '0');</v>
      </c>
      <c r="X1395" s="14"/>
    </row>
    <row r="1396" spans="2:24" ht="16" x14ac:dyDescent="0.2">
      <c r="B1396" t="s">
        <v>1907</v>
      </c>
      <c r="C1396" t="s">
        <v>9</v>
      </c>
      <c r="D1396" t="s">
        <v>10</v>
      </c>
      <c r="E1396" t="s">
        <v>10</v>
      </c>
      <c r="F1396" t="s">
        <v>10</v>
      </c>
      <c r="G1396" t="s">
        <v>10</v>
      </c>
      <c r="H1396" t="s">
        <v>12</v>
      </c>
      <c r="I1396" t="s">
        <v>2065</v>
      </c>
      <c r="J1396">
        <v>0</v>
      </c>
      <c r="K1396" s="5">
        <f t="shared" si="212"/>
        <v>12</v>
      </c>
      <c r="L1396" s="13" t="str">
        <f t="shared" si="220"/>
        <v>168-VI-00034</v>
      </c>
      <c r="N1396" s="13"/>
      <c r="O1396" s="13">
        <f t="shared" si="213"/>
        <v>1</v>
      </c>
      <c r="P1396" s="13" t="str">
        <f t="shared" si="214"/>
        <v>4</v>
      </c>
      <c r="Q1396" s="13" t="str">
        <f t="shared" si="215"/>
        <v>4</v>
      </c>
      <c r="R1396" s="13" t="str">
        <f t="shared" si="216"/>
        <v>4</v>
      </c>
      <c r="S1396" s="13" t="str">
        <f t="shared" si="217"/>
        <v>4</v>
      </c>
      <c r="T1396" s="13">
        <f t="shared" si="218"/>
        <v>1</v>
      </c>
      <c r="U1396" s="13">
        <f t="shared" si="221"/>
        <v>84</v>
      </c>
      <c r="V1396" s="13"/>
      <c r="W1396" s="14" t="str">
        <f t="shared" si="219"/>
        <v>insert into prioridad(codigo, fluidez,d_hecho, d_contexto, d_impacto, d_justicia, cierre, ponderacion, ahora_entiendo, cambio_perspectiva) values ('168-VI-00034', 1, 4, 4, 4, 4, 1, 84, 'Persecución a lideres sociales y siembra de minas en el Catatumbo', '0');</v>
      </c>
      <c r="X1396" s="14"/>
    </row>
    <row r="1397" spans="2:24" ht="16" x14ac:dyDescent="0.2">
      <c r="B1397" t="s">
        <v>1908</v>
      </c>
      <c r="C1397" t="s">
        <v>9</v>
      </c>
      <c r="D1397" t="s">
        <v>10</v>
      </c>
      <c r="E1397" t="s">
        <v>10</v>
      </c>
      <c r="F1397" t="s">
        <v>10</v>
      </c>
      <c r="G1397" t="s">
        <v>10</v>
      </c>
      <c r="H1397" t="s">
        <v>12</v>
      </c>
      <c r="I1397" t="s">
        <v>2066</v>
      </c>
      <c r="J1397">
        <v>0</v>
      </c>
      <c r="K1397" s="5">
        <f t="shared" si="212"/>
        <v>12</v>
      </c>
      <c r="L1397" s="13" t="str">
        <f t="shared" si="220"/>
        <v>168-VI-00044</v>
      </c>
      <c r="N1397" s="13"/>
      <c r="O1397" s="13">
        <f t="shared" si="213"/>
        <v>1</v>
      </c>
      <c r="P1397" s="13" t="str">
        <f t="shared" si="214"/>
        <v>4</v>
      </c>
      <c r="Q1397" s="13" t="str">
        <f t="shared" si="215"/>
        <v>4</v>
      </c>
      <c r="R1397" s="13" t="str">
        <f t="shared" si="216"/>
        <v>4</v>
      </c>
      <c r="S1397" s="13" t="str">
        <f t="shared" si="217"/>
        <v>4</v>
      </c>
      <c r="T1397" s="13">
        <f t="shared" si="218"/>
        <v>1</v>
      </c>
      <c r="U1397" s="13">
        <f t="shared" si="221"/>
        <v>84</v>
      </c>
      <c r="V1397" s="13"/>
      <c r="W1397" s="14" t="str">
        <f t="shared" si="219"/>
        <v>insert into prioridad(codigo, fluidez,d_hecho, d_contexto, d_impacto, d_justicia, cierre, ponderacion, ahora_entiendo, cambio_perspectiva) values ('168-VI-00044', 1, 4, 4, 4, 4, 1, 84, 'Imposición de reglas de comportamiento  Señalamientos y estigmatización del colectivo étnico  Vulneración de la autonomía del territorio. Aporta a los impactos del conflicto en las dinamicas culturales de los grupos indigenas del territorio.', '0');</v>
      </c>
      <c r="X1397" s="14"/>
    </row>
    <row r="1398" spans="2:24" ht="16" x14ac:dyDescent="0.2">
      <c r="B1398" t="s">
        <v>1909</v>
      </c>
      <c r="C1398" t="s">
        <v>9</v>
      </c>
      <c r="D1398" t="s">
        <v>10</v>
      </c>
      <c r="E1398" t="s">
        <v>10</v>
      </c>
      <c r="F1398" t="s">
        <v>10</v>
      </c>
      <c r="G1398" t="s">
        <v>10</v>
      </c>
      <c r="H1398" t="s">
        <v>12</v>
      </c>
      <c r="I1398">
        <v>0</v>
      </c>
      <c r="J1398">
        <v>0</v>
      </c>
      <c r="K1398" s="5">
        <f t="shared" si="212"/>
        <v>12</v>
      </c>
      <c r="L1398" s="13" t="str">
        <f t="shared" si="220"/>
        <v>168-VI-00051</v>
      </c>
      <c r="N1398" s="13"/>
      <c r="O1398" s="13">
        <f t="shared" si="213"/>
        <v>1</v>
      </c>
      <c r="P1398" s="13" t="str">
        <f t="shared" si="214"/>
        <v>4</v>
      </c>
      <c r="Q1398" s="13" t="str">
        <f t="shared" si="215"/>
        <v>4</v>
      </c>
      <c r="R1398" s="13" t="str">
        <f t="shared" si="216"/>
        <v>4</v>
      </c>
      <c r="S1398" s="13" t="str">
        <f t="shared" si="217"/>
        <v>4</v>
      </c>
      <c r="T1398" s="13">
        <f t="shared" si="218"/>
        <v>1</v>
      </c>
      <c r="U1398" s="13">
        <f t="shared" si="221"/>
        <v>84</v>
      </c>
      <c r="V1398" s="13"/>
      <c r="W1398" s="14" t="str">
        <f t="shared" si="219"/>
        <v>insert into prioridad(codigo, fluidez,d_hecho, d_contexto, d_impacto, d_justicia, cierre, ponderacion, ahora_entiendo, cambio_perspectiva) values ('168-VI-00051', 1, 4, 4, 4, 4, 1, 84, '0', '0');</v>
      </c>
      <c r="X1398" s="14"/>
    </row>
    <row r="1399" spans="2:24" ht="16" x14ac:dyDescent="0.2">
      <c r="B1399" t="s">
        <v>1910</v>
      </c>
      <c r="C1399" t="s">
        <v>9</v>
      </c>
      <c r="D1399" t="s">
        <v>10</v>
      </c>
      <c r="E1399" t="s">
        <v>10</v>
      </c>
      <c r="F1399" t="s">
        <v>10</v>
      </c>
      <c r="G1399" t="s">
        <v>10</v>
      </c>
      <c r="H1399" t="s">
        <v>12</v>
      </c>
      <c r="I1399">
        <v>0</v>
      </c>
      <c r="J1399">
        <v>0</v>
      </c>
      <c r="K1399" s="5">
        <f t="shared" si="212"/>
        <v>12</v>
      </c>
      <c r="L1399" s="13" t="str">
        <f t="shared" si="220"/>
        <v>168-VI-00052</v>
      </c>
      <c r="N1399" s="13"/>
      <c r="O1399" s="13">
        <f t="shared" si="213"/>
        <v>1</v>
      </c>
      <c r="P1399" s="13" t="str">
        <f t="shared" si="214"/>
        <v>4</v>
      </c>
      <c r="Q1399" s="13" t="str">
        <f t="shared" si="215"/>
        <v>4</v>
      </c>
      <c r="R1399" s="13" t="str">
        <f t="shared" si="216"/>
        <v>4</v>
      </c>
      <c r="S1399" s="13" t="str">
        <f t="shared" si="217"/>
        <v>4</v>
      </c>
      <c r="T1399" s="13">
        <f t="shared" si="218"/>
        <v>1</v>
      </c>
      <c r="U1399" s="13">
        <f t="shared" si="221"/>
        <v>84</v>
      </c>
      <c r="V1399" s="13"/>
      <c r="W1399" s="14" t="str">
        <f t="shared" si="219"/>
        <v>insert into prioridad(codigo, fluidez,d_hecho, d_contexto, d_impacto, d_justicia, cierre, ponderacion, ahora_entiendo, cambio_perspectiva) values ('168-VI-00052', 1, 4, 4, 4, 4, 1, 84, '0', '0');</v>
      </c>
      <c r="X1399" s="14"/>
    </row>
    <row r="1400" spans="2:24" ht="16" x14ac:dyDescent="0.2">
      <c r="B1400" t="s">
        <v>1911</v>
      </c>
      <c r="C1400" t="s">
        <v>9</v>
      </c>
      <c r="D1400" t="s">
        <v>10</v>
      </c>
      <c r="E1400" t="s">
        <v>10</v>
      </c>
      <c r="F1400" t="s">
        <v>10</v>
      </c>
      <c r="G1400" t="s">
        <v>10</v>
      </c>
      <c r="H1400" t="s">
        <v>12</v>
      </c>
      <c r="I1400" t="s">
        <v>2067</v>
      </c>
      <c r="J1400">
        <v>0</v>
      </c>
      <c r="K1400" s="5">
        <f t="shared" si="212"/>
        <v>12</v>
      </c>
      <c r="L1400" s="13" t="str">
        <f t="shared" si="220"/>
        <v>168-VI-00053</v>
      </c>
      <c r="N1400" s="13"/>
      <c r="O1400" s="13">
        <f t="shared" si="213"/>
        <v>1</v>
      </c>
      <c r="P1400" s="13" t="str">
        <f t="shared" si="214"/>
        <v>4</v>
      </c>
      <c r="Q1400" s="13" t="str">
        <f t="shared" si="215"/>
        <v>4</v>
      </c>
      <c r="R1400" s="13" t="str">
        <f t="shared" si="216"/>
        <v>4</v>
      </c>
      <c r="S1400" s="13" t="str">
        <f t="shared" si="217"/>
        <v>4</v>
      </c>
      <c r="T1400" s="13">
        <f t="shared" si="218"/>
        <v>1</v>
      </c>
      <c r="U1400" s="13">
        <f t="shared" si="221"/>
        <v>84</v>
      </c>
      <c r="V1400" s="13"/>
      <c r="W1400" s="14" t="str">
        <f t="shared" si="219"/>
        <v>insert into prioridad(codigo, fluidez,d_hecho, d_contexto, d_impacto, d_justicia, cierre, ponderacion, ahora_entiendo, cambio_perspectiva) values ('168-VI-00053', 1, 4, 4, 4, 4, 1, 84, 'Aporta elementos para comprender cómo y cuáles han sido las dinamicas de desplazamiento y despojo en la Llana, municipio de Tibú.', '0');</v>
      </c>
      <c r="X1400" s="14"/>
    </row>
    <row r="1401" spans="2:24" ht="16" x14ac:dyDescent="0.2">
      <c r="B1401" t="s">
        <v>1912</v>
      </c>
      <c r="C1401" t="s">
        <v>9</v>
      </c>
      <c r="D1401" t="s">
        <v>10</v>
      </c>
      <c r="E1401" t="s">
        <v>10</v>
      </c>
      <c r="F1401" t="s">
        <v>10</v>
      </c>
      <c r="G1401" t="s">
        <v>10</v>
      </c>
      <c r="H1401" t="s">
        <v>12</v>
      </c>
      <c r="I1401">
        <v>0</v>
      </c>
      <c r="J1401">
        <v>0</v>
      </c>
      <c r="K1401" s="5">
        <f t="shared" si="212"/>
        <v>12</v>
      </c>
      <c r="L1401" s="13" t="str">
        <f t="shared" si="220"/>
        <v>168-VI-00054</v>
      </c>
      <c r="N1401" s="13"/>
      <c r="O1401" s="13">
        <f t="shared" si="213"/>
        <v>1</v>
      </c>
      <c r="P1401" s="13" t="str">
        <f t="shared" si="214"/>
        <v>4</v>
      </c>
      <c r="Q1401" s="13" t="str">
        <f t="shared" si="215"/>
        <v>4</v>
      </c>
      <c r="R1401" s="13" t="str">
        <f t="shared" si="216"/>
        <v>4</v>
      </c>
      <c r="S1401" s="13" t="str">
        <f t="shared" si="217"/>
        <v>4</v>
      </c>
      <c r="T1401" s="13">
        <f t="shared" si="218"/>
        <v>1</v>
      </c>
      <c r="U1401" s="13">
        <f t="shared" si="221"/>
        <v>84</v>
      </c>
      <c r="V1401" s="13"/>
      <c r="W1401" s="14" t="str">
        <f t="shared" si="219"/>
        <v>insert into prioridad(codigo, fluidez,d_hecho, d_contexto, d_impacto, d_justicia, cierre, ponderacion, ahora_entiendo, cambio_perspectiva) values ('168-VI-00054', 1, 4, 4, 4, 4, 1, 84, '0', '0');</v>
      </c>
      <c r="X1401" s="14"/>
    </row>
    <row r="1402" spans="2:24" ht="16" x14ac:dyDescent="0.2">
      <c r="B1402" t="s">
        <v>1913</v>
      </c>
      <c r="C1402" t="s">
        <v>9</v>
      </c>
      <c r="D1402" t="s">
        <v>10</v>
      </c>
      <c r="E1402" t="s">
        <v>10</v>
      </c>
      <c r="F1402" t="s">
        <v>10</v>
      </c>
      <c r="G1402" t="s">
        <v>10</v>
      </c>
      <c r="H1402" t="s">
        <v>12</v>
      </c>
      <c r="I1402" t="s">
        <v>2068</v>
      </c>
      <c r="J1402">
        <v>0</v>
      </c>
      <c r="K1402" s="5">
        <f t="shared" si="212"/>
        <v>12</v>
      </c>
      <c r="L1402" s="13" t="str">
        <f t="shared" si="220"/>
        <v>168-VI-00055</v>
      </c>
      <c r="N1402" s="13"/>
      <c r="O1402" s="13">
        <f t="shared" si="213"/>
        <v>1</v>
      </c>
      <c r="P1402" s="13" t="str">
        <f t="shared" si="214"/>
        <v>4</v>
      </c>
      <c r="Q1402" s="13" t="str">
        <f t="shared" si="215"/>
        <v>4</v>
      </c>
      <c r="R1402" s="13" t="str">
        <f t="shared" si="216"/>
        <v>4</v>
      </c>
      <c r="S1402" s="13" t="str">
        <f t="shared" si="217"/>
        <v>4</v>
      </c>
      <c r="T1402" s="13">
        <f t="shared" si="218"/>
        <v>1</v>
      </c>
      <c r="U1402" s="13">
        <f t="shared" si="221"/>
        <v>84</v>
      </c>
      <c r="V1402" s="13"/>
      <c r="W1402" s="14" t="str">
        <f t="shared" si="219"/>
        <v>insert into prioridad(codigo, fluidez,d_hecho, d_contexto, d_impacto, d_justicia, cierre, ponderacion, ahora_entiendo, cambio_perspectiva) values ('168-VI-00055', 1, 4, 4, 4, 4, 1, 84, 'Aporta elementos para entender las graves violaciones de derechos humanos de las que fueron victimas los promotores de salud en la vereda la Angelita, en el Zulia, además del papel de la mujer campesina en medio del conflicto armado. ', '0');</v>
      </c>
      <c r="X1402" s="14"/>
    </row>
    <row r="1403" spans="2:24" ht="16" x14ac:dyDescent="0.2">
      <c r="B1403" t="s">
        <v>1914</v>
      </c>
      <c r="C1403" t="s">
        <v>9</v>
      </c>
      <c r="D1403" t="s">
        <v>15</v>
      </c>
      <c r="E1403" t="s">
        <v>10</v>
      </c>
      <c r="F1403" t="s">
        <v>10</v>
      </c>
      <c r="G1403" t="s">
        <v>13</v>
      </c>
      <c r="H1403" t="s">
        <v>12</v>
      </c>
      <c r="I1403" t="s">
        <v>2069</v>
      </c>
      <c r="J1403">
        <v>0</v>
      </c>
      <c r="K1403" s="5">
        <f t="shared" si="212"/>
        <v>12</v>
      </c>
      <c r="L1403" s="13" t="str">
        <f t="shared" si="220"/>
        <v>163-VI-00002</v>
      </c>
      <c r="N1403" s="13"/>
      <c r="O1403" s="13">
        <f t="shared" si="213"/>
        <v>1</v>
      </c>
      <c r="P1403" s="13" t="str">
        <f t="shared" si="214"/>
        <v>5</v>
      </c>
      <c r="Q1403" s="13" t="str">
        <f t="shared" si="215"/>
        <v>4</v>
      </c>
      <c r="R1403" s="13" t="str">
        <f t="shared" si="216"/>
        <v>4</v>
      </c>
      <c r="S1403" s="13" t="str">
        <f t="shared" si="217"/>
        <v>3</v>
      </c>
      <c r="T1403" s="13">
        <f t="shared" si="218"/>
        <v>1</v>
      </c>
      <c r="U1403" s="13">
        <f t="shared" si="221"/>
        <v>84</v>
      </c>
      <c r="V1403" s="13"/>
      <c r="W1403" s="14" t="str">
        <f t="shared" si="219"/>
        <v>insert into prioridad(codigo, fluidez,d_hecho, d_contexto, d_impacto, d_justicia, cierre, ponderacion, ahora_entiendo, cambio_perspectiva) values ('163-VI-00002', 1, 5, 4, 4, 3, 1, 84, 'NARCOTRÁFICO Y DESPOJO DE TIERRA EN CASANARE', '0');</v>
      </c>
      <c r="X1403" s="14"/>
    </row>
    <row r="1404" spans="2:24" ht="16" x14ac:dyDescent="0.2">
      <c r="B1404" t="s">
        <v>1915</v>
      </c>
      <c r="C1404" t="s">
        <v>9</v>
      </c>
      <c r="D1404" t="s">
        <v>10</v>
      </c>
      <c r="E1404" t="s">
        <v>10</v>
      </c>
      <c r="F1404" t="s">
        <v>10</v>
      </c>
      <c r="G1404" t="s">
        <v>10</v>
      </c>
      <c r="H1404" t="s">
        <v>12</v>
      </c>
      <c r="I1404" t="s">
        <v>2070</v>
      </c>
      <c r="J1404">
        <v>0</v>
      </c>
      <c r="K1404" s="5">
        <f t="shared" si="212"/>
        <v>12</v>
      </c>
      <c r="L1404" s="13" t="str">
        <f t="shared" si="220"/>
        <v>163-VI-00027</v>
      </c>
      <c r="N1404" s="13"/>
      <c r="O1404" s="13">
        <f t="shared" si="213"/>
        <v>1</v>
      </c>
      <c r="P1404" s="13" t="str">
        <f t="shared" si="214"/>
        <v>4</v>
      </c>
      <c r="Q1404" s="13" t="str">
        <f t="shared" si="215"/>
        <v>4</v>
      </c>
      <c r="R1404" s="13" t="str">
        <f t="shared" si="216"/>
        <v>4</v>
      </c>
      <c r="S1404" s="13" t="str">
        <f t="shared" si="217"/>
        <v>4</v>
      </c>
      <c r="T1404" s="13">
        <f t="shared" si="218"/>
        <v>1</v>
      </c>
      <c r="U1404" s="13">
        <f t="shared" si="221"/>
        <v>84</v>
      </c>
      <c r="V1404" s="13"/>
      <c r="W1404" s="14" t="str">
        <f t="shared" si="219"/>
        <v>insert into prioridad(codigo, fluidez,d_hecho, d_contexto, d_impacto, d_justicia, cierre, ponderacion, ahora_entiendo, cambio_perspectiva) values ('163-VI-00027', 1, 4, 4, 4, 4, 1, 84, 'EL ENTREVISTADO SABE INFORMACIÓN IMPORTANTE SOBRE LA MASACRE DE MAPIRIPÁN Y OTROS HECHOS VIOLENTO EN EL META, SE RECOMIENDA AMPLIAR', '0');</v>
      </c>
      <c r="X1404" s="14"/>
    </row>
    <row r="1405" spans="2:24" ht="16" x14ac:dyDescent="0.2">
      <c r="B1405" t="s">
        <v>1916</v>
      </c>
      <c r="C1405" t="s">
        <v>9</v>
      </c>
      <c r="D1405" t="s">
        <v>10</v>
      </c>
      <c r="E1405" t="s">
        <v>10</v>
      </c>
      <c r="F1405" t="s">
        <v>15</v>
      </c>
      <c r="G1405" t="s">
        <v>13</v>
      </c>
      <c r="H1405" t="s">
        <v>12</v>
      </c>
      <c r="I1405" t="s">
        <v>2071</v>
      </c>
      <c r="J1405" t="s">
        <v>30</v>
      </c>
      <c r="K1405" s="5">
        <f t="shared" si="212"/>
        <v>12</v>
      </c>
      <c r="L1405" s="13" t="str">
        <f t="shared" si="220"/>
        <v>163-VI-00029</v>
      </c>
      <c r="N1405" s="13"/>
      <c r="O1405" s="13">
        <f t="shared" si="213"/>
        <v>1</v>
      </c>
      <c r="P1405" s="13" t="str">
        <f t="shared" si="214"/>
        <v>4</v>
      </c>
      <c r="Q1405" s="13" t="str">
        <f t="shared" si="215"/>
        <v>4</v>
      </c>
      <c r="R1405" s="13" t="str">
        <f t="shared" si="216"/>
        <v>5</v>
      </c>
      <c r="S1405" s="13" t="str">
        <f t="shared" si="217"/>
        <v>3</v>
      </c>
      <c r="T1405" s="13">
        <f t="shared" si="218"/>
        <v>1</v>
      </c>
      <c r="U1405" s="13">
        <f t="shared" si="221"/>
        <v>84</v>
      </c>
      <c r="V1405" s="13"/>
      <c r="W1405" s="14" t="str">
        <f t="shared" si="219"/>
        <v>insert into prioridad(codigo, fluidez,d_hecho, d_contexto, d_impacto, d_justicia, cierre, ponderacion, ahora_entiendo, cambio_perspectiva) values ('163-VI-00029', 1, 4, 4, 5, 3, 1, 84, 'ENFRENTAMIENTO ENTRE URABEÑOS Y BUITRAGUEÑOS (PARAMILITARES) EN CASANARE, ADEMÁS LA ENTREVISTADA MANIFIESTA QUE SI HIJO ESTÁ SIENDO AMENAZADO POR SER LÍDER SOCIAL. INFORMACION RELACIONADA CON LO RELATADO EN LA ENTREVISTA 163-VI-00023', 'si');</v>
      </c>
      <c r="X1405" s="14"/>
    </row>
    <row r="1406" spans="2:24" ht="16" x14ac:dyDescent="0.2">
      <c r="B1406" t="s">
        <v>1917</v>
      </c>
      <c r="C1406" t="s">
        <v>9</v>
      </c>
      <c r="D1406" t="s">
        <v>15</v>
      </c>
      <c r="E1406" t="s">
        <v>13</v>
      </c>
      <c r="F1406" t="s">
        <v>10</v>
      </c>
      <c r="G1406" t="s">
        <v>10</v>
      </c>
      <c r="H1406" t="s">
        <v>12</v>
      </c>
      <c r="I1406" t="s">
        <v>2072</v>
      </c>
      <c r="J1406">
        <v>0</v>
      </c>
      <c r="K1406" s="5">
        <f t="shared" si="212"/>
        <v>12</v>
      </c>
      <c r="L1406" s="13" t="str">
        <f t="shared" si="220"/>
        <v>175-VI-00022</v>
      </c>
      <c r="N1406" s="13"/>
      <c r="O1406" s="13">
        <f t="shared" si="213"/>
        <v>1</v>
      </c>
      <c r="P1406" s="13" t="str">
        <f t="shared" si="214"/>
        <v>5</v>
      </c>
      <c r="Q1406" s="13" t="str">
        <f t="shared" si="215"/>
        <v>3</v>
      </c>
      <c r="R1406" s="13" t="str">
        <f t="shared" si="216"/>
        <v>4</v>
      </c>
      <c r="S1406" s="13" t="str">
        <f t="shared" si="217"/>
        <v>4</v>
      </c>
      <c r="T1406" s="13">
        <f t="shared" si="218"/>
        <v>1</v>
      </c>
      <c r="U1406" s="13">
        <f t="shared" si="221"/>
        <v>84</v>
      </c>
      <c r="V1406" s="13"/>
      <c r="W1406" s="14" t="str">
        <f t="shared" si="219"/>
        <v>insert into prioridad(codigo, fluidez,d_hecho, d_contexto, d_impacto, d_justicia, cierre, ponderacion, ahora_entiendo, cambio_perspectiva) values ('175-VI-00022', 1, 5, 3, 4, 4, 1, 84, 'Responsabilidad de familiares de victimas y  de terceros civiles en el la violación de derechos humanos con ocasión al conflicto armado ', '0');</v>
      </c>
      <c r="X1406" s="14"/>
    </row>
    <row r="1407" spans="2:24" ht="16" x14ac:dyDescent="0.2">
      <c r="B1407" t="s">
        <v>1918</v>
      </c>
      <c r="C1407" t="s">
        <v>9</v>
      </c>
      <c r="D1407" t="s">
        <v>10</v>
      </c>
      <c r="E1407" t="s">
        <v>15</v>
      </c>
      <c r="F1407" t="s">
        <v>15</v>
      </c>
      <c r="G1407" t="s">
        <v>14</v>
      </c>
      <c r="H1407" t="s">
        <v>12</v>
      </c>
      <c r="I1407" t="s">
        <v>2073</v>
      </c>
      <c r="J1407">
        <v>0</v>
      </c>
      <c r="K1407" s="5">
        <f t="shared" si="212"/>
        <v>12</v>
      </c>
      <c r="L1407" s="13" t="str">
        <f t="shared" si="220"/>
        <v>175-VI-00023</v>
      </c>
      <c r="N1407" s="13"/>
      <c r="O1407" s="13">
        <f t="shared" si="213"/>
        <v>1</v>
      </c>
      <c r="P1407" s="13" t="str">
        <f t="shared" si="214"/>
        <v>4</v>
      </c>
      <c r="Q1407" s="13" t="str">
        <f t="shared" si="215"/>
        <v>5</v>
      </c>
      <c r="R1407" s="13" t="str">
        <f t="shared" si="216"/>
        <v>5</v>
      </c>
      <c r="S1407" s="13" t="str">
        <f t="shared" si="217"/>
        <v>2</v>
      </c>
      <c r="T1407" s="13">
        <f t="shared" si="218"/>
        <v>1</v>
      </c>
      <c r="U1407" s="13">
        <f t="shared" si="221"/>
        <v>84</v>
      </c>
      <c r="V1407" s="13"/>
      <c r="W1407" s="14" t="str">
        <f t="shared" si="219"/>
        <v>insert into prioridad(codigo, fluidez,d_hecho, d_contexto, d_impacto, d_justicia, cierre, ponderacion, ahora_entiendo, cambio_perspectiva) values ('175-VI-00023', 1, 4, 5, 5, 2, 1, 84, 'Conflicto y maltrato intrafamiliar como factor de alta vulnerabilidad en los niños a las dinámicas del conflicto armado.                                                                                         Relación entre cultivos ilícitos, explotación infantil y conflicto armado.', '0');</v>
      </c>
      <c r="X1407" s="14"/>
    </row>
    <row r="1408" spans="2:24" ht="16" x14ac:dyDescent="0.2">
      <c r="B1408" t="s">
        <v>1919</v>
      </c>
      <c r="C1408" t="s">
        <v>9</v>
      </c>
      <c r="D1408" t="s">
        <v>10</v>
      </c>
      <c r="E1408" t="s">
        <v>10</v>
      </c>
      <c r="F1408" t="s">
        <v>15</v>
      </c>
      <c r="G1408" t="s">
        <v>13</v>
      </c>
      <c r="H1408" t="s">
        <v>12</v>
      </c>
      <c r="I1408" t="s">
        <v>2074</v>
      </c>
      <c r="J1408">
        <v>0</v>
      </c>
      <c r="K1408" s="5">
        <f t="shared" si="212"/>
        <v>12</v>
      </c>
      <c r="L1408" s="13" t="str">
        <f t="shared" si="220"/>
        <v>176-VI-00013</v>
      </c>
      <c r="N1408" s="13"/>
      <c r="O1408" s="13">
        <f t="shared" si="213"/>
        <v>1</v>
      </c>
      <c r="P1408" s="13" t="str">
        <f t="shared" si="214"/>
        <v>4</v>
      </c>
      <c r="Q1408" s="13" t="str">
        <f t="shared" si="215"/>
        <v>4</v>
      </c>
      <c r="R1408" s="13" t="str">
        <f t="shared" si="216"/>
        <v>5</v>
      </c>
      <c r="S1408" s="13" t="str">
        <f t="shared" si="217"/>
        <v>3</v>
      </c>
      <c r="T1408" s="13">
        <f t="shared" si="218"/>
        <v>1</v>
      </c>
      <c r="U1408" s="13">
        <f t="shared" si="221"/>
        <v>84</v>
      </c>
      <c r="V1408" s="13"/>
      <c r="W1408" s="14" t="str">
        <f t="shared" si="219"/>
        <v>insert into prioridad(codigo, fluidez,d_hecho, d_contexto, d_impacto, d_justicia, cierre, ponderacion, ahora_entiendo, cambio_perspectiva) values ('176-VI-00013', 1, 4, 4, 5, 3, 1, 84, 'Los impactos del reclutamiento forzado en la vida de una persona que fue reclutada a los 14 años por las Autodefensas Unidas de Córdoba y Urabá. Bloque Centauros Llanos Orientales Héroes de San Fernando.', '0');</v>
      </c>
      <c r="X1408" s="14"/>
    </row>
    <row r="1409" spans="2:24" ht="16" x14ac:dyDescent="0.2">
      <c r="B1409" t="s">
        <v>1920</v>
      </c>
      <c r="C1409" t="s">
        <v>9</v>
      </c>
      <c r="D1409" t="s">
        <v>15</v>
      </c>
      <c r="E1409" t="s">
        <v>15</v>
      </c>
      <c r="F1409" t="s">
        <v>15</v>
      </c>
      <c r="G1409" t="s">
        <v>11</v>
      </c>
      <c r="H1409" t="s">
        <v>12</v>
      </c>
      <c r="I1409" t="s">
        <v>2075</v>
      </c>
      <c r="J1409" t="s">
        <v>2076</v>
      </c>
      <c r="K1409" s="5">
        <f t="shared" si="212"/>
        <v>12</v>
      </c>
      <c r="L1409" s="13" t="str">
        <f t="shared" si="220"/>
        <v>00214-VI-209</v>
      </c>
      <c r="N1409" s="13"/>
      <c r="O1409" s="13">
        <f t="shared" si="213"/>
        <v>1</v>
      </c>
      <c r="P1409" s="13" t="str">
        <f t="shared" si="214"/>
        <v>5</v>
      </c>
      <c r="Q1409" s="13" t="str">
        <f t="shared" si="215"/>
        <v>5</v>
      </c>
      <c r="R1409" s="13" t="str">
        <f t="shared" si="216"/>
        <v>5</v>
      </c>
      <c r="S1409" s="13" t="str">
        <f t="shared" si="217"/>
        <v>1</v>
      </c>
      <c r="T1409" s="13">
        <f t="shared" si="218"/>
        <v>1</v>
      </c>
      <c r="U1409" s="13">
        <f t="shared" si="221"/>
        <v>84</v>
      </c>
      <c r="V1409" s="13"/>
      <c r="W1409" s="14" t="str">
        <f t="shared" si="219"/>
        <v>insert into prioridad(codigo, fluidez,d_hecho, d_contexto, d_impacto, d_justicia, cierre, ponderacion, ahora_entiendo, cambio_perspectiva) values ('00214-VI-209', 1, 5, 5, 5, 1, 1, 84, 'Coflicto que se generó entre las dos guerillas en el departamento de ARAUCA ', 'Desplazamiento Forzado');</v>
      </c>
      <c r="X1409" s="14"/>
    </row>
    <row r="1410" spans="2:24" ht="16" x14ac:dyDescent="0.2">
      <c r="B1410" t="s">
        <v>1921</v>
      </c>
      <c r="C1410" t="s">
        <v>9</v>
      </c>
      <c r="D1410" t="s">
        <v>10</v>
      </c>
      <c r="E1410" t="s">
        <v>10</v>
      </c>
      <c r="F1410" t="s">
        <v>10</v>
      </c>
      <c r="G1410" t="s">
        <v>10</v>
      </c>
      <c r="H1410" t="s">
        <v>12</v>
      </c>
      <c r="I1410" t="s">
        <v>2077</v>
      </c>
      <c r="J1410" t="s">
        <v>2046</v>
      </c>
      <c r="K1410" s="5">
        <f t="shared" ref="K1410:K1473" si="222">LEN(L1410)</f>
        <v>12</v>
      </c>
      <c r="L1410" s="13" t="str">
        <f t="shared" si="220"/>
        <v>198-VI-00019</v>
      </c>
      <c r="N1410" s="13"/>
      <c r="O1410" s="13">
        <f t="shared" ref="O1410:O1473" si="223">IF(MID(C1410,1,1)="P",1,0)</f>
        <v>1</v>
      </c>
      <c r="P1410" s="13" t="str">
        <f t="shared" ref="P1410:P1473" si="224">MID(D1410,1,1)</f>
        <v>4</v>
      </c>
      <c r="Q1410" s="13" t="str">
        <f t="shared" ref="Q1410:Q1473" si="225">MID(E1410,1,1)</f>
        <v>4</v>
      </c>
      <c r="R1410" s="13" t="str">
        <f t="shared" ref="R1410:R1473" si="226">MID(F1410,1,1)</f>
        <v>4</v>
      </c>
      <c r="S1410" s="13" t="str">
        <f t="shared" ref="S1410:S1473" si="227">MID(G1410,1,1)</f>
        <v>4</v>
      </c>
      <c r="T1410" s="13">
        <f t="shared" ref="T1410:T1473" si="228">IF(MID(H1410,1,1)="S",1,0)</f>
        <v>1</v>
      </c>
      <c r="U1410" s="13">
        <f t="shared" si="221"/>
        <v>84</v>
      </c>
      <c r="V1410" s="13"/>
      <c r="W1410" s="14" t="str">
        <f t="shared" ref="W1410:W1473" si="229">$W$1&amp;L1410&amp;"', "&amp;O1410&amp;", "&amp;P1410&amp;", "&amp;Q1410&amp;", "&amp;R1410&amp;", "&amp;S1410&amp;", "&amp;T1410&amp;", "&amp;U1410&amp;", '"&amp;SUBSTITUTE(I1410,CHAR(10),"  ")&amp;"', '"&amp;SUBSTITUTE(J1410,CHAR(10),"   ") &amp;"');"</f>
        <v>insert into prioridad(codigo, fluidez,d_hecho, d_contexto, d_impacto, d_justicia, cierre, ponderacion, ahora_entiendo, cambio_perspectiva) values ('198-VI-00019', 1, 4, 4, 4, 4, 1, 84, 'El contexto, tienen cierta particularidad, por un lado, la oferta laboral rural lícita es escasa y las actividades del narcotráfico y/o de los grupos armados predominan; en muchas ocasiones también, se han visto obligados a cubrir las exigencias de cuotas humanas a los frentes guerrilleros que han venido forjando desde hace varias décadas su estrategia social, así mismo la entrevista refiere como es el accionar de predomino del territorio por parte del grupo armado ELN ', 'Esta entrevista no permitió un cambio de punto de vista frente a la dinámica territorial  y los conflictos ');</v>
      </c>
      <c r="X1410" s="14"/>
    </row>
    <row r="1411" spans="2:24" ht="16" x14ac:dyDescent="0.2">
      <c r="B1411" t="s">
        <v>1922</v>
      </c>
      <c r="C1411" t="s">
        <v>9</v>
      </c>
      <c r="D1411" t="s">
        <v>10</v>
      </c>
      <c r="E1411" t="s">
        <v>10</v>
      </c>
      <c r="F1411" t="s">
        <v>10</v>
      </c>
      <c r="G1411" t="s">
        <v>10</v>
      </c>
      <c r="H1411" t="s">
        <v>12</v>
      </c>
      <c r="I1411" t="s">
        <v>2078</v>
      </c>
      <c r="J1411" t="s">
        <v>2079</v>
      </c>
      <c r="K1411" s="5">
        <f t="shared" si="222"/>
        <v>12</v>
      </c>
      <c r="L1411" s="13" t="str">
        <f t="shared" si="220"/>
        <v>209-CO-00113</v>
      </c>
      <c r="N1411" s="13"/>
      <c r="O1411" s="13">
        <f t="shared" si="223"/>
        <v>1</v>
      </c>
      <c r="P1411" s="13" t="str">
        <f t="shared" si="224"/>
        <v>4</v>
      </c>
      <c r="Q1411" s="13" t="str">
        <f t="shared" si="225"/>
        <v>4</v>
      </c>
      <c r="R1411" s="13" t="str">
        <f t="shared" si="226"/>
        <v>4</v>
      </c>
      <c r="S1411" s="13" t="str">
        <f t="shared" si="227"/>
        <v>4</v>
      </c>
      <c r="T1411" s="13">
        <f t="shared" si="228"/>
        <v>1</v>
      </c>
      <c r="U1411" s="13">
        <f t="shared" si="221"/>
        <v>84</v>
      </c>
      <c r="V1411" s="13"/>
      <c r="W1411" s="14" t="str">
        <f t="shared" si="229"/>
        <v>insert into prioridad(codigo, fluidez,d_hecho, d_contexto, d_impacto, d_justicia, cierre, ponderacion, ahora_entiendo, cambio_perspectiva) values ('209-CO-00113', 1, 4, 4, 4, 4, 1, 84, 'La llegada de la comunidad Afrodescendiente en los años 60, permite fortalecer los procesos agrícolas con la siembra de nuevos cultivos y el intercambio cultural que se generan a partir de los espacios de integración entre colonos y llaneros, riqueza que se ha visto inviabilizada en los distintos relatos.   ', 'El conflicto afecto de manera directa la forma de relacionarse entre los llaneros, colonos y la comunidad afrodescendiente, lo que ha llevado acciones de racismo y de discriminación. ');</v>
      </c>
      <c r="X1411" s="14"/>
    </row>
    <row r="1412" spans="2:24" ht="16" x14ac:dyDescent="0.2">
      <c r="B1412" t="s">
        <v>1923</v>
      </c>
      <c r="C1412" t="s">
        <v>9</v>
      </c>
      <c r="D1412" t="s">
        <v>10</v>
      </c>
      <c r="E1412" t="s">
        <v>10</v>
      </c>
      <c r="F1412" t="s">
        <v>10</v>
      </c>
      <c r="G1412" t="s">
        <v>10</v>
      </c>
      <c r="H1412" t="s">
        <v>12</v>
      </c>
      <c r="I1412" t="s">
        <v>2080</v>
      </c>
      <c r="J1412" t="s">
        <v>2081</v>
      </c>
      <c r="K1412" s="5">
        <f t="shared" si="222"/>
        <v>12</v>
      </c>
      <c r="L1412" s="13" t="str">
        <f t="shared" si="220"/>
        <v>480-PR-00264</v>
      </c>
      <c r="N1412" s="13"/>
      <c r="O1412" s="13">
        <f t="shared" si="223"/>
        <v>1</v>
      </c>
      <c r="P1412" s="13" t="str">
        <f t="shared" si="224"/>
        <v>4</v>
      </c>
      <c r="Q1412" s="13" t="str">
        <f t="shared" si="225"/>
        <v>4</v>
      </c>
      <c r="R1412" s="13" t="str">
        <f t="shared" si="226"/>
        <v>4</v>
      </c>
      <c r="S1412" s="13" t="str">
        <f t="shared" si="227"/>
        <v>4</v>
      </c>
      <c r="T1412" s="13">
        <f t="shared" si="228"/>
        <v>1</v>
      </c>
      <c r="U1412" s="13">
        <f t="shared" si="221"/>
        <v>84</v>
      </c>
      <c r="V1412" s="13"/>
      <c r="W1412" s="14" t="str">
        <f t="shared" si="229"/>
        <v>insert into prioridad(codigo, fluidez,d_hecho, d_contexto, d_impacto, d_justicia, cierre, ponderacion, ahora_entiendo, cambio_perspectiva) values ('480-PR-00264', 1, 4, 4, 4, 4, 1, 84, 'La entrevista aborda temas sobre la colonización, la trasformación de la figura jurídica para Arauca, la violencia política y las transformaciones democráticas, sin embargo el dialogo se centra en la relación Población, Territorio y Estado, el cual determina unos elementos enmarcados sobre la desconfianza del Estado por parte de la comunidad , un Territorio abandonado y marginado que termina sustituyéndose a través de las guerrillas que generan una figura de gobierno, de seguridad y de justicia con sus habitantes. ', 'Esta entrevista permite identificar la relación estado, territorio y conflicto. ');</v>
      </c>
      <c r="X1412" s="14"/>
    </row>
    <row r="1413" spans="2:24" ht="16" x14ac:dyDescent="0.2">
      <c r="B1413" t="s">
        <v>1924</v>
      </c>
      <c r="C1413" t="s">
        <v>1865</v>
      </c>
      <c r="D1413" t="s">
        <v>10</v>
      </c>
      <c r="E1413" t="s">
        <v>13</v>
      </c>
      <c r="F1413" t="s">
        <v>15</v>
      </c>
      <c r="G1413" t="s">
        <v>13</v>
      </c>
      <c r="H1413" t="s">
        <v>12</v>
      </c>
      <c r="I1413">
        <v>0</v>
      </c>
      <c r="J1413">
        <v>0</v>
      </c>
      <c r="K1413" s="5">
        <f t="shared" si="222"/>
        <v>12</v>
      </c>
      <c r="L1413" s="13" t="str">
        <f t="shared" si="220"/>
        <v>444-VI-00006</v>
      </c>
      <c r="N1413" s="13"/>
      <c r="O1413" s="13">
        <f t="shared" si="223"/>
        <v>1</v>
      </c>
      <c r="P1413" s="13" t="str">
        <f t="shared" si="224"/>
        <v>4</v>
      </c>
      <c r="Q1413" s="13" t="str">
        <f t="shared" si="225"/>
        <v>3</v>
      </c>
      <c r="R1413" s="13" t="str">
        <f t="shared" si="226"/>
        <v>5</v>
      </c>
      <c r="S1413" s="13" t="str">
        <f t="shared" si="227"/>
        <v>3</v>
      </c>
      <c r="T1413" s="13">
        <f t="shared" si="228"/>
        <v>1</v>
      </c>
      <c r="U1413" s="13">
        <f t="shared" si="221"/>
        <v>80</v>
      </c>
      <c r="V1413" s="13"/>
      <c r="W1413" s="14" t="str">
        <f t="shared" si="229"/>
        <v>insert into prioridad(codigo, fluidez,d_hecho, d_contexto, d_impacto, d_justicia, cierre, ponderacion, ahora_entiendo, cambio_perspectiva) values ('444-VI-00006', 1, 4, 3, 5, 3, 1, 80, '0', '0');</v>
      </c>
      <c r="X1413" s="14"/>
    </row>
    <row r="1414" spans="2:24" ht="16" x14ac:dyDescent="0.2">
      <c r="B1414" t="s">
        <v>1925</v>
      </c>
      <c r="C1414" t="s">
        <v>9</v>
      </c>
      <c r="D1414" t="s">
        <v>10</v>
      </c>
      <c r="E1414" t="s">
        <v>13</v>
      </c>
      <c r="F1414" t="s">
        <v>10</v>
      </c>
      <c r="G1414" t="s">
        <v>10</v>
      </c>
      <c r="H1414" t="s">
        <v>12</v>
      </c>
      <c r="I1414">
        <v>0</v>
      </c>
      <c r="J1414">
        <v>0</v>
      </c>
      <c r="K1414" s="5">
        <f t="shared" si="222"/>
        <v>12</v>
      </c>
      <c r="L1414" s="13" t="str">
        <f t="shared" si="220"/>
        <v>168-VI-00002</v>
      </c>
      <c r="N1414" s="13"/>
      <c r="O1414" s="13">
        <f t="shared" si="223"/>
        <v>1</v>
      </c>
      <c r="P1414" s="13" t="str">
        <f t="shared" si="224"/>
        <v>4</v>
      </c>
      <c r="Q1414" s="13" t="str">
        <f t="shared" si="225"/>
        <v>3</v>
      </c>
      <c r="R1414" s="13" t="str">
        <f t="shared" si="226"/>
        <v>4</v>
      </c>
      <c r="S1414" s="13" t="str">
        <f t="shared" si="227"/>
        <v>4</v>
      </c>
      <c r="T1414" s="13">
        <f t="shared" si="228"/>
        <v>1</v>
      </c>
      <c r="U1414" s="13">
        <f t="shared" si="221"/>
        <v>80</v>
      </c>
      <c r="V1414" s="13"/>
      <c r="W1414" s="14" t="str">
        <f t="shared" si="229"/>
        <v>insert into prioridad(codigo, fluidez,d_hecho, d_contexto, d_impacto, d_justicia, cierre, ponderacion, ahora_entiendo, cambio_perspectiva) values ('168-VI-00002', 1, 4, 3, 4, 4, 1, 80, '0', '0');</v>
      </c>
      <c r="X1414" s="14"/>
    </row>
    <row r="1415" spans="2:24" ht="16" x14ac:dyDescent="0.2">
      <c r="B1415" t="s">
        <v>1926</v>
      </c>
      <c r="C1415" t="s">
        <v>9</v>
      </c>
      <c r="D1415" t="s">
        <v>10</v>
      </c>
      <c r="E1415" t="s">
        <v>13</v>
      </c>
      <c r="F1415" t="s">
        <v>10</v>
      </c>
      <c r="G1415" t="s">
        <v>10</v>
      </c>
      <c r="H1415" t="s">
        <v>12</v>
      </c>
      <c r="I1415">
        <v>0</v>
      </c>
      <c r="J1415">
        <v>0</v>
      </c>
      <c r="K1415" s="5">
        <f t="shared" si="222"/>
        <v>12</v>
      </c>
      <c r="L1415" s="13" t="str">
        <f t="shared" si="220"/>
        <v>169-VI-00020</v>
      </c>
      <c r="N1415" s="13"/>
      <c r="O1415" s="13">
        <f t="shared" si="223"/>
        <v>1</v>
      </c>
      <c r="P1415" s="13" t="str">
        <f t="shared" si="224"/>
        <v>4</v>
      </c>
      <c r="Q1415" s="13" t="str">
        <f t="shared" si="225"/>
        <v>3</v>
      </c>
      <c r="R1415" s="13" t="str">
        <f t="shared" si="226"/>
        <v>4</v>
      </c>
      <c r="S1415" s="13" t="str">
        <f t="shared" si="227"/>
        <v>4</v>
      </c>
      <c r="T1415" s="13">
        <f t="shared" si="228"/>
        <v>1</v>
      </c>
      <c r="U1415" s="13">
        <f t="shared" si="221"/>
        <v>80</v>
      </c>
      <c r="V1415" s="13"/>
      <c r="W1415" s="14" t="str">
        <f t="shared" si="229"/>
        <v>insert into prioridad(codigo, fluidez,d_hecho, d_contexto, d_impacto, d_justicia, cierre, ponderacion, ahora_entiendo, cambio_perspectiva) values ('169-VI-00020', 1, 4, 3, 4, 4, 1, 80, '0', '0');</v>
      </c>
      <c r="X1415" s="14"/>
    </row>
    <row r="1416" spans="2:24" ht="16" x14ac:dyDescent="0.2">
      <c r="B1416" t="s">
        <v>1927</v>
      </c>
      <c r="C1416" t="s">
        <v>9</v>
      </c>
      <c r="D1416" t="s">
        <v>10</v>
      </c>
      <c r="E1416" t="s">
        <v>10</v>
      </c>
      <c r="F1416" t="s">
        <v>15</v>
      </c>
      <c r="G1416" t="s">
        <v>14</v>
      </c>
      <c r="H1416" t="s">
        <v>12</v>
      </c>
      <c r="I1416" t="s">
        <v>2082</v>
      </c>
      <c r="J1416">
        <v>0</v>
      </c>
      <c r="K1416" s="5">
        <f t="shared" si="222"/>
        <v>12</v>
      </c>
      <c r="L1416" s="13" t="str">
        <f t="shared" si="220"/>
        <v>175-VI-00009</v>
      </c>
      <c r="N1416" s="13"/>
      <c r="O1416" s="13">
        <f t="shared" si="223"/>
        <v>1</v>
      </c>
      <c r="P1416" s="13" t="str">
        <f t="shared" si="224"/>
        <v>4</v>
      </c>
      <c r="Q1416" s="13" t="str">
        <f t="shared" si="225"/>
        <v>4</v>
      </c>
      <c r="R1416" s="13" t="str">
        <f t="shared" si="226"/>
        <v>5</v>
      </c>
      <c r="S1416" s="13" t="str">
        <f t="shared" si="227"/>
        <v>2</v>
      </c>
      <c r="T1416" s="13">
        <f t="shared" si="228"/>
        <v>1</v>
      </c>
      <c r="U1416" s="13">
        <f t="shared" si="221"/>
        <v>80</v>
      </c>
      <c r="V1416" s="13"/>
      <c r="W1416" s="14" t="str">
        <f t="shared" si="229"/>
        <v>insert into prioridad(codigo, fluidez,d_hecho, d_contexto, d_impacto, d_justicia, cierre, ponderacion, ahora_entiendo, cambio_perspectiva) values ('175-VI-00009', 1, 4, 4, 5, 2, 1, 80, 'Impacto en los niños testigos presenciales de hechos violentos a sus padres.', '0');</v>
      </c>
      <c r="X1416" s="14"/>
    </row>
    <row r="1417" spans="2:24" ht="16" x14ac:dyDescent="0.2">
      <c r="B1417" t="s">
        <v>1928</v>
      </c>
      <c r="C1417" t="s">
        <v>9</v>
      </c>
      <c r="D1417" t="s">
        <v>10</v>
      </c>
      <c r="E1417" t="s">
        <v>10</v>
      </c>
      <c r="F1417" t="s">
        <v>13</v>
      </c>
      <c r="G1417" t="s">
        <v>10</v>
      </c>
      <c r="H1417" t="s">
        <v>12</v>
      </c>
      <c r="I1417" t="s">
        <v>2083</v>
      </c>
      <c r="J1417">
        <v>0</v>
      </c>
      <c r="K1417" s="5">
        <f t="shared" si="222"/>
        <v>12</v>
      </c>
      <c r="L1417" s="13" t="str">
        <f t="shared" si="220"/>
        <v>176-VI-00005</v>
      </c>
      <c r="N1417" s="13"/>
      <c r="O1417" s="13">
        <f t="shared" si="223"/>
        <v>1</v>
      </c>
      <c r="P1417" s="13" t="str">
        <f t="shared" si="224"/>
        <v>4</v>
      </c>
      <c r="Q1417" s="13" t="str">
        <f t="shared" si="225"/>
        <v>4</v>
      </c>
      <c r="R1417" s="13" t="str">
        <f t="shared" si="226"/>
        <v>3</v>
      </c>
      <c r="S1417" s="13" t="str">
        <f t="shared" si="227"/>
        <v>4</v>
      </c>
      <c r="T1417" s="13">
        <f t="shared" si="228"/>
        <v>1</v>
      </c>
      <c r="U1417" s="13">
        <f t="shared" si="221"/>
        <v>80</v>
      </c>
      <c r="V1417" s="13"/>
      <c r="W1417" s="14" t="str">
        <f t="shared" si="229"/>
        <v>insert into prioridad(codigo, fluidez,d_hecho, d_contexto, d_impacto, d_justicia, cierre, ponderacion, ahora_entiendo, cambio_perspectiva) values ('176-VI-00005', 1, 4, 4, 3, 4, 1, 80, 'Ingerencia de la insurgencia en el cuerpo colegiado del Consejo Municipal', '0');</v>
      </c>
      <c r="X1417" s="14"/>
    </row>
    <row r="1418" spans="2:24" ht="16" x14ac:dyDescent="0.2">
      <c r="B1418" t="s">
        <v>1929</v>
      </c>
      <c r="C1418" t="s">
        <v>9</v>
      </c>
      <c r="D1418" t="s">
        <v>13</v>
      </c>
      <c r="E1418" t="s">
        <v>15</v>
      </c>
      <c r="F1418" t="s">
        <v>13</v>
      </c>
      <c r="G1418" t="s">
        <v>10</v>
      </c>
      <c r="H1418" t="s">
        <v>12</v>
      </c>
      <c r="I1418" t="s">
        <v>2084</v>
      </c>
      <c r="J1418">
        <v>0</v>
      </c>
      <c r="K1418" s="5">
        <f t="shared" si="222"/>
        <v>12</v>
      </c>
      <c r="L1418" s="13" t="str">
        <f t="shared" si="220"/>
        <v>176-VI-00017</v>
      </c>
      <c r="N1418" s="13"/>
      <c r="O1418" s="13">
        <f t="shared" si="223"/>
        <v>1</v>
      </c>
      <c r="P1418" s="13" t="str">
        <f t="shared" si="224"/>
        <v>3</v>
      </c>
      <c r="Q1418" s="13" t="str">
        <f t="shared" si="225"/>
        <v>5</v>
      </c>
      <c r="R1418" s="13" t="str">
        <f t="shared" si="226"/>
        <v>3</v>
      </c>
      <c r="S1418" s="13" t="str">
        <f t="shared" si="227"/>
        <v>4</v>
      </c>
      <c r="T1418" s="13">
        <f t="shared" si="228"/>
        <v>1</v>
      </c>
      <c r="U1418" s="13">
        <f t="shared" si="221"/>
        <v>80</v>
      </c>
      <c r="V1418" s="13"/>
      <c r="W1418" s="14" t="str">
        <f t="shared" si="229"/>
        <v>insert into prioridad(codigo, fluidez,d_hecho, d_contexto, d_impacto, d_justicia, cierre, ponderacion, ahora_entiendo, cambio_perspectiva) values ('176-VI-00017', 1, 3, 5, 3, 4, 1, 80, 'La violencia de 1948 ha estado presente en la memoria colectiva del municipio de Chámeza. Muchos de los que hoy son viejos, vivieron en su infancia la guerra bipartidista. La violencia continuó con otros actores tiempo después en el municipio, a cargo de la insurgencia. Se narra también la amenaza, la zozobra y el desplazamiento forzado, la fragmentación del núcleo familiar por miedo al reclutamiento de los varones de la familia.', '0');</v>
      </c>
      <c r="X1418" s="14"/>
    </row>
    <row r="1419" spans="2:24" ht="16" x14ac:dyDescent="0.2">
      <c r="B1419" t="s">
        <v>1930</v>
      </c>
      <c r="C1419" t="s">
        <v>9</v>
      </c>
      <c r="D1419" t="s">
        <v>10</v>
      </c>
      <c r="E1419" t="s">
        <v>10</v>
      </c>
      <c r="F1419" t="s">
        <v>10</v>
      </c>
      <c r="G1419" t="s">
        <v>13</v>
      </c>
      <c r="H1419" t="s">
        <v>12</v>
      </c>
      <c r="I1419" t="s">
        <v>2085</v>
      </c>
      <c r="J1419">
        <v>0</v>
      </c>
      <c r="K1419" s="5">
        <f t="shared" si="222"/>
        <v>12</v>
      </c>
      <c r="L1419" s="13" t="str">
        <f t="shared" si="220"/>
        <v>176-VI-00021</v>
      </c>
      <c r="N1419" s="13"/>
      <c r="O1419" s="13">
        <f t="shared" si="223"/>
        <v>1</v>
      </c>
      <c r="P1419" s="13" t="str">
        <f t="shared" si="224"/>
        <v>4</v>
      </c>
      <c r="Q1419" s="13" t="str">
        <f t="shared" si="225"/>
        <v>4</v>
      </c>
      <c r="R1419" s="13" t="str">
        <f t="shared" si="226"/>
        <v>4</v>
      </c>
      <c r="S1419" s="13" t="str">
        <f t="shared" si="227"/>
        <v>3</v>
      </c>
      <c r="T1419" s="13">
        <f t="shared" si="228"/>
        <v>1</v>
      </c>
      <c r="U1419" s="13">
        <f t="shared" si="221"/>
        <v>80</v>
      </c>
      <c r="V1419" s="13"/>
      <c r="W1419" s="14" t="str">
        <f t="shared" si="229"/>
        <v>insert into prioridad(codigo, fluidez,d_hecho, d_contexto, d_impacto, d_justicia, cierre, ponderacion, ahora_entiendo, cambio_perspectiva) values ('176-VI-00021', 1, 4, 4, 4, 3, 1, 80, 'Desaparición forzada sin mayores datos sobre actores que pudieron haber cometido el hecho. También se habla de un contexto general del municipio, por su cercanía con el río meta y con los departamentos de Vichada y Meta.', '0');</v>
      </c>
      <c r="X1419" s="14"/>
    </row>
    <row r="1420" spans="2:24" ht="16" x14ac:dyDescent="0.2">
      <c r="B1420" t="s">
        <v>1931</v>
      </c>
      <c r="C1420" t="s">
        <v>9</v>
      </c>
      <c r="D1420" t="s">
        <v>10</v>
      </c>
      <c r="E1420" t="s">
        <v>10</v>
      </c>
      <c r="F1420" t="s">
        <v>10</v>
      </c>
      <c r="G1420" t="s">
        <v>13</v>
      </c>
      <c r="H1420" t="s">
        <v>12</v>
      </c>
      <c r="I1420" t="s">
        <v>2086</v>
      </c>
      <c r="J1420">
        <v>0</v>
      </c>
      <c r="K1420" s="5">
        <f t="shared" si="222"/>
        <v>12</v>
      </c>
      <c r="L1420" s="13" t="str">
        <f t="shared" si="220"/>
        <v>176-VI-00022</v>
      </c>
      <c r="N1420" s="13"/>
      <c r="O1420" s="13">
        <f t="shared" si="223"/>
        <v>1</v>
      </c>
      <c r="P1420" s="13" t="str">
        <f t="shared" si="224"/>
        <v>4</v>
      </c>
      <c r="Q1420" s="13" t="str">
        <f t="shared" si="225"/>
        <v>4</v>
      </c>
      <c r="R1420" s="13" t="str">
        <f t="shared" si="226"/>
        <v>4</v>
      </c>
      <c r="S1420" s="13" t="str">
        <f t="shared" si="227"/>
        <v>3</v>
      </c>
      <c r="T1420" s="13">
        <f t="shared" si="228"/>
        <v>1</v>
      </c>
      <c r="U1420" s="13">
        <f t="shared" si="221"/>
        <v>80</v>
      </c>
      <c r="V1420" s="13"/>
      <c r="W1420" s="14" t="str">
        <f t="shared" si="229"/>
        <v>insert into prioridad(codigo, fluidez,d_hecho, d_contexto, d_impacto, d_justicia, cierre, ponderacion, ahora_entiendo, cambio_perspectiva) values ('176-VI-00022', 1, 4, 4, 4, 3, 1, 80, 'El reclutamiento de jóvenes para la guerra, aprovechando el ambiente de conflicto armado.', '0');</v>
      </c>
      <c r="X1420" s="14"/>
    </row>
    <row r="1421" spans="2:24" ht="16" x14ac:dyDescent="0.2">
      <c r="B1421" t="s">
        <v>1932</v>
      </c>
      <c r="C1421" t="s">
        <v>9</v>
      </c>
      <c r="D1421" t="s">
        <v>15</v>
      </c>
      <c r="E1421" t="s">
        <v>10</v>
      </c>
      <c r="F1421" t="s">
        <v>10</v>
      </c>
      <c r="G1421" t="s">
        <v>14</v>
      </c>
      <c r="H1421" t="s">
        <v>12</v>
      </c>
      <c r="I1421" t="s">
        <v>2087</v>
      </c>
      <c r="J1421" t="s">
        <v>2046</v>
      </c>
      <c r="K1421" s="5">
        <f t="shared" si="222"/>
        <v>12</v>
      </c>
      <c r="L1421" s="13" t="str">
        <f t="shared" si="220"/>
        <v>198-VI-00010</v>
      </c>
      <c r="N1421" s="13"/>
      <c r="O1421" s="13">
        <f t="shared" si="223"/>
        <v>1</v>
      </c>
      <c r="P1421" s="13" t="str">
        <f t="shared" si="224"/>
        <v>5</v>
      </c>
      <c r="Q1421" s="13" t="str">
        <f t="shared" si="225"/>
        <v>4</v>
      </c>
      <c r="R1421" s="13" t="str">
        <f t="shared" si="226"/>
        <v>4</v>
      </c>
      <c r="S1421" s="13" t="str">
        <f t="shared" si="227"/>
        <v>2</v>
      </c>
      <c r="T1421" s="13">
        <f t="shared" si="228"/>
        <v>1</v>
      </c>
      <c r="U1421" s="13">
        <f t="shared" si="221"/>
        <v>80</v>
      </c>
      <c r="V1421" s="13"/>
      <c r="W1421" s="14" t="str">
        <f t="shared" si="229"/>
        <v>insert into prioridad(codigo, fluidez,d_hecho, d_contexto, d_impacto, d_justicia, cierre, ponderacion, ahora_entiendo, cambio_perspectiva) values ('198-VI-00010', 1, 5, 4, 4, 2, 1, 80, 'Los  impactos causados por la desaparición, en un contexto  en el cual lo único que podían hacer era quedarse calladas para no ser señaladas y amenazadas y por el temor a que se les desapareciera otro miembro de su familiar ,dado al control territorio que ejercían los grupos perpetradores de los hechos  y por otro lado el  abandono estatal y la falta de garantías en el proceso de búsqueda   ', 'Esta entrevista no permitió un cambio de punto de vista frente a la dinámica territorial  y los conflictos ');</v>
      </c>
      <c r="X1421" s="14"/>
    </row>
    <row r="1422" spans="2:24" ht="16" x14ac:dyDescent="0.2">
      <c r="B1422" t="s">
        <v>1933</v>
      </c>
      <c r="C1422" t="s">
        <v>9</v>
      </c>
      <c r="D1422" t="s">
        <v>15</v>
      </c>
      <c r="E1422" t="s">
        <v>10</v>
      </c>
      <c r="F1422" t="s">
        <v>10</v>
      </c>
      <c r="G1422" t="s">
        <v>14</v>
      </c>
      <c r="H1422" t="s">
        <v>12</v>
      </c>
      <c r="I1422" t="s">
        <v>2088</v>
      </c>
      <c r="J1422" t="s">
        <v>2046</v>
      </c>
      <c r="K1422" s="5">
        <f t="shared" si="222"/>
        <v>12</v>
      </c>
      <c r="L1422" s="13" t="str">
        <f t="shared" si="220"/>
        <v>198-VI-00001</v>
      </c>
      <c r="N1422" s="13"/>
      <c r="O1422" s="13">
        <f t="shared" si="223"/>
        <v>1</v>
      </c>
      <c r="P1422" s="13" t="str">
        <f t="shared" si="224"/>
        <v>5</v>
      </c>
      <c r="Q1422" s="13" t="str">
        <f t="shared" si="225"/>
        <v>4</v>
      </c>
      <c r="R1422" s="13" t="str">
        <f t="shared" si="226"/>
        <v>4</v>
      </c>
      <c r="S1422" s="13" t="str">
        <f t="shared" si="227"/>
        <v>2</v>
      </c>
      <c r="T1422" s="13">
        <f t="shared" si="228"/>
        <v>1</v>
      </c>
      <c r="U1422" s="13">
        <f t="shared" si="221"/>
        <v>80</v>
      </c>
      <c r="V1422" s="13"/>
      <c r="W1422" s="14" t="str">
        <f t="shared" si="229"/>
        <v>insert into prioridad(codigo, fluidez,d_hecho, d_contexto, d_impacto, d_justicia, cierre, ponderacion, ahora_entiendo, cambio_perspectiva) values ('198-VI-00001', 1, 5, 4, 4, 2, 1, 80, ' El afrontamiento y resistencia que han tenido   para afrontar el daño y responder a los duros cambios provocados en sus vidas, dado a la poca ayuda institucional  y mecanismos de búsqueda de sus familiares y para atender o reparar los daños causados, ha obligado a que sean ellas mismas las que deban hacerse cargo de acciones que debieran estar en cabeza del estado y de la sociedad colombiana y por ello se han organizado creando una asociación a la que actualmente pertenecen.', 'Esta entrevista no permitió un cambio de punto de vista frente a la dinámica territorial  y los conflictos ');</v>
      </c>
      <c r="X1422" s="14"/>
    </row>
    <row r="1423" spans="2:24" ht="16" x14ac:dyDescent="0.2">
      <c r="B1423" t="s">
        <v>1934</v>
      </c>
      <c r="C1423" t="s">
        <v>16</v>
      </c>
      <c r="D1423" t="s">
        <v>15</v>
      </c>
      <c r="E1423" t="s">
        <v>10</v>
      </c>
      <c r="F1423" t="s">
        <v>10</v>
      </c>
      <c r="G1423" t="s">
        <v>10</v>
      </c>
      <c r="H1423" t="s">
        <v>12</v>
      </c>
      <c r="I1423" t="s">
        <v>2089</v>
      </c>
      <c r="J1423">
        <v>0</v>
      </c>
      <c r="K1423" s="5">
        <f t="shared" si="222"/>
        <v>12</v>
      </c>
      <c r="L1423" s="13" t="str">
        <f t="shared" si="220"/>
        <v>163-VI-00023</v>
      </c>
      <c r="N1423" s="13"/>
      <c r="O1423" s="13">
        <f t="shared" si="223"/>
        <v>0</v>
      </c>
      <c r="P1423" s="13" t="str">
        <f t="shared" si="224"/>
        <v>5</v>
      </c>
      <c r="Q1423" s="13" t="str">
        <f t="shared" si="225"/>
        <v>4</v>
      </c>
      <c r="R1423" s="13" t="str">
        <f t="shared" si="226"/>
        <v>4</v>
      </c>
      <c r="S1423" s="13" t="str">
        <f t="shared" si="227"/>
        <v>4</v>
      </c>
      <c r="T1423" s="13">
        <f t="shared" si="228"/>
        <v>1</v>
      </c>
      <c r="U1423" s="13">
        <f t="shared" si="221"/>
        <v>78</v>
      </c>
      <c r="V1423" s="13"/>
      <c r="W1423" s="14" t="str">
        <f t="shared" si="229"/>
        <v>insert into prioridad(codigo, fluidez,d_hecho, d_contexto, d_impacto, d_justicia, cierre, ponderacion, ahora_entiendo, cambio_perspectiva) values ('163-VI-00023', 0, 5, 4, 4, 4, 1, 78, 'PARAMILITARISMO EN CASANARE, GUERRA ENTRE URABEÑOS Y BUITRAGUEÑOS EN 2004', '0');</v>
      </c>
      <c r="X1423" s="14"/>
    </row>
    <row r="1424" spans="2:24" ht="16" x14ac:dyDescent="0.2">
      <c r="B1424" t="s">
        <v>1935</v>
      </c>
      <c r="C1424" t="s">
        <v>9</v>
      </c>
      <c r="D1424" t="s">
        <v>13</v>
      </c>
      <c r="E1424" t="s">
        <v>13</v>
      </c>
      <c r="F1424" t="s">
        <v>10</v>
      </c>
      <c r="G1424" t="s">
        <v>10</v>
      </c>
      <c r="H1424" t="s">
        <v>12</v>
      </c>
      <c r="I1424" t="s">
        <v>2090</v>
      </c>
      <c r="J1424">
        <v>0</v>
      </c>
      <c r="K1424" s="5">
        <f t="shared" si="222"/>
        <v>12</v>
      </c>
      <c r="L1424" s="13" t="str">
        <f t="shared" si="220"/>
        <v>168-VI-00001</v>
      </c>
      <c r="N1424" s="13"/>
      <c r="O1424" s="13">
        <f t="shared" si="223"/>
        <v>1</v>
      </c>
      <c r="P1424" s="13" t="str">
        <f t="shared" si="224"/>
        <v>3</v>
      </c>
      <c r="Q1424" s="13" t="str">
        <f t="shared" si="225"/>
        <v>3</v>
      </c>
      <c r="R1424" s="13" t="str">
        <f t="shared" si="226"/>
        <v>4</v>
      </c>
      <c r="S1424" s="13" t="str">
        <f t="shared" si="227"/>
        <v>4</v>
      </c>
      <c r="T1424" s="13">
        <f t="shared" si="228"/>
        <v>1</v>
      </c>
      <c r="U1424" s="13">
        <f t="shared" si="221"/>
        <v>76</v>
      </c>
      <c r="V1424" s="13"/>
      <c r="W1424" s="14" t="str">
        <f t="shared" si="229"/>
        <v>insert into prioridad(codigo, fluidez,d_hecho, d_contexto, d_impacto, d_justicia, cierre, ponderacion, ahora_entiendo, cambio_perspectiva) values ('168-VI-00001', 1, 3, 3, 4, 4, 1, 76, 'De acuerdo a la información aportada por el testimonio entre 1999 y 2004, en Cúcuta y su área metropolitana hicieron presencia grupos paramilitares, durante este periodo se presentaron múltiples masacres, asesinatos selectivos, desapariciones, amenazas y las mal llamadas limpiezas sociales en sectores marginados de la ciudad, donde a través de panfletos se declaraban objetivo militar a gays, lesbianas, bisexuales y transgeneristas, vendedores de droga, ladrones, indigentes, vendedores ambulantes, quienes eran exterminados por ser considerados indeseables o desechables para la sociedad, a esta lista de indeseable también se sumaban colaboradores y miembros del Eln, quienes también tenían una fuerte presencia en el territorio y las FARC, a esta dinámica se suma a la instalación de los hornos crematorios en Juan Frío entre 2001 y 2003 por parte de las AUC, comandadas por Jorge Iván Laverde Zapata, alias El Iguano, a donde llevaban a sus víctimas y eran torturadas e incineradas sin dejar rastro alguno de sus cuerpos, el testimonio sospecha que a su hermano diagnosticado con VIH fue llevado y desaparecido allí.', '0');</v>
      </c>
      <c r="X1424" s="14"/>
    </row>
    <row r="1425" spans="2:24" ht="16" x14ac:dyDescent="0.2">
      <c r="B1425" t="s">
        <v>1936</v>
      </c>
      <c r="C1425" t="s">
        <v>9</v>
      </c>
      <c r="D1425" t="s">
        <v>13</v>
      </c>
      <c r="E1425" t="s">
        <v>13</v>
      </c>
      <c r="F1425" t="s">
        <v>10</v>
      </c>
      <c r="G1425" t="s">
        <v>10</v>
      </c>
      <c r="H1425" t="s">
        <v>12</v>
      </c>
      <c r="I1425" t="s">
        <v>2091</v>
      </c>
      <c r="J1425">
        <v>0</v>
      </c>
      <c r="K1425" s="5">
        <f t="shared" si="222"/>
        <v>12</v>
      </c>
      <c r="L1425" s="13" t="str">
        <f t="shared" ref="L1425:L1488" si="230">SUBSTITUTE(B1425," ","")</f>
        <v>168-VI-00008</v>
      </c>
      <c r="N1425" s="13"/>
      <c r="O1425" s="13">
        <f t="shared" si="223"/>
        <v>1</v>
      </c>
      <c r="P1425" s="13" t="str">
        <f t="shared" si="224"/>
        <v>3</v>
      </c>
      <c r="Q1425" s="13" t="str">
        <f t="shared" si="225"/>
        <v>3</v>
      </c>
      <c r="R1425" s="13" t="str">
        <f t="shared" si="226"/>
        <v>4</v>
      </c>
      <c r="S1425" s="13" t="str">
        <f t="shared" si="227"/>
        <v>4</v>
      </c>
      <c r="T1425" s="13">
        <f t="shared" si="228"/>
        <v>1</v>
      </c>
      <c r="U1425" s="13">
        <f t="shared" si="221"/>
        <v>76</v>
      </c>
      <c r="V1425" s="13"/>
      <c r="W1425" s="14" t="str">
        <f t="shared" si="229"/>
        <v>insert into prioridad(codigo, fluidez,d_hecho, d_contexto, d_impacto, d_justicia, cierre, ponderacion, ahora_entiendo, cambio_perspectiva) values ('168-VI-00008', 1, 3, 3, 4, 4, 1, 76, 'Podria no aportar muchos elementos de contexto sobre lo que ocurria durante ese periodo de incrusión paramilitar en la ciudad, pero se suma a uno de los muchos casos de asesinatos sistemáticos a vigilantes en Cúcuta y su área metropolitana.', '0');</v>
      </c>
      <c r="X1425" s="14"/>
    </row>
    <row r="1426" spans="2:24" ht="16" x14ac:dyDescent="0.2">
      <c r="B1426" t="s">
        <v>1937</v>
      </c>
      <c r="C1426" t="s">
        <v>9</v>
      </c>
      <c r="D1426" t="s">
        <v>13</v>
      </c>
      <c r="E1426" t="s">
        <v>13</v>
      </c>
      <c r="F1426" t="s">
        <v>10</v>
      </c>
      <c r="G1426" t="s">
        <v>10</v>
      </c>
      <c r="H1426" t="s">
        <v>12</v>
      </c>
      <c r="I1426">
        <v>0</v>
      </c>
      <c r="J1426">
        <v>0</v>
      </c>
      <c r="K1426" s="5">
        <f t="shared" si="222"/>
        <v>12</v>
      </c>
      <c r="L1426" s="13" t="str">
        <f t="shared" si="230"/>
        <v>168-VI-00016</v>
      </c>
      <c r="N1426" s="13"/>
      <c r="O1426" s="13">
        <f t="shared" si="223"/>
        <v>1</v>
      </c>
      <c r="P1426" s="13" t="str">
        <f t="shared" si="224"/>
        <v>3</v>
      </c>
      <c r="Q1426" s="13" t="str">
        <f t="shared" si="225"/>
        <v>3</v>
      </c>
      <c r="R1426" s="13" t="str">
        <f t="shared" si="226"/>
        <v>4</v>
      </c>
      <c r="S1426" s="13" t="str">
        <f t="shared" si="227"/>
        <v>4</v>
      </c>
      <c r="T1426" s="13">
        <f t="shared" si="228"/>
        <v>1</v>
      </c>
      <c r="U1426" s="13">
        <f t="shared" si="221"/>
        <v>76</v>
      </c>
      <c r="V1426" s="13"/>
      <c r="W1426" s="14" t="str">
        <f t="shared" si="229"/>
        <v>insert into prioridad(codigo, fluidez,d_hecho, d_contexto, d_impacto, d_justicia, cierre, ponderacion, ahora_entiendo, cambio_perspectiva) values ('168-VI-00016', 1, 3, 3, 4, 4, 1, 76, '0', '0');</v>
      </c>
      <c r="X1426" s="14"/>
    </row>
    <row r="1427" spans="2:24" ht="16" x14ac:dyDescent="0.2">
      <c r="B1427" t="s">
        <v>1938</v>
      </c>
      <c r="C1427" t="s">
        <v>9</v>
      </c>
      <c r="D1427" t="s">
        <v>13</v>
      </c>
      <c r="E1427" t="s">
        <v>13</v>
      </c>
      <c r="F1427" t="s">
        <v>10</v>
      </c>
      <c r="G1427" t="s">
        <v>10</v>
      </c>
      <c r="H1427" t="s">
        <v>12</v>
      </c>
      <c r="I1427">
        <v>0</v>
      </c>
      <c r="J1427">
        <v>0</v>
      </c>
      <c r="K1427" s="5">
        <f t="shared" si="222"/>
        <v>12</v>
      </c>
      <c r="L1427" s="13" t="str">
        <f t="shared" si="230"/>
        <v>168-VI-00017</v>
      </c>
      <c r="N1427" s="13"/>
      <c r="O1427" s="13">
        <f t="shared" si="223"/>
        <v>1</v>
      </c>
      <c r="P1427" s="13" t="str">
        <f t="shared" si="224"/>
        <v>3</v>
      </c>
      <c r="Q1427" s="13" t="str">
        <f t="shared" si="225"/>
        <v>3</v>
      </c>
      <c r="R1427" s="13" t="str">
        <f t="shared" si="226"/>
        <v>4</v>
      </c>
      <c r="S1427" s="13" t="str">
        <f t="shared" si="227"/>
        <v>4</v>
      </c>
      <c r="T1427" s="13">
        <f t="shared" si="228"/>
        <v>1</v>
      </c>
      <c r="U1427" s="13">
        <f t="shared" si="221"/>
        <v>76</v>
      </c>
      <c r="V1427" s="13"/>
      <c r="W1427" s="14" t="str">
        <f t="shared" si="229"/>
        <v>insert into prioridad(codigo, fluidez,d_hecho, d_contexto, d_impacto, d_justicia, cierre, ponderacion, ahora_entiendo, cambio_perspectiva) values ('168-VI-00017', 1, 3, 3, 4, 4, 1, 76, '0', '0');</v>
      </c>
      <c r="X1427" s="14"/>
    </row>
    <row r="1428" spans="2:24" ht="16" x14ac:dyDescent="0.2">
      <c r="B1428" t="s">
        <v>1939</v>
      </c>
      <c r="C1428" t="s">
        <v>9</v>
      </c>
      <c r="D1428" t="s">
        <v>13</v>
      </c>
      <c r="E1428" t="s">
        <v>13</v>
      </c>
      <c r="F1428" t="s">
        <v>10</v>
      </c>
      <c r="G1428" t="s">
        <v>10</v>
      </c>
      <c r="H1428" t="s">
        <v>12</v>
      </c>
      <c r="I1428">
        <v>0</v>
      </c>
      <c r="J1428">
        <v>0</v>
      </c>
      <c r="K1428" s="5">
        <f t="shared" si="222"/>
        <v>12</v>
      </c>
      <c r="L1428" s="13" t="str">
        <f t="shared" si="230"/>
        <v>168-VI-00028</v>
      </c>
      <c r="N1428" s="13"/>
      <c r="O1428" s="13">
        <f t="shared" si="223"/>
        <v>1</v>
      </c>
      <c r="P1428" s="13" t="str">
        <f t="shared" si="224"/>
        <v>3</v>
      </c>
      <c r="Q1428" s="13" t="str">
        <f t="shared" si="225"/>
        <v>3</v>
      </c>
      <c r="R1428" s="13" t="str">
        <f t="shared" si="226"/>
        <v>4</v>
      </c>
      <c r="S1428" s="13" t="str">
        <f t="shared" si="227"/>
        <v>4</v>
      </c>
      <c r="T1428" s="13">
        <f t="shared" si="228"/>
        <v>1</v>
      </c>
      <c r="U1428" s="13">
        <f t="shared" si="221"/>
        <v>76</v>
      </c>
      <c r="V1428" s="13"/>
      <c r="W1428" s="14" t="str">
        <f t="shared" si="229"/>
        <v>insert into prioridad(codigo, fluidez,d_hecho, d_contexto, d_impacto, d_justicia, cierre, ponderacion, ahora_entiendo, cambio_perspectiva) values ('168-VI-00028', 1, 3, 3, 4, 4, 1, 76, '0', '0');</v>
      </c>
      <c r="X1428" s="14"/>
    </row>
    <row r="1429" spans="2:24" ht="16" x14ac:dyDescent="0.2">
      <c r="B1429" t="s">
        <v>1940</v>
      </c>
      <c r="C1429" t="s">
        <v>9</v>
      </c>
      <c r="D1429" t="s">
        <v>10</v>
      </c>
      <c r="E1429" t="s">
        <v>13</v>
      </c>
      <c r="F1429" t="s">
        <v>10</v>
      </c>
      <c r="G1429" t="s">
        <v>13</v>
      </c>
      <c r="H1429" t="s">
        <v>12</v>
      </c>
      <c r="I1429" t="s">
        <v>2092</v>
      </c>
      <c r="J1429">
        <v>0</v>
      </c>
      <c r="K1429" s="5">
        <f t="shared" si="222"/>
        <v>12</v>
      </c>
      <c r="L1429" s="13" t="str">
        <f t="shared" si="230"/>
        <v>168-VI-00046</v>
      </c>
      <c r="N1429" s="13"/>
      <c r="O1429" s="13">
        <f t="shared" si="223"/>
        <v>1</v>
      </c>
      <c r="P1429" s="13" t="str">
        <f t="shared" si="224"/>
        <v>4</v>
      </c>
      <c r="Q1429" s="13" t="str">
        <f t="shared" si="225"/>
        <v>3</v>
      </c>
      <c r="R1429" s="13" t="str">
        <f t="shared" si="226"/>
        <v>4</v>
      </c>
      <c r="S1429" s="13" t="str">
        <f t="shared" si="227"/>
        <v>3</v>
      </c>
      <c r="T1429" s="13">
        <f t="shared" si="228"/>
        <v>1</v>
      </c>
      <c r="U1429" s="13">
        <f t="shared" si="221"/>
        <v>76</v>
      </c>
      <c r="V1429" s="13"/>
      <c r="W1429" s="14" t="str">
        <f t="shared" si="229"/>
        <v>insert into prioridad(codigo, fluidez,d_hecho, d_contexto, d_impacto, d_justicia, cierre, ponderacion, ahora_entiendo, cambio_perspectiva) values ('168-VI-00046', 1, 4, 3, 4, 3, 1, 76, 'Auxiliares de salud fueron señalados por los paramilitares como colaboradores de la guerrilla durante el desarrollo de sus actividades.', '0');</v>
      </c>
      <c r="X1429" s="14"/>
    </row>
    <row r="1430" spans="2:24" ht="16" x14ac:dyDescent="0.2">
      <c r="B1430" t="s">
        <v>1941</v>
      </c>
      <c r="C1430" t="s">
        <v>9</v>
      </c>
      <c r="D1430" t="s">
        <v>10</v>
      </c>
      <c r="E1430" t="s">
        <v>13</v>
      </c>
      <c r="F1430" t="s">
        <v>10</v>
      </c>
      <c r="G1430" t="s">
        <v>13</v>
      </c>
      <c r="H1430" t="s">
        <v>12</v>
      </c>
      <c r="I1430" t="s">
        <v>2093</v>
      </c>
      <c r="J1430">
        <v>0</v>
      </c>
      <c r="K1430" s="5">
        <f t="shared" si="222"/>
        <v>12</v>
      </c>
      <c r="L1430" s="13" t="str">
        <f t="shared" si="230"/>
        <v>169-VI-00003</v>
      </c>
      <c r="N1430" s="13"/>
      <c r="O1430" s="13">
        <f t="shared" si="223"/>
        <v>1</v>
      </c>
      <c r="P1430" s="13" t="str">
        <f t="shared" si="224"/>
        <v>4</v>
      </c>
      <c r="Q1430" s="13" t="str">
        <f t="shared" si="225"/>
        <v>3</v>
      </c>
      <c r="R1430" s="13" t="str">
        <f t="shared" si="226"/>
        <v>4</v>
      </c>
      <c r="S1430" s="13" t="str">
        <f t="shared" si="227"/>
        <v>3</v>
      </c>
      <c r="T1430" s="13">
        <f t="shared" si="228"/>
        <v>1</v>
      </c>
      <c r="U1430" s="13">
        <f t="shared" si="221"/>
        <v>76</v>
      </c>
      <c r="V1430" s="13"/>
      <c r="W1430" s="14" t="str">
        <f t="shared" si="229"/>
        <v>insert into prioridad(codigo, fluidez,d_hecho, d_contexto, d_impacto, d_justicia, cierre, ponderacion, ahora_entiendo, cambio_perspectiva) values ('169-VI-00003', 1, 4, 3, 4, 3, 1, 76, 'la presencia de las guerrillas inicialmente las FARC, luego el ELN y el EPL en la zona, lo complejo que representa para los pobladores tener que trasladarse de noche a otros lugares por el permanente hostigamiento a la estación de policía y los enfrentamientos entre alguna de estas guerrillas ya sea con el Ejercito o con la Policía  En 1998 se da la toma de la Estación de la Policía en un ataque entre el ELN, el EPL y las Farc, en 2011 el ELN lanzó cilindros a la Estación, pero falló y cayeron encima de algunas las casas También se menciona la incursión paramilitar entre el 2000 y 2004 el control social y el temor permanente que se vivía para época, los asesinatos frecuentes y lo muertos dejados en las vías aduciendo que buscaban aleccionar a la población, una vez se da la desmovilización de las AUC se da la disputa jurídica por parte de líderes comunales para que reubique la estación, decisión que ha sido desacatada por la Alcaldía y la Policía.', '0');</v>
      </c>
      <c r="X1430" s="14"/>
    </row>
    <row r="1431" spans="2:24" ht="16" x14ac:dyDescent="0.2">
      <c r="B1431" t="s">
        <v>1942</v>
      </c>
      <c r="C1431" t="s">
        <v>9</v>
      </c>
      <c r="D1431" t="s">
        <v>10</v>
      </c>
      <c r="E1431" t="s">
        <v>13</v>
      </c>
      <c r="F1431" t="s">
        <v>13</v>
      </c>
      <c r="G1431" t="s">
        <v>10</v>
      </c>
      <c r="H1431" t="s">
        <v>12</v>
      </c>
      <c r="I1431">
        <v>0</v>
      </c>
      <c r="J1431">
        <v>0</v>
      </c>
      <c r="K1431" s="5">
        <f t="shared" si="222"/>
        <v>12</v>
      </c>
      <c r="L1431" s="13" t="str">
        <f t="shared" si="230"/>
        <v>169-VI-00006</v>
      </c>
      <c r="N1431" s="13"/>
      <c r="O1431" s="13">
        <f t="shared" si="223"/>
        <v>1</v>
      </c>
      <c r="P1431" s="13" t="str">
        <f t="shared" si="224"/>
        <v>4</v>
      </c>
      <c r="Q1431" s="13" t="str">
        <f t="shared" si="225"/>
        <v>3</v>
      </c>
      <c r="R1431" s="13" t="str">
        <f t="shared" si="226"/>
        <v>3</v>
      </c>
      <c r="S1431" s="13" t="str">
        <f t="shared" si="227"/>
        <v>4</v>
      </c>
      <c r="T1431" s="13">
        <f t="shared" si="228"/>
        <v>1</v>
      </c>
      <c r="U1431" s="13">
        <f t="shared" si="221"/>
        <v>76</v>
      </c>
      <c r="V1431" s="13"/>
      <c r="W1431" s="14" t="str">
        <f t="shared" si="229"/>
        <v>insert into prioridad(codigo, fluidez,d_hecho, d_contexto, d_impacto, d_justicia, cierre, ponderacion, ahora_entiendo, cambio_perspectiva) values ('169-VI-00006', 1, 4, 3, 3, 4, 1, 76, '0', '0');</v>
      </c>
      <c r="X1431" s="14"/>
    </row>
    <row r="1432" spans="2:24" ht="16" x14ac:dyDescent="0.2">
      <c r="B1432" t="s">
        <v>1943</v>
      </c>
      <c r="C1432" t="s">
        <v>9</v>
      </c>
      <c r="D1432" t="s">
        <v>10</v>
      </c>
      <c r="E1432" t="s">
        <v>10</v>
      </c>
      <c r="F1432" t="s">
        <v>13</v>
      </c>
      <c r="G1432" t="s">
        <v>13</v>
      </c>
      <c r="H1432" t="s">
        <v>12</v>
      </c>
      <c r="I1432" t="s">
        <v>2094</v>
      </c>
      <c r="J1432">
        <v>0</v>
      </c>
      <c r="K1432" s="5">
        <f t="shared" si="222"/>
        <v>12</v>
      </c>
      <c r="L1432" s="13" t="str">
        <f t="shared" si="230"/>
        <v>169-VI-00011</v>
      </c>
      <c r="N1432" s="13"/>
      <c r="O1432" s="13">
        <f t="shared" si="223"/>
        <v>1</v>
      </c>
      <c r="P1432" s="13" t="str">
        <f t="shared" si="224"/>
        <v>4</v>
      </c>
      <c r="Q1432" s="13" t="str">
        <f t="shared" si="225"/>
        <v>4</v>
      </c>
      <c r="R1432" s="13" t="str">
        <f t="shared" si="226"/>
        <v>3</v>
      </c>
      <c r="S1432" s="13" t="str">
        <f t="shared" si="227"/>
        <v>3</v>
      </c>
      <c r="T1432" s="13">
        <f t="shared" si="228"/>
        <v>1</v>
      </c>
      <c r="U1432" s="13">
        <f t="shared" si="221"/>
        <v>76</v>
      </c>
      <c r="V1432" s="13"/>
      <c r="W1432" s="14" t="str">
        <f t="shared" si="229"/>
        <v>insert into prioridad(codigo, fluidez,d_hecho, d_contexto, d_impacto, d_justicia, cierre, ponderacion, ahora_entiendo, cambio_perspectiva) values ('169-VI-00011', 1, 4, 4, 3, 3, 1, 76, 'Quien hace entrega del testimonio manifiesta que en el sector de Agua Clara en Ocaña donde ha sido presidenta de la JAC por más 32 años consecutivos es una zona de receptora de personas con alta influencia en la zona rural del Catatumbo particularmente personas que están vinculadas con diferentes actores armados (guerrilla urbana) que hacen presencia en esta zona del país, ', '0');</v>
      </c>
      <c r="X1432" s="14"/>
    </row>
    <row r="1433" spans="2:24" ht="16" x14ac:dyDescent="0.2">
      <c r="B1433" t="s">
        <v>1944</v>
      </c>
      <c r="C1433" t="s">
        <v>9</v>
      </c>
      <c r="D1433" t="s">
        <v>13</v>
      </c>
      <c r="E1433" t="s">
        <v>10</v>
      </c>
      <c r="F1433" t="s">
        <v>13</v>
      </c>
      <c r="G1433" t="s">
        <v>10</v>
      </c>
      <c r="H1433" t="s">
        <v>12</v>
      </c>
      <c r="I1433">
        <v>0</v>
      </c>
      <c r="J1433">
        <v>0</v>
      </c>
      <c r="K1433" s="5">
        <f t="shared" si="222"/>
        <v>12</v>
      </c>
      <c r="L1433" s="13" t="str">
        <f t="shared" si="230"/>
        <v>169-VI-00017</v>
      </c>
      <c r="N1433" s="13"/>
      <c r="O1433" s="13">
        <f t="shared" si="223"/>
        <v>1</v>
      </c>
      <c r="P1433" s="13" t="str">
        <f t="shared" si="224"/>
        <v>3</v>
      </c>
      <c r="Q1433" s="13" t="str">
        <f t="shared" si="225"/>
        <v>4</v>
      </c>
      <c r="R1433" s="13" t="str">
        <f t="shared" si="226"/>
        <v>3</v>
      </c>
      <c r="S1433" s="13" t="str">
        <f t="shared" si="227"/>
        <v>4</v>
      </c>
      <c r="T1433" s="13">
        <f t="shared" si="228"/>
        <v>1</v>
      </c>
      <c r="U1433" s="13">
        <f t="shared" si="221"/>
        <v>76</v>
      </c>
      <c r="V1433" s="13"/>
      <c r="W1433" s="14" t="str">
        <f t="shared" si="229"/>
        <v>insert into prioridad(codigo, fluidez,d_hecho, d_contexto, d_impacto, d_justicia, cierre, ponderacion, ahora_entiendo, cambio_perspectiva) values ('169-VI-00017', 1, 3, 4, 3, 4, 1, 76, '0', '0');</v>
      </c>
      <c r="X1433" s="14"/>
    </row>
    <row r="1434" spans="2:24" ht="16" x14ac:dyDescent="0.2">
      <c r="B1434" t="s">
        <v>1945</v>
      </c>
      <c r="C1434" t="s">
        <v>9</v>
      </c>
      <c r="D1434" t="s">
        <v>10</v>
      </c>
      <c r="E1434" t="s">
        <v>10</v>
      </c>
      <c r="F1434" t="s">
        <v>13</v>
      </c>
      <c r="G1434" t="s">
        <v>13</v>
      </c>
      <c r="H1434" t="s">
        <v>12</v>
      </c>
      <c r="I1434">
        <v>0</v>
      </c>
      <c r="J1434">
        <v>0</v>
      </c>
      <c r="K1434" s="5">
        <f t="shared" si="222"/>
        <v>12</v>
      </c>
      <c r="L1434" s="13" t="str">
        <f t="shared" si="230"/>
        <v>169-VI-00019</v>
      </c>
      <c r="N1434" s="13"/>
      <c r="O1434" s="13">
        <f t="shared" si="223"/>
        <v>1</v>
      </c>
      <c r="P1434" s="13" t="str">
        <f t="shared" si="224"/>
        <v>4</v>
      </c>
      <c r="Q1434" s="13" t="str">
        <f t="shared" si="225"/>
        <v>4</v>
      </c>
      <c r="R1434" s="13" t="str">
        <f t="shared" si="226"/>
        <v>3</v>
      </c>
      <c r="S1434" s="13" t="str">
        <f t="shared" si="227"/>
        <v>3</v>
      </c>
      <c r="T1434" s="13">
        <f t="shared" si="228"/>
        <v>1</v>
      </c>
      <c r="U1434" s="13">
        <f t="shared" si="221"/>
        <v>76</v>
      </c>
      <c r="V1434" s="13"/>
      <c r="W1434" s="14" t="str">
        <f t="shared" si="229"/>
        <v>insert into prioridad(codigo, fluidez,d_hecho, d_contexto, d_impacto, d_justicia, cierre, ponderacion, ahora_entiendo, cambio_perspectiva) values ('169-VI-00019', 1, 4, 4, 3, 3, 1, 76, '0', '0');</v>
      </c>
      <c r="X1434" s="14"/>
    </row>
    <row r="1435" spans="2:24" ht="16" x14ac:dyDescent="0.2">
      <c r="B1435" t="s">
        <v>1946</v>
      </c>
      <c r="C1435" t="s">
        <v>9</v>
      </c>
      <c r="D1435" t="s">
        <v>13</v>
      </c>
      <c r="E1435" t="s">
        <v>15</v>
      </c>
      <c r="F1435" t="s">
        <v>13</v>
      </c>
      <c r="G1435" t="s">
        <v>13</v>
      </c>
      <c r="H1435" t="s">
        <v>12</v>
      </c>
      <c r="I1435">
        <v>0</v>
      </c>
      <c r="J1435">
        <v>0</v>
      </c>
      <c r="K1435" s="5">
        <f t="shared" si="222"/>
        <v>12</v>
      </c>
      <c r="L1435" s="13" t="str">
        <f t="shared" si="230"/>
        <v>169-VI-00023</v>
      </c>
      <c r="N1435" s="13"/>
      <c r="O1435" s="13">
        <f t="shared" si="223"/>
        <v>1</v>
      </c>
      <c r="P1435" s="13" t="str">
        <f t="shared" si="224"/>
        <v>3</v>
      </c>
      <c r="Q1435" s="13" t="str">
        <f t="shared" si="225"/>
        <v>5</v>
      </c>
      <c r="R1435" s="13" t="str">
        <f t="shared" si="226"/>
        <v>3</v>
      </c>
      <c r="S1435" s="13" t="str">
        <f t="shared" si="227"/>
        <v>3</v>
      </c>
      <c r="T1435" s="13">
        <f t="shared" si="228"/>
        <v>1</v>
      </c>
      <c r="U1435" s="13">
        <f t="shared" si="221"/>
        <v>76</v>
      </c>
      <c r="V1435" s="13"/>
      <c r="W1435" s="14" t="str">
        <f t="shared" si="229"/>
        <v>insert into prioridad(codigo, fluidez,d_hecho, d_contexto, d_impacto, d_justicia, cierre, ponderacion, ahora_entiendo, cambio_perspectiva) values ('169-VI-00023', 1, 3, 5, 3, 3, 1, 76, '0', '0');</v>
      </c>
      <c r="X1435" s="14"/>
    </row>
    <row r="1436" spans="2:24" ht="16" x14ac:dyDescent="0.2">
      <c r="B1436" t="s">
        <v>1947</v>
      </c>
      <c r="C1436" t="s">
        <v>9</v>
      </c>
      <c r="D1436" t="s">
        <v>10</v>
      </c>
      <c r="E1436" t="s">
        <v>13</v>
      </c>
      <c r="F1436" t="s">
        <v>10</v>
      </c>
      <c r="G1436" t="s">
        <v>13</v>
      </c>
      <c r="H1436" t="s">
        <v>12</v>
      </c>
      <c r="I1436">
        <v>0</v>
      </c>
      <c r="J1436">
        <v>0</v>
      </c>
      <c r="K1436" s="5">
        <f t="shared" si="222"/>
        <v>12</v>
      </c>
      <c r="L1436" s="13" t="str">
        <f t="shared" si="230"/>
        <v>169-VI-00034</v>
      </c>
      <c r="N1436" s="13"/>
      <c r="O1436" s="13">
        <f t="shared" si="223"/>
        <v>1</v>
      </c>
      <c r="P1436" s="13" t="str">
        <f t="shared" si="224"/>
        <v>4</v>
      </c>
      <c r="Q1436" s="13" t="str">
        <f t="shared" si="225"/>
        <v>3</v>
      </c>
      <c r="R1436" s="13" t="str">
        <f t="shared" si="226"/>
        <v>4</v>
      </c>
      <c r="S1436" s="13" t="str">
        <f t="shared" si="227"/>
        <v>3</v>
      </c>
      <c r="T1436" s="13">
        <f t="shared" si="228"/>
        <v>1</v>
      </c>
      <c r="U1436" s="13">
        <f t="shared" si="221"/>
        <v>76</v>
      </c>
      <c r="V1436" s="13"/>
      <c r="W1436" s="14" t="str">
        <f t="shared" si="229"/>
        <v>insert into prioridad(codigo, fluidez,d_hecho, d_contexto, d_impacto, d_justicia, cierre, ponderacion, ahora_entiendo, cambio_perspectiva) values ('169-VI-00034', 1, 4, 3, 4, 3, 1, 76, '0', '0');</v>
      </c>
      <c r="X1436" s="14"/>
    </row>
    <row r="1437" spans="2:24" ht="16" x14ac:dyDescent="0.2">
      <c r="B1437" t="s">
        <v>1948</v>
      </c>
      <c r="C1437" t="s">
        <v>9</v>
      </c>
      <c r="D1437" t="s">
        <v>10</v>
      </c>
      <c r="E1437" t="s">
        <v>13</v>
      </c>
      <c r="F1437" t="s">
        <v>15</v>
      </c>
      <c r="G1437" t="s">
        <v>14</v>
      </c>
      <c r="H1437" t="s">
        <v>12</v>
      </c>
      <c r="I1437" t="s">
        <v>2095</v>
      </c>
      <c r="J1437" t="s">
        <v>30</v>
      </c>
      <c r="K1437" s="5">
        <f t="shared" si="222"/>
        <v>12</v>
      </c>
      <c r="L1437" s="13" t="str">
        <f t="shared" si="230"/>
        <v>163-VI-00014</v>
      </c>
      <c r="N1437" s="13"/>
      <c r="O1437" s="13">
        <f t="shared" si="223"/>
        <v>1</v>
      </c>
      <c r="P1437" s="13" t="str">
        <f t="shared" si="224"/>
        <v>4</v>
      </c>
      <c r="Q1437" s="13" t="str">
        <f t="shared" si="225"/>
        <v>3</v>
      </c>
      <c r="R1437" s="13" t="str">
        <f t="shared" si="226"/>
        <v>5</v>
      </c>
      <c r="S1437" s="13" t="str">
        <f t="shared" si="227"/>
        <v>2</v>
      </c>
      <c r="T1437" s="13">
        <f t="shared" si="228"/>
        <v>1</v>
      </c>
      <c r="U1437" s="13">
        <f t="shared" si="221"/>
        <v>76</v>
      </c>
      <c r="V1437" s="13"/>
      <c r="W1437" s="14" t="str">
        <f t="shared" si="229"/>
        <v>insert into prioridad(codigo, fluidez,d_hecho, d_contexto, d_impacto, d_justicia, cierre, ponderacion, ahora_entiendo, cambio_perspectiva) values ('163-VI-00014', 1, 4, 3, 5, 2, 1, 76, 'IMPACTO DEL CONFLICTO A LA NIÑEZ Y CONTEXTO DE TAMARA CASANARE', 'si');</v>
      </c>
      <c r="X1437" s="14"/>
    </row>
    <row r="1438" spans="2:24" ht="16" x14ac:dyDescent="0.2">
      <c r="B1438" t="s">
        <v>1949</v>
      </c>
      <c r="C1438" t="s">
        <v>9</v>
      </c>
      <c r="D1438" t="s">
        <v>13</v>
      </c>
      <c r="E1438" t="s">
        <v>14</v>
      </c>
      <c r="F1438" t="s">
        <v>15</v>
      </c>
      <c r="G1438" t="s">
        <v>10</v>
      </c>
      <c r="H1438" t="s">
        <v>12</v>
      </c>
      <c r="I1438">
        <v>0</v>
      </c>
      <c r="J1438">
        <v>0</v>
      </c>
      <c r="K1438" s="5">
        <f t="shared" si="222"/>
        <v>12</v>
      </c>
      <c r="L1438" s="13" t="str">
        <f t="shared" si="230"/>
        <v>175-VI-00007</v>
      </c>
      <c r="N1438" s="13"/>
      <c r="O1438" s="13">
        <f t="shared" si="223"/>
        <v>1</v>
      </c>
      <c r="P1438" s="13" t="str">
        <f t="shared" si="224"/>
        <v>3</v>
      </c>
      <c r="Q1438" s="13" t="str">
        <f t="shared" si="225"/>
        <v>2</v>
      </c>
      <c r="R1438" s="13" t="str">
        <f t="shared" si="226"/>
        <v>5</v>
      </c>
      <c r="S1438" s="13" t="str">
        <f t="shared" si="227"/>
        <v>4</v>
      </c>
      <c r="T1438" s="13">
        <f t="shared" si="228"/>
        <v>1</v>
      </c>
      <c r="U1438" s="13">
        <f t="shared" si="221"/>
        <v>76</v>
      </c>
      <c r="V1438" s="13"/>
      <c r="W1438" s="14" t="str">
        <f t="shared" si="229"/>
        <v>insert into prioridad(codigo, fluidez,d_hecho, d_contexto, d_impacto, d_justicia, cierre, ponderacion, ahora_entiendo, cambio_perspectiva) values ('175-VI-00007', 1, 3, 2, 5, 4, 1, 76, '0', '0');</v>
      </c>
      <c r="X1438" s="14"/>
    </row>
    <row r="1439" spans="2:24" ht="16" x14ac:dyDescent="0.2">
      <c r="B1439" t="s">
        <v>1950</v>
      </c>
      <c r="C1439" t="s">
        <v>9</v>
      </c>
      <c r="D1439" t="s">
        <v>15</v>
      </c>
      <c r="E1439" t="s">
        <v>15</v>
      </c>
      <c r="F1439" t="s">
        <v>11</v>
      </c>
      <c r="G1439" t="s">
        <v>13</v>
      </c>
      <c r="H1439" t="s">
        <v>12</v>
      </c>
      <c r="I1439" t="s">
        <v>2096</v>
      </c>
      <c r="J1439">
        <v>0</v>
      </c>
      <c r="K1439" s="5">
        <f t="shared" si="222"/>
        <v>12</v>
      </c>
      <c r="L1439" s="13" t="str">
        <f t="shared" si="230"/>
        <v>176-VI-00016</v>
      </c>
      <c r="N1439" s="13"/>
      <c r="O1439" s="13">
        <f t="shared" si="223"/>
        <v>1</v>
      </c>
      <c r="P1439" s="13" t="str">
        <f t="shared" si="224"/>
        <v>5</v>
      </c>
      <c r="Q1439" s="13" t="str">
        <f t="shared" si="225"/>
        <v>5</v>
      </c>
      <c r="R1439" s="13" t="str">
        <f t="shared" si="226"/>
        <v>1</v>
      </c>
      <c r="S1439" s="13" t="str">
        <f t="shared" si="227"/>
        <v>3</v>
      </c>
      <c r="T1439" s="13">
        <f t="shared" si="228"/>
        <v>1</v>
      </c>
      <c r="U1439" s="13">
        <f t="shared" si="221"/>
        <v>76</v>
      </c>
      <c r="V1439" s="13"/>
      <c r="W1439" s="14" t="str">
        <f t="shared" si="229"/>
        <v>insert into prioridad(codigo, fluidez,d_hecho, d_contexto, d_impacto, d_justicia, cierre, ponderacion, ahora_entiendo, cambio_perspectiva) values ('176-VI-00016', 1, 5, 5, 1, 3, 1, 76, 'Las relaciones entre los actores institucionales y los paramilitares en el municipio, dinámicas de reclutamiento a menores, injerencia de los paramilitares y acceso a los recursos públicos', '0');</v>
      </c>
      <c r="X1439" s="14"/>
    </row>
    <row r="1440" spans="2:24" ht="16" x14ac:dyDescent="0.2">
      <c r="B1440" t="s">
        <v>1951</v>
      </c>
      <c r="C1440" t="s">
        <v>16</v>
      </c>
      <c r="D1440" t="s">
        <v>15</v>
      </c>
      <c r="E1440" t="s">
        <v>10</v>
      </c>
      <c r="F1440" t="s">
        <v>13</v>
      </c>
      <c r="G1440" t="s">
        <v>10</v>
      </c>
      <c r="H1440" t="s">
        <v>12</v>
      </c>
      <c r="I1440">
        <v>0</v>
      </c>
      <c r="J1440" t="s">
        <v>2050</v>
      </c>
      <c r="K1440" s="5">
        <f t="shared" si="222"/>
        <v>12</v>
      </c>
      <c r="L1440" s="13" t="str">
        <f t="shared" si="230"/>
        <v>175-VI-00012</v>
      </c>
      <c r="N1440" s="13"/>
      <c r="O1440" s="13">
        <f t="shared" si="223"/>
        <v>0</v>
      </c>
      <c r="P1440" s="13" t="str">
        <f t="shared" si="224"/>
        <v>5</v>
      </c>
      <c r="Q1440" s="13" t="str">
        <f t="shared" si="225"/>
        <v>4</v>
      </c>
      <c r="R1440" s="13" t="str">
        <f t="shared" si="226"/>
        <v>3</v>
      </c>
      <c r="S1440" s="13" t="str">
        <f t="shared" si="227"/>
        <v>4</v>
      </c>
      <c r="T1440" s="13">
        <f t="shared" si="228"/>
        <v>1</v>
      </c>
      <c r="U1440" s="13">
        <f t="shared" si="221"/>
        <v>74</v>
      </c>
      <c r="V1440" s="13"/>
      <c r="W1440" s="14" t="str">
        <f t="shared" si="229"/>
        <v>insert into prioridad(codigo, fluidez,d_hecho, d_contexto, d_impacto, d_justicia, cierre, ponderacion, ahora_entiendo, cambio_perspectiva) values ('175-VI-00012', 0, 5, 4, 3, 4, 1, 74, '0', 'sí');</v>
      </c>
      <c r="X1440" s="14"/>
    </row>
    <row r="1441" spans="2:24" ht="16" x14ac:dyDescent="0.2">
      <c r="B1441" t="s">
        <v>1952</v>
      </c>
      <c r="C1441" t="s">
        <v>9</v>
      </c>
      <c r="D1441" t="s">
        <v>13</v>
      </c>
      <c r="E1441" t="s">
        <v>13</v>
      </c>
      <c r="F1441" t="s">
        <v>10</v>
      </c>
      <c r="G1441" t="s">
        <v>13</v>
      </c>
      <c r="H1441" t="s">
        <v>12</v>
      </c>
      <c r="I1441">
        <v>0</v>
      </c>
      <c r="J1441">
        <v>0</v>
      </c>
      <c r="K1441" s="5">
        <f t="shared" si="222"/>
        <v>12</v>
      </c>
      <c r="L1441" s="13" t="str">
        <f t="shared" si="230"/>
        <v>444-VI-00002</v>
      </c>
      <c r="N1441" s="13"/>
      <c r="O1441" s="13">
        <f t="shared" si="223"/>
        <v>1</v>
      </c>
      <c r="P1441" s="13" t="str">
        <f t="shared" si="224"/>
        <v>3</v>
      </c>
      <c r="Q1441" s="13" t="str">
        <f t="shared" si="225"/>
        <v>3</v>
      </c>
      <c r="R1441" s="13" t="str">
        <f t="shared" si="226"/>
        <v>4</v>
      </c>
      <c r="S1441" s="13" t="str">
        <f t="shared" si="227"/>
        <v>3</v>
      </c>
      <c r="T1441" s="13">
        <f t="shared" si="228"/>
        <v>1</v>
      </c>
      <c r="U1441" s="13">
        <f t="shared" si="221"/>
        <v>72</v>
      </c>
      <c r="V1441" s="13"/>
      <c r="W1441" s="14" t="str">
        <f t="shared" si="229"/>
        <v>insert into prioridad(codigo, fluidez,d_hecho, d_contexto, d_impacto, d_justicia, cierre, ponderacion, ahora_entiendo, cambio_perspectiva) values ('444-VI-00002', 1, 3, 3, 4, 3, 1, 72, '0', '0');</v>
      </c>
      <c r="X1441" s="14"/>
    </row>
    <row r="1442" spans="2:24" ht="16" x14ac:dyDescent="0.2">
      <c r="B1442" t="s">
        <v>1953</v>
      </c>
      <c r="C1442" t="s">
        <v>1865</v>
      </c>
      <c r="D1442" t="s">
        <v>10</v>
      </c>
      <c r="E1442" t="s">
        <v>13</v>
      </c>
      <c r="F1442" t="s">
        <v>13</v>
      </c>
      <c r="G1442" t="s">
        <v>13</v>
      </c>
      <c r="H1442" t="s">
        <v>12</v>
      </c>
      <c r="I1442">
        <v>0</v>
      </c>
      <c r="J1442">
        <v>0</v>
      </c>
      <c r="K1442" s="5">
        <f t="shared" si="222"/>
        <v>12</v>
      </c>
      <c r="L1442" s="13" t="str">
        <f t="shared" si="230"/>
        <v>444-VI-00016</v>
      </c>
      <c r="N1442" s="13"/>
      <c r="O1442" s="13">
        <f t="shared" si="223"/>
        <v>1</v>
      </c>
      <c r="P1442" s="13" t="str">
        <f t="shared" si="224"/>
        <v>4</v>
      </c>
      <c r="Q1442" s="13" t="str">
        <f t="shared" si="225"/>
        <v>3</v>
      </c>
      <c r="R1442" s="13" t="str">
        <f t="shared" si="226"/>
        <v>3</v>
      </c>
      <c r="S1442" s="13" t="str">
        <f t="shared" si="227"/>
        <v>3</v>
      </c>
      <c r="T1442" s="13">
        <f t="shared" si="228"/>
        <v>1</v>
      </c>
      <c r="U1442" s="13">
        <f t="shared" si="221"/>
        <v>72</v>
      </c>
      <c r="V1442" s="13"/>
      <c r="W1442" s="14" t="str">
        <f t="shared" si="229"/>
        <v>insert into prioridad(codigo, fluidez,d_hecho, d_contexto, d_impacto, d_justicia, cierre, ponderacion, ahora_entiendo, cambio_perspectiva) values ('444-VI-00016', 1, 4, 3, 3, 3, 1, 72, '0', '0');</v>
      </c>
      <c r="X1442" s="14"/>
    </row>
    <row r="1443" spans="2:24" ht="16" x14ac:dyDescent="0.2">
      <c r="B1443" t="s">
        <v>1954</v>
      </c>
      <c r="C1443" t="s">
        <v>9</v>
      </c>
      <c r="D1443" t="s">
        <v>13</v>
      </c>
      <c r="E1443" t="s">
        <v>13</v>
      </c>
      <c r="F1443" t="s">
        <v>10</v>
      </c>
      <c r="G1443" t="s">
        <v>13</v>
      </c>
      <c r="H1443" t="s">
        <v>12</v>
      </c>
      <c r="I1443">
        <v>0</v>
      </c>
      <c r="J1443">
        <v>0</v>
      </c>
      <c r="K1443" s="5">
        <f t="shared" si="222"/>
        <v>12</v>
      </c>
      <c r="L1443" s="13" t="str">
        <f t="shared" si="230"/>
        <v>168-VI-00022</v>
      </c>
      <c r="N1443" s="13"/>
      <c r="O1443" s="13">
        <f t="shared" si="223"/>
        <v>1</v>
      </c>
      <c r="P1443" s="13" t="str">
        <f t="shared" si="224"/>
        <v>3</v>
      </c>
      <c r="Q1443" s="13" t="str">
        <f t="shared" si="225"/>
        <v>3</v>
      </c>
      <c r="R1443" s="13" t="str">
        <f t="shared" si="226"/>
        <v>4</v>
      </c>
      <c r="S1443" s="13" t="str">
        <f t="shared" si="227"/>
        <v>3</v>
      </c>
      <c r="T1443" s="13">
        <f t="shared" si="228"/>
        <v>1</v>
      </c>
      <c r="U1443" s="13">
        <f t="shared" si="221"/>
        <v>72</v>
      </c>
      <c r="V1443" s="13"/>
      <c r="W1443" s="14" t="str">
        <f t="shared" si="229"/>
        <v>insert into prioridad(codigo, fluidez,d_hecho, d_contexto, d_impacto, d_justicia, cierre, ponderacion, ahora_entiendo, cambio_perspectiva) values ('168-VI-00022', 1, 3, 3, 4, 3, 1, 72, '0', '0');</v>
      </c>
      <c r="X1443" s="14"/>
    </row>
    <row r="1444" spans="2:24" ht="16" x14ac:dyDescent="0.2">
      <c r="B1444" t="s">
        <v>1955</v>
      </c>
      <c r="C1444" t="s">
        <v>9</v>
      </c>
      <c r="D1444" t="s">
        <v>13</v>
      </c>
      <c r="E1444" t="s">
        <v>13</v>
      </c>
      <c r="F1444" t="s">
        <v>13</v>
      </c>
      <c r="G1444" t="s">
        <v>10</v>
      </c>
      <c r="H1444" t="s">
        <v>12</v>
      </c>
      <c r="I1444">
        <v>0</v>
      </c>
      <c r="J1444">
        <v>0</v>
      </c>
      <c r="K1444" s="5">
        <f t="shared" si="222"/>
        <v>12</v>
      </c>
      <c r="L1444" s="13" t="str">
        <f t="shared" si="230"/>
        <v>168-VI-00037</v>
      </c>
      <c r="N1444" s="13"/>
      <c r="O1444" s="13">
        <f t="shared" si="223"/>
        <v>1</v>
      </c>
      <c r="P1444" s="13" t="str">
        <f t="shared" si="224"/>
        <v>3</v>
      </c>
      <c r="Q1444" s="13" t="str">
        <f t="shared" si="225"/>
        <v>3</v>
      </c>
      <c r="R1444" s="13" t="str">
        <f t="shared" si="226"/>
        <v>3</v>
      </c>
      <c r="S1444" s="13" t="str">
        <f t="shared" si="227"/>
        <v>4</v>
      </c>
      <c r="T1444" s="13">
        <f t="shared" si="228"/>
        <v>1</v>
      </c>
      <c r="U1444" s="13">
        <f t="shared" si="221"/>
        <v>72</v>
      </c>
      <c r="V1444" s="13"/>
      <c r="W1444" s="14" t="str">
        <f t="shared" si="229"/>
        <v>insert into prioridad(codigo, fluidez,d_hecho, d_contexto, d_impacto, d_justicia, cierre, ponderacion, ahora_entiendo, cambio_perspectiva) values ('168-VI-00037', 1, 3, 3, 3, 4, 1, 72, '0', '0');</v>
      </c>
      <c r="X1444" s="14"/>
    </row>
    <row r="1445" spans="2:24" ht="16" x14ac:dyDescent="0.2">
      <c r="B1445" t="s">
        <v>1956</v>
      </c>
      <c r="C1445" t="s">
        <v>9</v>
      </c>
      <c r="D1445" t="s">
        <v>13</v>
      </c>
      <c r="E1445" t="s">
        <v>10</v>
      </c>
      <c r="F1445" t="s">
        <v>13</v>
      </c>
      <c r="G1445" t="s">
        <v>13</v>
      </c>
      <c r="H1445" t="s">
        <v>12</v>
      </c>
      <c r="I1445" t="s">
        <v>2097</v>
      </c>
      <c r="J1445">
        <v>0</v>
      </c>
      <c r="K1445" s="5">
        <f t="shared" si="222"/>
        <v>12</v>
      </c>
      <c r="L1445" s="13" t="str">
        <f t="shared" si="230"/>
        <v>168-VI-00045</v>
      </c>
      <c r="N1445" s="13"/>
      <c r="O1445" s="13">
        <f t="shared" si="223"/>
        <v>1</v>
      </c>
      <c r="P1445" s="13" t="str">
        <f t="shared" si="224"/>
        <v>3</v>
      </c>
      <c r="Q1445" s="13" t="str">
        <f t="shared" si="225"/>
        <v>4</v>
      </c>
      <c r="R1445" s="13" t="str">
        <f t="shared" si="226"/>
        <v>3</v>
      </c>
      <c r="S1445" s="13" t="str">
        <f t="shared" si="227"/>
        <v>3</v>
      </c>
      <c r="T1445" s="13">
        <f t="shared" si="228"/>
        <v>1</v>
      </c>
      <c r="U1445" s="13">
        <f t="shared" si="221"/>
        <v>72</v>
      </c>
      <c r="V1445" s="13"/>
      <c r="W1445" s="14" t="str">
        <f t="shared" si="229"/>
        <v>insert into prioridad(codigo, fluidez,d_hecho, d_contexto, d_impacto, d_justicia, cierre, ponderacion, ahora_entiendo, cambio_perspectiva) values ('168-VI-00045', 1, 3, 4, 3, 3, 1, 72, 'Imposición de reglas y formas de comportamiento  Restricción a la movilidad en su territorio  Señalamiento y estigmatización de la comunidad Barí', '0');</v>
      </c>
      <c r="X1445" s="14"/>
    </row>
    <row r="1446" spans="2:24" ht="16" x14ac:dyDescent="0.2">
      <c r="B1446" t="s">
        <v>1957</v>
      </c>
      <c r="C1446" t="s">
        <v>9</v>
      </c>
      <c r="D1446" t="s">
        <v>13</v>
      </c>
      <c r="E1446" t="s">
        <v>13</v>
      </c>
      <c r="F1446" t="s">
        <v>10</v>
      </c>
      <c r="G1446" t="s">
        <v>13</v>
      </c>
      <c r="H1446" t="s">
        <v>12</v>
      </c>
      <c r="I1446" t="s">
        <v>2098</v>
      </c>
      <c r="J1446">
        <v>0</v>
      </c>
      <c r="K1446" s="5">
        <f t="shared" si="222"/>
        <v>12</v>
      </c>
      <c r="L1446" s="13" t="str">
        <f t="shared" si="230"/>
        <v>168-VI-00048</v>
      </c>
      <c r="N1446" s="13"/>
      <c r="O1446" s="13">
        <f t="shared" si="223"/>
        <v>1</v>
      </c>
      <c r="P1446" s="13" t="str">
        <f t="shared" si="224"/>
        <v>3</v>
      </c>
      <c r="Q1446" s="13" t="str">
        <f t="shared" si="225"/>
        <v>3</v>
      </c>
      <c r="R1446" s="13" t="str">
        <f t="shared" si="226"/>
        <v>4</v>
      </c>
      <c r="S1446" s="13" t="str">
        <f t="shared" si="227"/>
        <v>3</v>
      </c>
      <c r="T1446" s="13">
        <f t="shared" si="228"/>
        <v>1</v>
      </c>
      <c r="U1446" s="13">
        <f t="shared" ref="U1446:U1509" si="231">O1446*10 + (VALUE(P1446)*4) +(VALUE(Q1446)*4) + (VALUE(R1446)*4) + (VALUE(S1446)*4) + (T1446*10)</f>
        <v>72</v>
      </c>
      <c r="V1446" s="13"/>
      <c r="W1446" s="14" t="str">
        <f t="shared" si="229"/>
        <v>insert into prioridad(codigo, fluidez,d_hecho, d_contexto, d_impacto, d_justicia, cierre, ponderacion, ahora_entiendo, cambio_perspectiva) values ('168-VI-00048', 1, 3, 3, 4, 3, 1, 72, 'Uso de personal medico y religioso para transportar heridos en la ambulancia del municipio a la capital del departamento.', '0');</v>
      </c>
      <c r="X1446" s="14"/>
    </row>
    <row r="1447" spans="2:24" ht="16" x14ac:dyDescent="0.2">
      <c r="B1447" t="s">
        <v>1958</v>
      </c>
      <c r="C1447" t="s">
        <v>9</v>
      </c>
      <c r="D1447" t="s">
        <v>13</v>
      </c>
      <c r="E1447" t="s">
        <v>13</v>
      </c>
      <c r="F1447" t="s">
        <v>10</v>
      </c>
      <c r="G1447" t="s">
        <v>13</v>
      </c>
      <c r="H1447" t="s">
        <v>12</v>
      </c>
      <c r="I1447" t="s">
        <v>2099</v>
      </c>
      <c r="J1447">
        <v>0</v>
      </c>
      <c r="K1447" s="5">
        <f t="shared" si="222"/>
        <v>12</v>
      </c>
      <c r="L1447" s="13" t="str">
        <f t="shared" si="230"/>
        <v>168-VI-00050</v>
      </c>
      <c r="N1447" s="13"/>
      <c r="O1447" s="13">
        <f t="shared" si="223"/>
        <v>1</v>
      </c>
      <c r="P1447" s="13" t="str">
        <f t="shared" si="224"/>
        <v>3</v>
      </c>
      <c r="Q1447" s="13" t="str">
        <f t="shared" si="225"/>
        <v>3</v>
      </c>
      <c r="R1447" s="13" t="str">
        <f t="shared" si="226"/>
        <v>4</v>
      </c>
      <c r="S1447" s="13" t="str">
        <f t="shared" si="227"/>
        <v>3</v>
      </c>
      <c r="T1447" s="13">
        <f t="shared" si="228"/>
        <v>1</v>
      </c>
      <c r="U1447" s="13">
        <f t="shared" si="231"/>
        <v>72</v>
      </c>
      <c r="V1447" s="13"/>
      <c r="W1447" s="14" t="str">
        <f t="shared" si="229"/>
        <v>insert into prioridad(codigo, fluidez,d_hecho, d_contexto, d_impacto, d_justicia, cierre, ponderacion, ahora_entiendo, cambio_perspectiva) values ('168-VI-00050', 1, 3, 3, 4, 3, 1, 72, 'Exigencia de un pago por la entrega de los cuerpos de las victimas de los paramilitares a los familiares.  Posible existencia de una funeraria en el municipio del  Tarra de propiedad de los paramilitares.  Señalamiento a auxiliares de salud como colaboradores de la guerrilla.', '0');</v>
      </c>
      <c r="X1447" s="14"/>
    </row>
    <row r="1448" spans="2:24" ht="16" x14ac:dyDescent="0.2">
      <c r="B1448" t="s">
        <v>1959</v>
      </c>
      <c r="C1448" t="s">
        <v>9</v>
      </c>
      <c r="D1448" t="s">
        <v>13</v>
      </c>
      <c r="E1448" t="s">
        <v>10</v>
      </c>
      <c r="F1448" t="s">
        <v>14</v>
      </c>
      <c r="G1448" t="s">
        <v>10</v>
      </c>
      <c r="H1448" t="s">
        <v>12</v>
      </c>
      <c r="I1448">
        <v>0</v>
      </c>
      <c r="J1448">
        <v>0</v>
      </c>
      <c r="K1448" s="5">
        <f t="shared" si="222"/>
        <v>12</v>
      </c>
      <c r="L1448" s="13" t="str">
        <f t="shared" si="230"/>
        <v>169-VI-00008</v>
      </c>
      <c r="N1448" s="13"/>
      <c r="O1448" s="13">
        <f t="shared" si="223"/>
        <v>1</v>
      </c>
      <c r="P1448" s="13" t="str">
        <f t="shared" si="224"/>
        <v>3</v>
      </c>
      <c r="Q1448" s="13" t="str">
        <f t="shared" si="225"/>
        <v>4</v>
      </c>
      <c r="R1448" s="13" t="str">
        <f t="shared" si="226"/>
        <v>2</v>
      </c>
      <c r="S1448" s="13" t="str">
        <f t="shared" si="227"/>
        <v>4</v>
      </c>
      <c r="T1448" s="13">
        <f t="shared" si="228"/>
        <v>1</v>
      </c>
      <c r="U1448" s="13">
        <f t="shared" si="231"/>
        <v>72</v>
      </c>
      <c r="V1448" s="13"/>
      <c r="W1448" s="14" t="str">
        <f t="shared" si="229"/>
        <v>insert into prioridad(codigo, fluidez,d_hecho, d_contexto, d_impacto, d_justicia, cierre, ponderacion, ahora_entiendo, cambio_perspectiva) values ('169-VI-00008', 1, 3, 4, 2, 4, 1, 72, '0', '0');</v>
      </c>
      <c r="X1448" s="14"/>
    </row>
    <row r="1449" spans="2:24" ht="16" x14ac:dyDescent="0.2">
      <c r="B1449" t="s">
        <v>1960</v>
      </c>
      <c r="C1449" t="s">
        <v>9</v>
      </c>
      <c r="D1449" t="s">
        <v>10</v>
      </c>
      <c r="E1449" t="s">
        <v>13</v>
      </c>
      <c r="F1449" t="s">
        <v>13</v>
      </c>
      <c r="G1449" t="s">
        <v>13</v>
      </c>
      <c r="H1449" t="s">
        <v>12</v>
      </c>
      <c r="I1449">
        <v>0</v>
      </c>
      <c r="J1449">
        <v>0</v>
      </c>
      <c r="K1449" s="5">
        <f t="shared" si="222"/>
        <v>12</v>
      </c>
      <c r="L1449" s="13" t="str">
        <f t="shared" si="230"/>
        <v>169-VI-00013</v>
      </c>
      <c r="N1449" s="13"/>
      <c r="O1449" s="13">
        <f t="shared" si="223"/>
        <v>1</v>
      </c>
      <c r="P1449" s="13" t="str">
        <f t="shared" si="224"/>
        <v>4</v>
      </c>
      <c r="Q1449" s="13" t="str">
        <f t="shared" si="225"/>
        <v>3</v>
      </c>
      <c r="R1449" s="13" t="str">
        <f t="shared" si="226"/>
        <v>3</v>
      </c>
      <c r="S1449" s="13" t="str">
        <f t="shared" si="227"/>
        <v>3</v>
      </c>
      <c r="T1449" s="13">
        <f t="shared" si="228"/>
        <v>1</v>
      </c>
      <c r="U1449" s="13">
        <f t="shared" si="231"/>
        <v>72</v>
      </c>
      <c r="V1449" s="13"/>
      <c r="W1449" s="14" t="str">
        <f t="shared" si="229"/>
        <v>insert into prioridad(codigo, fluidez,d_hecho, d_contexto, d_impacto, d_justicia, cierre, ponderacion, ahora_entiendo, cambio_perspectiva) values ('169-VI-00013', 1, 4, 3, 3, 3, 1, 72, '0', '0');</v>
      </c>
      <c r="X1449" s="14"/>
    </row>
    <row r="1450" spans="2:24" ht="16" x14ac:dyDescent="0.2">
      <c r="B1450" t="s">
        <v>1961</v>
      </c>
      <c r="C1450" t="s">
        <v>9</v>
      </c>
      <c r="D1450" t="s">
        <v>13</v>
      </c>
      <c r="E1450" t="s">
        <v>10</v>
      </c>
      <c r="F1450" t="s">
        <v>13</v>
      </c>
      <c r="G1450" t="s">
        <v>13</v>
      </c>
      <c r="H1450" t="s">
        <v>12</v>
      </c>
      <c r="I1450" t="s">
        <v>2100</v>
      </c>
      <c r="J1450">
        <v>0</v>
      </c>
      <c r="K1450" s="5">
        <f t="shared" si="222"/>
        <v>12</v>
      </c>
      <c r="L1450" s="13" t="str">
        <f t="shared" si="230"/>
        <v>169-VI-00021</v>
      </c>
      <c r="N1450" s="13"/>
      <c r="O1450" s="13">
        <f t="shared" si="223"/>
        <v>1</v>
      </c>
      <c r="P1450" s="13" t="str">
        <f t="shared" si="224"/>
        <v>3</v>
      </c>
      <c r="Q1450" s="13" t="str">
        <f t="shared" si="225"/>
        <v>4</v>
      </c>
      <c r="R1450" s="13" t="str">
        <f t="shared" si="226"/>
        <v>3</v>
      </c>
      <c r="S1450" s="13" t="str">
        <f t="shared" si="227"/>
        <v>3</v>
      </c>
      <c r="T1450" s="13">
        <f t="shared" si="228"/>
        <v>1</v>
      </c>
      <c r="U1450" s="13">
        <f t="shared" si="231"/>
        <v>72</v>
      </c>
      <c r="V1450" s="13"/>
      <c r="W1450" s="14" t="str">
        <f t="shared" si="229"/>
        <v>insert into prioridad(codigo, fluidez,d_hecho, d_contexto, d_impacto, d_justicia, cierre, ponderacion, ahora_entiendo, cambio_perspectiva) values ('169-VI-00021', 1, 3, 4, 3, 3, 1, 72, 'afectacciones del paramilitarismo a ANUC Y AMICI ', '0');</v>
      </c>
      <c r="X1450" s="14"/>
    </row>
    <row r="1451" spans="2:24" ht="16" x14ac:dyDescent="0.2">
      <c r="B1451" t="s">
        <v>1962</v>
      </c>
      <c r="C1451" t="s">
        <v>9</v>
      </c>
      <c r="D1451" t="s">
        <v>13</v>
      </c>
      <c r="E1451" t="s">
        <v>13</v>
      </c>
      <c r="F1451" t="s">
        <v>13</v>
      </c>
      <c r="G1451" t="s">
        <v>10</v>
      </c>
      <c r="H1451" t="s">
        <v>12</v>
      </c>
      <c r="I1451" t="s">
        <v>2101</v>
      </c>
      <c r="J1451">
        <v>0</v>
      </c>
      <c r="K1451" s="5">
        <f t="shared" si="222"/>
        <v>12</v>
      </c>
      <c r="L1451" s="13" t="str">
        <f t="shared" si="230"/>
        <v>169-VI-00022</v>
      </c>
      <c r="N1451" s="13"/>
      <c r="O1451" s="13">
        <f t="shared" si="223"/>
        <v>1</v>
      </c>
      <c r="P1451" s="13" t="str">
        <f t="shared" si="224"/>
        <v>3</v>
      </c>
      <c r="Q1451" s="13" t="str">
        <f t="shared" si="225"/>
        <v>3</v>
      </c>
      <c r="R1451" s="13" t="str">
        <f t="shared" si="226"/>
        <v>3</v>
      </c>
      <c r="S1451" s="13" t="str">
        <f t="shared" si="227"/>
        <v>4</v>
      </c>
      <c r="T1451" s="13">
        <f t="shared" si="228"/>
        <v>1</v>
      </c>
      <c r="U1451" s="13">
        <f t="shared" si="231"/>
        <v>72</v>
      </c>
      <c r="V1451" s="13"/>
      <c r="W1451" s="14" t="str">
        <f t="shared" si="229"/>
        <v>insert into prioridad(codigo, fluidez,d_hecho, d_contexto, d_impacto, d_justicia, cierre, ponderacion, ahora_entiendo, cambio_perspectiva) values ('169-VI-00022', 1, 3, 3, 3, 4, 1, 72, 'Enrique cruz es un líder nato para el 1987 era presidente de las JAC, la junta de padres de familia y con su gestión habían logrado la construcción de la escuela el puesto de salud , la parroquia y el colegio de bachillerato,   El partido liberal en dos oportunidades apoya su candidatura al concejo municipal y este sale favorecido desde ese escenario impulsa el comité femenino que tendría por nombre Amucari Asociación de mujeres campesinas de la vereda Risaralda, conforman la empresas comunitarias de Risaralda, y ante la llegad de los grupos armados se debe disolver porque miembros del ELN roban el ganado para su consumo, esta se disuelve y cada miembro se le asignan 10 hectáreas, también  se adelanta la parcelación del sistema de riego.  Por su incidencia el frente 33 de las FARC lo declara objetivo militar y en 1987 Ruben Zamora en inmediaciones de su vivienda cuando se disponía a bañarse en el caño del que toman el agua es ultimado en presencia de sus hijos.', '0');</v>
      </c>
      <c r="X1451" s="14"/>
    </row>
    <row r="1452" spans="2:24" ht="16" x14ac:dyDescent="0.2">
      <c r="B1452" t="s">
        <v>1963</v>
      </c>
      <c r="C1452" t="s">
        <v>9</v>
      </c>
      <c r="D1452" t="s">
        <v>13</v>
      </c>
      <c r="E1452" t="s">
        <v>10</v>
      </c>
      <c r="F1452" t="s">
        <v>13</v>
      </c>
      <c r="G1452" t="s">
        <v>13</v>
      </c>
      <c r="H1452" t="s">
        <v>12</v>
      </c>
      <c r="I1452" t="s">
        <v>2102</v>
      </c>
      <c r="J1452">
        <v>0</v>
      </c>
      <c r="K1452" s="5">
        <f t="shared" si="222"/>
        <v>12</v>
      </c>
      <c r="L1452" s="13" t="str">
        <f t="shared" si="230"/>
        <v>169-VI-00039</v>
      </c>
      <c r="N1452" s="13"/>
      <c r="O1452" s="13">
        <f t="shared" si="223"/>
        <v>1</v>
      </c>
      <c r="P1452" s="13" t="str">
        <f t="shared" si="224"/>
        <v>3</v>
      </c>
      <c r="Q1452" s="13" t="str">
        <f t="shared" si="225"/>
        <v>4</v>
      </c>
      <c r="R1452" s="13" t="str">
        <f t="shared" si="226"/>
        <v>3</v>
      </c>
      <c r="S1452" s="13" t="str">
        <f t="shared" si="227"/>
        <v>3</v>
      </c>
      <c r="T1452" s="13">
        <f t="shared" si="228"/>
        <v>1</v>
      </c>
      <c r="U1452" s="13">
        <f t="shared" si="231"/>
        <v>72</v>
      </c>
      <c r="V1452" s="13"/>
      <c r="W1452" s="14" t="str">
        <f t="shared" si="229"/>
        <v>insert into prioridad(codigo, fluidez,d_hecho, d_contexto, d_impacto, d_justicia, cierre, ponderacion, ahora_entiendo, cambio_perspectiva) values ('169-VI-00039', 1, 3, 4, 3, 3, 1, 72, 'Roles de  lideres sociales del Catatumbo, Desaparición forzada caso Henry Perez', '0');</v>
      </c>
      <c r="X1452" s="14"/>
    </row>
    <row r="1453" spans="2:24" ht="16" x14ac:dyDescent="0.2">
      <c r="B1453" t="s">
        <v>1964</v>
      </c>
      <c r="C1453" t="s">
        <v>9</v>
      </c>
      <c r="D1453" t="s">
        <v>10</v>
      </c>
      <c r="E1453" t="s">
        <v>13</v>
      </c>
      <c r="F1453" t="s">
        <v>15</v>
      </c>
      <c r="G1453" t="s">
        <v>11</v>
      </c>
      <c r="H1453" t="s">
        <v>12</v>
      </c>
      <c r="I1453" t="s">
        <v>2103</v>
      </c>
      <c r="J1453" t="s">
        <v>30</v>
      </c>
      <c r="K1453" s="5">
        <f t="shared" si="222"/>
        <v>12</v>
      </c>
      <c r="L1453" s="13" t="str">
        <f t="shared" si="230"/>
        <v>163-VI-00018</v>
      </c>
      <c r="N1453" s="13"/>
      <c r="O1453" s="13">
        <f t="shared" si="223"/>
        <v>1</v>
      </c>
      <c r="P1453" s="13" t="str">
        <f t="shared" si="224"/>
        <v>4</v>
      </c>
      <c r="Q1453" s="13" t="str">
        <f t="shared" si="225"/>
        <v>3</v>
      </c>
      <c r="R1453" s="13" t="str">
        <f t="shared" si="226"/>
        <v>5</v>
      </c>
      <c r="S1453" s="13" t="str">
        <f t="shared" si="227"/>
        <v>1</v>
      </c>
      <c r="T1453" s="13">
        <f t="shared" si="228"/>
        <v>1</v>
      </c>
      <c r="U1453" s="13">
        <f t="shared" si="231"/>
        <v>72</v>
      </c>
      <c r="V1453" s="13"/>
      <c r="W1453" s="14" t="str">
        <f t="shared" si="229"/>
        <v>insert into prioridad(codigo, fluidez,d_hecho, d_contexto, d_impacto, d_justicia, cierre, ponderacion, ahora_entiendo, cambio_perspectiva) values ('163-VI-00018', 1, 4, 3, 5, 1, 1, 72, 'AFECTACIONES A LA DEMOCRACIAS Y CONTEXTO DEL MUNICIPIO DE PORE, ASÍ COMO AFECTACIONES A LA SALUD FÍSICA Y MENTAL DE LAS VÍCTIMAS ', 'si');</v>
      </c>
      <c r="X1453" s="14"/>
    </row>
    <row r="1454" spans="2:24" ht="16" x14ac:dyDescent="0.2">
      <c r="B1454" t="s">
        <v>1965</v>
      </c>
      <c r="C1454" t="s">
        <v>9</v>
      </c>
      <c r="D1454" t="s">
        <v>10</v>
      </c>
      <c r="E1454" t="s">
        <v>10</v>
      </c>
      <c r="F1454" t="s">
        <v>14</v>
      </c>
      <c r="G1454" t="s">
        <v>13</v>
      </c>
      <c r="H1454" t="s">
        <v>12</v>
      </c>
      <c r="I1454">
        <v>0</v>
      </c>
      <c r="J1454" t="s">
        <v>2104</v>
      </c>
      <c r="K1454" s="5">
        <f t="shared" si="222"/>
        <v>12</v>
      </c>
      <c r="L1454" s="13" t="str">
        <f t="shared" si="230"/>
        <v>175-VI-00005</v>
      </c>
      <c r="N1454" s="13"/>
      <c r="O1454" s="13">
        <f t="shared" si="223"/>
        <v>1</v>
      </c>
      <c r="P1454" s="13" t="str">
        <f t="shared" si="224"/>
        <v>4</v>
      </c>
      <c r="Q1454" s="13" t="str">
        <f t="shared" si="225"/>
        <v>4</v>
      </c>
      <c r="R1454" s="13" t="str">
        <f t="shared" si="226"/>
        <v>2</v>
      </c>
      <c r="S1454" s="13" t="str">
        <f t="shared" si="227"/>
        <v>3</v>
      </c>
      <c r="T1454" s="13">
        <f t="shared" si="228"/>
        <v>1</v>
      </c>
      <c r="U1454" s="13">
        <f t="shared" si="231"/>
        <v>72</v>
      </c>
      <c r="V1454" s="13"/>
      <c r="W1454" s="14" t="str">
        <f t="shared" si="229"/>
        <v>insert into prioridad(codigo, fluidez,d_hecho, d_contexto, d_impacto, d_justicia, cierre, ponderacion, ahora_entiendo, cambio_perspectiva) values ('175-VI-00005', 1, 4, 4, 2, 3, 1, 72, '0', 'Sí');</v>
      </c>
      <c r="X1454" s="14"/>
    </row>
    <row r="1455" spans="2:24" ht="16" x14ac:dyDescent="0.2">
      <c r="B1455" t="s">
        <v>1966</v>
      </c>
      <c r="C1455" t="s">
        <v>9</v>
      </c>
      <c r="D1455" t="s">
        <v>10</v>
      </c>
      <c r="E1455" t="s">
        <v>13</v>
      </c>
      <c r="F1455" t="s">
        <v>10</v>
      </c>
      <c r="G1455" t="s">
        <v>14</v>
      </c>
      <c r="H1455" t="s">
        <v>12</v>
      </c>
      <c r="I1455">
        <v>0</v>
      </c>
      <c r="J1455" t="s">
        <v>2050</v>
      </c>
      <c r="K1455" s="5">
        <f t="shared" si="222"/>
        <v>12</v>
      </c>
      <c r="L1455" s="13" t="str">
        <f t="shared" si="230"/>
        <v>175-VI-00021</v>
      </c>
      <c r="N1455" s="13"/>
      <c r="O1455" s="13">
        <f t="shared" si="223"/>
        <v>1</v>
      </c>
      <c r="P1455" s="13" t="str">
        <f t="shared" si="224"/>
        <v>4</v>
      </c>
      <c r="Q1455" s="13" t="str">
        <f t="shared" si="225"/>
        <v>3</v>
      </c>
      <c r="R1455" s="13" t="str">
        <f t="shared" si="226"/>
        <v>4</v>
      </c>
      <c r="S1455" s="13" t="str">
        <f t="shared" si="227"/>
        <v>2</v>
      </c>
      <c r="T1455" s="13">
        <f t="shared" si="228"/>
        <v>1</v>
      </c>
      <c r="U1455" s="13">
        <f t="shared" si="231"/>
        <v>72</v>
      </c>
      <c r="V1455" s="13"/>
      <c r="W1455" s="14" t="str">
        <f t="shared" si="229"/>
        <v>insert into prioridad(codigo, fluidez,d_hecho, d_contexto, d_impacto, d_justicia, cierre, ponderacion, ahora_entiendo, cambio_perspectiva) values ('175-VI-00021', 1, 4, 3, 4, 2, 1, 72, '0', 'sí');</v>
      </c>
      <c r="X1455" s="14"/>
    </row>
    <row r="1456" spans="2:24" ht="16" x14ac:dyDescent="0.2">
      <c r="B1456" t="s">
        <v>1967</v>
      </c>
      <c r="C1456" t="s">
        <v>9</v>
      </c>
      <c r="D1456" t="s">
        <v>13</v>
      </c>
      <c r="E1456" t="s">
        <v>15</v>
      </c>
      <c r="F1456" t="s">
        <v>13</v>
      </c>
      <c r="G1456" t="s">
        <v>14</v>
      </c>
      <c r="H1456" t="s">
        <v>12</v>
      </c>
      <c r="I1456">
        <v>0</v>
      </c>
      <c r="J1456" t="s">
        <v>2050</v>
      </c>
      <c r="K1456" s="5">
        <f t="shared" si="222"/>
        <v>12</v>
      </c>
      <c r="L1456" s="13" t="str">
        <f t="shared" si="230"/>
        <v>175-VI-00025</v>
      </c>
      <c r="N1456" s="13"/>
      <c r="O1456" s="13">
        <f t="shared" si="223"/>
        <v>1</v>
      </c>
      <c r="P1456" s="13" t="str">
        <f t="shared" si="224"/>
        <v>3</v>
      </c>
      <c r="Q1456" s="13" t="str">
        <f t="shared" si="225"/>
        <v>5</v>
      </c>
      <c r="R1456" s="13" t="str">
        <f t="shared" si="226"/>
        <v>3</v>
      </c>
      <c r="S1456" s="13" t="str">
        <f t="shared" si="227"/>
        <v>2</v>
      </c>
      <c r="T1456" s="13">
        <f t="shared" si="228"/>
        <v>1</v>
      </c>
      <c r="U1456" s="13">
        <f t="shared" si="231"/>
        <v>72</v>
      </c>
      <c r="V1456" s="13"/>
      <c r="W1456" s="14" t="str">
        <f t="shared" si="229"/>
        <v>insert into prioridad(codigo, fluidez,d_hecho, d_contexto, d_impacto, d_justicia, cierre, ponderacion, ahora_entiendo, cambio_perspectiva) values ('175-VI-00025', 1, 3, 5, 3, 2, 1, 72, '0', 'sí');</v>
      </c>
      <c r="X1456" s="14"/>
    </row>
    <row r="1457" spans="2:24" ht="16" x14ac:dyDescent="0.2">
      <c r="B1457" t="s">
        <v>3486</v>
      </c>
      <c r="C1457" t="s">
        <v>9</v>
      </c>
      <c r="D1457" t="s">
        <v>10</v>
      </c>
      <c r="E1457" t="s">
        <v>10</v>
      </c>
      <c r="F1457" t="s">
        <v>13</v>
      </c>
      <c r="G1457" t="s">
        <v>14</v>
      </c>
      <c r="H1457" t="s">
        <v>12</v>
      </c>
      <c r="I1457" t="s">
        <v>2105</v>
      </c>
      <c r="J1457" t="s">
        <v>2106</v>
      </c>
      <c r="K1457" s="5">
        <f t="shared" si="222"/>
        <v>12</v>
      </c>
      <c r="L1457" s="13" t="str">
        <f t="shared" si="230"/>
        <v>206-VI-00018</v>
      </c>
      <c r="N1457" s="13"/>
      <c r="O1457" s="13">
        <f t="shared" si="223"/>
        <v>1</v>
      </c>
      <c r="P1457" s="13" t="str">
        <f t="shared" si="224"/>
        <v>4</v>
      </c>
      <c r="Q1457" s="13" t="str">
        <f t="shared" si="225"/>
        <v>4</v>
      </c>
      <c r="R1457" s="13" t="str">
        <f t="shared" si="226"/>
        <v>3</v>
      </c>
      <c r="S1457" s="13" t="str">
        <f t="shared" si="227"/>
        <v>2</v>
      </c>
      <c r="T1457" s="13">
        <f t="shared" si="228"/>
        <v>1</v>
      </c>
      <c r="U1457" s="13">
        <f t="shared" si="231"/>
        <v>72</v>
      </c>
      <c r="V1457" s="13"/>
      <c r="W1457" s="14" t="str">
        <f t="shared" si="229"/>
        <v>insert into prioridad(codigo, fluidez,d_hecho, d_contexto, d_impacto, d_justicia, cierre, ponderacion, ahora_entiendo, cambio_perspectiva) values ('206-VI-00018', 1, 4, 4, 3, 2, 1, 72, 'Los desplazamientos colectivos generan en los afectados por este hecho  estancamiento en los proyectos de vida familiares e individuales y atraso economico, social y cultural  en los territorios afectados.', 'El retono al territorio y su resistecia de permanencia por factores económicos y sociales, de igual manera el temor de los pobladores a que se recrudesca  el conflicto nuevamente y vuelvan a ocurrir desplazamiientos masivos y colectivos.');</v>
      </c>
      <c r="X1457" s="14"/>
    </row>
    <row r="1458" spans="2:24" ht="16" x14ac:dyDescent="0.2">
      <c r="B1458" t="s">
        <v>3487</v>
      </c>
      <c r="C1458" t="s">
        <v>9</v>
      </c>
      <c r="D1458" t="s">
        <v>10</v>
      </c>
      <c r="E1458" t="s">
        <v>10</v>
      </c>
      <c r="F1458" t="s">
        <v>13</v>
      </c>
      <c r="G1458" t="s">
        <v>14</v>
      </c>
      <c r="H1458" t="s">
        <v>12</v>
      </c>
      <c r="I1458" t="s">
        <v>2107</v>
      </c>
      <c r="J1458" t="s">
        <v>2108</v>
      </c>
      <c r="K1458" s="5">
        <f t="shared" si="222"/>
        <v>12</v>
      </c>
      <c r="L1458" s="13" t="str">
        <f t="shared" si="230"/>
        <v>206-VI-00016</v>
      </c>
      <c r="N1458" s="13"/>
      <c r="O1458" s="13">
        <f t="shared" si="223"/>
        <v>1</v>
      </c>
      <c r="P1458" s="13" t="str">
        <f t="shared" si="224"/>
        <v>4</v>
      </c>
      <c r="Q1458" s="13" t="str">
        <f t="shared" si="225"/>
        <v>4</v>
      </c>
      <c r="R1458" s="13" t="str">
        <f t="shared" si="226"/>
        <v>3</v>
      </c>
      <c r="S1458" s="13" t="str">
        <f t="shared" si="227"/>
        <v>2</v>
      </c>
      <c r="T1458" s="13">
        <f t="shared" si="228"/>
        <v>1</v>
      </c>
      <c r="U1458" s="13">
        <f t="shared" si="231"/>
        <v>72</v>
      </c>
      <c r="V1458" s="13"/>
      <c r="W1458" s="14" t="str">
        <f t="shared" si="229"/>
        <v>insert into prioridad(codigo, fluidez,d_hecho, d_contexto, d_impacto, d_justicia, cierre, ponderacion, ahora_entiendo, cambio_perspectiva) values ('206-VI-00016', 1, 4, 4, 3, 2, 1, 72, 'La violencia sexual ejercida a las NNA por parte de comandantes', 'Desconocia como se realizaba el reclutamiento de NNA por parte de grupos al margen de la ley. De igual manera como comandantes de frentes utilizaban a las mujeres como objeto  sexual.');</v>
      </c>
      <c r="X1458" s="14"/>
    </row>
    <row r="1459" spans="2:24" ht="16" x14ac:dyDescent="0.2">
      <c r="B1459" t="s">
        <v>1968</v>
      </c>
      <c r="C1459" t="s">
        <v>9</v>
      </c>
      <c r="D1459" t="s">
        <v>15</v>
      </c>
      <c r="E1459" t="s">
        <v>15</v>
      </c>
      <c r="F1459" t="s">
        <v>14</v>
      </c>
      <c r="G1459" t="s">
        <v>11</v>
      </c>
      <c r="H1459" t="s">
        <v>12</v>
      </c>
      <c r="I1459" t="s">
        <v>2109</v>
      </c>
      <c r="J1459" t="s">
        <v>2110</v>
      </c>
      <c r="K1459" s="5">
        <f t="shared" si="222"/>
        <v>12</v>
      </c>
      <c r="L1459" s="13" t="str">
        <f t="shared" si="230"/>
        <v>00013-VI-209</v>
      </c>
      <c r="N1459" s="13"/>
      <c r="O1459" s="13">
        <f t="shared" si="223"/>
        <v>1</v>
      </c>
      <c r="P1459" s="13" t="str">
        <f t="shared" si="224"/>
        <v>5</v>
      </c>
      <c r="Q1459" s="13" t="str">
        <f t="shared" si="225"/>
        <v>5</v>
      </c>
      <c r="R1459" s="13" t="str">
        <f t="shared" si="226"/>
        <v>2</v>
      </c>
      <c r="S1459" s="13" t="str">
        <f t="shared" si="227"/>
        <v>1</v>
      </c>
      <c r="T1459" s="13">
        <f t="shared" si="228"/>
        <v>1</v>
      </c>
      <c r="U1459" s="13">
        <f t="shared" si="231"/>
        <v>72</v>
      </c>
      <c r="V1459" s="13"/>
      <c r="W1459" s="14" t="str">
        <f t="shared" si="229"/>
        <v>insert into prioridad(codigo, fluidez,d_hecho, d_contexto, d_impacto, d_justicia, cierre, ponderacion, ahora_entiendo, cambio_perspectiva) values ('00013-VI-209', 1, 5, 5, 2, 1, 1, 72, 'Como los grupos etnicos fueron expulsados de sus teritorios donde tuvieros que cambiar su contexto cultural y origenes a causa de la guerra.', 'Desplazamiento forzado, Despojo de tierras.');</v>
      </c>
      <c r="X1459" s="14"/>
    </row>
    <row r="1460" spans="2:24" ht="16" x14ac:dyDescent="0.2">
      <c r="B1460" t="s">
        <v>1969</v>
      </c>
      <c r="C1460" t="s">
        <v>9</v>
      </c>
      <c r="D1460" t="s">
        <v>13</v>
      </c>
      <c r="E1460" t="s">
        <v>10</v>
      </c>
      <c r="F1460" t="s">
        <v>10</v>
      </c>
      <c r="G1460" t="s">
        <v>10</v>
      </c>
      <c r="H1460">
        <v>0</v>
      </c>
      <c r="I1460" t="s">
        <v>2111</v>
      </c>
      <c r="J1460">
        <v>0</v>
      </c>
      <c r="K1460" s="5">
        <f t="shared" si="222"/>
        <v>12</v>
      </c>
      <c r="L1460" s="13" t="str">
        <f t="shared" si="230"/>
        <v>224-CO-00002</v>
      </c>
      <c r="N1460" s="13"/>
      <c r="O1460" s="13">
        <f t="shared" si="223"/>
        <v>1</v>
      </c>
      <c r="P1460" s="13" t="str">
        <f t="shared" si="224"/>
        <v>3</v>
      </c>
      <c r="Q1460" s="13" t="str">
        <f t="shared" si="225"/>
        <v>4</v>
      </c>
      <c r="R1460" s="13" t="str">
        <f t="shared" si="226"/>
        <v>4</v>
      </c>
      <c r="S1460" s="13" t="str">
        <f t="shared" si="227"/>
        <v>4</v>
      </c>
      <c r="T1460" s="13">
        <f t="shared" si="228"/>
        <v>0</v>
      </c>
      <c r="U1460" s="13">
        <f t="shared" si="231"/>
        <v>70</v>
      </c>
      <c r="V1460" s="13"/>
      <c r="W1460" s="14" t="str">
        <f t="shared" si="229"/>
        <v>insert into prioridad(codigo, fluidez,d_hecho, d_contexto, d_impacto, d_justicia, cierre, ponderacion, ahora_entiendo, cambio_perspectiva) values ('224-CO-00002', 1, 3, 4, 4, 4, 0, 70, 'VS colectiva ORMUVA', '0');</v>
      </c>
      <c r="X1460" s="14"/>
    </row>
    <row r="1461" spans="2:24" ht="16" x14ac:dyDescent="0.2">
      <c r="B1461" t="s">
        <v>1970</v>
      </c>
      <c r="C1461" t="s">
        <v>9</v>
      </c>
      <c r="D1461" t="s">
        <v>13</v>
      </c>
      <c r="E1461" t="s">
        <v>13</v>
      </c>
      <c r="F1461" t="s">
        <v>13</v>
      </c>
      <c r="G1461" t="s">
        <v>13</v>
      </c>
      <c r="H1461" t="s">
        <v>12</v>
      </c>
      <c r="I1461">
        <v>0</v>
      </c>
      <c r="J1461">
        <v>0</v>
      </c>
      <c r="K1461" s="5">
        <f t="shared" si="222"/>
        <v>12</v>
      </c>
      <c r="L1461" s="13" t="str">
        <f t="shared" si="230"/>
        <v>444-VI-00003</v>
      </c>
      <c r="N1461" s="13"/>
      <c r="O1461" s="13">
        <f t="shared" si="223"/>
        <v>1</v>
      </c>
      <c r="P1461" s="13" t="str">
        <f t="shared" si="224"/>
        <v>3</v>
      </c>
      <c r="Q1461" s="13" t="str">
        <f t="shared" si="225"/>
        <v>3</v>
      </c>
      <c r="R1461" s="13" t="str">
        <f t="shared" si="226"/>
        <v>3</v>
      </c>
      <c r="S1461" s="13" t="str">
        <f t="shared" si="227"/>
        <v>3</v>
      </c>
      <c r="T1461" s="13">
        <f t="shared" si="228"/>
        <v>1</v>
      </c>
      <c r="U1461" s="13">
        <f t="shared" si="231"/>
        <v>68</v>
      </c>
      <c r="V1461" s="13"/>
      <c r="W1461" s="14" t="str">
        <f t="shared" si="229"/>
        <v>insert into prioridad(codigo, fluidez,d_hecho, d_contexto, d_impacto, d_justicia, cierre, ponderacion, ahora_entiendo, cambio_perspectiva) values ('444-VI-00003', 1, 3, 3, 3, 3, 1, 68, '0', '0');</v>
      </c>
      <c r="X1461" s="14"/>
    </row>
    <row r="1462" spans="2:24" ht="16" x14ac:dyDescent="0.2">
      <c r="B1462" t="s">
        <v>1971</v>
      </c>
      <c r="C1462" t="s">
        <v>9</v>
      </c>
      <c r="D1462" t="s">
        <v>13</v>
      </c>
      <c r="E1462" t="s">
        <v>10</v>
      </c>
      <c r="F1462" t="s">
        <v>10</v>
      </c>
      <c r="G1462" t="s">
        <v>11</v>
      </c>
      <c r="H1462" t="s">
        <v>12</v>
      </c>
      <c r="I1462">
        <v>0</v>
      </c>
      <c r="J1462">
        <v>0</v>
      </c>
      <c r="K1462" s="5">
        <f t="shared" si="222"/>
        <v>12</v>
      </c>
      <c r="L1462" s="13" t="str">
        <f t="shared" si="230"/>
        <v>444-VI-00004</v>
      </c>
      <c r="N1462" s="13"/>
      <c r="O1462" s="13">
        <f t="shared" si="223"/>
        <v>1</v>
      </c>
      <c r="P1462" s="13" t="str">
        <f t="shared" si="224"/>
        <v>3</v>
      </c>
      <c r="Q1462" s="13" t="str">
        <f t="shared" si="225"/>
        <v>4</v>
      </c>
      <c r="R1462" s="13" t="str">
        <f t="shared" si="226"/>
        <v>4</v>
      </c>
      <c r="S1462" s="13" t="str">
        <f t="shared" si="227"/>
        <v>1</v>
      </c>
      <c r="T1462" s="13">
        <f t="shared" si="228"/>
        <v>1</v>
      </c>
      <c r="U1462" s="13">
        <f t="shared" si="231"/>
        <v>68</v>
      </c>
      <c r="V1462" s="13"/>
      <c r="W1462" s="14" t="str">
        <f t="shared" si="229"/>
        <v>insert into prioridad(codigo, fluidez,d_hecho, d_contexto, d_impacto, d_justicia, cierre, ponderacion, ahora_entiendo, cambio_perspectiva) values ('444-VI-00004', 1, 3, 4, 4, 1, 1, 68, '0', '0');</v>
      </c>
      <c r="X1462" s="14"/>
    </row>
    <row r="1463" spans="2:24" ht="16" x14ac:dyDescent="0.2">
      <c r="B1463" t="s">
        <v>1972</v>
      </c>
      <c r="C1463" t="s">
        <v>9</v>
      </c>
      <c r="D1463" t="s">
        <v>13</v>
      </c>
      <c r="E1463" t="s">
        <v>13</v>
      </c>
      <c r="F1463" t="s">
        <v>13</v>
      </c>
      <c r="G1463" t="s">
        <v>13</v>
      </c>
      <c r="H1463" t="s">
        <v>12</v>
      </c>
      <c r="I1463" t="s">
        <v>2112</v>
      </c>
      <c r="J1463">
        <v>0</v>
      </c>
      <c r="K1463" s="5">
        <f t="shared" si="222"/>
        <v>12</v>
      </c>
      <c r="L1463" s="13" t="str">
        <f t="shared" si="230"/>
        <v>168-VI-00032</v>
      </c>
      <c r="N1463" s="13"/>
      <c r="O1463" s="13">
        <f t="shared" si="223"/>
        <v>1</v>
      </c>
      <c r="P1463" s="13" t="str">
        <f t="shared" si="224"/>
        <v>3</v>
      </c>
      <c r="Q1463" s="13" t="str">
        <f t="shared" si="225"/>
        <v>3</v>
      </c>
      <c r="R1463" s="13" t="str">
        <f t="shared" si="226"/>
        <v>3</v>
      </c>
      <c r="S1463" s="13" t="str">
        <f t="shared" si="227"/>
        <v>3</v>
      </c>
      <c r="T1463" s="13">
        <f t="shared" si="228"/>
        <v>1</v>
      </c>
      <c r="U1463" s="13">
        <f t="shared" si="231"/>
        <v>68</v>
      </c>
      <c r="V1463" s="13"/>
      <c r="W1463" s="14" t="str">
        <f t="shared" si="229"/>
        <v>insert into prioridad(codigo, fluidez,d_hecho, d_contexto, d_impacto, d_justicia, cierre, ponderacion, ahora_entiendo, cambio_perspectiva) values ('168-VI-00032', 1, 3, 3, 3, 3, 1, 68, 'Desaparición forzada en la Esperanza, Norte de Santander. ', '0');</v>
      </c>
      <c r="X1463" s="14"/>
    </row>
    <row r="1464" spans="2:24" ht="16" x14ac:dyDescent="0.2">
      <c r="B1464" t="s">
        <v>1973</v>
      </c>
      <c r="C1464" t="s">
        <v>9</v>
      </c>
      <c r="D1464" t="s">
        <v>13</v>
      </c>
      <c r="E1464" t="s">
        <v>13</v>
      </c>
      <c r="F1464" t="s">
        <v>13</v>
      </c>
      <c r="G1464" t="s">
        <v>13</v>
      </c>
      <c r="H1464" t="s">
        <v>12</v>
      </c>
      <c r="I1464" t="s">
        <v>2113</v>
      </c>
      <c r="J1464">
        <v>0</v>
      </c>
      <c r="K1464" s="5">
        <f t="shared" si="222"/>
        <v>12</v>
      </c>
      <c r="L1464" s="13" t="str">
        <f t="shared" si="230"/>
        <v>168-VI-00035</v>
      </c>
      <c r="N1464" s="13"/>
      <c r="O1464" s="13">
        <f t="shared" si="223"/>
        <v>1</v>
      </c>
      <c r="P1464" s="13" t="str">
        <f t="shared" si="224"/>
        <v>3</v>
      </c>
      <c r="Q1464" s="13" t="str">
        <f t="shared" si="225"/>
        <v>3</v>
      </c>
      <c r="R1464" s="13" t="str">
        <f t="shared" si="226"/>
        <v>3</v>
      </c>
      <c r="S1464" s="13" t="str">
        <f t="shared" si="227"/>
        <v>3</v>
      </c>
      <c r="T1464" s="13">
        <f t="shared" si="228"/>
        <v>1</v>
      </c>
      <c r="U1464" s="13">
        <f t="shared" si="231"/>
        <v>68</v>
      </c>
      <c r="V1464" s="13"/>
      <c r="W1464" s="14" t="str">
        <f t="shared" si="229"/>
        <v>insert into prioridad(codigo, fluidez,d_hecho, d_contexto, d_impacto, d_justicia, cierre, ponderacion, ahora_entiendo, cambio_perspectiva) values ('168-VI-00035', 1, 3, 3, 3, 3, 1, 68, 'Ser mujer campesina y cargar con las obligaciones del hogar en medio de ambientes hostiles producto del conflicto armado', '0');</v>
      </c>
      <c r="X1464" s="14"/>
    </row>
    <row r="1465" spans="2:24" ht="16" x14ac:dyDescent="0.2">
      <c r="B1465" t="s">
        <v>1974</v>
      </c>
      <c r="C1465" t="s">
        <v>9</v>
      </c>
      <c r="D1465" t="s">
        <v>13</v>
      </c>
      <c r="E1465" t="s">
        <v>13</v>
      </c>
      <c r="F1465" t="s">
        <v>13</v>
      </c>
      <c r="G1465" t="s">
        <v>13</v>
      </c>
      <c r="H1465" t="s">
        <v>12</v>
      </c>
      <c r="I1465">
        <v>0</v>
      </c>
      <c r="J1465">
        <v>0</v>
      </c>
      <c r="K1465" s="5">
        <f t="shared" si="222"/>
        <v>12</v>
      </c>
      <c r="L1465" s="13" t="str">
        <f t="shared" si="230"/>
        <v>168-VI-00036</v>
      </c>
      <c r="N1465" s="13"/>
      <c r="O1465" s="13">
        <f t="shared" si="223"/>
        <v>1</v>
      </c>
      <c r="P1465" s="13" t="str">
        <f t="shared" si="224"/>
        <v>3</v>
      </c>
      <c r="Q1465" s="13" t="str">
        <f t="shared" si="225"/>
        <v>3</v>
      </c>
      <c r="R1465" s="13" t="str">
        <f t="shared" si="226"/>
        <v>3</v>
      </c>
      <c r="S1465" s="13" t="str">
        <f t="shared" si="227"/>
        <v>3</v>
      </c>
      <c r="T1465" s="13">
        <f t="shared" si="228"/>
        <v>1</v>
      </c>
      <c r="U1465" s="13">
        <f t="shared" si="231"/>
        <v>68</v>
      </c>
      <c r="V1465" s="13"/>
      <c r="W1465" s="14" t="str">
        <f t="shared" si="229"/>
        <v>insert into prioridad(codigo, fluidez,d_hecho, d_contexto, d_impacto, d_justicia, cierre, ponderacion, ahora_entiendo, cambio_perspectiva) values ('168-VI-00036', 1, 3, 3, 3, 3, 1, 68, '0', '0');</v>
      </c>
      <c r="X1465" s="14"/>
    </row>
    <row r="1466" spans="2:24" ht="16" x14ac:dyDescent="0.2">
      <c r="B1466" t="s">
        <v>1975</v>
      </c>
      <c r="C1466" t="s">
        <v>9</v>
      </c>
      <c r="D1466" t="s">
        <v>13</v>
      </c>
      <c r="E1466" t="s">
        <v>13</v>
      </c>
      <c r="F1466" t="s">
        <v>13</v>
      </c>
      <c r="G1466" t="s">
        <v>13</v>
      </c>
      <c r="H1466" t="s">
        <v>12</v>
      </c>
      <c r="I1466">
        <v>0</v>
      </c>
      <c r="J1466">
        <v>0</v>
      </c>
      <c r="K1466" s="5">
        <f t="shared" si="222"/>
        <v>12</v>
      </c>
      <c r="L1466" s="13" t="str">
        <f t="shared" si="230"/>
        <v>168-VI-00038</v>
      </c>
      <c r="N1466" s="13"/>
      <c r="O1466" s="13">
        <f t="shared" si="223"/>
        <v>1</v>
      </c>
      <c r="P1466" s="13" t="str">
        <f t="shared" si="224"/>
        <v>3</v>
      </c>
      <c r="Q1466" s="13" t="str">
        <f t="shared" si="225"/>
        <v>3</v>
      </c>
      <c r="R1466" s="13" t="str">
        <f t="shared" si="226"/>
        <v>3</v>
      </c>
      <c r="S1466" s="13" t="str">
        <f t="shared" si="227"/>
        <v>3</v>
      </c>
      <c r="T1466" s="13">
        <f t="shared" si="228"/>
        <v>1</v>
      </c>
      <c r="U1466" s="13">
        <f t="shared" si="231"/>
        <v>68</v>
      </c>
      <c r="V1466" s="13"/>
      <c r="W1466" s="14" t="str">
        <f t="shared" si="229"/>
        <v>insert into prioridad(codigo, fluidez,d_hecho, d_contexto, d_impacto, d_justicia, cierre, ponderacion, ahora_entiendo, cambio_perspectiva) values ('168-VI-00038', 1, 3, 3, 3, 3, 1, 68, '0', '0');</v>
      </c>
      <c r="X1466" s="14"/>
    </row>
    <row r="1467" spans="2:24" ht="16" x14ac:dyDescent="0.2">
      <c r="B1467" t="s">
        <v>1976</v>
      </c>
      <c r="C1467" t="s">
        <v>9</v>
      </c>
      <c r="D1467" t="s">
        <v>13</v>
      </c>
      <c r="E1467" t="s">
        <v>13</v>
      </c>
      <c r="F1467" t="s">
        <v>13</v>
      </c>
      <c r="G1467" t="s">
        <v>13</v>
      </c>
      <c r="H1467" t="s">
        <v>12</v>
      </c>
      <c r="I1467">
        <v>0</v>
      </c>
      <c r="J1467">
        <v>0</v>
      </c>
      <c r="K1467" s="5">
        <f t="shared" si="222"/>
        <v>12</v>
      </c>
      <c r="L1467" s="13" t="str">
        <f t="shared" si="230"/>
        <v>168-VI-00042</v>
      </c>
      <c r="N1467" s="13"/>
      <c r="O1467" s="13">
        <f t="shared" si="223"/>
        <v>1</v>
      </c>
      <c r="P1467" s="13" t="str">
        <f t="shared" si="224"/>
        <v>3</v>
      </c>
      <c r="Q1467" s="13" t="str">
        <f t="shared" si="225"/>
        <v>3</v>
      </c>
      <c r="R1467" s="13" t="str">
        <f t="shared" si="226"/>
        <v>3</v>
      </c>
      <c r="S1467" s="13" t="str">
        <f t="shared" si="227"/>
        <v>3</v>
      </c>
      <c r="T1467" s="13">
        <f t="shared" si="228"/>
        <v>1</v>
      </c>
      <c r="U1467" s="13">
        <f t="shared" si="231"/>
        <v>68</v>
      </c>
      <c r="V1467" s="13"/>
      <c r="W1467" s="14" t="str">
        <f t="shared" si="229"/>
        <v>insert into prioridad(codigo, fluidez,d_hecho, d_contexto, d_impacto, d_justicia, cierre, ponderacion, ahora_entiendo, cambio_perspectiva) values ('168-VI-00042', 1, 3, 3, 3, 3, 1, 68, '0', '0');</v>
      </c>
      <c r="X1467" s="14"/>
    </row>
    <row r="1468" spans="2:24" ht="16" x14ac:dyDescent="0.2">
      <c r="B1468" t="s">
        <v>1977</v>
      </c>
      <c r="C1468" t="s">
        <v>9</v>
      </c>
      <c r="D1468" t="s">
        <v>13</v>
      </c>
      <c r="E1468" t="s">
        <v>13</v>
      </c>
      <c r="F1468" t="s">
        <v>13</v>
      </c>
      <c r="G1468" t="s">
        <v>13</v>
      </c>
      <c r="H1468" t="s">
        <v>12</v>
      </c>
      <c r="I1468">
        <v>0</v>
      </c>
      <c r="J1468">
        <v>0</v>
      </c>
      <c r="K1468" s="5">
        <f t="shared" si="222"/>
        <v>12</v>
      </c>
      <c r="L1468" s="13" t="str">
        <f t="shared" si="230"/>
        <v>168-VI-00047</v>
      </c>
      <c r="N1468" s="13"/>
      <c r="O1468" s="13">
        <f t="shared" si="223"/>
        <v>1</v>
      </c>
      <c r="P1468" s="13" t="str">
        <f t="shared" si="224"/>
        <v>3</v>
      </c>
      <c r="Q1468" s="13" t="str">
        <f t="shared" si="225"/>
        <v>3</v>
      </c>
      <c r="R1468" s="13" t="str">
        <f t="shared" si="226"/>
        <v>3</v>
      </c>
      <c r="S1468" s="13" t="str">
        <f t="shared" si="227"/>
        <v>3</v>
      </c>
      <c r="T1468" s="13">
        <f t="shared" si="228"/>
        <v>1</v>
      </c>
      <c r="U1468" s="13">
        <f t="shared" si="231"/>
        <v>68</v>
      </c>
      <c r="V1468" s="13"/>
      <c r="W1468" s="14" t="str">
        <f t="shared" si="229"/>
        <v>insert into prioridad(codigo, fluidez,d_hecho, d_contexto, d_impacto, d_justicia, cierre, ponderacion, ahora_entiendo, cambio_perspectiva) values ('168-VI-00047', 1, 3, 3, 3, 3, 1, 68, '0', '0');</v>
      </c>
      <c r="X1468" s="14"/>
    </row>
    <row r="1469" spans="2:24" ht="16" x14ac:dyDescent="0.2">
      <c r="B1469" t="s">
        <v>1978</v>
      </c>
      <c r="C1469" t="s">
        <v>9</v>
      </c>
      <c r="D1469" t="s">
        <v>13</v>
      </c>
      <c r="E1469" t="s">
        <v>13</v>
      </c>
      <c r="F1469" t="s">
        <v>13</v>
      </c>
      <c r="G1469" t="s">
        <v>13</v>
      </c>
      <c r="H1469" t="s">
        <v>12</v>
      </c>
      <c r="I1469" t="s">
        <v>2114</v>
      </c>
      <c r="J1469">
        <v>0</v>
      </c>
      <c r="K1469" s="5">
        <f t="shared" si="222"/>
        <v>12</v>
      </c>
      <c r="L1469" s="13" t="str">
        <f t="shared" si="230"/>
        <v>169-VI-00025</v>
      </c>
      <c r="N1469" s="13"/>
      <c r="O1469" s="13">
        <f t="shared" si="223"/>
        <v>1</v>
      </c>
      <c r="P1469" s="13" t="str">
        <f t="shared" si="224"/>
        <v>3</v>
      </c>
      <c r="Q1469" s="13" t="str">
        <f t="shared" si="225"/>
        <v>3</v>
      </c>
      <c r="R1469" s="13" t="str">
        <f t="shared" si="226"/>
        <v>3</v>
      </c>
      <c r="S1469" s="13" t="str">
        <f t="shared" si="227"/>
        <v>3</v>
      </c>
      <c r="T1469" s="13">
        <f t="shared" si="228"/>
        <v>1</v>
      </c>
      <c r="U1469" s="13">
        <f t="shared" si="231"/>
        <v>68</v>
      </c>
      <c r="V1469" s="13"/>
      <c r="W1469" s="14" t="str">
        <f t="shared" si="229"/>
        <v>insert into prioridad(codigo, fluidez,d_hecho, d_contexto, d_impacto, d_justicia, cierre, ponderacion, ahora_entiendo, cambio_perspectiva) values ('169-VI-00025', 1, 3, 3, 3, 3, 1, 68, 'En campo Alicia hacia presencia el frente 33 de las Farc desde 1989, en1995 es convocada por la guerrilla, el comandante Édison, Anaquilina y la comunidad son citados en la escuela el salto, ella era promotora en salud se le impone restricción para ejercer en la vereda puesto que tiene un hermano militar,   también había una Telecom, este lugar era estratégico para la guerrilla y allí la población era colaboradora. De la mano de AMUCI logran la construcción de un puesto de salud La guerrilla rondaba la zona y no prestar los servicios, llegaban revisaban el lugar, pero ella no accedía a sus pretensiones. Es trasladada para el puesto de salud la estancia en campo Alicia al llegar allí estando el presidente de las JAC y la delegada del comité de salud le hacen la ronde y levantan inventario de lo que encuentran tenían, al finalizar observa una caja sellada y pide que se abra para ser inventariada pero el presidente de la JAC le dice que ese paquete pertenece a la guerrilla, ante esto decide no recibir el puesto de salud El comandante Edison en la instalación de un artefacto explosivo en el puente de pedregales se le detona junto con 6 guerrilleros y mueren.', '0');</v>
      </c>
      <c r="X1469" s="14"/>
    </row>
    <row r="1470" spans="2:24" ht="16" x14ac:dyDescent="0.2">
      <c r="B1470" t="s">
        <v>1979</v>
      </c>
      <c r="C1470" t="s">
        <v>9</v>
      </c>
      <c r="D1470" t="s">
        <v>13</v>
      </c>
      <c r="E1470" t="s">
        <v>13</v>
      </c>
      <c r="F1470" t="s">
        <v>13</v>
      </c>
      <c r="G1470" t="s">
        <v>13</v>
      </c>
      <c r="H1470" t="s">
        <v>12</v>
      </c>
      <c r="I1470">
        <v>0</v>
      </c>
      <c r="J1470">
        <v>0</v>
      </c>
      <c r="K1470" s="5">
        <f t="shared" si="222"/>
        <v>12</v>
      </c>
      <c r="L1470" s="13" t="str">
        <f t="shared" si="230"/>
        <v>169-VI-00027</v>
      </c>
      <c r="N1470" s="13"/>
      <c r="O1470" s="13">
        <f t="shared" si="223"/>
        <v>1</v>
      </c>
      <c r="P1470" s="13" t="str">
        <f t="shared" si="224"/>
        <v>3</v>
      </c>
      <c r="Q1470" s="13" t="str">
        <f t="shared" si="225"/>
        <v>3</v>
      </c>
      <c r="R1470" s="13" t="str">
        <f t="shared" si="226"/>
        <v>3</v>
      </c>
      <c r="S1470" s="13" t="str">
        <f t="shared" si="227"/>
        <v>3</v>
      </c>
      <c r="T1470" s="13">
        <f t="shared" si="228"/>
        <v>1</v>
      </c>
      <c r="U1470" s="13">
        <f t="shared" si="231"/>
        <v>68</v>
      </c>
      <c r="V1470" s="13"/>
      <c r="W1470" s="14" t="str">
        <f t="shared" si="229"/>
        <v>insert into prioridad(codigo, fluidez,d_hecho, d_contexto, d_impacto, d_justicia, cierre, ponderacion, ahora_entiendo, cambio_perspectiva) values ('169-VI-00027', 1, 3, 3, 3, 3, 1, 68, '0', '0');</v>
      </c>
      <c r="X1470" s="14"/>
    </row>
    <row r="1471" spans="2:24" ht="16" x14ac:dyDescent="0.2">
      <c r="B1471" t="s">
        <v>1980</v>
      </c>
      <c r="C1471" t="s">
        <v>9</v>
      </c>
      <c r="D1471" t="s">
        <v>13</v>
      </c>
      <c r="E1471" t="s">
        <v>10</v>
      </c>
      <c r="F1471" t="s">
        <v>13</v>
      </c>
      <c r="G1471" t="s">
        <v>14</v>
      </c>
      <c r="H1471" t="s">
        <v>12</v>
      </c>
      <c r="I1471">
        <v>0</v>
      </c>
      <c r="J1471">
        <v>0</v>
      </c>
      <c r="K1471" s="5">
        <f t="shared" si="222"/>
        <v>12</v>
      </c>
      <c r="L1471" s="13" t="str">
        <f t="shared" si="230"/>
        <v>169-VI-00029</v>
      </c>
      <c r="N1471" s="13"/>
      <c r="O1471" s="13">
        <f t="shared" si="223"/>
        <v>1</v>
      </c>
      <c r="P1471" s="13" t="str">
        <f t="shared" si="224"/>
        <v>3</v>
      </c>
      <c r="Q1471" s="13" t="str">
        <f t="shared" si="225"/>
        <v>4</v>
      </c>
      <c r="R1471" s="13" t="str">
        <f t="shared" si="226"/>
        <v>3</v>
      </c>
      <c r="S1471" s="13" t="str">
        <f t="shared" si="227"/>
        <v>2</v>
      </c>
      <c r="T1471" s="13">
        <f t="shared" si="228"/>
        <v>1</v>
      </c>
      <c r="U1471" s="13">
        <f t="shared" si="231"/>
        <v>68</v>
      </c>
      <c r="V1471" s="13"/>
      <c r="W1471" s="14" t="str">
        <f t="shared" si="229"/>
        <v>insert into prioridad(codigo, fluidez,d_hecho, d_contexto, d_impacto, d_justicia, cierre, ponderacion, ahora_entiendo, cambio_perspectiva) values ('169-VI-00029', 1, 3, 4, 3, 2, 1, 68, '0', '0');</v>
      </c>
      <c r="X1471" s="14"/>
    </row>
    <row r="1472" spans="2:24" ht="16" x14ac:dyDescent="0.2">
      <c r="B1472" t="s">
        <v>1981</v>
      </c>
      <c r="C1472" t="s">
        <v>9</v>
      </c>
      <c r="D1472" t="s">
        <v>13</v>
      </c>
      <c r="E1472" t="s">
        <v>15</v>
      </c>
      <c r="F1472" t="s">
        <v>13</v>
      </c>
      <c r="G1472" t="s">
        <v>11</v>
      </c>
      <c r="H1472" t="s">
        <v>12</v>
      </c>
      <c r="I1472">
        <v>0</v>
      </c>
      <c r="J1472">
        <v>0</v>
      </c>
      <c r="K1472" s="5">
        <f t="shared" si="222"/>
        <v>12</v>
      </c>
      <c r="L1472" s="13" t="str">
        <f t="shared" si="230"/>
        <v>175-VI-00024</v>
      </c>
      <c r="N1472" s="13"/>
      <c r="O1472" s="13">
        <f t="shared" si="223"/>
        <v>1</v>
      </c>
      <c r="P1472" s="13" t="str">
        <f t="shared" si="224"/>
        <v>3</v>
      </c>
      <c r="Q1472" s="13" t="str">
        <f t="shared" si="225"/>
        <v>5</v>
      </c>
      <c r="R1472" s="13" t="str">
        <f t="shared" si="226"/>
        <v>3</v>
      </c>
      <c r="S1472" s="13" t="str">
        <f t="shared" si="227"/>
        <v>1</v>
      </c>
      <c r="T1472" s="13">
        <f t="shared" si="228"/>
        <v>1</v>
      </c>
      <c r="U1472" s="13">
        <f t="shared" si="231"/>
        <v>68</v>
      </c>
      <c r="V1472" s="13"/>
      <c r="W1472" s="14" t="str">
        <f t="shared" si="229"/>
        <v>insert into prioridad(codigo, fluidez,d_hecho, d_contexto, d_impacto, d_justicia, cierre, ponderacion, ahora_entiendo, cambio_perspectiva) values ('175-VI-00024', 1, 3, 5, 3, 1, 1, 68, '0', '0');</v>
      </c>
      <c r="X1472" s="14"/>
    </row>
    <row r="1473" spans="2:24" ht="16" x14ac:dyDescent="0.2">
      <c r="B1473" t="s">
        <v>1982</v>
      </c>
      <c r="C1473" t="s">
        <v>9</v>
      </c>
      <c r="D1473" t="s">
        <v>13</v>
      </c>
      <c r="E1473" t="s">
        <v>10</v>
      </c>
      <c r="F1473" t="s">
        <v>14</v>
      </c>
      <c r="G1473" t="s">
        <v>13</v>
      </c>
      <c r="H1473" t="s">
        <v>12</v>
      </c>
      <c r="I1473" t="s">
        <v>2115</v>
      </c>
      <c r="J1473" t="s">
        <v>2116</v>
      </c>
      <c r="K1473" s="5">
        <f t="shared" si="222"/>
        <v>12</v>
      </c>
      <c r="L1473" s="13" t="str">
        <f t="shared" si="230"/>
        <v>206-VI-00025</v>
      </c>
      <c r="N1473" s="13"/>
      <c r="O1473" s="13">
        <f t="shared" si="223"/>
        <v>1</v>
      </c>
      <c r="P1473" s="13" t="str">
        <f t="shared" si="224"/>
        <v>3</v>
      </c>
      <c r="Q1473" s="13" t="str">
        <f t="shared" si="225"/>
        <v>4</v>
      </c>
      <c r="R1473" s="13" t="str">
        <f t="shared" si="226"/>
        <v>2</v>
      </c>
      <c r="S1473" s="13" t="str">
        <f t="shared" si="227"/>
        <v>3</v>
      </c>
      <c r="T1473" s="13">
        <f t="shared" si="228"/>
        <v>1</v>
      </c>
      <c r="U1473" s="13">
        <f t="shared" si="231"/>
        <v>68</v>
      </c>
      <c r="V1473" s="13"/>
      <c r="W1473" s="14" t="str">
        <f t="shared" si="229"/>
        <v>insert into prioridad(codigo, fluidez,d_hecho, d_contexto, d_impacto, d_justicia, cierre, ponderacion, ahora_entiendo, cambio_perspectiva) values ('206-VI-00025', 1, 3, 4, 2, 3, 1, 68, 'La conversación proporciona información sobre las  dinámicas de violencia (amenaza y desplazamiento) que giran en torno a lideres sociales  (JAC Panama de Arauca)  en el marco de la guerra entre las dos guerrilas. De igual manera manifiesta como este centro poblado repciona una gran cantidad de dezplazados de distintas veredas del municipio de arauquita y arauca generando un crecimiento demográfico en este territorio. ', 'Como la guerra entre las dos guerrillas perjudico y freno  el desarrollo social, político, económico de la región ');</v>
      </c>
      <c r="X1473" s="14"/>
    </row>
    <row r="1474" spans="2:24" ht="16" x14ac:dyDescent="0.2">
      <c r="B1474" t="s">
        <v>1983</v>
      </c>
      <c r="C1474" t="s">
        <v>9</v>
      </c>
      <c r="D1474" t="s">
        <v>10</v>
      </c>
      <c r="E1474" t="s">
        <v>10</v>
      </c>
      <c r="F1474" t="s">
        <v>13</v>
      </c>
      <c r="G1474" t="s">
        <v>11</v>
      </c>
      <c r="H1474" t="s">
        <v>12</v>
      </c>
      <c r="I1474" t="s">
        <v>2117</v>
      </c>
      <c r="J1474" t="s">
        <v>2118</v>
      </c>
      <c r="K1474" s="5">
        <f t="shared" ref="K1474:K1537" si="232">LEN(L1474)</f>
        <v>12</v>
      </c>
      <c r="L1474" s="13" t="str">
        <f t="shared" si="230"/>
        <v>206-VI-00014</v>
      </c>
      <c r="N1474" s="13"/>
      <c r="O1474" s="13">
        <f t="shared" ref="O1474:O1537" si="233">IF(MID(C1474,1,1)="P",1,0)</f>
        <v>1</v>
      </c>
      <c r="P1474" s="13" t="str">
        <f t="shared" ref="P1474:P1537" si="234">MID(D1474,1,1)</f>
        <v>4</v>
      </c>
      <c r="Q1474" s="13" t="str">
        <f t="shared" ref="Q1474:Q1537" si="235">MID(E1474,1,1)</f>
        <v>4</v>
      </c>
      <c r="R1474" s="13" t="str">
        <f t="shared" ref="R1474:R1537" si="236">MID(F1474,1,1)</f>
        <v>3</v>
      </c>
      <c r="S1474" s="13" t="str">
        <f t="shared" ref="S1474:S1537" si="237">MID(G1474,1,1)</f>
        <v>1</v>
      </c>
      <c r="T1474" s="13">
        <f t="shared" ref="T1474:T1537" si="238">IF(MID(H1474,1,1)="S",1,0)</f>
        <v>1</v>
      </c>
      <c r="U1474" s="13">
        <f t="shared" si="231"/>
        <v>68</v>
      </c>
      <c r="V1474" s="13"/>
      <c r="W1474" s="14" t="str">
        <f t="shared" ref="W1474:W1537" si="239">$W$1&amp;L1474&amp;"', "&amp;O1474&amp;", "&amp;P1474&amp;", "&amp;Q1474&amp;", "&amp;R1474&amp;", "&amp;S1474&amp;", "&amp;T1474&amp;", "&amp;U1474&amp;", '"&amp;SUBSTITUTE(I1474,CHAR(10),"  ")&amp;"', '"&amp;SUBSTITUTE(J1474,CHAR(10),"   ") &amp;"');"</f>
        <v>insert into prioridad(codigo, fluidez,d_hecho, d_contexto, d_impacto, d_justicia, cierre, ponderacion, ahora_entiendo, cambio_perspectiva) values ('206-VI-00014', 1, 4, 4, 3, 1, 1, 68, 'Violencia sexual ejercida adolescentes por los distintos actores del conflicto.', 'Las afectaciones que se generan a la población negra en cuanto la violencia sexual y desplazamiento.');</v>
      </c>
      <c r="X1474" s="14"/>
    </row>
    <row r="1475" spans="2:24" ht="16" x14ac:dyDescent="0.2">
      <c r="B1475" t="s">
        <v>1984</v>
      </c>
      <c r="C1475" t="s">
        <v>9</v>
      </c>
      <c r="D1475" t="s">
        <v>10</v>
      </c>
      <c r="E1475" t="s">
        <v>13</v>
      </c>
      <c r="F1475" t="s">
        <v>13</v>
      </c>
      <c r="G1475" t="s">
        <v>14</v>
      </c>
      <c r="H1475" t="s">
        <v>12</v>
      </c>
      <c r="I1475" t="s">
        <v>2119</v>
      </c>
      <c r="J1475" t="s">
        <v>2120</v>
      </c>
      <c r="K1475" s="5">
        <f t="shared" si="232"/>
        <v>12</v>
      </c>
      <c r="L1475" s="13" t="str">
        <f t="shared" si="230"/>
        <v>206-VI-00009</v>
      </c>
      <c r="N1475" s="13"/>
      <c r="O1475" s="13">
        <f t="shared" si="233"/>
        <v>1</v>
      </c>
      <c r="P1475" s="13" t="str">
        <f t="shared" si="234"/>
        <v>4</v>
      </c>
      <c r="Q1475" s="13" t="str">
        <f t="shared" si="235"/>
        <v>3</v>
      </c>
      <c r="R1475" s="13" t="str">
        <f t="shared" si="236"/>
        <v>3</v>
      </c>
      <c r="S1475" s="13" t="str">
        <f t="shared" si="237"/>
        <v>2</v>
      </c>
      <c r="T1475" s="13">
        <f t="shared" si="238"/>
        <v>1</v>
      </c>
      <c r="U1475" s="13">
        <f t="shared" si="231"/>
        <v>68</v>
      </c>
      <c r="V1475" s="13"/>
      <c r="W1475" s="14" t="str">
        <f t="shared" si="239"/>
        <v>insert into prioridad(codigo, fluidez,d_hecho, d_contexto, d_impacto, d_justicia, cierre, ponderacion, ahora_entiendo, cambio_perspectiva) values ('206-VI-00009', 1, 4, 3, 3, 2, 1, 68, 'Se evidencia como un solo núcleo familiar es afectado por varios hechos victimizantes', 'Como el conflicto armado en la región afecto y destruyo núcleos familiares. ');</v>
      </c>
      <c r="X1475" s="14"/>
    </row>
    <row r="1476" spans="2:24" ht="16" x14ac:dyDescent="0.2">
      <c r="B1476" t="s">
        <v>1985</v>
      </c>
      <c r="C1476" t="s">
        <v>9</v>
      </c>
      <c r="D1476" t="s">
        <v>10</v>
      </c>
      <c r="E1476" t="s">
        <v>13</v>
      </c>
      <c r="F1476" t="s">
        <v>13</v>
      </c>
      <c r="G1476" t="s">
        <v>14</v>
      </c>
      <c r="H1476" t="s">
        <v>12</v>
      </c>
      <c r="I1476" t="s">
        <v>2119</v>
      </c>
      <c r="J1476" t="s">
        <v>2121</v>
      </c>
      <c r="K1476" s="5">
        <f t="shared" si="232"/>
        <v>12</v>
      </c>
      <c r="L1476" s="13" t="str">
        <f t="shared" si="230"/>
        <v>206-VI-00002</v>
      </c>
      <c r="N1476" s="13"/>
      <c r="O1476" s="13">
        <f t="shared" si="233"/>
        <v>1</v>
      </c>
      <c r="P1476" s="13" t="str">
        <f t="shared" si="234"/>
        <v>4</v>
      </c>
      <c r="Q1476" s="13" t="str">
        <f t="shared" si="235"/>
        <v>3</v>
      </c>
      <c r="R1476" s="13" t="str">
        <f t="shared" si="236"/>
        <v>3</v>
      </c>
      <c r="S1476" s="13" t="str">
        <f t="shared" si="237"/>
        <v>2</v>
      </c>
      <c r="T1476" s="13">
        <f t="shared" si="238"/>
        <v>1</v>
      </c>
      <c r="U1476" s="13">
        <f t="shared" si="231"/>
        <v>68</v>
      </c>
      <c r="V1476" s="13"/>
      <c r="W1476" s="14" t="str">
        <f t="shared" si="239"/>
        <v>insert into prioridad(codigo, fluidez,d_hecho, d_contexto, d_impacto, d_justicia, cierre, ponderacion, ahora_entiendo, cambio_perspectiva) values ('206-VI-00002', 1, 4, 3, 3, 2, 1, 68, 'Se evidencia como un solo núcleo familiar es afectado por varios hechos victimizantes', 'Estancamento en proyectos de vida tando individuales como colectivos.');</v>
      </c>
      <c r="X1476" s="14"/>
    </row>
    <row r="1477" spans="2:24" ht="16" x14ac:dyDescent="0.2">
      <c r="B1477" t="s">
        <v>1986</v>
      </c>
      <c r="C1477" t="s">
        <v>16</v>
      </c>
      <c r="D1477" t="s">
        <v>13</v>
      </c>
      <c r="E1477" t="s">
        <v>10</v>
      </c>
      <c r="F1477" t="s">
        <v>13</v>
      </c>
      <c r="G1477" t="s">
        <v>10</v>
      </c>
      <c r="H1477" t="s">
        <v>12</v>
      </c>
      <c r="I1477" t="s">
        <v>2122</v>
      </c>
      <c r="J1477" t="s">
        <v>30</v>
      </c>
      <c r="K1477" s="5">
        <f t="shared" si="232"/>
        <v>12</v>
      </c>
      <c r="L1477" s="13" t="str">
        <f t="shared" si="230"/>
        <v>163-VI-00025</v>
      </c>
      <c r="N1477" s="13"/>
      <c r="O1477" s="13">
        <f t="shared" si="233"/>
        <v>0</v>
      </c>
      <c r="P1477" s="13" t="str">
        <f t="shared" si="234"/>
        <v>3</v>
      </c>
      <c r="Q1477" s="13" t="str">
        <f t="shared" si="235"/>
        <v>4</v>
      </c>
      <c r="R1477" s="13" t="str">
        <f t="shared" si="236"/>
        <v>3</v>
      </c>
      <c r="S1477" s="13" t="str">
        <f t="shared" si="237"/>
        <v>4</v>
      </c>
      <c r="T1477" s="13">
        <f t="shared" si="238"/>
        <v>1</v>
      </c>
      <c r="U1477" s="13">
        <f t="shared" si="231"/>
        <v>66</v>
      </c>
      <c r="V1477" s="13"/>
      <c r="W1477" s="14" t="str">
        <f t="shared" si="239"/>
        <v>insert into prioridad(codigo, fluidez,d_hecho, d_contexto, d_impacto, d_justicia, cierre, ponderacion, ahora_entiendo, cambio_perspectiva) values ('163-VI-00025', 0, 3, 4, 3, 4, 1, 66, 'SE PRIORIZA POR PETICIÓN EXPRESA DEL ENTREVISTADO. QUIERE QUE SE REALICEN OTRA ENTREVISTA, AUNQUE NO MANIFIESTA EN QUE SENTIDO', 'si');</v>
      </c>
      <c r="X1477" s="14"/>
    </row>
    <row r="1478" spans="2:24" ht="16" x14ac:dyDescent="0.2">
      <c r="B1478" t="s">
        <v>1987</v>
      </c>
      <c r="C1478" t="s">
        <v>1865</v>
      </c>
      <c r="D1478" t="s">
        <v>13</v>
      </c>
      <c r="E1478" t="s">
        <v>13</v>
      </c>
      <c r="F1478" t="s">
        <v>13</v>
      </c>
      <c r="G1478" t="s">
        <v>14</v>
      </c>
      <c r="H1478" t="s">
        <v>12</v>
      </c>
      <c r="I1478">
        <v>0</v>
      </c>
      <c r="J1478">
        <v>0</v>
      </c>
      <c r="K1478" s="5">
        <f t="shared" si="232"/>
        <v>12</v>
      </c>
      <c r="L1478" s="13" t="str">
        <f t="shared" si="230"/>
        <v>444-VI-00010</v>
      </c>
      <c r="N1478" s="13"/>
      <c r="O1478" s="13">
        <f t="shared" si="233"/>
        <v>1</v>
      </c>
      <c r="P1478" s="13" t="str">
        <f t="shared" si="234"/>
        <v>3</v>
      </c>
      <c r="Q1478" s="13" t="str">
        <f t="shared" si="235"/>
        <v>3</v>
      </c>
      <c r="R1478" s="13" t="str">
        <f t="shared" si="236"/>
        <v>3</v>
      </c>
      <c r="S1478" s="13" t="str">
        <f t="shared" si="237"/>
        <v>2</v>
      </c>
      <c r="T1478" s="13">
        <f t="shared" si="238"/>
        <v>1</v>
      </c>
      <c r="U1478" s="13">
        <f t="shared" si="231"/>
        <v>64</v>
      </c>
      <c r="V1478" s="13"/>
      <c r="W1478" s="14" t="str">
        <f t="shared" si="239"/>
        <v>insert into prioridad(codigo, fluidez,d_hecho, d_contexto, d_impacto, d_justicia, cierre, ponderacion, ahora_entiendo, cambio_perspectiva) values ('444-VI-00010', 1, 3, 3, 3, 2, 1, 64, '0', '0');</v>
      </c>
      <c r="X1478" s="14"/>
    </row>
    <row r="1479" spans="2:24" ht="16" x14ac:dyDescent="0.2">
      <c r="B1479" t="s">
        <v>1988</v>
      </c>
      <c r="C1479" t="s">
        <v>1865</v>
      </c>
      <c r="D1479" t="s">
        <v>13</v>
      </c>
      <c r="E1479" t="s">
        <v>13</v>
      </c>
      <c r="F1479" t="s">
        <v>13</v>
      </c>
      <c r="G1479" t="s">
        <v>14</v>
      </c>
      <c r="H1479" t="s">
        <v>12</v>
      </c>
      <c r="I1479">
        <v>0</v>
      </c>
      <c r="J1479">
        <v>0</v>
      </c>
      <c r="K1479" s="5">
        <f t="shared" si="232"/>
        <v>12</v>
      </c>
      <c r="L1479" s="13" t="str">
        <f t="shared" si="230"/>
        <v>444-VI-00015</v>
      </c>
      <c r="N1479" s="13"/>
      <c r="O1479" s="13">
        <f t="shared" si="233"/>
        <v>1</v>
      </c>
      <c r="P1479" s="13" t="str">
        <f t="shared" si="234"/>
        <v>3</v>
      </c>
      <c r="Q1479" s="13" t="str">
        <f t="shared" si="235"/>
        <v>3</v>
      </c>
      <c r="R1479" s="13" t="str">
        <f t="shared" si="236"/>
        <v>3</v>
      </c>
      <c r="S1479" s="13" t="str">
        <f t="shared" si="237"/>
        <v>2</v>
      </c>
      <c r="T1479" s="13">
        <f t="shared" si="238"/>
        <v>1</v>
      </c>
      <c r="U1479" s="13">
        <f t="shared" si="231"/>
        <v>64</v>
      </c>
      <c r="V1479" s="13"/>
      <c r="W1479" s="14" t="str">
        <f t="shared" si="239"/>
        <v>insert into prioridad(codigo, fluidez,d_hecho, d_contexto, d_impacto, d_justicia, cierre, ponderacion, ahora_entiendo, cambio_perspectiva) values ('444-VI-00015', 1, 3, 3, 3, 2, 1, 64, '0', '0');</v>
      </c>
      <c r="X1479" s="14"/>
    </row>
    <row r="1480" spans="2:24" ht="16" x14ac:dyDescent="0.2">
      <c r="B1480" t="s">
        <v>1989</v>
      </c>
      <c r="C1480" t="s">
        <v>1865</v>
      </c>
      <c r="D1480" t="s">
        <v>14</v>
      </c>
      <c r="E1480" t="s">
        <v>14</v>
      </c>
      <c r="F1480" t="s">
        <v>15</v>
      </c>
      <c r="G1480" t="s">
        <v>14</v>
      </c>
      <c r="H1480" t="s">
        <v>30</v>
      </c>
      <c r="I1480">
        <v>0</v>
      </c>
      <c r="J1480">
        <v>0</v>
      </c>
      <c r="K1480" s="5">
        <f t="shared" si="232"/>
        <v>12</v>
      </c>
      <c r="L1480" s="13" t="str">
        <f t="shared" si="230"/>
        <v>444-VI-00018</v>
      </c>
      <c r="N1480" s="13"/>
      <c r="O1480" s="13">
        <f t="shared" si="233"/>
        <v>1</v>
      </c>
      <c r="P1480" s="13" t="str">
        <f t="shared" si="234"/>
        <v>2</v>
      </c>
      <c r="Q1480" s="13" t="str">
        <f t="shared" si="235"/>
        <v>2</v>
      </c>
      <c r="R1480" s="13" t="str">
        <f t="shared" si="236"/>
        <v>5</v>
      </c>
      <c r="S1480" s="13" t="str">
        <f t="shared" si="237"/>
        <v>2</v>
      </c>
      <c r="T1480" s="13">
        <f t="shared" si="238"/>
        <v>1</v>
      </c>
      <c r="U1480" s="13">
        <f t="shared" si="231"/>
        <v>64</v>
      </c>
      <c r="V1480" s="13"/>
      <c r="W1480" s="14" t="str">
        <f t="shared" si="239"/>
        <v>insert into prioridad(codigo, fluidez,d_hecho, d_contexto, d_impacto, d_justicia, cierre, ponderacion, ahora_entiendo, cambio_perspectiva) values ('444-VI-00018', 1, 2, 2, 5, 2, 1, 64, '0', '0');</v>
      </c>
      <c r="X1480" s="14"/>
    </row>
    <row r="1481" spans="2:24" ht="16" x14ac:dyDescent="0.2">
      <c r="B1481" t="s">
        <v>1990</v>
      </c>
      <c r="C1481" t="s">
        <v>9</v>
      </c>
      <c r="D1481" t="s">
        <v>13</v>
      </c>
      <c r="E1481" t="s">
        <v>14</v>
      </c>
      <c r="F1481" t="s">
        <v>10</v>
      </c>
      <c r="G1481" t="s">
        <v>14</v>
      </c>
      <c r="H1481" t="s">
        <v>12</v>
      </c>
      <c r="I1481">
        <v>0</v>
      </c>
      <c r="J1481">
        <v>0</v>
      </c>
      <c r="K1481" s="5">
        <f t="shared" si="232"/>
        <v>12</v>
      </c>
      <c r="L1481" s="13" t="str">
        <f t="shared" si="230"/>
        <v>168-VI-00003</v>
      </c>
      <c r="N1481" s="13"/>
      <c r="O1481" s="13">
        <f t="shared" si="233"/>
        <v>1</v>
      </c>
      <c r="P1481" s="13" t="str">
        <f t="shared" si="234"/>
        <v>3</v>
      </c>
      <c r="Q1481" s="13" t="str">
        <f t="shared" si="235"/>
        <v>2</v>
      </c>
      <c r="R1481" s="13" t="str">
        <f t="shared" si="236"/>
        <v>4</v>
      </c>
      <c r="S1481" s="13" t="str">
        <f t="shared" si="237"/>
        <v>2</v>
      </c>
      <c r="T1481" s="13">
        <f t="shared" si="238"/>
        <v>1</v>
      </c>
      <c r="U1481" s="13">
        <f t="shared" si="231"/>
        <v>64</v>
      </c>
      <c r="V1481" s="13"/>
      <c r="W1481" s="14" t="str">
        <f t="shared" si="239"/>
        <v>insert into prioridad(codigo, fluidez,d_hecho, d_contexto, d_impacto, d_justicia, cierre, ponderacion, ahora_entiendo, cambio_perspectiva) values ('168-VI-00003', 1, 3, 2, 4, 2, 1, 64, '0', '0');</v>
      </c>
      <c r="X1481" s="14"/>
    </row>
    <row r="1482" spans="2:24" ht="16" x14ac:dyDescent="0.2">
      <c r="B1482" t="s">
        <v>1991</v>
      </c>
      <c r="C1482" t="s">
        <v>9</v>
      </c>
      <c r="D1482" t="s">
        <v>14</v>
      </c>
      <c r="E1482" t="s">
        <v>13</v>
      </c>
      <c r="F1482" t="s">
        <v>13</v>
      </c>
      <c r="G1482" t="s">
        <v>13</v>
      </c>
      <c r="H1482" t="s">
        <v>12</v>
      </c>
      <c r="I1482">
        <v>0</v>
      </c>
      <c r="J1482">
        <v>0</v>
      </c>
      <c r="K1482" s="5">
        <f t="shared" si="232"/>
        <v>12</v>
      </c>
      <c r="L1482" s="13" t="str">
        <f t="shared" si="230"/>
        <v>168-VI-00040</v>
      </c>
      <c r="N1482" s="13"/>
      <c r="O1482" s="13">
        <f t="shared" si="233"/>
        <v>1</v>
      </c>
      <c r="P1482" s="13" t="str">
        <f t="shared" si="234"/>
        <v>2</v>
      </c>
      <c r="Q1482" s="13" t="str">
        <f t="shared" si="235"/>
        <v>3</v>
      </c>
      <c r="R1482" s="13" t="str">
        <f t="shared" si="236"/>
        <v>3</v>
      </c>
      <c r="S1482" s="13" t="str">
        <f t="shared" si="237"/>
        <v>3</v>
      </c>
      <c r="T1482" s="13">
        <f t="shared" si="238"/>
        <v>1</v>
      </c>
      <c r="U1482" s="13">
        <f t="shared" si="231"/>
        <v>64</v>
      </c>
      <c r="V1482" s="13"/>
      <c r="W1482" s="14" t="str">
        <f t="shared" si="239"/>
        <v>insert into prioridad(codigo, fluidez,d_hecho, d_contexto, d_impacto, d_justicia, cierre, ponderacion, ahora_entiendo, cambio_perspectiva) values ('168-VI-00040', 1, 2, 3, 3, 3, 1, 64, '0', '0');</v>
      </c>
      <c r="X1482" s="14"/>
    </row>
    <row r="1483" spans="2:24" ht="16" x14ac:dyDescent="0.2">
      <c r="B1483" t="s">
        <v>1992</v>
      </c>
      <c r="C1483" t="s">
        <v>9</v>
      </c>
      <c r="D1483" t="s">
        <v>13</v>
      </c>
      <c r="E1483" t="s">
        <v>14</v>
      </c>
      <c r="F1483" t="s">
        <v>13</v>
      </c>
      <c r="G1483" t="s">
        <v>13</v>
      </c>
      <c r="H1483" t="s">
        <v>12</v>
      </c>
      <c r="I1483">
        <v>0</v>
      </c>
      <c r="J1483">
        <v>0</v>
      </c>
      <c r="K1483" s="5">
        <f t="shared" si="232"/>
        <v>12</v>
      </c>
      <c r="L1483" s="13" t="str">
        <f t="shared" si="230"/>
        <v>168-VI-00041</v>
      </c>
      <c r="N1483" s="13"/>
      <c r="O1483" s="13">
        <f t="shared" si="233"/>
        <v>1</v>
      </c>
      <c r="P1483" s="13" t="str">
        <f t="shared" si="234"/>
        <v>3</v>
      </c>
      <c r="Q1483" s="13" t="str">
        <f t="shared" si="235"/>
        <v>2</v>
      </c>
      <c r="R1483" s="13" t="str">
        <f t="shared" si="236"/>
        <v>3</v>
      </c>
      <c r="S1483" s="13" t="str">
        <f t="shared" si="237"/>
        <v>3</v>
      </c>
      <c r="T1483" s="13">
        <f t="shared" si="238"/>
        <v>1</v>
      </c>
      <c r="U1483" s="13">
        <f t="shared" si="231"/>
        <v>64</v>
      </c>
      <c r="V1483" s="13"/>
      <c r="W1483" s="14" t="str">
        <f t="shared" si="239"/>
        <v>insert into prioridad(codigo, fluidez,d_hecho, d_contexto, d_impacto, d_justicia, cierre, ponderacion, ahora_entiendo, cambio_perspectiva) values ('168-VI-00041', 1, 3, 2, 3, 3, 1, 64, '0', '0');</v>
      </c>
      <c r="X1483" s="14"/>
    </row>
    <row r="1484" spans="2:24" ht="16" x14ac:dyDescent="0.2">
      <c r="B1484" t="s">
        <v>1993</v>
      </c>
      <c r="C1484" t="s">
        <v>9</v>
      </c>
      <c r="D1484" t="s">
        <v>14</v>
      </c>
      <c r="E1484" t="s">
        <v>13</v>
      </c>
      <c r="F1484" t="s">
        <v>13</v>
      </c>
      <c r="G1484" t="s">
        <v>13</v>
      </c>
      <c r="H1484" t="s">
        <v>12</v>
      </c>
      <c r="I1484" t="s">
        <v>2123</v>
      </c>
      <c r="J1484">
        <v>0</v>
      </c>
      <c r="K1484" s="5">
        <f t="shared" si="232"/>
        <v>12</v>
      </c>
      <c r="L1484" s="13" t="str">
        <f t="shared" si="230"/>
        <v>168-VI-00049</v>
      </c>
      <c r="N1484" s="13"/>
      <c r="O1484" s="13">
        <f t="shared" si="233"/>
        <v>1</v>
      </c>
      <c r="P1484" s="13" t="str">
        <f t="shared" si="234"/>
        <v>2</v>
      </c>
      <c r="Q1484" s="13" t="str">
        <f t="shared" si="235"/>
        <v>3</v>
      </c>
      <c r="R1484" s="13" t="str">
        <f t="shared" si="236"/>
        <v>3</v>
      </c>
      <c r="S1484" s="13" t="str">
        <f t="shared" si="237"/>
        <v>3</v>
      </c>
      <c r="T1484" s="13">
        <f t="shared" si="238"/>
        <v>1</v>
      </c>
      <c r="U1484" s="13">
        <f t="shared" si="231"/>
        <v>64</v>
      </c>
      <c r="V1484" s="13"/>
      <c r="W1484" s="14" t="str">
        <f t="shared" si="239"/>
        <v>insert into prioridad(codigo, fluidez,d_hecho, d_contexto, d_impacto, d_justicia, cierre, ponderacion, ahora_entiendo, cambio_perspectiva) values ('168-VI-00049', 1, 2, 3, 3, 3, 1, 64, 'Señalamiento a auxiliares de salud del corregimiento como colaboradores de la guerrilla', '0');</v>
      </c>
      <c r="X1484" s="14"/>
    </row>
    <row r="1485" spans="2:24" ht="16" x14ac:dyDescent="0.2">
      <c r="B1485" t="s">
        <v>1994</v>
      </c>
      <c r="C1485" t="s">
        <v>9</v>
      </c>
      <c r="D1485" t="s">
        <v>10</v>
      </c>
      <c r="E1485" t="s">
        <v>13</v>
      </c>
      <c r="F1485" t="s">
        <v>11</v>
      </c>
      <c r="G1485" t="s">
        <v>13</v>
      </c>
      <c r="H1485" t="s">
        <v>12</v>
      </c>
      <c r="I1485">
        <v>0</v>
      </c>
      <c r="J1485">
        <v>0</v>
      </c>
      <c r="K1485" s="5">
        <f t="shared" si="232"/>
        <v>12</v>
      </c>
      <c r="L1485" s="13" t="str">
        <f t="shared" si="230"/>
        <v>169-VI-00002</v>
      </c>
      <c r="N1485" s="13"/>
      <c r="O1485" s="13">
        <f t="shared" si="233"/>
        <v>1</v>
      </c>
      <c r="P1485" s="13" t="str">
        <f t="shared" si="234"/>
        <v>4</v>
      </c>
      <c r="Q1485" s="13" t="str">
        <f t="shared" si="235"/>
        <v>3</v>
      </c>
      <c r="R1485" s="13" t="str">
        <f t="shared" si="236"/>
        <v>1</v>
      </c>
      <c r="S1485" s="13" t="str">
        <f t="shared" si="237"/>
        <v>3</v>
      </c>
      <c r="T1485" s="13">
        <f t="shared" si="238"/>
        <v>1</v>
      </c>
      <c r="U1485" s="13">
        <f t="shared" si="231"/>
        <v>64</v>
      </c>
      <c r="V1485" s="13"/>
      <c r="W1485" s="14" t="str">
        <f t="shared" si="239"/>
        <v>insert into prioridad(codigo, fluidez,d_hecho, d_contexto, d_impacto, d_justicia, cierre, ponderacion, ahora_entiendo, cambio_perspectiva) values ('169-VI-00002', 1, 4, 3, 1, 3, 1, 64, '0', '0');</v>
      </c>
      <c r="X1485" s="14"/>
    </row>
    <row r="1486" spans="2:24" ht="16" x14ac:dyDescent="0.2">
      <c r="B1486" t="s">
        <v>1995</v>
      </c>
      <c r="C1486" t="s">
        <v>9</v>
      </c>
      <c r="D1486" t="s">
        <v>10</v>
      </c>
      <c r="E1486" t="s">
        <v>13</v>
      </c>
      <c r="F1486" t="s">
        <v>13</v>
      </c>
      <c r="G1486" t="s">
        <v>11</v>
      </c>
      <c r="H1486" t="s">
        <v>12</v>
      </c>
      <c r="I1486">
        <v>0</v>
      </c>
      <c r="J1486">
        <v>0</v>
      </c>
      <c r="K1486" s="5">
        <f t="shared" si="232"/>
        <v>12</v>
      </c>
      <c r="L1486" s="13" t="str">
        <f t="shared" si="230"/>
        <v>169-VI-00004</v>
      </c>
      <c r="N1486" s="13"/>
      <c r="O1486" s="13">
        <f t="shared" si="233"/>
        <v>1</v>
      </c>
      <c r="P1486" s="13" t="str">
        <f t="shared" si="234"/>
        <v>4</v>
      </c>
      <c r="Q1486" s="13" t="str">
        <f t="shared" si="235"/>
        <v>3</v>
      </c>
      <c r="R1486" s="13" t="str">
        <f t="shared" si="236"/>
        <v>3</v>
      </c>
      <c r="S1486" s="13" t="str">
        <f t="shared" si="237"/>
        <v>1</v>
      </c>
      <c r="T1486" s="13">
        <f t="shared" si="238"/>
        <v>1</v>
      </c>
      <c r="U1486" s="13">
        <f t="shared" si="231"/>
        <v>64</v>
      </c>
      <c r="V1486" s="13"/>
      <c r="W1486" s="14" t="str">
        <f t="shared" si="239"/>
        <v>insert into prioridad(codigo, fluidez,d_hecho, d_contexto, d_impacto, d_justicia, cierre, ponderacion, ahora_entiendo, cambio_perspectiva) values ('169-VI-00004', 1, 4, 3, 3, 1, 1, 64, '0', '0');</v>
      </c>
      <c r="X1486" s="14"/>
    </row>
    <row r="1487" spans="2:24" ht="16" x14ac:dyDescent="0.2">
      <c r="B1487" t="s">
        <v>1996</v>
      </c>
      <c r="C1487" t="s">
        <v>9</v>
      </c>
      <c r="D1487" t="s">
        <v>14</v>
      </c>
      <c r="E1487" t="s">
        <v>13</v>
      </c>
      <c r="F1487" t="s">
        <v>13</v>
      </c>
      <c r="G1487" t="s">
        <v>13</v>
      </c>
      <c r="H1487" t="s">
        <v>12</v>
      </c>
      <c r="I1487">
        <v>0</v>
      </c>
      <c r="J1487">
        <v>0</v>
      </c>
      <c r="K1487" s="5">
        <f t="shared" si="232"/>
        <v>12</v>
      </c>
      <c r="L1487" s="13" t="str">
        <f t="shared" si="230"/>
        <v>169-VI-00010</v>
      </c>
      <c r="N1487" s="13"/>
      <c r="O1487" s="13">
        <f t="shared" si="233"/>
        <v>1</v>
      </c>
      <c r="P1487" s="13" t="str">
        <f t="shared" si="234"/>
        <v>2</v>
      </c>
      <c r="Q1487" s="13" t="str">
        <f t="shared" si="235"/>
        <v>3</v>
      </c>
      <c r="R1487" s="13" t="str">
        <f t="shared" si="236"/>
        <v>3</v>
      </c>
      <c r="S1487" s="13" t="str">
        <f t="shared" si="237"/>
        <v>3</v>
      </c>
      <c r="T1487" s="13">
        <f t="shared" si="238"/>
        <v>1</v>
      </c>
      <c r="U1487" s="13">
        <f t="shared" si="231"/>
        <v>64</v>
      </c>
      <c r="V1487" s="13"/>
      <c r="W1487" s="14" t="str">
        <f t="shared" si="239"/>
        <v>insert into prioridad(codigo, fluidez,d_hecho, d_contexto, d_impacto, d_justicia, cierre, ponderacion, ahora_entiendo, cambio_perspectiva) values ('169-VI-00010', 1, 2, 3, 3, 3, 1, 64, '0', '0');</v>
      </c>
      <c r="X1487" s="14"/>
    </row>
    <row r="1488" spans="2:24" ht="16" x14ac:dyDescent="0.2">
      <c r="B1488" t="s">
        <v>1997</v>
      </c>
      <c r="C1488" t="s">
        <v>9</v>
      </c>
      <c r="D1488" t="s">
        <v>14</v>
      </c>
      <c r="E1488" t="s">
        <v>13</v>
      </c>
      <c r="F1488" t="s">
        <v>13</v>
      </c>
      <c r="G1488" t="s">
        <v>13</v>
      </c>
      <c r="H1488" t="s">
        <v>12</v>
      </c>
      <c r="I1488">
        <v>0</v>
      </c>
      <c r="J1488">
        <v>0</v>
      </c>
      <c r="K1488" s="5">
        <f t="shared" si="232"/>
        <v>12</v>
      </c>
      <c r="L1488" s="13" t="str">
        <f t="shared" si="230"/>
        <v>169-VI-00014</v>
      </c>
      <c r="N1488" s="13"/>
      <c r="O1488" s="13">
        <f t="shared" si="233"/>
        <v>1</v>
      </c>
      <c r="P1488" s="13" t="str">
        <f t="shared" si="234"/>
        <v>2</v>
      </c>
      <c r="Q1488" s="13" t="str">
        <f t="shared" si="235"/>
        <v>3</v>
      </c>
      <c r="R1488" s="13" t="str">
        <f t="shared" si="236"/>
        <v>3</v>
      </c>
      <c r="S1488" s="13" t="str">
        <f t="shared" si="237"/>
        <v>3</v>
      </c>
      <c r="T1488" s="13">
        <f t="shared" si="238"/>
        <v>1</v>
      </c>
      <c r="U1488" s="13">
        <f t="shared" si="231"/>
        <v>64</v>
      </c>
      <c r="V1488" s="13"/>
      <c r="W1488" s="14" t="str">
        <f t="shared" si="239"/>
        <v>insert into prioridad(codigo, fluidez,d_hecho, d_contexto, d_impacto, d_justicia, cierre, ponderacion, ahora_entiendo, cambio_perspectiva) values ('169-VI-00014', 1, 2, 3, 3, 3, 1, 64, '0', '0');</v>
      </c>
      <c r="X1488" s="14"/>
    </row>
    <row r="1489" spans="2:24" ht="16" x14ac:dyDescent="0.2">
      <c r="B1489" t="s">
        <v>1998</v>
      </c>
      <c r="C1489" t="s">
        <v>9</v>
      </c>
      <c r="D1489" t="s">
        <v>14</v>
      </c>
      <c r="E1489" t="s">
        <v>13</v>
      </c>
      <c r="F1489" t="s">
        <v>13</v>
      </c>
      <c r="G1489" t="s">
        <v>13</v>
      </c>
      <c r="H1489" t="s">
        <v>12</v>
      </c>
      <c r="I1489">
        <v>0</v>
      </c>
      <c r="J1489">
        <v>0</v>
      </c>
      <c r="K1489" s="5">
        <f t="shared" si="232"/>
        <v>12</v>
      </c>
      <c r="L1489" s="13" t="str">
        <f t="shared" ref="L1489:L1552" si="240">SUBSTITUTE(B1489," ","")</f>
        <v>169-VI-00018</v>
      </c>
      <c r="N1489" s="13"/>
      <c r="O1489" s="13">
        <f t="shared" si="233"/>
        <v>1</v>
      </c>
      <c r="P1489" s="13" t="str">
        <f t="shared" si="234"/>
        <v>2</v>
      </c>
      <c r="Q1489" s="13" t="str">
        <f t="shared" si="235"/>
        <v>3</v>
      </c>
      <c r="R1489" s="13" t="str">
        <f t="shared" si="236"/>
        <v>3</v>
      </c>
      <c r="S1489" s="13" t="str">
        <f t="shared" si="237"/>
        <v>3</v>
      </c>
      <c r="T1489" s="13">
        <f t="shared" si="238"/>
        <v>1</v>
      </c>
      <c r="U1489" s="13">
        <f t="shared" si="231"/>
        <v>64</v>
      </c>
      <c r="V1489" s="13"/>
      <c r="W1489" s="14" t="str">
        <f t="shared" si="239"/>
        <v>insert into prioridad(codigo, fluidez,d_hecho, d_contexto, d_impacto, d_justicia, cierre, ponderacion, ahora_entiendo, cambio_perspectiva) values ('169-VI-00018', 1, 2, 3, 3, 3, 1, 64, '0', '0');</v>
      </c>
      <c r="X1489" s="14"/>
    </row>
    <row r="1490" spans="2:24" ht="16" x14ac:dyDescent="0.2">
      <c r="B1490" t="s">
        <v>1999</v>
      </c>
      <c r="C1490" t="s">
        <v>9</v>
      </c>
      <c r="D1490" t="s">
        <v>13</v>
      </c>
      <c r="E1490" t="s">
        <v>13</v>
      </c>
      <c r="F1490" t="s">
        <v>10</v>
      </c>
      <c r="G1490" t="s">
        <v>11</v>
      </c>
      <c r="H1490" t="s">
        <v>12</v>
      </c>
      <c r="I1490">
        <v>0</v>
      </c>
      <c r="J1490">
        <v>0</v>
      </c>
      <c r="K1490" s="5">
        <f t="shared" si="232"/>
        <v>12</v>
      </c>
      <c r="L1490" s="13" t="str">
        <f t="shared" si="240"/>
        <v>169-VI-00024</v>
      </c>
      <c r="N1490" s="13"/>
      <c r="O1490" s="13">
        <f t="shared" si="233"/>
        <v>1</v>
      </c>
      <c r="P1490" s="13" t="str">
        <f t="shared" si="234"/>
        <v>3</v>
      </c>
      <c r="Q1490" s="13" t="str">
        <f t="shared" si="235"/>
        <v>3</v>
      </c>
      <c r="R1490" s="13" t="str">
        <f t="shared" si="236"/>
        <v>4</v>
      </c>
      <c r="S1490" s="13" t="str">
        <f t="shared" si="237"/>
        <v>1</v>
      </c>
      <c r="T1490" s="13">
        <f t="shared" si="238"/>
        <v>1</v>
      </c>
      <c r="U1490" s="13">
        <f t="shared" si="231"/>
        <v>64</v>
      </c>
      <c r="V1490" s="13"/>
      <c r="W1490" s="14" t="str">
        <f t="shared" si="239"/>
        <v>insert into prioridad(codigo, fluidez,d_hecho, d_contexto, d_impacto, d_justicia, cierre, ponderacion, ahora_entiendo, cambio_perspectiva) values ('169-VI-00024', 1, 3, 3, 4, 1, 1, 64, '0', '0');</v>
      </c>
      <c r="X1490" s="14"/>
    </row>
    <row r="1491" spans="2:24" ht="16" x14ac:dyDescent="0.2">
      <c r="B1491" t="s">
        <v>2000</v>
      </c>
      <c r="C1491" t="s">
        <v>9</v>
      </c>
      <c r="D1491" t="s">
        <v>13</v>
      </c>
      <c r="E1491" t="s">
        <v>14</v>
      </c>
      <c r="F1491" t="s">
        <v>13</v>
      </c>
      <c r="G1491" t="s">
        <v>13</v>
      </c>
      <c r="H1491" t="s">
        <v>12</v>
      </c>
      <c r="I1491">
        <v>0</v>
      </c>
      <c r="J1491">
        <v>0</v>
      </c>
      <c r="K1491" s="5">
        <f t="shared" si="232"/>
        <v>12</v>
      </c>
      <c r="L1491" s="13" t="str">
        <f t="shared" si="240"/>
        <v>169-VI-00028</v>
      </c>
      <c r="N1491" s="13"/>
      <c r="O1491" s="13">
        <f t="shared" si="233"/>
        <v>1</v>
      </c>
      <c r="P1491" s="13" t="str">
        <f t="shared" si="234"/>
        <v>3</v>
      </c>
      <c r="Q1491" s="13" t="str">
        <f t="shared" si="235"/>
        <v>2</v>
      </c>
      <c r="R1491" s="13" t="str">
        <f t="shared" si="236"/>
        <v>3</v>
      </c>
      <c r="S1491" s="13" t="str">
        <f t="shared" si="237"/>
        <v>3</v>
      </c>
      <c r="T1491" s="13">
        <f t="shared" si="238"/>
        <v>1</v>
      </c>
      <c r="U1491" s="13">
        <f t="shared" si="231"/>
        <v>64</v>
      </c>
      <c r="V1491" s="13"/>
      <c r="W1491" s="14" t="str">
        <f t="shared" si="239"/>
        <v>insert into prioridad(codigo, fluidez,d_hecho, d_contexto, d_impacto, d_justicia, cierre, ponderacion, ahora_entiendo, cambio_perspectiva) values ('169-VI-00028', 1, 3, 2, 3, 3, 1, 64, '0', '0');</v>
      </c>
      <c r="X1491" s="14"/>
    </row>
    <row r="1492" spans="2:24" ht="16" x14ac:dyDescent="0.2">
      <c r="B1492" t="s">
        <v>2001</v>
      </c>
      <c r="C1492" t="s">
        <v>9</v>
      </c>
      <c r="D1492" t="s">
        <v>14</v>
      </c>
      <c r="E1492" t="s">
        <v>13</v>
      </c>
      <c r="F1492" t="s">
        <v>13</v>
      </c>
      <c r="G1492" t="s">
        <v>13</v>
      </c>
      <c r="H1492" t="s">
        <v>12</v>
      </c>
      <c r="I1492">
        <v>0</v>
      </c>
      <c r="J1492">
        <v>0</v>
      </c>
      <c r="K1492" s="5">
        <f t="shared" si="232"/>
        <v>12</v>
      </c>
      <c r="L1492" s="13" t="str">
        <f t="shared" si="240"/>
        <v>169-VI-00030</v>
      </c>
      <c r="N1492" s="13"/>
      <c r="O1492" s="13">
        <f t="shared" si="233"/>
        <v>1</v>
      </c>
      <c r="P1492" s="13" t="str">
        <f t="shared" si="234"/>
        <v>2</v>
      </c>
      <c r="Q1492" s="13" t="str">
        <f t="shared" si="235"/>
        <v>3</v>
      </c>
      <c r="R1492" s="13" t="str">
        <f t="shared" si="236"/>
        <v>3</v>
      </c>
      <c r="S1492" s="13" t="str">
        <f t="shared" si="237"/>
        <v>3</v>
      </c>
      <c r="T1492" s="13">
        <f t="shared" si="238"/>
        <v>1</v>
      </c>
      <c r="U1492" s="13">
        <f t="shared" si="231"/>
        <v>64</v>
      </c>
      <c r="V1492" s="13"/>
      <c r="W1492" s="14" t="str">
        <f t="shared" si="239"/>
        <v>insert into prioridad(codigo, fluidez,d_hecho, d_contexto, d_impacto, d_justicia, cierre, ponderacion, ahora_entiendo, cambio_perspectiva) values ('169-VI-00030', 1, 2, 3, 3, 3, 1, 64, '0', '0');</v>
      </c>
      <c r="X1492" s="14"/>
    </row>
    <row r="1493" spans="2:24" ht="16" x14ac:dyDescent="0.2">
      <c r="B1493" t="s">
        <v>2002</v>
      </c>
      <c r="C1493" t="s">
        <v>9</v>
      </c>
      <c r="D1493" t="s">
        <v>13</v>
      </c>
      <c r="E1493" t="s">
        <v>14</v>
      </c>
      <c r="F1493" t="s">
        <v>13</v>
      </c>
      <c r="G1493" t="s">
        <v>13</v>
      </c>
      <c r="H1493" t="s">
        <v>12</v>
      </c>
      <c r="I1493">
        <v>0</v>
      </c>
      <c r="J1493">
        <v>0</v>
      </c>
      <c r="K1493" s="5">
        <f t="shared" si="232"/>
        <v>12</v>
      </c>
      <c r="L1493" s="13" t="str">
        <f t="shared" si="240"/>
        <v>169-VI-00032</v>
      </c>
      <c r="N1493" s="13"/>
      <c r="O1493" s="13">
        <f t="shared" si="233"/>
        <v>1</v>
      </c>
      <c r="P1493" s="13" t="str">
        <f t="shared" si="234"/>
        <v>3</v>
      </c>
      <c r="Q1493" s="13" t="str">
        <f t="shared" si="235"/>
        <v>2</v>
      </c>
      <c r="R1493" s="13" t="str">
        <f t="shared" si="236"/>
        <v>3</v>
      </c>
      <c r="S1493" s="13" t="str">
        <f t="shared" si="237"/>
        <v>3</v>
      </c>
      <c r="T1493" s="13">
        <f t="shared" si="238"/>
        <v>1</v>
      </c>
      <c r="U1493" s="13">
        <f t="shared" si="231"/>
        <v>64</v>
      </c>
      <c r="V1493" s="13"/>
      <c r="W1493" s="14" t="str">
        <f t="shared" si="239"/>
        <v>insert into prioridad(codigo, fluidez,d_hecho, d_contexto, d_impacto, d_justicia, cierre, ponderacion, ahora_entiendo, cambio_perspectiva) values ('169-VI-00032', 1, 3, 2, 3, 3, 1, 64, '0', '0');</v>
      </c>
      <c r="X1493" s="14"/>
    </row>
    <row r="1494" spans="2:24" ht="16" x14ac:dyDescent="0.2">
      <c r="B1494" t="s">
        <v>2003</v>
      </c>
      <c r="C1494" t="s">
        <v>9</v>
      </c>
      <c r="D1494" t="s">
        <v>14</v>
      </c>
      <c r="E1494" t="s">
        <v>13</v>
      </c>
      <c r="F1494" t="s">
        <v>13</v>
      </c>
      <c r="G1494" t="s">
        <v>13</v>
      </c>
      <c r="H1494" t="s">
        <v>12</v>
      </c>
      <c r="I1494">
        <v>0</v>
      </c>
      <c r="J1494">
        <v>0</v>
      </c>
      <c r="K1494" s="5">
        <f t="shared" si="232"/>
        <v>12</v>
      </c>
      <c r="L1494" s="13" t="str">
        <f t="shared" si="240"/>
        <v>169-VI-00037</v>
      </c>
      <c r="N1494" s="13"/>
      <c r="O1494" s="13">
        <f t="shared" si="233"/>
        <v>1</v>
      </c>
      <c r="P1494" s="13" t="str">
        <f t="shared" si="234"/>
        <v>2</v>
      </c>
      <c r="Q1494" s="13" t="str">
        <f t="shared" si="235"/>
        <v>3</v>
      </c>
      <c r="R1494" s="13" t="str">
        <f t="shared" si="236"/>
        <v>3</v>
      </c>
      <c r="S1494" s="13" t="str">
        <f t="shared" si="237"/>
        <v>3</v>
      </c>
      <c r="T1494" s="13">
        <f t="shared" si="238"/>
        <v>1</v>
      </c>
      <c r="U1494" s="13">
        <f t="shared" si="231"/>
        <v>64</v>
      </c>
      <c r="V1494" s="13"/>
      <c r="W1494" s="14" t="str">
        <f t="shared" si="239"/>
        <v>insert into prioridad(codigo, fluidez,d_hecho, d_contexto, d_impacto, d_justicia, cierre, ponderacion, ahora_entiendo, cambio_perspectiva) values ('169-VI-00037', 1, 2, 3, 3, 3, 1, 64, '0', '0');</v>
      </c>
      <c r="X1494" s="14"/>
    </row>
    <row r="1495" spans="2:24" ht="16" x14ac:dyDescent="0.2">
      <c r="B1495" t="s">
        <v>2004</v>
      </c>
      <c r="C1495" t="s">
        <v>9</v>
      </c>
      <c r="D1495" t="s">
        <v>13</v>
      </c>
      <c r="E1495" t="s">
        <v>13</v>
      </c>
      <c r="F1495" t="s">
        <v>14</v>
      </c>
      <c r="G1495" t="s">
        <v>13</v>
      </c>
      <c r="H1495" t="s">
        <v>12</v>
      </c>
      <c r="I1495">
        <v>0</v>
      </c>
      <c r="J1495">
        <v>0</v>
      </c>
      <c r="K1495" s="5">
        <f t="shared" si="232"/>
        <v>12</v>
      </c>
      <c r="L1495" s="13" t="str">
        <f t="shared" si="240"/>
        <v>169-VI-00038</v>
      </c>
      <c r="N1495" s="13"/>
      <c r="O1495" s="13">
        <f t="shared" si="233"/>
        <v>1</v>
      </c>
      <c r="P1495" s="13" t="str">
        <f t="shared" si="234"/>
        <v>3</v>
      </c>
      <c r="Q1495" s="13" t="str">
        <f t="shared" si="235"/>
        <v>3</v>
      </c>
      <c r="R1495" s="13" t="str">
        <f t="shared" si="236"/>
        <v>2</v>
      </c>
      <c r="S1495" s="13" t="str">
        <f t="shared" si="237"/>
        <v>3</v>
      </c>
      <c r="T1495" s="13">
        <f t="shared" si="238"/>
        <v>1</v>
      </c>
      <c r="U1495" s="13">
        <f t="shared" si="231"/>
        <v>64</v>
      </c>
      <c r="V1495" s="13"/>
      <c r="W1495" s="14" t="str">
        <f t="shared" si="239"/>
        <v>insert into prioridad(codigo, fluidez,d_hecho, d_contexto, d_impacto, d_justicia, cierre, ponderacion, ahora_entiendo, cambio_perspectiva) values ('169-VI-00038', 1, 3, 3, 2, 3, 1, 64, '0', '0');</v>
      </c>
      <c r="X1495" s="14"/>
    </row>
    <row r="1496" spans="2:24" ht="16" x14ac:dyDescent="0.2">
      <c r="B1496" t="s">
        <v>2005</v>
      </c>
      <c r="C1496" t="s">
        <v>16</v>
      </c>
      <c r="D1496" t="s">
        <v>10</v>
      </c>
      <c r="E1496" t="s">
        <v>14</v>
      </c>
      <c r="F1496" t="s">
        <v>10</v>
      </c>
      <c r="G1496" t="s">
        <v>13</v>
      </c>
      <c r="H1496" t="s">
        <v>12</v>
      </c>
      <c r="I1496" t="s">
        <v>2124</v>
      </c>
      <c r="J1496">
        <v>0</v>
      </c>
      <c r="K1496" s="5">
        <f t="shared" si="232"/>
        <v>12</v>
      </c>
      <c r="L1496" s="13" t="str">
        <f t="shared" si="240"/>
        <v>299-CO-00326</v>
      </c>
      <c r="N1496" s="13"/>
      <c r="O1496" s="13">
        <f t="shared" si="233"/>
        <v>0</v>
      </c>
      <c r="P1496" s="13" t="str">
        <f t="shared" si="234"/>
        <v>4</v>
      </c>
      <c r="Q1496" s="13" t="str">
        <f t="shared" si="235"/>
        <v>2</v>
      </c>
      <c r="R1496" s="13" t="str">
        <f t="shared" si="236"/>
        <v>4</v>
      </c>
      <c r="S1496" s="13" t="str">
        <f t="shared" si="237"/>
        <v>3</v>
      </c>
      <c r="T1496" s="13">
        <f t="shared" si="238"/>
        <v>1</v>
      </c>
      <c r="U1496" s="13">
        <f t="shared" si="231"/>
        <v>62</v>
      </c>
      <c r="V1496" s="13"/>
      <c r="W1496" s="14" t="str">
        <f t="shared" si="239"/>
        <v>insert into prioridad(codigo, fluidez,d_hecho, d_contexto, d_impacto, d_justicia, cierre, ponderacion, ahora_entiendo, cambio_perspectiva) values ('299-CO-00326', 0, 4, 2, 4, 3, 1, 62, 'SINTRACLINICAS', '0');</v>
      </c>
      <c r="X1496" s="14"/>
    </row>
    <row r="1497" spans="2:24" ht="16" x14ac:dyDescent="0.2">
      <c r="B1497" t="s">
        <v>2006</v>
      </c>
      <c r="C1497" t="s">
        <v>16</v>
      </c>
      <c r="D1497" t="s">
        <v>13</v>
      </c>
      <c r="E1497" t="s">
        <v>10</v>
      </c>
      <c r="F1497" t="s">
        <v>15</v>
      </c>
      <c r="G1497" t="s">
        <v>11</v>
      </c>
      <c r="H1497" t="s">
        <v>12</v>
      </c>
      <c r="I1497" t="s">
        <v>2125</v>
      </c>
      <c r="J1497">
        <v>0</v>
      </c>
      <c r="K1497" s="5">
        <f t="shared" si="232"/>
        <v>12</v>
      </c>
      <c r="L1497" s="13" t="str">
        <f t="shared" si="240"/>
        <v>175-VI-00016</v>
      </c>
      <c r="N1497" s="13"/>
      <c r="O1497" s="13">
        <f t="shared" si="233"/>
        <v>0</v>
      </c>
      <c r="P1497" s="13" t="str">
        <f t="shared" si="234"/>
        <v>3</v>
      </c>
      <c r="Q1497" s="13" t="str">
        <f t="shared" si="235"/>
        <v>4</v>
      </c>
      <c r="R1497" s="13" t="str">
        <f t="shared" si="236"/>
        <v>5</v>
      </c>
      <c r="S1497" s="13" t="str">
        <f t="shared" si="237"/>
        <v>1</v>
      </c>
      <c r="T1497" s="13">
        <f t="shared" si="238"/>
        <v>1</v>
      </c>
      <c r="U1497" s="13">
        <f t="shared" si="231"/>
        <v>62</v>
      </c>
      <c r="V1497" s="13"/>
      <c r="W1497" s="14" t="str">
        <f t="shared" si="239"/>
        <v>insert into prioridad(codigo, fluidez,d_hecho, d_contexto, d_impacto, d_justicia, cierre, ponderacion, ahora_entiendo, cambio_perspectiva) values ('175-VI-00016', 0, 3, 4, 5, 1, 1, 62, 'Hostigamiento durante varios años por parte de la fuerza publica a madre y familiares  de insurgente', '0');</v>
      </c>
      <c r="X1497" s="14"/>
    </row>
    <row r="1498" spans="2:24" ht="16" x14ac:dyDescent="0.2">
      <c r="B1498" t="s">
        <v>2007</v>
      </c>
      <c r="C1498" t="s">
        <v>9</v>
      </c>
      <c r="D1498" t="s">
        <v>13</v>
      </c>
      <c r="E1498" t="s">
        <v>13</v>
      </c>
      <c r="F1498" t="s">
        <v>14</v>
      </c>
      <c r="G1498" t="s">
        <v>14</v>
      </c>
      <c r="H1498" t="s">
        <v>12</v>
      </c>
      <c r="I1498">
        <v>0</v>
      </c>
      <c r="J1498">
        <v>0</v>
      </c>
      <c r="K1498" s="5">
        <f t="shared" si="232"/>
        <v>12</v>
      </c>
      <c r="L1498" s="13" t="str">
        <f t="shared" si="240"/>
        <v>169-VI-00009</v>
      </c>
      <c r="N1498" s="13"/>
      <c r="O1498" s="13">
        <f t="shared" si="233"/>
        <v>1</v>
      </c>
      <c r="P1498" s="13" t="str">
        <f t="shared" si="234"/>
        <v>3</v>
      </c>
      <c r="Q1498" s="13" t="str">
        <f t="shared" si="235"/>
        <v>3</v>
      </c>
      <c r="R1498" s="13" t="str">
        <f t="shared" si="236"/>
        <v>2</v>
      </c>
      <c r="S1498" s="13" t="str">
        <f t="shared" si="237"/>
        <v>2</v>
      </c>
      <c r="T1498" s="13">
        <f t="shared" si="238"/>
        <v>1</v>
      </c>
      <c r="U1498" s="13">
        <f t="shared" si="231"/>
        <v>60</v>
      </c>
      <c r="V1498" s="13"/>
      <c r="W1498" s="14" t="str">
        <f t="shared" si="239"/>
        <v>insert into prioridad(codigo, fluidez,d_hecho, d_contexto, d_impacto, d_justicia, cierre, ponderacion, ahora_entiendo, cambio_perspectiva) values ('169-VI-00009', 1, 3, 3, 2, 2, 1, 60, '0', '0');</v>
      </c>
      <c r="X1498" s="14"/>
    </row>
    <row r="1499" spans="2:24" ht="16" x14ac:dyDescent="0.2">
      <c r="B1499" t="s">
        <v>2008</v>
      </c>
      <c r="C1499" t="s">
        <v>9</v>
      </c>
      <c r="D1499" t="s">
        <v>13</v>
      </c>
      <c r="E1499" t="s">
        <v>13</v>
      </c>
      <c r="F1499" t="s">
        <v>14</v>
      </c>
      <c r="G1499" t="s">
        <v>14</v>
      </c>
      <c r="H1499" t="s">
        <v>12</v>
      </c>
      <c r="I1499">
        <v>0</v>
      </c>
      <c r="J1499">
        <v>0</v>
      </c>
      <c r="K1499" s="5">
        <f t="shared" si="232"/>
        <v>12</v>
      </c>
      <c r="L1499" s="13" t="str">
        <f t="shared" si="240"/>
        <v>169-VI-00036</v>
      </c>
      <c r="N1499" s="13"/>
      <c r="O1499" s="13">
        <f t="shared" si="233"/>
        <v>1</v>
      </c>
      <c r="P1499" s="13" t="str">
        <f t="shared" si="234"/>
        <v>3</v>
      </c>
      <c r="Q1499" s="13" t="str">
        <f t="shared" si="235"/>
        <v>3</v>
      </c>
      <c r="R1499" s="13" t="str">
        <f t="shared" si="236"/>
        <v>2</v>
      </c>
      <c r="S1499" s="13" t="str">
        <f t="shared" si="237"/>
        <v>2</v>
      </c>
      <c r="T1499" s="13">
        <f t="shared" si="238"/>
        <v>1</v>
      </c>
      <c r="U1499" s="13">
        <f t="shared" si="231"/>
        <v>60</v>
      </c>
      <c r="V1499" s="13"/>
      <c r="W1499" s="14" t="str">
        <f t="shared" si="239"/>
        <v>insert into prioridad(codigo, fluidez,d_hecho, d_contexto, d_impacto, d_justicia, cierre, ponderacion, ahora_entiendo, cambio_perspectiva) values ('169-VI-00036', 1, 3, 3, 2, 2, 1, 60, '0', '0');</v>
      </c>
      <c r="X1499" s="14"/>
    </row>
    <row r="1500" spans="2:24" ht="16" x14ac:dyDescent="0.2">
      <c r="B1500" t="s">
        <v>2009</v>
      </c>
      <c r="C1500" t="s">
        <v>9</v>
      </c>
      <c r="D1500" t="s">
        <v>10</v>
      </c>
      <c r="E1500" t="s">
        <v>14</v>
      </c>
      <c r="F1500" t="s">
        <v>14</v>
      </c>
      <c r="G1500" t="s">
        <v>11</v>
      </c>
      <c r="H1500" t="s">
        <v>12</v>
      </c>
      <c r="I1500">
        <v>0</v>
      </c>
      <c r="J1500">
        <v>0</v>
      </c>
      <c r="K1500" s="5">
        <f t="shared" si="232"/>
        <v>12</v>
      </c>
      <c r="L1500" s="13" t="str">
        <f t="shared" si="240"/>
        <v>169-VI-00001</v>
      </c>
      <c r="N1500" s="13"/>
      <c r="O1500" s="13">
        <f t="shared" si="233"/>
        <v>1</v>
      </c>
      <c r="P1500" s="13" t="str">
        <f t="shared" si="234"/>
        <v>4</v>
      </c>
      <c r="Q1500" s="13" t="str">
        <f t="shared" si="235"/>
        <v>2</v>
      </c>
      <c r="R1500" s="13" t="str">
        <f t="shared" si="236"/>
        <v>2</v>
      </c>
      <c r="S1500" s="13" t="str">
        <f t="shared" si="237"/>
        <v>1</v>
      </c>
      <c r="T1500" s="13">
        <f t="shared" si="238"/>
        <v>1</v>
      </c>
      <c r="U1500" s="13">
        <f t="shared" si="231"/>
        <v>56</v>
      </c>
      <c r="V1500" s="13"/>
      <c r="W1500" s="14" t="str">
        <f t="shared" si="239"/>
        <v>insert into prioridad(codigo, fluidez,d_hecho, d_contexto, d_impacto, d_justicia, cierre, ponderacion, ahora_entiendo, cambio_perspectiva) values ('169-VI-00001', 1, 4, 2, 2, 1, 1, 56, '0', '0');</v>
      </c>
      <c r="X1500" s="14"/>
    </row>
    <row r="1501" spans="2:24" ht="16" x14ac:dyDescent="0.2">
      <c r="B1501" t="s">
        <v>2010</v>
      </c>
      <c r="C1501" t="s">
        <v>9</v>
      </c>
      <c r="D1501" t="s">
        <v>14</v>
      </c>
      <c r="E1501" t="s">
        <v>14</v>
      </c>
      <c r="F1501" t="s">
        <v>13</v>
      </c>
      <c r="G1501" t="s">
        <v>14</v>
      </c>
      <c r="H1501" t="s">
        <v>12</v>
      </c>
      <c r="I1501">
        <v>0</v>
      </c>
      <c r="J1501">
        <v>0</v>
      </c>
      <c r="K1501" s="5">
        <f t="shared" si="232"/>
        <v>12</v>
      </c>
      <c r="L1501" s="13" t="str">
        <f t="shared" si="240"/>
        <v>169-VI-00012</v>
      </c>
      <c r="N1501" s="13"/>
      <c r="O1501" s="13">
        <f t="shared" si="233"/>
        <v>1</v>
      </c>
      <c r="P1501" s="13" t="str">
        <f t="shared" si="234"/>
        <v>2</v>
      </c>
      <c r="Q1501" s="13" t="str">
        <f t="shared" si="235"/>
        <v>2</v>
      </c>
      <c r="R1501" s="13" t="str">
        <f t="shared" si="236"/>
        <v>3</v>
      </c>
      <c r="S1501" s="13" t="str">
        <f t="shared" si="237"/>
        <v>2</v>
      </c>
      <c r="T1501" s="13">
        <f t="shared" si="238"/>
        <v>1</v>
      </c>
      <c r="U1501" s="13">
        <f t="shared" si="231"/>
        <v>56</v>
      </c>
      <c r="V1501" s="13"/>
      <c r="W1501" s="14" t="str">
        <f t="shared" si="239"/>
        <v>insert into prioridad(codigo, fluidez,d_hecho, d_contexto, d_impacto, d_justicia, cierre, ponderacion, ahora_entiendo, cambio_perspectiva) values ('169-VI-00012', 1, 2, 2, 3, 2, 1, 56, '0', '0');</v>
      </c>
      <c r="X1501" s="14"/>
    </row>
    <row r="1502" spans="2:24" ht="16" x14ac:dyDescent="0.2">
      <c r="B1502" t="s">
        <v>2011</v>
      </c>
      <c r="C1502" t="s">
        <v>9</v>
      </c>
      <c r="D1502" t="s">
        <v>14</v>
      </c>
      <c r="E1502" t="s">
        <v>14</v>
      </c>
      <c r="F1502" t="s">
        <v>14</v>
      </c>
      <c r="G1502" t="s">
        <v>13</v>
      </c>
      <c r="H1502" t="s">
        <v>12</v>
      </c>
      <c r="I1502">
        <v>0</v>
      </c>
      <c r="J1502">
        <v>0</v>
      </c>
      <c r="K1502" s="5">
        <f t="shared" si="232"/>
        <v>12</v>
      </c>
      <c r="L1502" s="13" t="str">
        <f t="shared" si="240"/>
        <v>169-VI-00015</v>
      </c>
      <c r="N1502" s="13"/>
      <c r="O1502" s="13">
        <f t="shared" si="233"/>
        <v>1</v>
      </c>
      <c r="P1502" s="13" t="str">
        <f t="shared" si="234"/>
        <v>2</v>
      </c>
      <c r="Q1502" s="13" t="str">
        <f t="shared" si="235"/>
        <v>2</v>
      </c>
      <c r="R1502" s="13" t="str">
        <f t="shared" si="236"/>
        <v>2</v>
      </c>
      <c r="S1502" s="13" t="str">
        <f t="shared" si="237"/>
        <v>3</v>
      </c>
      <c r="T1502" s="13">
        <f t="shared" si="238"/>
        <v>1</v>
      </c>
      <c r="U1502" s="13">
        <f t="shared" si="231"/>
        <v>56</v>
      </c>
      <c r="V1502" s="13"/>
      <c r="W1502" s="14" t="str">
        <f t="shared" si="239"/>
        <v>insert into prioridad(codigo, fluidez,d_hecho, d_contexto, d_impacto, d_justicia, cierre, ponderacion, ahora_entiendo, cambio_perspectiva) values ('169-VI-00015', 1, 2, 2, 2, 3, 1, 56, '0', '0');</v>
      </c>
      <c r="X1502" s="14"/>
    </row>
    <row r="1503" spans="2:24" ht="16" x14ac:dyDescent="0.2">
      <c r="B1503" t="s">
        <v>2012</v>
      </c>
      <c r="C1503" t="s">
        <v>9</v>
      </c>
      <c r="D1503" t="s">
        <v>13</v>
      </c>
      <c r="E1503" t="s">
        <v>11</v>
      </c>
      <c r="F1503" t="s">
        <v>14</v>
      </c>
      <c r="G1503" t="s">
        <v>13</v>
      </c>
      <c r="H1503" t="s">
        <v>12</v>
      </c>
      <c r="I1503">
        <v>0</v>
      </c>
      <c r="J1503">
        <v>0</v>
      </c>
      <c r="K1503" s="5">
        <f t="shared" si="232"/>
        <v>12</v>
      </c>
      <c r="L1503" s="13" t="str">
        <f t="shared" si="240"/>
        <v>169-VI-00016</v>
      </c>
      <c r="N1503" s="13"/>
      <c r="O1503" s="13">
        <f t="shared" si="233"/>
        <v>1</v>
      </c>
      <c r="P1503" s="13" t="str">
        <f t="shared" si="234"/>
        <v>3</v>
      </c>
      <c r="Q1503" s="13" t="str">
        <f t="shared" si="235"/>
        <v>1</v>
      </c>
      <c r="R1503" s="13" t="str">
        <f t="shared" si="236"/>
        <v>2</v>
      </c>
      <c r="S1503" s="13" t="str">
        <f t="shared" si="237"/>
        <v>3</v>
      </c>
      <c r="T1503" s="13">
        <f t="shared" si="238"/>
        <v>1</v>
      </c>
      <c r="U1503" s="13">
        <f t="shared" si="231"/>
        <v>56</v>
      </c>
      <c r="V1503" s="13"/>
      <c r="W1503" s="14" t="str">
        <f t="shared" si="239"/>
        <v>insert into prioridad(codigo, fluidez,d_hecho, d_contexto, d_impacto, d_justicia, cierre, ponderacion, ahora_entiendo, cambio_perspectiva) values ('169-VI-00016', 1, 3, 1, 2, 3, 1, 56, '0', '0');</v>
      </c>
      <c r="X1503" s="14"/>
    </row>
    <row r="1504" spans="2:24" ht="16" x14ac:dyDescent="0.2">
      <c r="B1504" t="s">
        <v>2013</v>
      </c>
      <c r="C1504" t="s">
        <v>9</v>
      </c>
      <c r="D1504" t="s">
        <v>13</v>
      </c>
      <c r="E1504" t="s">
        <v>14</v>
      </c>
      <c r="F1504" t="s">
        <v>11</v>
      </c>
      <c r="G1504" t="s">
        <v>13</v>
      </c>
      <c r="H1504" t="s">
        <v>12</v>
      </c>
      <c r="I1504">
        <v>0</v>
      </c>
      <c r="J1504">
        <v>0</v>
      </c>
      <c r="K1504" s="5">
        <f t="shared" si="232"/>
        <v>12</v>
      </c>
      <c r="L1504" s="13" t="str">
        <f t="shared" si="240"/>
        <v>169-VI-00035</v>
      </c>
      <c r="N1504" s="13"/>
      <c r="O1504" s="13">
        <f t="shared" si="233"/>
        <v>1</v>
      </c>
      <c r="P1504" s="13" t="str">
        <f t="shared" si="234"/>
        <v>3</v>
      </c>
      <c r="Q1504" s="13" t="str">
        <f t="shared" si="235"/>
        <v>2</v>
      </c>
      <c r="R1504" s="13" t="str">
        <f t="shared" si="236"/>
        <v>1</v>
      </c>
      <c r="S1504" s="13" t="str">
        <f t="shared" si="237"/>
        <v>3</v>
      </c>
      <c r="T1504" s="13">
        <f t="shared" si="238"/>
        <v>1</v>
      </c>
      <c r="U1504" s="13">
        <f t="shared" si="231"/>
        <v>56</v>
      </c>
      <c r="V1504" s="13"/>
      <c r="W1504" s="14" t="str">
        <f t="shared" si="239"/>
        <v>insert into prioridad(codigo, fluidez,d_hecho, d_contexto, d_impacto, d_justicia, cierre, ponderacion, ahora_entiendo, cambio_perspectiva) values ('169-VI-00035', 1, 3, 2, 1, 3, 1, 56, '0', '0');</v>
      </c>
      <c r="X1504" s="14"/>
    </row>
    <row r="1505" spans="2:24" ht="16" x14ac:dyDescent="0.2">
      <c r="B1505" t="s">
        <v>2014</v>
      </c>
      <c r="C1505" t="s">
        <v>1865</v>
      </c>
      <c r="D1505" t="s">
        <v>14</v>
      </c>
      <c r="E1505" t="s">
        <v>11</v>
      </c>
      <c r="F1505" t="s">
        <v>10</v>
      </c>
      <c r="G1505" t="s">
        <v>11</v>
      </c>
      <c r="H1505" t="s">
        <v>12</v>
      </c>
      <c r="I1505">
        <v>0</v>
      </c>
      <c r="J1505">
        <v>0</v>
      </c>
      <c r="K1505" s="5">
        <f t="shared" si="232"/>
        <v>12</v>
      </c>
      <c r="L1505" s="13" t="str">
        <f t="shared" si="240"/>
        <v>444-VI-00007</v>
      </c>
      <c r="N1505" s="13"/>
      <c r="O1505" s="13">
        <f t="shared" si="233"/>
        <v>1</v>
      </c>
      <c r="P1505" s="13" t="str">
        <f t="shared" si="234"/>
        <v>2</v>
      </c>
      <c r="Q1505" s="13" t="str">
        <f t="shared" si="235"/>
        <v>1</v>
      </c>
      <c r="R1505" s="13" t="str">
        <f t="shared" si="236"/>
        <v>4</v>
      </c>
      <c r="S1505" s="13" t="str">
        <f t="shared" si="237"/>
        <v>1</v>
      </c>
      <c r="T1505" s="13">
        <f t="shared" si="238"/>
        <v>1</v>
      </c>
      <c r="U1505" s="13">
        <f t="shared" si="231"/>
        <v>52</v>
      </c>
      <c r="V1505" s="13"/>
      <c r="W1505" s="14" t="str">
        <f t="shared" si="239"/>
        <v>insert into prioridad(codigo, fluidez,d_hecho, d_contexto, d_impacto, d_justicia, cierre, ponderacion, ahora_entiendo, cambio_perspectiva) values ('444-VI-00007', 1, 2, 1, 4, 1, 1, 52, '0', '0');</v>
      </c>
      <c r="X1505" s="14"/>
    </row>
    <row r="1506" spans="2:24" ht="16" x14ac:dyDescent="0.2">
      <c r="B1506" t="s">
        <v>2015</v>
      </c>
      <c r="C1506" t="s">
        <v>9</v>
      </c>
      <c r="D1506" t="s">
        <v>14</v>
      </c>
      <c r="E1506" t="s">
        <v>14</v>
      </c>
      <c r="F1506" t="s">
        <v>14</v>
      </c>
      <c r="G1506" t="s">
        <v>14</v>
      </c>
      <c r="H1506" t="s">
        <v>12</v>
      </c>
      <c r="I1506">
        <v>0</v>
      </c>
      <c r="J1506">
        <v>0</v>
      </c>
      <c r="K1506" s="5">
        <f t="shared" si="232"/>
        <v>12</v>
      </c>
      <c r="L1506" s="13" t="str">
        <f t="shared" si="240"/>
        <v>168-VI-00018</v>
      </c>
      <c r="N1506" s="13"/>
      <c r="O1506" s="13">
        <f t="shared" si="233"/>
        <v>1</v>
      </c>
      <c r="P1506" s="13" t="str">
        <f t="shared" si="234"/>
        <v>2</v>
      </c>
      <c r="Q1506" s="13" t="str">
        <f t="shared" si="235"/>
        <v>2</v>
      </c>
      <c r="R1506" s="13" t="str">
        <f t="shared" si="236"/>
        <v>2</v>
      </c>
      <c r="S1506" s="13" t="str">
        <f t="shared" si="237"/>
        <v>2</v>
      </c>
      <c r="T1506" s="13">
        <f t="shared" si="238"/>
        <v>1</v>
      </c>
      <c r="U1506" s="13">
        <f t="shared" si="231"/>
        <v>52</v>
      </c>
      <c r="V1506" s="13"/>
      <c r="W1506" s="14" t="str">
        <f t="shared" si="239"/>
        <v>insert into prioridad(codigo, fluidez,d_hecho, d_contexto, d_impacto, d_justicia, cierre, ponderacion, ahora_entiendo, cambio_perspectiva) values ('168-VI-00018', 1, 2, 2, 2, 2, 1, 52, '0', '0');</v>
      </c>
      <c r="X1506" s="14"/>
    </row>
    <row r="1507" spans="2:24" ht="16" x14ac:dyDescent="0.2">
      <c r="B1507" t="s">
        <v>2016</v>
      </c>
      <c r="C1507" t="s">
        <v>9</v>
      </c>
      <c r="D1507" t="s">
        <v>14</v>
      </c>
      <c r="E1507" t="s">
        <v>14</v>
      </c>
      <c r="F1507" t="s">
        <v>14</v>
      </c>
      <c r="G1507" t="s">
        <v>14</v>
      </c>
      <c r="H1507" t="s">
        <v>12</v>
      </c>
      <c r="I1507">
        <v>0</v>
      </c>
      <c r="J1507">
        <v>0</v>
      </c>
      <c r="K1507" s="5">
        <f t="shared" si="232"/>
        <v>12</v>
      </c>
      <c r="L1507" s="13" t="str">
        <f t="shared" si="240"/>
        <v>168-VI-00019</v>
      </c>
      <c r="N1507" s="13"/>
      <c r="O1507" s="13">
        <f t="shared" si="233"/>
        <v>1</v>
      </c>
      <c r="P1507" s="13" t="str">
        <f t="shared" si="234"/>
        <v>2</v>
      </c>
      <c r="Q1507" s="13" t="str">
        <f t="shared" si="235"/>
        <v>2</v>
      </c>
      <c r="R1507" s="13" t="str">
        <f t="shared" si="236"/>
        <v>2</v>
      </c>
      <c r="S1507" s="13" t="str">
        <f t="shared" si="237"/>
        <v>2</v>
      </c>
      <c r="T1507" s="13">
        <f t="shared" si="238"/>
        <v>1</v>
      </c>
      <c r="U1507" s="13">
        <f t="shared" si="231"/>
        <v>52</v>
      </c>
      <c r="V1507" s="13"/>
      <c r="W1507" s="14" t="str">
        <f t="shared" si="239"/>
        <v>insert into prioridad(codigo, fluidez,d_hecho, d_contexto, d_impacto, d_justicia, cierre, ponderacion, ahora_entiendo, cambio_perspectiva) values ('168-VI-00019', 1, 2, 2, 2, 2, 1, 52, '0', '0');</v>
      </c>
      <c r="X1507" s="14"/>
    </row>
    <row r="1508" spans="2:24" ht="16" x14ac:dyDescent="0.2">
      <c r="B1508" t="s">
        <v>2017</v>
      </c>
      <c r="C1508" t="s">
        <v>9</v>
      </c>
      <c r="D1508" t="s">
        <v>14</v>
      </c>
      <c r="E1508" t="s">
        <v>14</v>
      </c>
      <c r="F1508" t="s">
        <v>14</v>
      </c>
      <c r="G1508" t="s">
        <v>14</v>
      </c>
      <c r="H1508" t="s">
        <v>12</v>
      </c>
      <c r="I1508">
        <v>0</v>
      </c>
      <c r="J1508">
        <v>0</v>
      </c>
      <c r="K1508" s="5">
        <f t="shared" si="232"/>
        <v>12</v>
      </c>
      <c r="L1508" s="13" t="str">
        <f t="shared" si="240"/>
        <v>168-VI-00020</v>
      </c>
      <c r="N1508" s="13"/>
      <c r="O1508" s="13">
        <f t="shared" si="233"/>
        <v>1</v>
      </c>
      <c r="P1508" s="13" t="str">
        <f t="shared" si="234"/>
        <v>2</v>
      </c>
      <c r="Q1508" s="13" t="str">
        <f t="shared" si="235"/>
        <v>2</v>
      </c>
      <c r="R1508" s="13" t="str">
        <f t="shared" si="236"/>
        <v>2</v>
      </c>
      <c r="S1508" s="13" t="str">
        <f t="shared" si="237"/>
        <v>2</v>
      </c>
      <c r="T1508" s="13">
        <f t="shared" si="238"/>
        <v>1</v>
      </c>
      <c r="U1508" s="13">
        <f t="shared" si="231"/>
        <v>52</v>
      </c>
      <c r="V1508" s="13"/>
      <c r="W1508" s="14" t="str">
        <f t="shared" si="239"/>
        <v>insert into prioridad(codigo, fluidez,d_hecho, d_contexto, d_impacto, d_justicia, cierre, ponderacion, ahora_entiendo, cambio_perspectiva) values ('168-VI-00020', 1, 2, 2, 2, 2, 1, 52, '0', '0');</v>
      </c>
      <c r="X1508" s="14"/>
    </row>
    <row r="1509" spans="2:24" ht="16" x14ac:dyDescent="0.2">
      <c r="B1509" t="s">
        <v>2018</v>
      </c>
      <c r="C1509" t="s">
        <v>9</v>
      </c>
      <c r="D1509" t="s">
        <v>14</v>
      </c>
      <c r="E1509" t="s">
        <v>14</v>
      </c>
      <c r="F1509" t="s">
        <v>14</v>
      </c>
      <c r="G1509" t="s">
        <v>14</v>
      </c>
      <c r="H1509" t="s">
        <v>12</v>
      </c>
      <c r="I1509">
        <v>0</v>
      </c>
      <c r="J1509">
        <v>0</v>
      </c>
      <c r="K1509" s="5">
        <f t="shared" si="232"/>
        <v>12</v>
      </c>
      <c r="L1509" s="13" t="str">
        <f t="shared" si="240"/>
        <v>168-VI-00023</v>
      </c>
      <c r="N1509" s="13"/>
      <c r="O1509" s="13">
        <f t="shared" si="233"/>
        <v>1</v>
      </c>
      <c r="P1509" s="13" t="str">
        <f t="shared" si="234"/>
        <v>2</v>
      </c>
      <c r="Q1509" s="13" t="str">
        <f t="shared" si="235"/>
        <v>2</v>
      </c>
      <c r="R1509" s="13" t="str">
        <f t="shared" si="236"/>
        <v>2</v>
      </c>
      <c r="S1509" s="13" t="str">
        <f t="shared" si="237"/>
        <v>2</v>
      </c>
      <c r="T1509" s="13">
        <f t="shared" si="238"/>
        <v>1</v>
      </c>
      <c r="U1509" s="13">
        <f t="shared" si="231"/>
        <v>52</v>
      </c>
      <c r="V1509" s="13"/>
      <c r="W1509" s="14" t="str">
        <f t="shared" si="239"/>
        <v>insert into prioridad(codigo, fluidez,d_hecho, d_contexto, d_impacto, d_justicia, cierre, ponderacion, ahora_entiendo, cambio_perspectiva) values ('168-VI-00023', 1, 2, 2, 2, 2, 1, 52, '0', '0');</v>
      </c>
      <c r="X1509" s="14"/>
    </row>
    <row r="1510" spans="2:24" ht="16" x14ac:dyDescent="0.2">
      <c r="B1510" t="s">
        <v>2019</v>
      </c>
      <c r="C1510" t="s">
        <v>9</v>
      </c>
      <c r="D1510" t="s">
        <v>14</v>
      </c>
      <c r="E1510" t="s">
        <v>14</v>
      </c>
      <c r="F1510" t="s">
        <v>14</v>
      </c>
      <c r="G1510" t="s">
        <v>14</v>
      </c>
      <c r="H1510" t="s">
        <v>12</v>
      </c>
      <c r="I1510">
        <v>0</v>
      </c>
      <c r="J1510">
        <v>0</v>
      </c>
      <c r="K1510" s="5">
        <f t="shared" si="232"/>
        <v>12</v>
      </c>
      <c r="L1510" s="13" t="str">
        <f t="shared" si="240"/>
        <v>168-VI-00025</v>
      </c>
      <c r="N1510" s="13"/>
      <c r="O1510" s="13">
        <f t="shared" si="233"/>
        <v>1</v>
      </c>
      <c r="P1510" s="13" t="str">
        <f t="shared" si="234"/>
        <v>2</v>
      </c>
      <c r="Q1510" s="13" t="str">
        <f t="shared" si="235"/>
        <v>2</v>
      </c>
      <c r="R1510" s="13" t="str">
        <f t="shared" si="236"/>
        <v>2</v>
      </c>
      <c r="S1510" s="13" t="str">
        <f t="shared" si="237"/>
        <v>2</v>
      </c>
      <c r="T1510" s="13">
        <f t="shared" si="238"/>
        <v>1</v>
      </c>
      <c r="U1510" s="13">
        <f t="shared" ref="U1510:U1573" si="241">O1510*10 + (VALUE(P1510)*4) +(VALUE(Q1510)*4) + (VALUE(R1510)*4) + (VALUE(S1510)*4) + (T1510*10)</f>
        <v>52</v>
      </c>
      <c r="V1510" s="13"/>
      <c r="W1510" s="14" t="str">
        <f t="shared" si="239"/>
        <v>insert into prioridad(codigo, fluidez,d_hecho, d_contexto, d_impacto, d_justicia, cierre, ponderacion, ahora_entiendo, cambio_perspectiva) values ('168-VI-00025', 1, 2, 2, 2, 2, 1, 52, '0', '0');</v>
      </c>
      <c r="X1510" s="14"/>
    </row>
    <row r="1511" spans="2:24" ht="16" x14ac:dyDescent="0.2">
      <c r="B1511" t="s">
        <v>2020</v>
      </c>
      <c r="C1511" t="s">
        <v>9</v>
      </c>
      <c r="D1511" t="s">
        <v>14</v>
      </c>
      <c r="E1511" t="s">
        <v>14</v>
      </c>
      <c r="F1511" t="s">
        <v>14</v>
      </c>
      <c r="G1511" t="s">
        <v>14</v>
      </c>
      <c r="H1511" t="s">
        <v>12</v>
      </c>
      <c r="I1511">
        <v>0</v>
      </c>
      <c r="J1511">
        <v>0</v>
      </c>
      <c r="K1511" s="5">
        <f t="shared" si="232"/>
        <v>12</v>
      </c>
      <c r="L1511" s="13" t="str">
        <f t="shared" si="240"/>
        <v>168-VI-00031</v>
      </c>
      <c r="N1511" s="13"/>
      <c r="O1511" s="13">
        <f t="shared" si="233"/>
        <v>1</v>
      </c>
      <c r="P1511" s="13" t="str">
        <f t="shared" si="234"/>
        <v>2</v>
      </c>
      <c r="Q1511" s="13" t="str">
        <f t="shared" si="235"/>
        <v>2</v>
      </c>
      <c r="R1511" s="13" t="str">
        <f t="shared" si="236"/>
        <v>2</v>
      </c>
      <c r="S1511" s="13" t="str">
        <f t="shared" si="237"/>
        <v>2</v>
      </c>
      <c r="T1511" s="13">
        <f t="shared" si="238"/>
        <v>1</v>
      </c>
      <c r="U1511" s="13">
        <f t="shared" si="241"/>
        <v>52</v>
      </c>
      <c r="V1511" s="13"/>
      <c r="W1511" s="14" t="str">
        <f t="shared" si="239"/>
        <v>insert into prioridad(codigo, fluidez,d_hecho, d_contexto, d_impacto, d_justicia, cierre, ponderacion, ahora_entiendo, cambio_perspectiva) values ('168-VI-00031', 1, 2, 2, 2, 2, 1, 52, '0', '0');</v>
      </c>
      <c r="X1511" s="14"/>
    </row>
    <row r="1512" spans="2:24" ht="16" x14ac:dyDescent="0.2">
      <c r="B1512" t="s">
        <v>2021</v>
      </c>
      <c r="C1512" t="s">
        <v>9</v>
      </c>
      <c r="D1512" t="s">
        <v>14</v>
      </c>
      <c r="E1512" t="s">
        <v>14</v>
      </c>
      <c r="F1512" t="s">
        <v>14</v>
      </c>
      <c r="G1512" t="s">
        <v>14</v>
      </c>
      <c r="H1512" t="s">
        <v>12</v>
      </c>
      <c r="I1512">
        <v>0</v>
      </c>
      <c r="J1512">
        <v>0</v>
      </c>
      <c r="K1512" s="5">
        <f t="shared" si="232"/>
        <v>12</v>
      </c>
      <c r="L1512" s="13" t="str">
        <f t="shared" si="240"/>
        <v>168-VI-00033</v>
      </c>
      <c r="N1512" s="13"/>
      <c r="O1512" s="13">
        <f t="shared" si="233"/>
        <v>1</v>
      </c>
      <c r="P1512" s="13" t="str">
        <f t="shared" si="234"/>
        <v>2</v>
      </c>
      <c r="Q1512" s="13" t="str">
        <f t="shared" si="235"/>
        <v>2</v>
      </c>
      <c r="R1512" s="13" t="str">
        <f t="shared" si="236"/>
        <v>2</v>
      </c>
      <c r="S1512" s="13" t="str">
        <f t="shared" si="237"/>
        <v>2</v>
      </c>
      <c r="T1512" s="13">
        <f t="shared" si="238"/>
        <v>1</v>
      </c>
      <c r="U1512" s="13">
        <f t="shared" si="241"/>
        <v>52</v>
      </c>
      <c r="V1512" s="13"/>
      <c r="W1512" s="14" t="str">
        <f t="shared" si="239"/>
        <v>insert into prioridad(codigo, fluidez,d_hecho, d_contexto, d_impacto, d_justicia, cierre, ponderacion, ahora_entiendo, cambio_perspectiva) values ('168-VI-00033', 1, 2, 2, 2, 2, 1, 52, '0', '0');</v>
      </c>
      <c r="X1512" s="14"/>
    </row>
    <row r="1513" spans="2:24" ht="16" x14ac:dyDescent="0.2">
      <c r="B1513" t="s">
        <v>2022</v>
      </c>
      <c r="C1513" t="s">
        <v>9</v>
      </c>
      <c r="D1513" t="s">
        <v>14</v>
      </c>
      <c r="E1513" t="s">
        <v>14</v>
      </c>
      <c r="F1513" t="s">
        <v>14</v>
      </c>
      <c r="G1513" t="s">
        <v>14</v>
      </c>
      <c r="H1513" t="s">
        <v>12</v>
      </c>
      <c r="I1513">
        <v>0</v>
      </c>
      <c r="J1513">
        <v>0</v>
      </c>
      <c r="K1513" s="5">
        <f t="shared" si="232"/>
        <v>12</v>
      </c>
      <c r="L1513" s="13" t="str">
        <f t="shared" si="240"/>
        <v>169-VI-00026</v>
      </c>
      <c r="N1513" s="13"/>
      <c r="O1513" s="13">
        <f t="shared" si="233"/>
        <v>1</v>
      </c>
      <c r="P1513" s="13" t="str">
        <f t="shared" si="234"/>
        <v>2</v>
      </c>
      <c r="Q1513" s="13" t="str">
        <f t="shared" si="235"/>
        <v>2</v>
      </c>
      <c r="R1513" s="13" t="str">
        <f t="shared" si="236"/>
        <v>2</v>
      </c>
      <c r="S1513" s="13" t="str">
        <f t="shared" si="237"/>
        <v>2</v>
      </c>
      <c r="T1513" s="13">
        <f t="shared" si="238"/>
        <v>1</v>
      </c>
      <c r="U1513" s="13">
        <f t="shared" si="241"/>
        <v>52</v>
      </c>
      <c r="V1513" s="13"/>
      <c r="W1513" s="14" t="str">
        <f t="shared" si="239"/>
        <v>insert into prioridad(codigo, fluidez,d_hecho, d_contexto, d_impacto, d_justicia, cierre, ponderacion, ahora_entiendo, cambio_perspectiva) values ('169-VI-00026', 1, 2, 2, 2, 2, 1, 52, '0', '0');</v>
      </c>
      <c r="X1513" s="14"/>
    </row>
    <row r="1514" spans="2:24" ht="16" x14ac:dyDescent="0.2">
      <c r="B1514" t="s">
        <v>2023</v>
      </c>
      <c r="C1514" t="s">
        <v>9</v>
      </c>
      <c r="D1514" t="s">
        <v>14</v>
      </c>
      <c r="E1514" t="s">
        <v>14</v>
      </c>
      <c r="F1514" t="s">
        <v>14</v>
      </c>
      <c r="G1514" t="s">
        <v>14</v>
      </c>
      <c r="H1514" t="s">
        <v>12</v>
      </c>
      <c r="I1514">
        <v>0</v>
      </c>
      <c r="J1514">
        <v>0</v>
      </c>
      <c r="K1514" s="5">
        <f t="shared" si="232"/>
        <v>12</v>
      </c>
      <c r="L1514" s="13" t="str">
        <f t="shared" si="240"/>
        <v>169-VI-00033</v>
      </c>
      <c r="N1514" s="13"/>
      <c r="O1514" s="13">
        <f t="shared" si="233"/>
        <v>1</v>
      </c>
      <c r="P1514" s="13" t="str">
        <f t="shared" si="234"/>
        <v>2</v>
      </c>
      <c r="Q1514" s="13" t="str">
        <f t="shared" si="235"/>
        <v>2</v>
      </c>
      <c r="R1514" s="13" t="str">
        <f t="shared" si="236"/>
        <v>2</v>
      </c>
      <c r="S1514" s="13" t="str">
        <f t="shared" si="237"/>
        <v>2</v>
      </c>
      <c r="T1514" s="13">
        <f t="shared" si="238"/>
        <v>1</v>
      </c>
      <c r="U1514" s="13">
        <f t="shared" si="241"/>
        <v>52</v>
      </c>
      <c r="V1514" s="13"/>
      <c r="W1514" s="14" t="str">
        <f t="shared" si="239"/>
        <v>insert into prioridad(codigo, fluidez,d_hecho, d_contexto, d_impacto, d_justicia, cierre, ponderacion, ahora_entiendo, cambio_perspectiva) values ('169-VI-00033', 1, 2, 2, 2, 2, 1, 52, '0', '0');</v>
      </c>
      <c r="X1514" s="14"/>
    </row>
    <row r="1515" spans="2:24" ht="16" x14ac:dyDescent="0.2">
      <c r="B1515" t="s">
        <v>2024</v>
      </c>
      <c r="C1515" t="s">
        <v>9</v>
      </c>
      <c r="D1515" t="s">
        <v>14</v>
      </c>
      <c r="E1515" t="s">
        <v>15</v>
      </c>
      <c r="F1515" t="s">
        <v>11</v>
      </c>
      <c r="G1515">
        <v>0</v>
      </c>
      <c r="H1515" t="s">
        <v>12</v>
      </c>
      <c r="I1515">
        <v>0</v>
      </c>
      <c r="J1515">
        <v>0</v>
      </c>
      <c r="K1515" s="5">
        <f t="shared" si="232"/>
        <v>12</v>
      </c>
      <c r="L1515" s="13" t="str">
        <f t="shared" si="240"/>
        <v>175-VI-00011</v>
      </c>
      <c r="N1515" s="13"/>
      <c r="O1515" s="13">
        <f t="shared" si="233"/>
        <v>1</v>
      </c>
      <c r="P1515" s="13" t="str">
        <f t="shared" si="234"/>
        <v>2</v>
      </c>
      <c r="Q1515" s="13" t="str">
        <f t="shared" si="235"/>
        <v>5</v>
      </c>
      <c r="R1515" s="13" t="str">
        <f t="shared" si="236"/>
        <v>1</v>
      </c>
      <c r="S1515" s="13" t="str">
        <f t="shared" si="237"/>
        <v>0</v>
      </c>
      <c r="T1515" s="13">
        <f t="shared" si="238"/>
        <v>1</v>
      </c>
      <c r="U1515" s="13">
        <f t="shared" si="241"/>
        <v>52</v>
      </c>
      <c r="V1515" s="13"/>
      <c r="W1515" s="14" t="str">
        <f t="shared" si="239"/>
        <v>insert into prioridad(codigo, fluidez,d_hecho, d_contexto, d_impacto, d_justicia, cierre, ponderacion, ahora_entiendo, cambio_perspectiva) values ('175-VI-00011', 1, 2, 5, 1, 0, 1, 52, '0', '0');</v>
      </c>
      <c r="X1515" s="14"/>
    </row>
    <row r="1516" spans="2:24" ht="16" x14ac:dyDescent="0.2">
      <c r="B1516" t="s">
        <v>2025</v>
      </c>
      <c r="C1516" t="s">
        <v>16</v>
      </c>
      <c r="D1516" t="s">
        <v>13</v>
      </c>
      <c r="E1516" t="s">
        <v>11</v>
      </c>
      <c r="F1516" t="s">
        <v>14</v>
      </c>
      <c r="G1516" t="s">
        <v>13</v>
      </c>
      <c r="H1516" t="s">
        <v>12</v>
      </c>
      <c r="I1516">
        <v>0</v>
      </c>
      <c r="J1516">
        <v>0</v>
      </c>
      <c r="K1516" s="5">
        <f t="shared" si="232"/>
        <v>12</v>
      </c>
      <c r="L1516" s="13" t="str">
        <f t="shared" si="240"/>
        <v>169-VI-00005</v>
      </c>
      <c r="N1516" s="13"/>
      <c r="O1516" s="13">
        <f t="shared" si="233"/>
        <v>0</v>
      </c>
      <c r="P1516" s="13" t="str">
        <f t="shared" si="234"/>
        <v>3</v>
      </c>
      <c r="Q1516" s="13" t="str">
        <f t="shared" si="235"/>
        <v>1</v>
      </c>
      <c r="R1516" s="13" t="str">
        <f t="shared" si="236"/>
        <v>2</v>
      </c>
      <c r="S1516" s="13" t="str">
        <f t="shared" si="237"/>
        <v>3</v>
      </c>
      <c r="T1516" s="13">
        <f t="shared" si="238"/>
        <v>1</v>
      </c>
      <c r="U1516" s="13">
        <f t="shared" si="241"/>
        <v>46</v>
      </c>
      <c r="V1516" s="13"/>
      <c r="W1516" s="14" t="str">
        <f t="shared" si="239"/>
        <v>insert into prioridad(codigo, fluidez,d_hecho, d_contexto, d_impacto, d_justicia, cierre, ponderacion, ahora_entiendo, cambio_perspectiva) values ('169-VI-00005', 0, 3, 1, 2, 3, 1, 46, '0', '0');</v>
      </c>
      <c r="X1516" s="14"/>
    </row>
    <row r="1517" spans="2:24" ht="16" x14ac:dyDescent="0.2">
      <c r="B1517" t="s">
        <v>2026</v>
      </c>
      <c r="C1517" t="s">
        <v>9</v>
      </c>
      <c r="D1517" t="s">
        <v>11</v>
      </c>
      <c r="E1517" t="s">
        <v>14</v>
      </c>
      <c r="F1517" t="s">
        <v>11</v>
      </c>
      <c r="G1517" t="s">
        <v>11</v>
      </c>
      <c r="H1517" t="s">
        <v>12</v>
      </c>
      <c r="I1517">
        <v>0</v>
      </c>
      <c r="J1517">
        <v>0</v>
      </c>
      <c r="K1517" s="5">
        <f t="shared" si="232"/>
        <v>12</v>
      </c>
      <c r="L1517" s="13" t="str">
        <f t="shared" si="240"/>
        <v>169-VI-00031</v>
      </c>
      <c r="N1517" s="13"/>
      <c r="O1517" s="13">
        <f t="shared" si="233"/>
        <v>1</v>
      </c>
      <c r="P1517" s="13" t="str">
        <f t="shared" si="234"/>
        <v>1</v>
      </c>
      <c r="Q1517" s="13" t="str">
        <f t="shared" si="235"/>
        <v>2</v>
      </c>
      <c r="R1517" s="13" t="str">
        <f t="shared" si="236"/>
        <v>1</v>
      </c>
      <c r="S1517" s="13" t="str">
        <f t="shared" si="237"/>
        <v>1</v>
      </c>
      <c r="T1517" s="13">
        <f t="shared" si="238"/>
        <v>1</v>
      </c>
      <c r="U1517" s="13">
        <f t="shared" si="241"/>
        <v>40</v>
      </c>
      <c r="V1517" s="13"/>
      <c r="W1517" s="14" t="str">
        <f t="shared" si="239"/>
        <v>insert into prioridad(codigo, fluidez,d_hecho, d_contexto, d_impacto, d_justicia, cierre, ponderacion, ahora_entiendo, cambio_perspectiva) values ('169-VI-00031', 1, 1, 2, 1, 1, 1, 40, '0', '0');</v>
      </c>
      <c r="X1517" s="14"/>
    </row>
    <row r="1518" spans="2:24" ht="16" x14ac:dyDescent="0.2">
      <c r="B1518" t="s">
        <v>2027</v>
      </c>
      <c r="C1518" t="s">
        <v>9</v>
      </c>
      <c r="D1518" t="s">
        <v>11</v>
      </c>
      <c r="E1518" t="s">
        <v>11</v>
      </c>
      <c r="F1518" t="s">
        <v>11</v>
      </c>
      <c r="G1518" t="s">
        <v>11</v>
      </c>
      <c r="H1518" t="s">
        <v>12</v>
      </c>
      <c r="I1518">
        <v>0</v>
      </c>
      <c r="J1518">
        <v>0</v>
      </c>
      <c r="K1518" s="5">
        <f t="shared" si="232"/>
        <v>12</v>
      </c>
      <c r="L1518" s="13" t="str">
        <f t="shared" si="240"/>
        <v>168-VI-00027</v>
      </c>
      <c r="N1518" s="13"/>
      <c r="O1518" s="13">
        <f t="shared" si="233"/>
        <v>1</v>
      </c>
      <c r="P1518" s="13" t="str">
        <f t="shared" si="234"/>
        <v>1</v>
      </c>
      <c r="Q1518" s="13" t="str">
        <f t="shared" si="235"/>
        <v>1</v>
      </c>
      <c r="R1518" s="13" t="str">
        <f t="shared" si="236"/>
        <v>1</v>
      </c>
      <c r="S1518" s="13" t="str">
        <f t="shared" si="237"/>
        <v>1</v>
      </c>
      <c r="T1518" s="13">
        <f t="shared" si="238"/>
        <v>1</v>
      </c>
      <c r="U1518" s="13">
        <f t="shared" si="241"/>
        <v>36</v>
      </c>
      <c r="V1518" s="13"/>
      <c r="W1518" s="14" t="str">
        <f t="shared" si="239"/>
        <v>insert into prioridad(codigo, fluidez,d_hecho, d_contexto, d_impacto, d_justicia, cierre, ponderacion, ahora_entiendo, cambio_perspectiva) values ('168-VI-00027', 1, 1, 1, 1, 1, 1, 36, '0', '0');</v>
      </c>
      <c r="X1518" s="14"/>
    </row>
    <row r="1519" spans="2:24" ht="16" x14ac:dyDescent="0.2">
      <c r="B1519" t="s">
        <v>2028</v>
      </c>
      <c r="C1519" t="s">
        <v>9</v>
      </c>
      <c r="D1519" t="s">
        <v>11</v>
      </c>
      <c r="E1519" t="s">
        <v>11</v>
      </c>
      <c r="F1519" t="s">
        <v>11</v>
      </c>
      <c r="G1519" t="s">
        <v>11</v>
      </c>
      <c r="H1519" t="s">
        <v>12</v>
      </c>
      <c r="I1519" t="s">
        <v>2126</v>
      </c>
      <c r="J1519">
        <v>0</v>
      </c>
      <c r="K1519" s="5">
        <f t="shared" si="232"/>
        <v>12</v>
      </c>
      <c r="L1519" s="13" t="str">
        <f t="shared" si="240"/>
        <v>168-VI-00039</v>
      </c>
      <c r="N1519" s="13"/>
      <c r="O1519" s="13">
        <f t="shared" si="233"/>
        <v>1</v>
      </c>
      <c r="P1519" s="13" t="str">
        <f t="shared" si="234"/>
        <v>1</v>
      </c>
      <c r="Q1519" s="13" t="str">
        <f t="shared" si="235"/>
        <v>1</v>
      </c>
      <c r="R1519" s="13" t="str">
        <f t="shared" si="236"/>
        <v>1</v>
      </c>
      <c r="S1519" s="13" t="str">
        <f t="shared" si="237"/>
        <v>1</v>
      </c>
      <c r="T1519" s="13">
        <f t="shared" si="238"/>
        <v>1</v>
      </c>
      <c r="U1519" s="13">
        <f t="shared" si="241"/>
        <v>36</v>
      </c>
      <c r="V1519" s="13"/>
      <c r="W1519" s="14" t="str">
        <f t="shared" si="239"/>
        <v>insert into prioridad(codigo, fluidez,d_hecho, d_contexto, d_impacto, d_justicia, cierre, ponderacion, ahora_entiendo, cambio_perspectiva) values ('168-VI-00039', 1, 1, 1, 1, 1, 1, 36, 'Tras capturar a Jorge Iván Laverde Zapata alias el "Iguano" , investigador del CTI es persegido y asesinado. No aporta muchos elementos de contexto pero nos permite comprender las responsabilidades del estado en este caso.', '0');</v>
      </c>
      <c r="X1519" s="14"/>
    </row>
    <row r="1520" spans="2:24" ht="16" x14ac:dyDescent="0.2">
      <c r="B1520" t="s">
        <v>2029</v>
      </c>
      <c r="C1520" t="s">
        <v>9</v>
      </c>
      <c r="D1520" t="s">
        <v>11</v>
      </c>
      <c r="E1520" t="s">
        <v>11</v>
      </c>
      <c r="F1520" t="s">
        <v>11</v>
      </c>
      <c r="G1520" t="s">
        <v>11</v>
      </c>
      <c r="H1520" t="s">
        <v>12</v>
      </c>
      <c r="I1520">
        <v>0</v>
      </c>
      <c r="J1520">
        <v>0</v>
      </c>
      <c r="K1520" s="5">
        <f t="shared" si="232"/>
        <v>12</v>
      </c>
      <c r="L1520" s="13" t="str">
        <f t="shared" si="240"/>
        <v>168-VI-00043</v>
      </c>
      <c r="N1520" s="13"/>
      <c r="O1520" s="13">
        <f t="shared" si="233"/>
        <v>1</v>
      </c>
      <c r="P1520" s="13" t="str">
        <f t="shared" si="234"/>
        <v>1</v>
      </c>
      <c r="Q1520" s="13" t="str">
        <f t="shared" si="235"/>
        <v>1</v>
      </c>
      <c r="R1520" s="13" t="str">
        <f t="shared" si="236"/>
        <v>1</v>
      </c>
      <c r="S1520" s="13" t="str">
        <f t="shared" si="237"/>
        <v>1</v>
      </c>
      <c r="T1520" s="13">
        <f t="shared" si="238"/>
        <v>1</v>
      </c>
      <c r="U1520" s="13">
        <f t="shared" si="241"/>
        <v>36</v>
      </c>
      <c r="V1520" s="13"/>
      <c r="W1520" s="14" t="str">
        <f t="shared" si="239"/>
        <v>insert into prioridad(codigo, fluidez,d_hecho, d_contexto, d_impacto, d_justicia, cierre, ponderacion, ahora_entiendo, cambio_perspectiva) values ('168-VI-00043', 1, 1, 1, 1, 1, 1, 36, '0', '0');</v>
      </c>
      <c r="X1520" s="14"/>
    </row>
    <row r="1521" spans="2:24" ht="16" x14ac:dyDescent="0.2">
      <c r="B1521" t="s">
        <v>2127</v>
      </c>
      <c r="C1521" t="s">
        <v>9</v>
      </c>
      <c r="D1521" t="s">
        <v>15</v>
      </c>
      <c r="E1521" t="s">
        <v>15</v>
      </c>
      <c r="F1521" t="s">
        <v>15</v>
      </c>
      <c r="G1521" t="s">
        <v>15</v>
      </c>
      <c r="H1521" t="s">
        <v>12</v>
      </c>
      <c r="I1521" t="s">
        <v>2227</v>
      </c>
      <c r="J1521" t="s">
        <v>2228</v>
      </c>
      <c r="K1521" s="5">
        <f t="shared" si="232"/>
        <v>12</v>
      </c>
      <c r="L1521" s="13" t="str">
        <f t="shared" si="240"/>
        <v>582-VI-00003</v>
      </c>
      <c r="N1521" s="13"/>
      <c r="O1521" s="13">
        <f t="shared" si="233"/>
        <v>1</v>
      </c>
      <c r="P1521" s="13" t="str">
        <f t="shared" si="234"/>
        <v>5</v>
      </c>
      <c r="Q1521" s="13" t="str">
        <f t="shared" si="235"/>
        <v>5</v>
      </c>
      <c r="R1521" s="13" t="str">
        <f t="shared" si="236"/>
        <v>5</v>
      </c>
      <c r="S1521" s="13" t="str">
        <f t="shared" si="237"/>
        <v>5</v>
      </c>
      <c r="T1521" s="13">
        <f t="shared" si="238"/>
        <v>1</v>
      </c>
      <c r="U1521" s="13">
        <f t="shared" si="241"/>
        <v>100</v>
      </c>
      <c r="V1521" s="13"/>
      <c r="W1521" s="14" t="str">
        <f t="shared" si="239"/>
        <v>insert into prioridad(codigo, fluidez,d_hecho, d_contexto, d_impacto, d_justicia, cierre, ponderacion, ahora_entiendo, cambio_perspectiva) values ('582-VI-00003', 1, 5, 5, 5, 5, 1, 100, 'violencia política contra defensores de DDHH en el valle del cauca', 'Crímenes de lesa humanidad por parte de la fuerza publica en el caso urbano de la ciudad de Cali');</v>
      </c>
      <c r="X1521" s="14"/>
    </row>
    <row r="1522" spans="2:24" ht="16" x14ac:dyDescent="0.2">
      <c r="B1522" t="s">
        <v>2128</v>
      </c>
      <c r="C1522" t="s">
        <v>9</v>
      </c>
      <c r="D1522" t="s">
        <v>15</v>
      </c>
      <c r="E1522" t="s">
        <v>15</v>
      </c>
      <c r="F1522" t="s">
        <v>15</v>
      </c>
      <c r="G1522" t="s">
        <v>15</v>
      </c>
      <c r="H1522" t="s">
        <v>12</v>
      </c>
      <c r="I1522" t="s">
        <v>2229</v>
      </c>
      <c r="J1522">
        <v>0</v>
      </c>
      <c r="K1522" s="5">
        <f t="shared" si="232"/>
        <v>12</v>
      </c>
      <c r="L1522" s="13" t="str">
        <f t="shared" si="240"/>
        <v>229-VI-00060</v>
      </c>
      <c r="N1522" s="13"/>
      <c r="O1522" s="13">
        <f t="shared" si="233"/>
        <v>1</v>
      </c>
      <c r="P1522" s="13" t="str">
        <f t="shared" si="234"/>
        <v>5</v>
      </c>
      <c r="Q1522" s="13" t="str">
        <f t="shared" si="235"/>
        <v>5</v>
      </c>
      <c r="R1522" s="13" t="str">
        <f t="shared" si="236"/>
        <v>5</v>
      </c>
      <c r="S1522" s="13" t="str">
        <f t="shared" si="237"/>
        <v>5</v>
      </c>
      <c r="T1522" s="13">
        <f t="shared" si="238"/>
        <v>1</v>
      </c>
      <c r="U1522" s="13">
        <f t="shared" si="241"/>
        <v>100</v>
      </c>
      <c r="V1522" s="13"/>
      <c r="W1522" s="14" t="str">
        <f t="shared" si="239"/>
        <v>insert into prioridad(codigo, fluidez,d_hecho, d_contexto, d_impacto, d_justicia, cierre, ponderacion, ahora_entiendo, cambio_perspectiva) values ('229-VI-00060', 1, 5, 5, 5, 5, 1, 100, 'Dinamicas, trayectorias y control armado de las AUC.', '0');</v>
      </c>
      <c r="X1522" s="14"/>
    </row>
    <row r="1523" spans="2:24" ht="16" x14ac:dyDescent="0.2">
      <c r="B1523" t="s">
        <v>2129</v>
      </c>
      <c r="C1523" t="s">
        <v>9</v>
      </c>
      <c r="D1523" t="s">
        <v>15</v>
      </c>
      <c r="E1523" t="s">
        <v>15</v>
      </c>
      <c r="F1523" t="s">
        <v>15</v>
      </c>
      <c r="G1523" t="s">
        <v>15</v>
      </c>
      <c r="H1523" t="s">
        <v>12</v>
      </c>
      <c r="I1523" t="s">
        <v>2230</v>
      </c>
      <c r="J1523">
        <v>0</v>
      </c>
      <c r="K1523" s="5">
        <f t="shared" si="232"/>
        <v>12</v>
      </c>
      <c r="L1523" s="13" t="str">
        <f t="shared" si="240"/>
        <v>216-VI-00040</v>
      </c>
      <c r="N1523" s="13"/>
      <c r="O1523" s="13">
        <f t="shared" si="233"/>
        <v>1</v>
      </c>
      <c r="P1523" s="13" t="str">
        <f t="shared" si="234"/>
        <v>5</v>
      </c>
      <c r="Q1523" s="13" t="str">
        <f t="shared" si="235"/>
        <v>5</v>
      </c>
      <c r="R1523" s="13" t="str">
        <f t="shared" si="236"/>
        <v>5</v>
      </c>
      <c r="S1523" s="13" t="str">
        <f t="shared" si="237"/>
        <v>5</v>
      </c>
      <c r="T1523" s="13">
        <f t="shared" si="238"/>
        <v>1</v>
      </c>
      <c r="U1523" s="13">
        <f t="shared" si="241"/>
        <v>100</v>
      </c>
      <c r="V1523" s="13"/>
      <c r="W1523" s="14" t="str">
        <f t="shared" si="239"/>
        <v>insert into prioridad(codigo, fluidez,d_hecho, d_contexto, d_impacto, d_justicia, cierre, ponderacion, ahora_entiendo, cambio_perspectiva) values ('216-VI-00040', 1, 5, 5, 5, 5, 1, 100, 'Alianzas en fuerza pública y empresas privadas, afectación y persecución a líderes ambientales.  ', '0');</v>
      </c>
      <c r="X1523" s="14"/>
    </row>
    <row r="1524" spans="2:24" ht="16" x14ac:dyDescent="0.2">
      <c r="B1524" t="s">
        <v>2130</v>
      </c>
      <c r="C1524" t="s">
        <v>9</v>
      </c>
      <c r="D1524" t="s">
        <v>15</v>
      </c>
      <c r="E1524" t="s">
        <v>15</v>
      </c>
      <c r="F1524" t="s">
        <v>15</v>
      </c>
      <c r="G1524" t="s">
        <v>15</v>
      </c>
      <c r="H1524" t="s">
        <v>12</v>
      </c>
      <c r="I1524" t="s">
        <v>2231</v>
      </c>
      <c r="J1524">
        <v>0</v>
      </c>
      <c r="K1524" s="5">
        <f t="shared" si="232"/>
        <v>12</v>
      </c>
      <c r="L1524" s="13" t="str">
        <f t="shared" si="240"/>
        <v>511-VI-00020</v>
      </c>
      <c r="N1524" s="13"/>
      <c r="O1524" s="13">
        <f t="shared" si="233"/>
        <v>1</v>
      </c>
      <c r="P1524" s="13" t="str">
        <f t="shared" si="234"/>
        <v>5</v>
      </c>
      <c r="Q1524" s="13" t="str">
        <f t="shared" si="235"/>
        <v>5</v>
      </c>
      <c r="R1524" s="13" t="str">
        <f t="shared" si="236"/>
        <v>5</v>
      </c>
      <c r="S1524" s="13" t="str">
        <f t="shared" si="237"/>
        <v>5</v>
      </c>
      <c r="T1524" s="13">
        <f t="shared" si="238"/>
        <v>1</v>
      </c>
      <c r="U1524" s="13">
        <f t="shared" si="241"/>
        <v>100</v>
      </c>
      <c r="V1524" s="13"/>
      <c r="W1524" s="14" t="str">
        <f t="shared" si="239"/>
        <v>insert into prioridad(codigo, fluidez,d_hecho, d_contexto, d_impacto, d_justicia, cierre, ponderacion, ahora_entiendo, cambio_perspectiva) values ('511-VI-00020', 1, 5, 5, 5, 5, 1, 100, 'Cultivo, procesamiento y comercio de cultivos de uso ilícito.  Fosa común en el cementerio de la Hormiga  Masacre paramilitar en el Tigre - Putumayo.', '0');</v>
      </c>
      <c r="X1524" s="14"/>
    </row>
    <row r="1525" spans="2:24" ht="16" x14ac:dyDescent="0.2">
      <c r="B1525" t="s">
        <v>2131</v>
      </c>
      <c r="C1525" t="s">
        <v>9</v>
      </c>
      <c r="D1525" t="s">
        <v>15</v>
      </c>
      <c r="E1525" t="s">
        <v>15</v>
      </c>
      <c r="F1525" t="s">
        <v>15</v>
      </c>
      <c r="G1525" t="s">
        <v>15</v>
      </c>
      <c r="H1525" t="s">
        <v>12</v>
      </c>
      <c r="I1525" t="s">
        <v>2232</v>
      </c>
      <c r="J1525">
        <v>0</v>
      </c>
      <c r="K1525" s="5">
        <f t="shared" si="232"/>
        <v>12</v>
      </c>
      <c r="L1525" s="13" t="str">
        <f t="shared" si="240"/>
        <v>511-PR-00268</v>
      </c>
      <c r="N1525" s="13"/>
      <c r="O1525" s="13">
        <f t="shared" si="233"/>
        <v>1</v>
      </c>
      <c r="P1525" s="13" t="str">
        <f t="shared" si="234"/>
        <v>5</v>
      </c>
      <c r="Q1525" s="13" t="str">
        <f t="shared" si="235"/>
        <v>5</v>
      </c>
      <c r="R1525" s="13" t="str">
        <f t="shared" si="236"/>
        <v>5</v>
      </c>
      <c r="S1525" s="13" t="str">
        <f t="shared" si="237"/>
        <v>5</v>
      </c>
      <c r="T1525" s="13">
        <f t="shared" si="238"/>
        <v>1</v>
      </c>
      <c r="U1525" s="13">
        <f t="shared" si="241"/>
        <v>100</v>
      </c>
      <c r="V1525" s="13"/>
      <c r="W1525" s="14" t="str">
        <f t="shared" si="239"/>
        <v>insert into prioridad(codigo, fluidez,d_hecho, d_contexto, d_impacto, d_justicia, cierre, ponderacion, ahora_entiendo, cambio_perspectiva) values ('511-PR-00268', 1, 5, 5, 5, 5, 1, 100, 'Proceso de resistencia comunitaria, reparación colectiva  Accionar paramilitar.  Auge de los cultivos de uso ilícito en la zona, cultivo, procesamiento y comercialización. Erradicaciones.  Surgimiento del Frente 29 de las FARC en el corregimiento de Esmeraldas.', '0');</v>
      </c>
      <c r="X1525" s="14"/>
    </row>
    <row r="1526" spans="2:24" ht="16" x14ac:dyDescent="0.2">
      <c r="B1526" t="s">
        <v>2132</v>
      </c>
      <c r="C1526" t="s">
        <v>9</v>
      </c>
      <c r="D1526" t="s">
        <v>15</v>
      </c>
      <c r="E1526" t="s">
        <v>15</v>
      </c>
      <c r="F1526" t="s">
        <v>15</v>
      </c>
      <c r="G1526" t="s">
        <v>15</v>
      </c>
      <c r="H1526" t="s">
        <v>12</v>
      </c>
      <c r="I1526" t="s">
        <v>2233</v>
      </c>
      <c r="J1526">
        <v>0</v>
      </c>
      <c r="K1526" s="5">
        <f t="shared" si="232"/>
        <v>12</v>
      </c>
      <c r="L1526" s="13" t="str">
        <f t="shared" si="240"/>
        <v>511-VI-00021</v>
      </c>
      <c r="N1526" s="13"/>
      <c r="O1526" s="13">
        <f t="shared" si="233"/>
        <v>1</v>
      </c>
      <c r="P1526" s="13" t="str">
        <f t="shared" si="234"/>
        <v>5</v>
      </c>
      <c r="Q1526" s="13" t="str">
        <f t="shared" si="235"/>
        <v>5</v>
      </c>
      <c r="R1526" s="13" t="str">
        <f t="shared" si="236"/>
        <v>5</v>
      </c>
      <c r="S1526" s="13" t="str">
        <f t="shared" si="237"/>
        <v>5</v>
      </c>
      <c r="T1526" s="13">
        <f t="shared" si="238"/>
        <v>1</v>
      </c>
      <c r="U1526" s="13">
        <f t="shared" si="241"/>
        <v>100</v>
      </c>
      <c r="V1526" s="13"/>
      <c r="W1526" s="14" t="str">
        <f t="shared" si="239"/>
        <v>insert into prioridad(codigo, fluidez,d_hecho, d_contexto, d_impacto, d_justicia, cierre, ponderacion, ahora_entiendo, cambio_perspectiva) values ('511-VI-00021', 1, 5, 5, 5, 5, 1, 100, 'Cultivos ilícitos, erradicación, fumigación y sus impactos. Proyecto de sustitución de cultivos de uso ilícito.  Llegada del frente 8o y frente 29 de las FARC y su convivencia con la sociedad en El Rosario.  Proyectos y asociaciones de víctimas.', '0');</v>
      </c>
      <c r="X1526" s="14"/>
    </row>
    <row r="1527" spans="2:24" ht="16" x14ac:dyDescent="0.2">
      <c r="B1527" t="s">
        <v>2133</v>
      </c>
      <c r="C1527" t="s">
        <v>9</v>
      </c>
      <c r="D1527" t="s">
        <v>10</v>
      </c>
      <c r="E1527" t="s">
        <v>15</v>
      </c>
      <c r="F1527" t="s">
        <v>15</v>
      </c>
      <c r="G1527" t="s">
        <v>15</v>
      </c>
      <c r="H1527" t="s">
        <v>12</v>
      </c>
      <c r="I1527" t="s">
        <v>2234</v>
      </c>
      <c r="J1527">
        <v>0</v>
      </c>
      <c r="K1527" s="5">
        <f t="shared" si="232"/>
        <v>12</v>
      </c>
      <c r="L1527" s="13" t="str">
        <f t="shared" si="240"/>
        <v>229-VI-00052</v>
      </c>
      <c r="N1527" s="13"/>
      <c r="O1527" s="13">
        <f t="shared" si="233"/>
        <v>1</v>
      </c>
      <c r="P1527" s="13" t="str">
        <f t="shared" si="234"/>
        <v>4</v>
      </c>
      <c r="Q1527" s="13" t="str">
        <f t="shared" si="235"/>
        <v>5</v>
      </c>
      <c r="R1527" s="13" t="str">
        <f t="shared" si="236"/>
        <v>5</v>
      </c>
      <c r="S1527" s="13" t="str">
        <f t="shared" si="237"/>
        <v>5</v>
      </c>
      <c r="T1527" s="13">
        <f t="shared" si="238"/>
        <v>1</v>
      </c>
      <c r="U1527" s="13">
        <f t="shared" si="241"/>
        <v>96</v>
      </c>
      <c r="V1527" s="13"/>
      <c r="W1527" s="14" t="str">
        <f t="shared" si="239"/>
        <v>insert into prioridad(codigo, fluidez,d_hecho, d_contexto, d_impacto, d_justicia, cierre, ponderacion, ahora_entiendo, cambio_perspectiva) values ('229-VI-00052', 1, 4, 5, 5, 5, 1, 96, 'Dinamicas y patrones de violencia politica.', '0');</v>
      </c>
      <c r="X1527" s="14"/>
    </row>
    <row r="1528" spans="2:24" ht="16" x14ac:dyDescent="0.2">
      <c r="B1528" t="s">
        <v>2134</v>
      </c>
      <c r="C1528" t="s">
        <v>9</v>
      </c>
      <c r="D1528" t="s">
        <v>15</v>
      </c>
      <c r="E1528" t="s">
        <v>15</v>
      </c>
      <c r="F1528" t="s">
        <v>15</v>
      </c>
      <c r="G1528" t="s">
        <v>10</v>
      </c>
      <c r="H1528" t="s">
        <v>12</v>
      </c>
      <c r="I1528" t="s">
        <v>2235</v>
      </c>
      <c r="J1528">
        <v>0</v>
      </c>
      <c r="K1528" s="5">
        <f t="shared" si="232"/>
        <v>12</v>
      </c>
      <c r="L1528" s="13" t="str">
        <f t="shared" si="240"/>
        <v>229-VI-00065</v>
      </c>
      <c r="N1528" s="13"/>
      <c r="O1528" s="13">
        <f t="shared" si="233"/>
        <v>1</v>
      </c>
      <c r="P1528" s="13" t="str">
        <f t="shared" si="234"/>
        <v>5</v>
      </c>
      <c r="Q1528" s="13" t="str">
        <f t="shared" si="235"/>
        <v>5</v>
      </c>
      <c r="R1528" s="13" t="str">
        <f t="shared" si="236"/>
        <v>5</v>
      </c>
      <c r="S1528" s="13" t="str">
        <f t="shared" si="237"/>
        <v>4</v>
      </c>
      <c r="T1528" s="13">
        <f t="shared" si="238"/>
        <v>1</v>
      </c>
      <c r="U1528" s="13">
        <f t="shared" si="241"/>
        <v>96</v>
      </c>
      <c r="V1528" s="13"/>
      <c r="W1528" s="14" t="str">
        <f t="shared" si="239"/>
        <v>insert into prioridad(codigo, fluidez,d_hecho, d_contexto, d_impacto, d_justicia, cierre, ponderacion, ahora_entiendo, cambio_perspectiva) values ('229-VI-00065', 1, 5, 5, 5, 4, 1, 96, 'Estrategias de control territorial y poblacional utilizadas por las AUC sobre las zonas rurales del municipio de Buga,Valle del Cauca.', '0');</v>
      </c>
      <c r="X1528" s="14"/>
    </row>
    <row r="1529" spans="2:24" ht="16" x14ac:dyDescent="0.2">
      <c r="B1529" t="s">
        <v>2135</v>
      </c>
      <c r="C1529" t="s">
        <v>9</v>
      </c>
      <c r="D1529" t="s">
        <v>10</v>
      </c>
      <c r="E1529" t="s">
        <v>15</v>
      </c>
      <c r="F1529" t="s">
        <v>15</v>
      </c>
      <c r="G1529" t="s">
        <v>15</v>
      </c>
      <c r="H1529" t="s">
        <v>12</v>
      </c>
      <c r="I1529" t="s">
        <v>2236</v>
      </c>
      <c r="J1529">
        <v>0</v>
      </c>
      <c r="K1529" s="5">
        <f t="shared" si="232"/>
        <v>12</v>
      </c>
      <c r="L1529" s="13" t="str">
        <f t="shared" si="240"/>
        <v>229-VI-00086</v>
      </c>
      <c r="N1529" s="13"/>
      <c r="O1529" s="13">
        <f t="shared" si="233"/>
        <v>1</v>
      </c>
      <c r="P1529" s="13" t="str">
        <f t="shared" si="234"/>
        <v>4</v>
      </c>
      <c r="Q1529" s="13" t="str">
        <f t="shared" si="235"/>
        <v>5</v>
      </c>
      <c r="R1529" s="13" t="str">
        <f t="shared" si="236"/>
        <v>5</v>
      </c>
      <c r="S1529" s="13" t="str">
        <f t="shared" si="237"/>
        <v>5</v>
      </c>
      <c r="T1529" s="13">
        <f t="shared" si="238"/>
        <v>1</v>
      </c>
      <c r="U1529" s="13">
        <f t="shared" si="241"/>
        <v>96</v>
      </c>
      <c r="V1529" s="13"/>
      <c r="W1529" s="14" t="str">
        <f t="shared" si="239"/>
        <v>insert into prioridad(codigo, fluidez,d_hecho, d_contexto, d_impacto, d_justicia, cierre, ponderacion, ahora_entiendo, cambio_perspectiva) values ('229-VI-00086', 1, 4, 5, 5, 5, 1, 96, 'Formas de persecucion y violencia politica contra defensores de Derechos Humanos. ', '0');</v>
      </c>
      <c r="X1529" s="14"/>
    </row>
    <row r="1530" spans="2:24" ht="16" x14ac:dyDescent="0.2">
      <c r="B1530" t="s">
        <v>2136</v>
      </c>
      <c r="C1530" t="s">
        <v>9</v>
      </c>
      <c r="D1530" t="s">
        <v>15</v>
      </c>
      <c r="E1530" t="s">
        <v>15</v>
      </c>
      <c r="F1530" t="s">
        <v>15</v>
      </c>
      <c r="G1530" t="s">
        <v>10</v>
      </c>
      <c r="H1530" t="s">
        <v>12</v>
      </c>
      <c r="I1530" t="s">
        <v>2237</v>
      </c>
      <c r="J1530">
        <v>0</v>
      </c>
      <c r="K1530" s="5">
        <f t="shared" si="232"/>
        <v>12</v>
      </c>
      <c r="L1530" s="13" t="str">
        <f t="shared" si="240"/>
        <v>230-VI-00047</v>
      </c>
      <c r="N1530" s="13"/>
      <c r="O1530" s="13">
        <f t="shared" si="233"/>
        <v>1</v>
      </c>
      <c r="P1530" s="13" t="str">
        <f t="shared" si="234"/>
        <v>5</v>
      </c>
      <c r="Q1530" s="13" t="str">
        <f t="shared" si="235"/>
        <v>5</v>
      </c>
      <c r="R1530" s="13" t="str">
        <f t="shared" si="236"/>
        <v>5</v>
      </c>
      <c r="S1530" s="13" t="str">
        <f t="shared" si="237"/>
        <v>4</v>
      </c>
      <c r="T1530" s="13">
        <f t="shared" si="238"/>
        <v>1</v>
      </c>
      <c r="U1530" s="13">
        <f t="shared" si="241"/>
        <v>96</v>
      </c>
      <c r="V1530" s="13"/>
      <c r="W1530" s="14" t="str">
        <f t="shared" si="239"/>
        <v>insert into prioridad(codigo, fluidez,d_hecho, d_contexto, d_impacto, d_justicia, cierre, ponderacion, ahora_entiendo, cambio_perspectiva) values ('230-VI-00047', 1, 5, 5, 5, 4, 1, 96, 'Impactos colectivos por desplazamiento masivo. ', '0');</v>
      </c>
      <c r="X1530" s="14"/>
    </row>
    <row r="1531" spans="2:24" ht="16" x14ac:dyDescent="0.2">
      <c r="B1531" t="s">
        <v>2137</v>
      </c>
      <c r="C1531" t="s">
        <v>9</v>
      </c>
      <c r="D1531" t="s">
        <v>10</v>
      </c>
      <c r="E1531" t="s">
        <v>15</v>
      </c>
      <c r="F1531" t="s">
        <v>15</v>
      </c>
      <c r="G1531" t="s">
        <v>15</v>
      </c>
      <c r="H1531" t="s">
        <v>12</v>
      </c>
      <c r="I1531" t="s">
        <v>2238</v>
      </c>
      <c r="J1531">
        <v>0</v>
      </c>
      <c r="K1531" s="5">
        <f t="shared" si="232"/>
        <v>12</v>
      </c>
      <c r="L1531" s="13" t="str">
        <f t="shared" si="240"/>
        <v>511-PR-00267</v>
      </c>
      <c r="N1531" s="13"/>
      <c r="O1531" s="13">
        <f t="shared" si="233"/>
        <v>1</v>
      </c>
      <c r="P1531" s="13" t="str">
        <f t="shared" si="234"/>
        <v>4</v>
      </c>
      <c r="Q1531" s="13" t="str">
        <f t="shared" si="235"/>
        <v>5</v>
      </c>
      <c r="R1531" s="13" t="str">
        <f t="shared" si="236"/>
        <v>5</v>
      </c>
      <c r="S1531" s="13" t="str">
        <f t="shared" si="237"/>
        <v>5</v>
      </c>
      <c r="T1531" s="13">
        <f t="shared" si="238"/>
        <v>1</v>
      </c>
      <c r="U1531" s="13">
        <f t="shared" si="241"/>
        <v>96</v>
      </c>
      <c r="V1531" s="13"/>
      <c r="W1531" s="14" t="str">
        <f t="shared" si="239"/>
        <v>insert into prioridad(codigo, fluidez,d_hecho, d_contexto, d_impacto, d_justicia, cierre, ponderacion, ahora_entiendo, cambio_perspectiva) values ('511-PR-00267', 1, 4, 5, 5, 5, 1, 96, 'Cultivos de uso ilícito su comercialización involucrada con los grupos armados.  Convivencia de la comunidad con los grupos armados presentes en la zona.  Presencia del frente 29 de las FARC en el año 2000 y desde el 2013 hasta la firma del acuerdo de paz.', '0');</v>
      </c>
      <c r="X1531" s="14"/>
    </row>
    <row r="1532" spans="2:24" ht="16" x14ac:dyDescent="0.2">
      <c r="B1532" t="s">
        <v>3488</v>
      </c>
      <c r="C1532" t="s">
        <v>9</v>
      </c>
      <c r="D1532" t="s">
        <v>10</v>
      </c>
      <c r="E1532" t="s">
        <v>15</v>
      </c>
      <c r="F1532" t="s">
        <v>10</v>
      </c>
      <c r="G1532" t="s">
        <v>15</v>
      </c>
      <c r="H1532" t="s">
        <v>12</v>
      </c>
      <c r="I1532" t="s">
        <v>2239</v>
      </c>
      <c r="J1532" t="s">
        <v>2240</v>
      </c>
      <c r="K1532" s="5">
        <f t="shared" si="232"/>
        <v>12</v>
      </c>
      <c r="L1532" s="13" t="str">
        <f t="shared" si="240"/>
        <v>061-CO-00005</v>
      </c>
      <c r="N1532" s="13"/>
      <c r="O1532" s="13">
        <f t="shared" si="233"/>
        <v>1</v>
      </c>
      <c r="P1532" s="13" t="str">
        <f t="shared" si="234"/>
        <v>4</v>
      </c>
      <c r="Q1532" s="13" t="str">
        <f t="shared" si="235"/>
        <v>5</v>
      </c>
      <c r="R1532" s="13" t="str">
        <f t="shared" si="236"/>
        <v>4</v>
      </c>
      <c r="S1532" s="13" t="str">
        <f t="shared" si="237"/>
        <v>5</v>
      </c>
      <c r="T1532" s="13">
        <f t="shared" si="238"/>
        <v>1</v>
      </c>
      <c r="U1532" s="13">
        <f t="shared" si="241"/>
        <v>92</v>
      </c>
      <c r="V1532" s="13"/>
      <c r="W1532" s="14" t="str">
        <f t="shared" si="239"/>
        <v>insert into prioridad(codigo, fluidez,d_hecho, d_contexto, d_impacto, d_justicia, cierre, ponderacion, ahora_entiendo, cambio_perspectiva) values ('061-CO-00005', 1, 4, 5, 4, 5, 1, 92, 'Relación entre presencia d baterias de Ecopetrol, base militar y conflicto armado', 'NA');</v>
      </c>
      <c r="X1532" s="14"/>
    </row>
    <row r="1533" spans="2:24" ht="16" x14ac:dyDescent="0.2">
      <c r="B1533" t="s">
        <v>3489</v>
      </c>
      <c r="C1533" t="s">
        <v>9</v>
      </c>
      <c r="D1533" t="s">
        <v>13</v>
      </c>
      <c r="E1533" t="s">
        <v>15</v>
      </c>
      <c r="F1533" t="s">
        <v>15</v>
      </c>
      <c r="G1533" t="s">
        <v>15</v>
      </c>
      <c r="H1533" t="s">
        <v>12</v>
      </c>
      <c r="I1533" t="s">
        <v>2241</v>
      </c>
      <c r="J1533" t="s">
        <v>2242</v>
      </c>
      <c r="K1533" s="5">
        <f t="shared" si="232"/>
        <v>12</v>
      </c>
      <c r="L1533" s="13" t="str">
        <f t="shared" si="240"/>
        <v>232-VI-00032</v>
      </c>
      <c r="N1533" s="13"/>
      <c r="O1533" s="13">
        <f t="shared" si="233"/>
        <v>1</v>
      </c>
      <c r="P1533" s="13" t="str">
        <f t="shared" si="234"/>
        <v>3</v>
      </c>
      <c r="Q1533" s="13" t="str">
        <f t="shared" si="235"/>
        <v>5</v>
      </c>
      <c r="R1533" s="13" t="str">
        <f t="shared" si="236"/>
        <v>5</v>
      </c>
      <c r="S1533" s="13" t="str">
        <f t="shared" si="237"/>
        <v>5</v>
      </c>
      <c r="T1533" s="13">
        <f t="shared" si="238"/>
        <v>1</v>
      </c>
      <c r="U1533" s="13">
        <f t="shared" si="241"/>
        <v>92</v>
      </c>
      <c r="V1533" s="13"/>
      <c r="W1533" s="14" t="str">
        <f t="shared" si="239"/>
        <v>insert into prioridad(codigo, fluidez,d_hecho, d_contexto, d_impacto, d_justicia, cierre, ponderacion, ahora_entiendo, cambio_perspectiva) values ('232-VI-00032', 1, 3, 5, 5, 5, 1, 92, 'La entrevista describe el contexto de violencias que vivio la comunidad y el territorio de Lomitas, Santander de Quilichao durante la insursión paramilitar del Bloque Calima desde el 2002. violencias contra mujeres de comunidad afro como practica de control social. ', 'Transformación economica del territorio: relación entre ingenios de caña y paramilitares como alianza para el despojo forzado/abandono de tierras por parte de comunidad afro presente en Vereda Lomitas. ');</v>
      </c>
      <c r="X1533" s="14"/>
    </row>
    <row r="1534" spans="2:24" ht="16" x14ac:dyDescent="0.2">
      <c r="B1534" t="s">
        <v>3490</v>
      </c>
      <c r="C1534" t="s">
        <v>9</v>
      </c>
      <c r="D1534" t="s">
        <v>10</v>
      </c>
      <c r="E1534" t="s">
        <v>15</v>
      </c>
      <c r="F1534" t="s">
        <v>15</v>
      </c>
      <c r="G1534" t="s">
        <v>10</v>
      </c>
      <c r="H1534" t="s">
        <v>12</v>
      </c>
      <c r="I1534" t="s">
        <v>2243</v>
      </c>
      <c r="J1534" t="s">
        <v>2244</v>
      </c>
      <c r="K1534" s="5">
        <f t="shared" si="232"/>
        <v>12</v>
      </c>
      <c r="L1534" s="13" t="str">
        <f t="shared" si="240"/>
        <v>232-VI-00070</v>
      </c>
      <c r="N1534" s="13"/>
      <c r="O1534" s="13">
        <f t="shared" si="233"/>
        <v>1</v>
      </c>
      <c r="P1534" s="13" t="str">
        <f t="shared" si="234"/>
        <v>4</v>
      </c>
      <c r="Q1534" s="13" t="str">
        <f t="shared" si="235"/>
        <v>5</v>
      </c>
      <c r="R1534" s="13" t="str">
        <f t="shared" si="236"/>
        <v>5</v>
      </c>
      <c r="S1534" s="13" t="str">
        <f t="shared" si="237"/>
        <v>4</v>
      </c>
      <c r="T1534" s="13">
        <f t="shared" si="238"/>
        <v>1</v>
      </c>
      <c r="U1534" s="13">
        <f t="shared" si="241"/>
        <v>92</v>
      </c>
      <c r="V1534" s="13"/>
      <c r="W1534" s="14" t="str">
        <f t="shared" si="239"/>
        <v>insert into prioridad(codigo, fluidez,d_hecho, d_contexto, d_impacto, d_justicia, cierre, ponderacion, ahora_entiendo, cambio_perspectiva) values ('232-VI-00070', 1, 4, 5, 5, 4, 1, 92, 'Dinámicas de abastecimiento de FARC en el territorio de Valencia, San Sebastian a traves de violencias contra productores y ganaderos; transformaciones economicas de comunidad ante transito de actores armados. Impactos a campesinos en el marco del conflicto armado (exsacerbación de pobreza). ', 'Guerrillla de FARC si realizó despojo forzado en municipio de San Sebastian, Cauca. a');</v>
      </c>
      <c r="X1534" s="14"/>
    </row>
    <row r="1535" spans="2:24" ht="16" x14ac:dyDescent="0.2">
      <c r="B1535" t="s">
        <v>2138</v>
      </c>
      <c r="C1535" t="s">
        <v>9</v>
      </c>
      <c r="D1535" t="s">
        <v>15</v>
      </c>
      <c r="E1535" t="s">
        <v>10</v>
      </c>
      <c r="F1535" t="s">
        <v>10</v>
      </c>
      <c r="G1535" t="s">
        <v>15</v>
      </c>
      <c r="H1535" t="s">
        <v>12</v>
      </c>
      <c r="I1535" t="s">
        <v>2245</v>
      </c>
      <c r="J1535">
        <v>0</v>
      </c>
      <c r="K1535" s="5">
        <f t="shared" si="232"/>
        <v>12</v>
      </c>
      <c r="L1535" s="13" t="str">
        <f t="shared" si="240"/>
        <v>070-VI-00010</v>
      </c>
      <c r="N1535" s="13"/>
      <c r="O1535" s="13">
        <f t="shared" si="233"/>
        <v>1</v>
      </c>
      <c r="P1535" s="13" t="str">
        <f t="shared" si="234"/>
        <v>5</v>
      </c>
      <c r="Q1535" s="13" t="str">
        <f t="shared" si="235"/>
        <v>4</v>
      </c>
      <c r="R1535" s="13" t="str">
        <f t="shared" si="236"/>
        <v>4</v>
      </c>
      <c r="S1535" s="13" t="str">
        <f t="shared" si="237"/>
        <v>5</v>
      </c>
      <c r="T1535" s="13">
        <f t="shared" si="238"/>
        <v>1</v>
      </c>
      <c r="U1535" s="13">
        <f t="shared" si="241"/>
        <v>92</v>
      </c>
      <c r="V1535" s="13"/>
      <c r="W1535" s="14" t="str">
        <f t="shared" si="239"/>
        <v>insert into prioridad(codigo, fluidez,d_hecho, d_contexto, d_impacto, d_justicia, cierre, ponderacion, ahora_entiendo, cambio_perspectiva) values ('070-VI-00010', 1, 5, 4, 4, 5, 1, 92, 'Formas de cooptación de las FARC de iniciativas de economía solidaria en Cajibío, las resistencias campesinas y la embestida paramilitar en esta zona, luego del paro del 99. Cómo y por qué sucedió la masacre de la Pedregosa', '0');</v>
      </c>
      <c r="X1535" s="14"/>
    </row>
    <row r="1536" spans="2:24" ht="16" x14ac:dyDescent="0.2">
      <c r="B1536" t="s">
        <v>2139</v>
      </c>
      <c r="C1536" t="s">
        <v>9</v>
      </c>
      <c r="D1536" t="s">
        <v>15</v>
      </c>
      <c r="E1536" t="s">
        <v>15</v>
      </c>
      <c r="F1536" t="s">
        <v>13</v>
      </c>
      <c r="G1536" t="s">
        <v>15</v>
      </c>
      <c r="H1536" t="s">
        <v>12</v>
      </c>
      <c r="I1536" t="s">
        <v>2246</v>
      </c>
      <c r="J1536">
        <v>0</v>
      </c>
      <c r="K1536" s="5">
        <f t="shared" si="232"/>
        <v>12</v>
      </c>
      <c r="L1536" s="13" t="str">
        <f t="shared" si="240"/>
        <v>070-VI-00062</v>
      </c>
      <c r="N1536" s="13"/>
      <c r="O1536" s="13">
        <f t="shared" si="233"/>
        <v>1</v>
      </c>
      <c r="P1536" s="13" t="str">
        <f t="shared" si="234"/>
        <v>5</v>
      </c>
      <c r="Q1536" s="13" t="str">
        <f t="shared" si="235"/>
        <v>5</v>
      </c>
      <c r="R1536" s="13" t="str">
        <f t="shared" si="236"/>
        <v>3</v>
      </c>
      <c r="S1536" s="13" t="str">
        <f t="shared" si="237"/>
        <v>5</v>
      </c>
      <c r="T1536" s="13">
        <f t="shared" si="238"/>
        <v>1</v>
      </c>
      <c r="U1536" s="13">
        <f t="shared" si="241"/>
        <v>92</v>
      </c>
      <c r="V1536" s="13"/>
      <c r="W1536" s="14" t="str">
        <f t="shared" si="239"/>
        <v>insert into prioridad(codigo, fluidez,d_hecho, d_contexto, d_impacto, d_justicia, cierre, ponderacion, ahora_entiendo, cambio_perspectiva) values ('070-VI-00062', 1, 5, 5, 3, 5, 1, 92, 'Ofrece explicaciones sobre la llegada del ELN en un primer momento a la Sierra- Cauca a finales de los 80s inicios de los 90s. Luego llega el frente 8 de las FARC para controlar la entrada al macizo. El ELN asesina al alcalde Jael Muñóz en el 80. Luego apoya la candidatura de Carlos Olarte. Mientras tanto, las FARC saca los policías de todo el macizo hasta La Sierra. ', '0');</v>
      </c>
      <c r="X1536" s="14"/>
    </row>
    <row r="1537" spans="2:24" ht="16" x14ac:dyDescent="0.2">
      <c r="B1537" t="s">
        <v>2140</v>
      </c>
      <c r="C1537" t="s">
        <v>9</v>
      </c>
      <c r="D1537" t="s">
        <v>10</v>
      </c>
      <c r="E1537" t="s">
        <v>15</v>
      </c>
      <c r="F1537" t="s">
        <v>15</v>
      </c>
      <c r="G1537" t="s">
        <v>10</v>
      </c>
      <c r="H1537" t="s">
        <v>12</v>
      </c>
      <c r="I1537" t="s">
        <v>2247</v>
      </c>
      <c r="J1537">
        <v>0</v>
      </c>
      <c r="K1537" s="5">
        <f t="shared" si="232"/>
        <v>12</v>
      </c>
      <c r="L1537" s="13" t="str">
        <f t="shared" si="240"/>
        <v>229-VI-00016</v>
      </c>
      <c r="N1537" s="13"/>
      <c r="O1537" s="13">
        <f t="shared" si="233"/>
        <v>1</v>
      </c>
      <c r="P1537" s="13" t="str">
        <f t="shared" si="234"/>
        <v>4</v>
      </c>
      <c r="Q1537" s="13" t="str">
        <f t="shared" si="235"/>
        <v>5</v>
      </c>
      <c r="R1537" s="13" t="str">
        <f t="shared" si="236"/>
        <v>5</v>
      </c>
      <c r="S1537" s="13" t="str">
        <f t="shared" si="237"/>
        <v>4</v>
      </c>
      <c r="T1537" s="13">
        <f t="shared" si="238"/>
        <v>1</v>
      </c>
      <c r="U1537" s="13">
        <f t="shared" si="241"/>
        <v>92</v>
      </c>
      <c r="V1537" s="13"/>
      <c r="W1537" s="14" t="str">
        <f t="shared" si="239"/>
        <v>insert into prioridad(codigo, fluidez,d_hecho, d_contexto, d_impacto, d_justicia, cierre, ponderacion, ahora_entiendo, cambio_perspectiva) values ('229-VI-00016', 1, 4, 5, 5, 4, 1, 92, 'Los hechos de violencia que se han dado al interior del corregimiento de Arenillo del municipio de Pradera; asi como el reconocimiento de las dinamicas y escenarios territoriales que contribuyeron presuntamente a la insercion y persistencia del conflicto armado en esta zona del departamento del Valle del Cauca.', '0');</v>
      </c>
      <c r="X1537" s="14"/>
    </row>
    <row r="1538" spans="2:24" ht="16" x14ac:dyDescent="0.2">
      <c r="B1538" t="s">
        <v>2141</v>
      </c>
      <c r="C1538" t="s">
        <v>9</v>
      </c>
      <c r="D1538" t="s">
        <v>15</v>
      </c>
      <c r="E1538" t="s">
        <v>15</v>
      </c>
      <c r="F1538" t="s">
        <v>10</v>
      </c>
      <c r="G1538" t="s">
        <v>10</v>
      </c>
      <c r="H1538" t="s">
        <v>12</v>
      </c>
      <c r="I1538" t="s">
        <v>2248</v>
      </c>
      <c r="J1538">
        <v>0</v>
      </c>
      <c r="K1538" s="5">
        <f t="shared" ref="K1538:K1601" si="242">LEN(L1538)</f>
        <v>12</v>
      </c>
      <c r="L1538" s="13" t="str">
        <f t="shared" si="240"/>
        <v>229-VI-00053</v>
      </c>
      <c r="N1538" s="13"/>
      <c r="O1538" s="13">
        <f t="shared" ref="O1538:O1601" si="243">IF(MID(C1538,1,1)="P",1,0)</f>
        <v>1</v>
      </c>
      <c r="P1538" s="13" t="str">
        <f t="shared" ref="P1538:P1601" si="244">MID(D1538,1,1)</f>
        <v>5</v>
      </c>
      <c r="Q1538" s="13" t="str">
        <f t="shared" ref="Q1538:Q1601" si="245">MID(E1538,1,1)</f>
        <v>5</v>
      </c>
      <c r="R1538" s="13" t="str">
        <f t="shared" ref="R1538:R1601" si="246">MID(F1538,1,1)</f>
        <v>4</v>
      </c>
      <c r="S1538" s="13" t="str">
        <f t="shared" ref="S1538:S1601" si="247">MID(G1538,1,1)</f>
        <v>4</v>
      </c>
      <c r="T1538" s="13">
        <f t="shared" ref="T1538:T1601" si="248">IF(MID(H1538,1,1)="S",1,0)</f>
        <v>1</v>
      </c>
      <c r="U1538" s="13">
        <f t="shared" si="241"/>
        <v>92</v>
      </c>
      <c r="V1538" s="13"/>
      <c r="W1538" s="14" t="str">
        <f t="shared" ref="W1538:W1601" si="249">$W$1&amp;L1538&amp;"', "&amp;O1538&amp;", "&amp;P1538&amp;", "&amp;Q1538&amp;", "&amp;R1538&amp;", "&amp;S1538&amp;", "&amp;T1538&amp;", "&amp;U1538&amp;", '"&amp;SUBSTITUTE(I1538,CHAR(10),"  ")&amp;"', '"&amp;SUBSTITUTE(J1538,CHAR(10),"   ") &amp;"');"</f>
        <v>insert into prioridad(codigo, fluidez,d_hecho, d_contexto, d_impacto, d_justicia, cierre, ponderacion, ahora_entiendo, cambio_perspectiva) values ('229-VI-00053', 1, 5, 5, 4, 4, 1, 92, 'Contexto y dinamicas territoriales del paramilitarismo.', '0');</v>
      </c>
      <c r="X1538" s="14"/>
    </row>
    <row r="1539" spans="2:24" ht="16" x14ac:dyDescent="0.2">
      <c r="B1539" t="s">
        <v>2142</v>
      </c>
      <c r="C1539" t="s">
        <v>9</v>
      </c>
      <c r="D1539" t="s">
        <v>15</v>
      </c>
      <c r="E1539" t="s">
        <v>15</v>
      </c>
      <c r="F1539" t="s">
        <v>10</v>
      </c>
      <c r="G1539" t="s">
        <v>10</v>
      </c>
      <c r="H1539" t="s">
        <v>12</v>
      </c>
      <c r="I1539" t="s">
        <v>2249</v>
      </c>
      <c r="J1539">
        <v>0</v>
      </c>
      <c r="K1539" s="5">
        <f t="shared" si="242"/>
        <v>12</v>
      </c>
      <c r="L1539" s="13" t="str">
        <f t="shared" si="240"/>
        <v>230-VI-00024</v>
      </c>
      <c r="N1539" s="13"/>
      <c r="O1539" s="13">
        <f t="shared" si="243"/>
        <v>1</v>
      </c>
      <c r="P1539" s="13" t="str">
        <f t="shared" si="244"/>
        <v>5</v>
      </c>
      <c r="Q1539" s="13" t="str">
        <f t="shared" si="245"/>
        <v>5</v>
      </c>
      <c r="R1539" s="13" t="str">
        <f t="shared" si="246"/>
        <v>4</v>
      </c>
      <c r="S1539" s="13" t="str">
        <f t="shared" si="247"/>
        <v>4</v>
      </c>
      <c r="T1539" s="13">
        <f t="shared" si="248"/>
        <v>1</v>
      </c>
      <c r="U1539" s="13">
        <f t="shared" si="241"/>
        <v>92</v>
      </c>
      <c r="V1539" s="13"/>
      <c r="W1539" s="14" t="str">
        <f t="shared" si="249"/>
        <v>insert into prioridad(codigo, fluidez,d_hecho, d_contexto, d_impacto, d_justicia, cierre, ponderacion, ahora_entiendo, cambio_perspectiva) values ('230-VI-00024', 1, 5, 5, 4, 4, 1, 92, 'El impacto y consecuencias de la violencia perpetrada por Grupo paramilitar en Arenillo Palmira y Arenillo Pradera. ', '0');</v>
      </c>
      <c r="X1539" s="14"/>
    </row>
    <row r="1540" spans="2:24" ht="16" x14ac:dyDescent="0.2">
      <c r="B1540" t="s">
        <v>2143</v>
      </c>
      <c r="C1540" t="s">
        <v>9</v>
      </c>
      <c r="D1540" t="s">
        <v>15</v>
      </c>
      <c r="E1540" t="s">
        <v>15</v>
      </c>
      <c r="F1540" t="s">
        <v>15</v>
      </c>
      <c r="G1540" t="s">
        <v>13</v>
      </c>
      <c r="H1540" t="s">
        <v>12</v>
      </c>
      <c r="I1540">
        <v>0</v>
      </c>
      <c r="J1540">
        <v>0</v>
      </c>
      <c r="K1540" s="5">
        <f t="shared" si="242"/>
        <v>12</v>
      </c>
      <c r="L1540" s="13" t="str">
        <f t="shared" si="240"/>
        <v>511-VI-00013</v>
      </c>
      <c r="N1540" s="13"/>
      <c r="O1540" s="13">
        <f t="shared" si="243"/>
        <v>1</v>
      </c>
      <c r="P1540" s="13" t="str">
        <f t="shared" si="244"/>
        <v>5</v>
      </c>
      <c r="Q1540" s="13" t="str">
        <f t="shared" si="245"/>
        <v>5</v>
      </c>
      <c r="R1540" s="13" t="str">
        <f t="shared" si="246"/>
        <v>5</v>
      </c>
      <c r="S1540" s="13" t="str">
        <f t="shared" si="247"/>
        <v>3</v>
      </c>
      <c r="T1540" s="13">
        <f t="shared" si="248"/>
        <v>1</v>
      </c>
      <c r="U1540" s="13">
        <f t="shared" si="241"/>
        <v>92</v>
      </c>
      <c r="V1540" s="13"/>
      <c r="W1540" s="14" t="str">
        <f t="shared" si="249"/>
        <v>insert into prioridad(codigo, fluidez,d_hecho, d_contexto, d_impacto, d_justicia, cierre, ponderacion, ahora_entiendo, cambio_perspectiva) values ('511-VI-00013', 1, 5, 5, 5, 3, 1, 92, '0', '0');</v>
      </c>
      <c r="X1540" s="14"/>
    </row>
    <row r="1541" spans="2:24" ht="16" x14ac:dyDescent="0.2">
      <c r="B1541" t="s">
        <v>2144</v>
      </c>
      <c r="C1541" t="s">
        <v>9</v>
      </c>
      <c r="D1541" t="s">
        <v>15</v>
      </c>
      <c r="E1541" t="s">
        <v>10</v>
      </c>
      <c r="F1541" t="s">
        <v>15</v>
      </c>
      <c r="G1541" t="s">
        <v>13</v>
      </c>
      <c r="H1541" t="s">
        <v>12</v>
      </c>
      <c r="I1541" t="s">
        <v>2250</v>
      </c>
      <c r="J1541" t="s">
        <v>2251</v>
      </c>
      <c r="K1541" s="5">
        <f t="shared" si="242"/>
        <v>12</v>
      </c>
      <c r="L1541" s="13" t="str">
        <f t="shared" si="240"/>
        <v>VI-065-00005</v>
      </c>
      <c r="N1541" s="13"/>
      <c r="O1541" s="13">
        <f t="shared" si="243"/>
        <v>1</v>
      </c>
      <c r="P1541" s="13" t="str">
        <f t="shared" si="244"/>
        <v>5</v>
      </c>
      <c r="Q1541" s="13" t="str">
        <f t="shared" si="245"/>
        <v>4</v>
      </c>
      <c r="R1541" s="13" t="str">
        <f t="shared" si="246"/>
        <v>5</v>
      </c>
      <c r="S1541" s="13" t="str">
        <f t="shared" si="247"/>
        <v>3</v>
      </c>
      <c r="T1541" s="13">
        <f t="shared" si="248"/>
        <v>1</v>
      </c>
      <c r="U1541" s="13">
        <f t="shared" si="241"/>
        <v>88</v>
      </c>
      <c r="V1541" s="13"/>
      <c r="W1541" s="14" t="str">
        <f t="shared" si="249"/>
        <v>insert into prioridad(codigo, fluidez,d_hecho, d_contexto, d_impacto, d_justicia, cierre, ponderacion, ahora_entiendo, cambio_perspectiva) values ('VI-065-00005', 1, 5, 4, 5, 3, 1, 88, 'Responsabilidades del estado en elinvolucramiento de la sociedad civil al conflicto armado. ', 'Estrategias de infiltración de las fuerzas militares a las FARC a tavés de terceros civiles. ');</v>
      </c>
      <c r="X1541" s="14"/>
    </row>
    <row r="1542" spans="2:24" ht="16" x14ac:dyDescent="0.2">
      <c r="B1542" t="s">
        <v>2145</v>
      </c>
      <c r="C1542" t="s">
        <v>9</v>
      </c>
      <c r="D1542" t="s">
        <v>15</v>
      </c>
      <c r="E1542" t="s">
        <v>15</v>
      </c>
      <c r="F1542" t="s">
        <v>15</v>
      </c>
      <c r="G1542" t="s">
        <v>14</v>
      </c>
      <c r="H1542" t="s">
        <v>12</v>
      </c>
      <c r="I1542" t="s">
        <v>2252</v>
      </c>
      <c r="J1542">
        <v>0</v>
      </c>
      <c r="K1542" s="5">
        <f t="shared" si="242"/>
        <v>12</v>
      </c>
      <c r="L1542" s="13" t="str">
        <f t="shared" si="240"/>
        <v>222-VI-00076</v>
      </c>
      <c r="N1542" s="13"/>
      <c r="O1542" s="13">
        <f t="shared" si="243"/>
        <v>1</v>
      </c>
      <c r="P1542" s="13" t="str">
        <f t="shared" si="244"/>
        <v>5</v>
      </c>
      <c r="Q1542" s="13" t="str">
        <f t="shared" si="245"/>
        <v>5</v>
      </c>
      <c r="R1542" s="13" t="str">
        <f t="shared" si="246"/>
        <v>5</v>
      </c>
      <c r="S1542" s="13" t="str">
        <f t="shared" si="247"/>
        <v>2</v>
      </c>
      <c r="T1542" s="13">
        <f t="shared" si="248"/>
        <v>1</v>
      </c>
      <c r="U1542" s="13">
        <f t="shared" si="241"/>
        <v>88</v>
      </c>
      <c r="V1542" s="13"/>
      <c r="W1542" s="14" t="str">
        <f t="shared" si="249"/>
        <v>insert into prioridad(codigo, fluidez,d_hecho, d_contexto, d_impacto, d_justicia, cierre, ponderacion, ahora_entiendo, cambio_perspectiva) values ('222-VI-00076', 1, 5, 5, 5, 2, 1, 88, 'Contexto de Valencia Cauca, llegada de grupos armados, afectaciones a productores y formas de control a la población por parte de la guerrilla de las Farc. ', '0');</v>
      </c>
      <c r="X1542" s="14"/>
    </row>
    <row r="1543" spans="2:24" ht="16" x14ac:dyDescent="0.2">
      <c r="B1543" t="s">
        <v>2146</v>
      </c>
      <c r="C1543" t="s">
        <v>9</v>
      </c>
      <c r="D1543" t="s">
        <v>10</v>
      </c>
      <c r="E1543" t="s">
        <v>15</v>
      </c>
      <c r="F1543" t="s">
        <v>10</v>
      </c>
      <c r="G1543" t="s">
        <v>10</v>
      </c>
      <c r="H1543" t="s">
        <v>12</v>
      </c>
      <c r="I1543" t="s">
        <v>2253</v>
      </c>
      <c r="J1543" t="s">
        <v>2254</v>
      </c>
      <c r="K1543" s="5">
        <f t="shared" si="242"/>
        <v>12</v>
      </c>
      <c r="L1543" s="13" t="str">
        <f t="shared" si="240"/>
        <v>232-VI-00007</v>
      </c>
      <c r="N1543" s="13"/>
      <c r="O1543" s="13">
        <f t="shared" si="243"/>
        <v>1</v>
      </c>
      <c r="P1543" s="13" t="str">
        <f t="shared" si="244"/>
        <v>4</v>
      </c>
      <c r="Q1543" s="13" t="str">
        <f t="shared" si="245"/>
        <v>5</v>
      </c>
      <c r="R1543" s="13" t="str">
        <f t="shared" si="246"/>
        <v>4</v>
      </c>
      <c r="S1543" s="13" t="str">
        <f t="shared" si="247"/>
        <v>4</v>
      </c>
      <c r="T1543" s="13">
        <f t="shared" si="248"/>
        <v>1</v>
      </c>
      <c r="U1543" s="13">
        <f t="shared" si="241"/>
        <v>88</v>
      </c>
      <c r="V1543" s="13"/>
      <c r="W1543" s="14" t="str">
        <f t="shared" si="249"/>
        <v>insert into prioridad(codigo, fluidez,d_hecho, d_contexto, d_impacto, d_justicia, cierre, ponderacion, ahora_entiendo, cambio_perspectiva) values ('232-VI-00007', 1, 4, 5, 4, 4, 1, 88, 'La entrevista permite conocer ampliamente el contexto de violencias ocurridos en el Corregimiento de Santa Leticia, Puracé desde los años 80s con las incursiones guerrilleras en la zona. Adicional la presencia hegémonica de FARC en este territorio como corredor estrategico hacia el departamento del Huila y cuyas acciones violentas (principalmente homicidios) contra la comunidad tuvo un gran impacto en sus economia y relaciones sociales. ', 'Entendimiento sobre silencios de víctimas de esta zona, derivados de amenazas y un convivir diario con actores armados que les instauro un silencio colectivo por miedo a  represalias. ');</v>
      </c>
      <c r="X1543" s="14"/>
    </row>
    <row r="1544" spans="2:24" ht="16" x14ac:dyDescent="0.2">
      <c r="B1544" t="s">
        <v>2147</v>
      </c>
      <c r="C1544" t="s">
        <v>9</v>
      </c>
      <c r="D1544" t="s">
        <v>15</v>
      </c>
      <c r="E1544" t="s">
        <v>10</v>
      </c>
      <c r="F1544" t="s">
        <v>10</v>
      </c>
      <c r="G1544" t="s">
        <v>10</v>
      </c>
      <c r="H1544" t="s">
        <v>12</v>
      </c>
      <c r="I1544" t="s">
        <v>2255</v>
      </c>
      <c r="J1544">
        <v>0</v>
      </c>
      <c r="K1544" s="5">
        <f t="shared" si="242"/>
        <v>12</v>
      </c>
      <c r="L1544" s="13" t="str">
        <f t="shared" si="240"/>
        <v>232-VI-00033</v>
      </c>
      <c r="N1544" s="13"/>
      <c r="O1544" s="13">
        <f t="shared" si="243"/>
        <v>1</v>
      </c>
      <c r="P1544" s="13" t="str">
        <f t="shared" si="244"/>
        <v>5</v>
      </c>
      <c r="Q1544" s="13" t="str">
        <f t="shared" si="245"/>
        <v>4</v>
      </c>
      <c r="R1544" s="13" t="str">
        <f t="shared" si="246"/>
        <v>4</v>
      </c>
      <c r="S1544" s="13" t="str">
        <f t="shared" si="247"/>
        <v>4</v>
      </c>
      <c r="T1544" s="13">
        <f t="shared" si="248"/>
        <v>1</v>
      </c>
      <c r="U1544" s="13">
        <f t="shared" si="241"/>
        <v>88</v>
      </c>
      <c r="V1544" s="13"/>
      <c r="W1544" s="14" t="str">
        <f t="shared" si="249"/>
        <v>insert into prioridad(codigo, fluidez,d_hecho, d_contexto, d_impacto, d_justicia, cierre, ponderacion, ahora_entiendo, cambio_perspectiva) values ('232-VI-00033', 1, 5, 4, 4, 4, 1, 88, 'Violencia sexual a mujeres como accionar recurrente por parte paramilitares. Practicas de violencia sexual como ejercicio de dominación del cuerpo de las mujeres presentes en el territorio. ', '0');</v>
      </c>
      <c r="X1544" s="14"/>
    </row>
    <row r="1545" spans="2:24" ht="16" x14ac:dyDescent="0.2">
      <c r="B1545" t="s">
        <v>2148</v>
      </c>
      <c r="C1545" t="s">
        <v>9</v>
      </c>
      <c r="D1545" t="s">
        <v>15</v>
      </c>
      <c r="E1545" t="s">
        <v>10</v>
      </c>
      <c r="F1545" t="s">
        <v>10</v>
      </c>
      <c r="G1545" t="s">
        <v>10</v>
      </c>
      <c r="H1545" t="s">
        <v>12</v>
      </c>
      <c r="I1545" t="s">
        <v>2256</v>
      </c>
      <c r="J1545" t="s">
        <v>2257</v>
      </c>
      <c r="K1545" s="5">
        <f t="shared" si="242"/>
        <v>12</v>
      </c>
      <c r="L1545" s="13" t="str">
        <f t="shared" si="240"/>
        <v>073-AA-00001</v>
      </c>
      <c r="N1545" s="13"/>
      <c r="O1545" s="13">
        <f t="shared" si="243"/>
        <v>1</v>
      </c>
      <c r="P1545" s="13" t="str">
        <f t="shared" si="244"/>
        <v>5</v>
      </c>
      <c r="Q1545" s="13" t="str">
        <f t="shared" si="245"/>
        <v>4</v>
      </c>
      <c r="R1545" s="13" t="str">
        <f t="shared" si="246"/>
        <v>4</v>
      </c>
      <c r="S1545" s="13" t="str">
        <f t="shared" si="247"/>
        <v>4</v>
      </c>
      <c r="T1545" s="13">
        <f t="shared" si="248"/>
        <v>1</v>
      </c>
      <c r="U1545" s="13">
        <f t="shared" si="241"/>
        <v>88</v>
      </c>
      <c r="V1545" s="13"/>
      <c r="W1545" s="14" t="str">
        <f t="shared" si="249"/>
        <v>insert into prioridad(codigo, fluidez,d_hecho, d_contexto, d_impacto, d_justicia, cierre, ponderacion, ahora_entiendo, cambio_perspectiva) values ('073-AA-00001', 1, 5, 4, 4, 4, 1, 88, 'La adecuación de la estructura institucional para la realización de ejecuciones extrajudiciales ', 'Las ejecuciones extrajudiciales fueron una política de Estado determina en las altas esferas que causaron impactos y afectaciones no sólo a las víctimas de las ejecuciones sino a los soldados y niveles bajos de la estrutura militar que las ejecutaron ');</v>
      </c>
      <c r="X1545" s="14"/>
    </row>
    <row r="1546" spans="2:24" ht="16" x14ac:dyDescent="0.2">
      <c r="B1546" t="s">
        <v>2149</v>
      </c>
      <c r="C1546" t="s">
        <v>9</v>
      </c>
      <c r="D1546" t="s">
        <v>15</v>
      </c>
      <c r="E1546" t="s">
        <v>15</v>
      </c>
      <c r="F1546" t="s">
        <v>10</v>
      </c>
      <c r="G1546" t="s">
        <v>13</v>
      </c>
      <c r="H1546" t="s">
        <v>12</v>
      </c>
      <c r="I1546" t="s">
        <v>2258</v>
      </c>
      <c r="J1546">
        <v>0</v>
      </c>
      <c r="K1546" s="5">
        <f t="shared" si="242"/>
        <v>12</v>
      </c>
      <c r="L1546" s="13" t="str">
        <f t="shared" si="240"/>
        <v>068-VI-00012</v>
      </c>
      <c r="N1546" s="13"/>
      <c r="O1546" s="13">
        <f t="shared" si="243"/>
        <v>1</v>
      </c>
      <c r="P1546" s="13" t="str">
        <f t="shared" si="244"/>
        <v>5</v>
      </c>
      <c r="Q1546" s="13" t="str">
        <f t="shared" si="245"/>
        <v>5</v>
      </c>
      <c r="R1546" s="13" t="str">
        <f t="shared" si="246"/>
        <v>4</v>
      </c>
      <c r="S1546" s="13" t="str">
        <f t="shared" si="247"/>
        <v>3</v>
      </c>
      <c r="T1546" s="13">
        <f t="shared" si="248"/>
        <v>1</v>
      </c>
      <c r="U1546" s="13">
        <f t="shared" si="241"/>
        <v>88</v>
      </c>
      <c r="V1546" s="13"/>
      <c r="W1546" s="14" t="str">
        <f t="shared" si="249"/>
        <v>insert into prioridad(codigo, fluidez,d_hecho, d_contexto, d_impacto, d_justicia, cierre, ponderacion, ahora_entiendo, cambio_perspectiva) values ('068-VI-00012', 1, 5, 5, 4, 3, 1, 88, 'Las relaciones entre los diferentes actores armados: guerrillas, grupos paramilitares, Estado (Fuerza Pública) y los hechos victimizantes con el narcotráfico; asi como también la relación de políticos con las AUC.', '0');</v>
      </c>
      <c r="X1546" s="14"/>
    </row>
    <row r="1547" spans="2:24" ht="16" x14ac:dyDescent="0.2">
      <c r="B1547" t="s">
        <v>2150</v>
      </c>
      <c r="C1547" t="s">
        <v>9</v>
      </c>
      <c r="D1547" t="s">
        <v>15</v>
      </c>
      <c r="E1547" t="s">
        <v>15</v>
      </c>
      <c r="F1547" t="s">
        <v>10</v>
      </c>
      <c r="G1547" t="s">
        <v>13</v>
      </c>
      <c r="H1547" t="s">
        <v>12</v>
      </c>
      <c r="I1547" t="s">
        <v>2259</v>
      </c>
      <c r="J1547" t="s">
        <v>2260</v>
      </c>
      <c r="K1547" s="5">
        <f t="shared" si="242"/>
        <v>12</v>
      </c>
      <c r="L1547" s="13" t="str">
        <f t="shared" si="240"/>
        <v>582-VI-00008</v>
      </c>
      <c r="N1547" s="13"/>
      <c r="O1547" s="13">
        <f t="shared" si="243"/>
        <v>1</v>
      </c>
      <c r="P1547" s="13" t="str">
        <f t="shared" si="244"/>
        <v>5</v>
      </c>
      <c r="Q1547" s="13" t="str">
        <f t="shared" si="245"/>
        <v>5</v>
      </c>
      <c r="R1547" s="13" t="str">
        <f t="shared" si="246"/>
        <v>4</v>
      </c>
      <c r="S1547" s="13" t="str">
        <f t="shared" si="247"/>
        <v>3</v>
      </c>
      <c r="T1547" s="13">
        <f t="shared" si="248"/>
        <v>1</v>
      </c>
      <c r="U1547" s="13">
        <f t="shared" si="241"/>
        <v>88</v>
      </c>
      <c r="V1547" s="13"/>
      <c r="W1547" s="14" t="str">
        <f t="shared" si="249"/>
        <v>insert into prioridad(codigo, fluidez,d_hecho, d_contexto, d_impacto, d_justicia, cierre, ponderacion, ahora_entiendo, cambio_perspectiva) values ('582-VI-00008', 1, 5, 5, 4, 3, 1, 88, 'violencia a los DDHH por parte de la fuerza pública en zonas urbanas, contextos explicativos del accionar de grupos armados en zonas urbanas del Valle del Cauca.', 'persecusión y estigmatización de la fuerza pública a la población civil por cercnía y parentesco con insurgentes en la ciudad de Cali.');</v>
      </c>
      <c r="X1547" s="14"/>
    </row>
    <row r="1548" spans="2:24" ht="16" x14ac:dyDescent="0.2">
      <c r="B1548" t="s">
        <v>2151</v>
      </c>
      <c r="C1548" t="s">
        <v>9</v>
      </c>
      <c r="D1548" t="s">
        <v>10</v>
      </c>
      <c r="E1548" t="s">
        <v>10</v>
      </c>
      <c r="F1548" t="s">
        <v>15</v>
      </c>
      <c r="G1548" t="s">
        <v>10</v>
      </c>
      <c r="H1548" t="s">
        <v>12</v>
      </c>
      <c r="I1548" t="s">
        <v>2261</v>
      </c>
      <c r="J1548">
        <v>0</v>
      </c>
      <c r="K1548" s="5">
        <f t="shared" si="242"/>
        <v>12</v>
      </c>
      <c r="L1548" s="13" t="str">
        <f t="shared" si="240"/>
        <v>229-VI-00033</v>
      </c>
      <c r="N1548" s="13"/>
      <c r="O1548" s="13">
        <f t="shared" si="243"/>
        <v>1</v>
      </c>
      <c r="P1548" s="13" t="str">
        <f t="shared" si="244"/>
        <v>4</v>
      </c>
      <c r="Q1548" s="13" t="str">
        <f t="shared" si="245"/>
        <v>4</v>
      </c>
      <c r="R1548" s="13" t="str">
        <f t="shared" si="246"/>
        <v>5</v>
      </c>
      <c r="S1548" s="13" t="str">
        <f t="shared" si="247"/>
        <v>4</v>
      </c>
      <c r="T1548" s="13">
        <f t="shared" si="248"/>
        <v>1</v>
      </c>
      <c r="U1548" s="13">
        <f t="shared" si="241"/>
        <v>88</v>
      </c>
      <c r="V1548" s="13"/>
      <c r="W1548" s="14" t="str">
        <f t="shared" si="249"/>
        <v>insert into prioridad(codigo, fluidez,d_hecho, d_contexto, d_impacto, d_justicia, cierre, ponderacion, ahora_entiendo, cambio_perspectiva) values ('229-VI-00033', 1, 4, 4, 5, 4, 1, 88, 'Contextos y dinamicas territoriales de las AUC.', '0');</v>
      </c>
      <c r="X1548" s="14"/>
    </row>
    <row r="1549" spans="2:24" ht="16" x14ac:dyDescent="0.2">
      <c r="B1549" t="s">
        <v>2152</v>
      </c>
      <c r="C1549" t="s">
        <v>9</v>
      </c>
      <c r="D1549" t="s">
        <v>10</v>
      </c>
      <c r="E1549" t="s">
        <v>10</v>
      </c>
      <c r="F1549" t="s">
        <v>15</v>
      </c>
      <c r="G1549" t="s">
        <v>10</v>
      </c>
      <c r="H1549" t="s">
        <v>12</v>
      </c>
      <c r="I1549" t="s">
        <v>2262</v>
      </c>
      <c r="J1549">
        <v>0</v>
      </c>
      <c r="K1549" s="5">
        <f t="shared" si="242"/>
        <v>12</v>
      </c>
      <c r="L1549" s="13" t="str">
        <f t="shared" si="240"/>
        <v>229-VI-00043</v>
      </c>
      <c r="N1549" s="13"/>
      <c r="O1549" s="13">
        <f t="shared" si="243"/>
        <v>1</v>
      </c>
      <c r="P1549" s="13" t="str">
        <f t="shared" si="244"/>
        <v>4</v>
      </c>
      <c r="Q1549" s="13" t="str">
        <f t="shared" si="245"/>
        <v>4</v>
      </c>
      <c r="R1549" s="13" t="str">
        <f t="shared" si="246"/>
        <v>5</v>
      </c>
      <c r="S1549" s="13" t="str">
        <f t="shared" si="247"/>
        <v>4</v>
      </c>
      <c r="T1549" s="13">
        <f t="shared" si="248"/>
        <v>1</v>
      </c>
      <c r="U1549" s="13">
        <f t="shared" si="241"/>
        <v>88</v>
      </c>
      <c r="V1549" s="13"/>
      <c r="W1549" s="14" t="str">
        <f t="shared" si="249"/>
        <v>insert into prioridad(codigo, fluidez,d_hecho, d_contexto, d_impacto, d_justicia, cierre, ponderacion, ahora_entiendo, cambio_perspectiva) values ('229-VI-00043', 1, 4, 4, 5, 4, 1, 88, 'Dinamicas del conflicto armado y violencia sistematica sobre el campesinado. ', '0');</v>
      </c>
      <c r="X1549" s="14"/>
    </row>
    <row r="1550" spans="2:24" ht="16" x14ac:dyDescent="0.2">
      <c r="B1550" t="s">
        <v>2153</v>
      </c>
      <c r="C1550" t="s">
        <v>9</v>
      </c>
      <c r="D1550" t="s">
        <v>15</v>
      </c>
      <c r="E1550" t="s">
        <v>15</v>
      </c>
      <c r="F1550" t="s">
        <v>10</v>
      </c>
      <c r="G1550" t="s">
        <v>13</v>
      </c>
      <c r="H1550" t="s">
        <v>12</v>
      </c>
      <c r="I1550" t="s">
        <v>2263</v>
      </c>
      <c r="J1550" t="s">
        <v>2264</v>
      </c>
      <c r="K1550" s="5">
        <f t="shared" si="242"/>
        <v>12</v>
      </c>
      <c r="L1550" s="13" t="str">
        <f t="shared" si="240"/>
        <v>112-VI-00014</v>
      </c>
      <c r="N1550" s="13"/>
      <c r="O1550" s="13">
        <f t="shared" si="243"/>
        <v>1</v>
      </c>
      <c r="P1550" s="13" t="str">
        <f t="shared" si="244"/>
        <v>5</v>
      </c>
      <c r="Q1550" s="13" t="str">
        <f t="shared" si="245"/>
        <v>5</v>
      </c>
      <c r="R1550" s="13" t="str">
        <f t="shared" si="246"/>
        <v>4</v>
      </c>
      <c r="S1550" s="13" t="str">
        <f t="shared" si="247"/>
        <v>3</v>
      </c>
      <c r="T1550" s="13">
        <f t="shared" si="248"/>
        <v>1</v>
      </c>
      <c r="U1550" s="13">
        <f t="shared" si="241"/>
        <v>88</v>
      </c>
      <c r="V1550" s="13"/>
      <c r="W1550" s="14" t="str">
        <f t="shared" si="249"/>
        <v>insert into prioridad(codigo, fluidez,d_hecho, d_contexto, d_impacto, d_justicia, cierre, ponderacion, ahora_entiendo, cambio_perspectiva) values ('112-VI-00014', 1, 5, 5, 4, 3, 1, 88, 'El proceso organizativo y los logros del sindicalismo "de clase" en Yumbo en los años 70 y 80, la influencia del Partido Comunista en líderes sindicales y su reconocimietno como líderes en la Unión Patriótica en los años 80 y la violencia paramilitar de la que son blanco por sicarios, algunos de los cuales son denunciados como agentes de policía del municipio que participaban en "escuadrones de la muerte" y realizaban campañas de "limpieza" o "exterminio" social, llevando a cabo ejecuciones extrajudiciales de líderes sociales y políticos como Dionisio Herán Calderón en 1985, quien se perfilaba futuro alcalde del municipio por la UP, así como personas con identidades estigmatizadas: habitantes de calle, prostitutas, consumidores de drogas, personas LGTBI, etc.', 'La persecusión implacable y continuada contra sectores sindicales con militancia en el Partido Comunista y líderes de la Unión Patriótica en Yumbo desde los años 80 hasta el presente, que obligaron al exillio a muchas de estas personas y sus familias.');</v>
      </c>
      <c r="X1550" s="14"/>
    </row>
    <row r="1551" spans="2:24" ht="16" x14ac:dyDescent="0.2">
      <c r="B1551" t="s">
        <v>3491</v>
      </c>
      <c r="C1551" t="s">
        <v>9</v>
      </c>
      <c r="D1551" t="s">
        <v>10</v>
      </c>
      <c r="E1551" t="s">
        <v>10</v>
      </c>
      <c r="F1551" t="s">
        <v>10</v>
      </c>
      <c r="G1551" t="s">
        <v>15</v>
      </c>
      <c r="H1551" t="s">
        <v>12</v>
      </c>
      <c r="I1551" t="s">
        <v>2265</v>
      </c>
      <c r="J1551" t="s">
        <v>2266</v>
      </c>
      <c r="K1551" s="5">
        <f t="shared" si="242"/>
        <v>12</v>
      </c>
      <c r="L1551" s="13" t="str">
        <f t="shared" si="240"/>
        <v>112-VI-00029</v>
      </c>
      <c r="N1551" s="13"/>
      <c r="O1551" s="13">
        <f t="shared" si="243"/>
        <v>1</v>
      </c>
      <c r="P1551" s="13" t="str">
        <f t="shared" si="244"/>
        <v>4</v>
      </c>
      <c r="Q1551" s="13" t="str">
        <f t="shared" si="245"/>
        <v>4</v>
      </c>
      <c r="R1551" s="13" t="str">
        <f t="shared" si="246"/>
        <v>4</v>
      </c>
      <c r="S1551" s="13" t="str">
        <f t="shared" si="247"/>
        <v>5</v>
      </c>
      <c r="T1551" s="13">
        <f t="shared" si="248"/>
        <v>1</v>
      </c>
      <c r="U1551" s="13">
        <f t="shared" si="241"/>
        <v>88</v>
      </c>
      <c r="V1551" s="13"/>
      <c r="W1551" s="14" t="str">
        <f t="shared" si="249"/>
        <v>insert into prioridad(codigo, fluidez,d_hecho, d_contexto, d_impacto, d_justicia, cierre, ponderacion, ahora_entiendo, cambio_perspectiva) values ('112-VI-00029', 1, 4, 4, 4, 5, 1, 88, 'El contexto histórico y dinámicas sociales de la vereda Alaska de Buga desde la existencia de una Colonia Penal, relatando casos de abusos de autoridad, castigos y ejecuciones extrajudiciales contra los presos por parte por agentes de policía o carcelarios; hasta la llegada de guerrillas como ELN y FARC-EP que emplean formas de control territorial y asesinatos selectivos, así como el inicio de enfrentamientos con paramilitares del Bloque Calima de AUC quienes ejecutan la masacre de 24 campesinos en Alsaka y La Habana, Buga, el 10 de octubre de 2001.', 'Las formas de victimización y exposición  de población campesina al control territorial de grupos armados en zonas rurales con acceso a la cordillera o corredores estratégicos de movilidad.');</v>
      </c>
      <c r="X1551" s="14"/>
    </row>
    <row r="1552" spans="2:24" ht="16" x14ac:dyDescent="0.2">
      <c r="B1552" t="s">
        <v>2154</v>
      </c>
      <c r="C1552" t="s">
        <v>9</v>
      </c>
      <c r="D1552" t="s">
        <v>15</v>
      </c>
      <c r="E1552" t="s">
        <v>15</v>
      </c>
      <c r="F1552" t="s">
        <v>15</v>
      </c>
      <c r="G1552" t="s">
        <v>14</v>
      </c>
      <c r="H1552" t="s">
        <v>12</v>
      </c>
      <c r="I1552" t="s">
        <v>2267</v>
      </c>
      <c r="J1552">
        <v>0</v>
      </c>
      <c r="K1552" s="5">
        <f t="shared" si="242"/>
        <v>12</v>
      </c>
      <c r="L1552" s="13" t="str">
        <f t="shared" si="240"/>
        <v>230-VI-00055</v>
      </c>
      <c r="N1552" s="13"/>
      <c r="O1552" s="13">
        <f t="shared" si="243"/>
        <v>1</v>
      </c>
      <c r="P1552" s="13" t="str">
        <f t="shared" si="244"/>
        <v>5</v>
      </c>
      <c r="Q1552" s="13" t="str">
        <f t="shared" si="245"/>
        <v>5</v>
      </c>
      <c r="R1552" s="13" t="str">
        <f t="shared" si="246"/>
        <v>5</v>
      </c>
      <c r="S1552" s="13" t="str">
        <f t="shared" si="247"/>
        <v>2</v>
      </c>
      <c r="T1552" s="13">
        <f t="shared" si="248"/>
        <v>1</v>
      </c>
      <c r="U1552" s="13">
        <f t="shared" si="241"/>
        <v>88</v>
      </c>
      <c r="V1552" s="13"/>
      <c r="W1552" s="14" t="str">
        <f t="shared" si="249"/>
        <v>insert into prioridad(codigo, fluidez,d_hecho, d_contexto, d_impacto, d_justicia, cierre, ponderacion, ahora_entiendo, cambio_perspectiva) values ('230-VI-00055', 1, 5, 5, 5, 2, 1, 88, 'Incursión Paramilitar en Bugalagrande y las afectaciones en las dinámicas territoriales. ', '0');</v>
      </c>
      <c r="X1552" s="14"/>
    </row>
    <row r="1553" spans="2:24" ht="16" x14ac:dyDescent="0.2">
      <c r="B1553" t="s">
        <v>2155</v>
      </c>
      <c r="C1553" t="s">
        <v>9</v>
      </c>
      <c r="D1553" t="s">
        <v>15</v>
      </c>
      <c r="E1553" t="s">
        <v>10</v>
      </c>
      <c r="F1553" t="s">
        <v>10</v>
      </c>
      <c r="G1553" t="s">
        <v>10</v>
      </c>
      <c r="H1553" t="s">
        <v>12</v>
      </c>
      <c r="I1553">
        <v>0</v>
      </c>
      <c r="J1553">
        <v>0</v>
      </c>
      <c r="K1553" s="5">
        <f t="shared" si="242"/>
        <v>12</v>
      </c>
      <c r="L1553" s="13" t="str">
        <f t="shared" ref="L1553:L1616" si="250">SUBSTITUTE(B1553," ","")</f>
        <v>511-VI-00018</v>
      </c>
      <c r="N1553" s="13"/>
      <c r="O1553" s="13">
        <f t="shared" si="243"/>
        <v>1</v>
      </c>
      <c r="P1553" s="13" t="str">
        <f t="shared" si="244"/>
        <v>5</v>
      </c>
      <c r="Q1553" s="13" t="str">
        <f t="shared" si="245"/>
        <v>4</v>
      </c>
      <c r="R1553" s="13" t="str">
        <f t="shared" si="246"/>
        <v>4</v>
      </c>
      <c r="S1553" s="13" t="str">
        <f t="shared" si="247"/>
        <v>4</v>
      </c>
      <c r="T1553" s="13">
        <f t="shared" si="248"/>
        <v>1</v>
      </c>
      <c r="U1553" s="13">
        <f t="shared" si="241"/>
        <v>88</v>
      </c>
      <c r="V1553" s="13"/>
      <c r="W1553" s="14" t="str">
        <f t="shared" si="249"/>
        <v>insert into prioridad(codigo, fluidez,d_hecho, d_contexto, d_impacto, d_justicia, cierre, ponderacion, ahora_entiendo, cambio_perspectiva) values ('511-VI-00018', 1, 5, 4, 4, 4, 1, 88, '0', '0');</v>
      </c>
      <c r="X1553" s="14"/>
    </row>
    <row r="1554" spans="2:24" ht="16" x14ac:dyDescent="0.2">
      <c r="B1554" t="s">
        <v>2156</v>
      </c>
      <c r="C1554" t="s">
        <v>9</v>
      </c>
      <c r="D1554" t="s">
        <v>15</v>
      </c>
      <c r="E1554" t="s">
        <v>15</v>
      </c>
      <c r="F1554" t="s">
        <v>10</v>
      </c>
      <c r="G1554" t="s">
        <v>15</v>
      </c>
      <c r="H1554" t="s">
        <v>17</v>
      </c>
      <c r="I1554" t="s">
        <v>2268</v>
      </c>
      <c r="J1554">
        <v>0</v>
      </c>
      <c r="K1554" s="5">
        <f t="shared" si="242"/>
        <v>12</v>
      </c>
      <c r="L1554" s="13" t="str">
        <f t="shared" si="250"/>
        <v>070-VI-00024</v>
      </c>
      <c r="N1554" s="13"/>
      <c r="O1554" s="13">
        <f t="shared" si="243"/>
        <v>1</v>
      </c>
      <c r="P1554" s="13" t="str">
        <f t="shared" si="244"/>
        <v>5</v>
      </c>
      <c r="Q1554" s="13" t="str">
        <f t="shared" si="245"/>
        <v>5</v>
      </c>
      <c r="R1554" s="13" t="str">
        <f t="shared" si="246"/>
        <v>4</v>
      </c>
      <c r="S1554" s="13" t="str">
        <f t="shared" si="247"/>
        <v>5</v>
      </c>
      <c r="T1554" s="13">
        <f t="shared" si="248"/>
        <v>0</v>
      </c>
      <c r="U1554" s="13">
        <f t="shared" si="241"/>
        <v>86</v>
      </c>
      <c r="V1554" s="13"/>
      <c r="W1554" s="14" t="str">
        <f t="shared" si="249"/>
        <v>insert into prioridad(codigo, fluidez,d_hecho, d_contexto, d_impacto, d_justicia, cierre, ponderacion, ahora_entiendo, cambio_perspectiva) values ('070-VI-00024', 1, 5, 5, 4, 5, 0, 86, 'Relación entre la mineria y el Frente 8 de las FARC, afectaciones a comunidades negras del Hoyo- Patía, señalamiento y persecución de llíderes y acciones de resistencia individual y colectiva', '0');</v>
      </c>
      <c r="X1554" s="14"/>
    </row>
    <row r="1555" spans="2:24" ht="16" x14ac:dyDescent="0.2">
      <c r="B1555" t="s">
        <v>2157</v>
      </c>
      <c r="C1555" t="s">
        <v>9</v>
      </c>
      <c r="D1555" t="s">
        <v>14</v>
      </c>
      <c r="E1555" t="s">
        <v>10</v>
      </c>
      <c r="F1555" t="s">
        <v>15</v>
      </c>
      <c r="G1555" t="s">
        <v>15</v>
      </c>
      <c r="H1555" t="s">
        <v>12</v>
      </c>
      <c r="I1555" t="s">
        <v>2269</v>
      </c>
      <c r="J1555" t="s">
        <v>2240</v>
      </c>
      <c r="K1555" s="5">
        <f t="shared" si="242"/>
        <v>12</v>
      </c>
      <c r="L1555" s="13" t="str">
        <f t="shared" si="250"/>
        <v>061-CO-00193</v>
      </c>
      <c r="N1555" s="13"/>
      <c r="O1555" s="13">
        <f t="shared" si="243"/>
        <v>1</v>
      </c>
      <c r="P1555" s="13" t="str">
        <f t="shared" si="244"/>
        <v>2</v>
      </c>
      <c r="Q1555" s="13" t="str">
        <f t="shared" si="245"/>
        <v>4</v>
      </c>
      <c r="R1555" s="13" t="str">
        <f t="shared" si="246"/>
        <v>5</v>
      </c>
      <c r="S1555" s="13" t="str">
        <f t="shared" si="247"/>
        <v>5</v>
      </c>
      <c r="T1555" s="13">
        <f t="shared" si="248"/>
        <v>1</v>
      </c>
      <c r="U1555" s="13">
        <f t="shared" si="241"/>
        <v>84</v>
      </c>
      <c r="V1555" s="13"/>
      <c r="W1555" s="14" t="str">
        <f t="shared" si="249"/>
        <v>insert into prioridad(codigo, fluidez,d_hecho, d_contexto, d_impacto, d_justicia, cierre, ponderacion, ahora_entiendo, cambio_perspectiva) values ('061-CO-00193', 1, 2, 4, 5, 5, 1, 84, 'control social de las FARC-EP en municipios donde hay presencia diferenciada del Estado', 'NA');</v>
      </c>
      <c r="X1555" s="14"/>
    </row>
    <row r="1556" spans="2:24" ht="16" x14ac:dyDescent="0.2">
      <c r="B1556" t="s">
        <v>2158</v>
      </c>
      <c r="C1556" t="s">
        <v>9</v>
      </c>
      <c r="D1556" t="s">
        <v>15</v>
      </c>
      <c r="E1556" t="s">
        <v>10</v>
      </c>
      <c r="F1556" t="s">
        <v>10</v>
      </c>
      <c r="G1556" t="s">
        <v>13</v>
      </c>
      <c r="H1556" t="s">
        <v>12</v>
      </c>
      <c r="I1556" t="s">
        <v>2270</v>
      </c>
      <c r="J1556">
        <v>0</v>
      </c>
      <c r="K1556" s="5">
        <f t="shared" si="242"/>
        <v>12</v>
      </c>
      <c r="L1556" s="13" t="str">
        <f t="shared" si="250"/>
        <v>062-PR-00261</v>
      </c>
      <c r="N1556" s="13"/>
      <c r="O1556" s="13">
        <f t="shared" si="243"/>
        <v>1</v>
      </c>
      <c r="P1556" s="13" t="str">
        <f t="shared" si="244"/>
        <v>5</v>
      </c>
      <c r="Q1556" s="13" t="str">
        <f t="shared" si="245"/>
        <v>4</v>
      </c>
      <c r="R1556" s="13" t="str">
        <f t="shared" si="246"/>
        <v>4</v>
      </c>
      <c r="S1556" s="13" t="str">
        <f t="shared" si="247"/>
        <v>3</v>
      </c>
      <c r="T1556" s="13">
        <f t="shared" si="248"/>
        <v>1</v>
      </c>
      <c r="U1556" s="13">
        <f t="shared" si="241"/>
        <v>84</v>
      </c>
      <c r="V1556" s="13"/>
      <c r="W1556" s="14" t="str">
        <f t="shared" si="249"/>
        <v>insert into prioridad(codigo, fluidez,d_hecho, d_contexto, d_impacto, d_justicia, cierre, ponderacion, ahora_entiendo, cambio_perspectiva) values ('062-PR-00261', 1, 5, 4, 4, 3, 1, 84, 'Ofrece información sobre la historia del municipio de San Miguel y la presencia de multiples actores entre guerrilla, paramilitares, grupos vinculados al narcotráfico y los cultivos de coca.', '0');</v>
      </c>
      <c r="X1556" s="14"/>
    </row>
    <row r="1557" spans="2:24" ht="16" x14ac:dyDescent="0.2">
      <c r="B1557" t="s">
        <v>2159</v>
      </c>
      <c r="C1557" t="s">
        <v>9</v>
      </c>
      <c r="D1557" t="s">
        <v>15</v>
      </c>
      <c r="E1557" t="s">
        <v>10</v>
      </c>
      <c r="F1557" t="s">
        <v>10</v>
      </c>
      <c r="G1557" t="s">
        <v>13</v>
      </c>
      <c r="H1557" t="s">
        <v>12</v>
      </c>
      <c r="I1557" t="s">
        <v>2271</v>
      </c>
      <c r="J1557">
        <v>0</v>
      </c>
      <c r="K1557" s="5">
        <f t="shared" si="242"/>
        <v>12</v>
      </c>
      <c r="L1557" s="13" t="str">
        <f t="shared" si="250"/>
        <v>062-IV-00020</v>
      </c>
      <c r="N1557" s="13"/>
      <c r="O1557" s="13">
        <f t="shared" si="243"/>
        <v>1</v>
      </c>
      <c r="P1557" s="13" t="str">
        <f t="shared" si="244"/>
        <v>5</v>
      </c>
      <c r="Q1557" s="13" t="str">
        <f t="shared" si="245"/>
        <v>4</v>
      </c>
      <c r="R1557" s="13" t="str">
        <f t="shared" si="246"/>
        <v>4</v>
      </c>
      <c r="S1557" s="13" t="str">
        <f t="shared" si="247"/>
        <v>3</v>
      </c>
      <c r="T1557" s="13">
        <f t="shared" si="248"/>
        <v>1</v>
      </c>
      <c r="U1557" s="13">
        <f t="shared" si="241"/>
        <v>84</v>
      </c>
      <c r="V1557" s="13"/>
      <c r="W1557" s="14" t="str">
        <f t="shared" si="249"/>
        <v>insert into prioridad(codigo, fluidez,d_hecho, d_contexto, d_impacto, d_justicia, cierre, ponderacion, ahora_entiendo, cambio_perspectiva) values ('062-IV-00020', 1, 5, 4, 4, 3, 1, 84, 'Presencia hegemónica de la guerrilla, conflictividades generadas por las disputas con otros grupos y el abandono institucional. ', '0');</v>
      </c>
      <c r="X1557" s="14"/>
    </row>
    <row r="1558" spans="2:24" ht="16" x14ac:dyDescent="0.2">
      <c r="B1558" t="s">
        <v>2160</v>
      </c>
      <c r="C1558" t="s">
        <v>9</v>
      </c>
      <c r="D1558" t="s">
        <v>15</v>
      </c>
      <c r="E1558" t="s">
        <v>10</v>
      </c>
      <c r="F1558" t="s">
        <v>10</v>
      </c>
      <c r="G1558" t="s">
        <v>13</v>
      </c>
      <c r="H1558" t="s">
        <v>12</v>
      </c>
      <c r="I1558" t="s">
        <v>2272</v>
      </c>
      <c r="J1558">
        <v>0</v>
      </c>
      <c r="K1558" s="5">
        <f t="shared" si="242"/>
        <v>12</v>
      </c>
      <c r="L1558" s="13" t="str">
        <f t="shared" si="250"/>
        <v>062-PR-00139</v>
      </c>
      <c r="N1558" s="13"/>
      <c r="O1558" s="13">
        <f t="shared" si="243"/>
        <v>1</v>
      </c>
      <c r="P1558" s="13" t="str">
        <f t="shared" si="244"/>
        <v>5</v>
      </c>
      <c r="Q1558" s="13" t="str">
        <f t="shared" si="245"/>
        <v>4</v>
      </c>
      <c r="R1558" s="13" t="str">
        <f t="shared" si="246"/>
        <v>4</v>
      </c>
      <c r="S1558" s="13" t="str">
        <f t="shared" si="247"/>
        <v>3</v>
      </c>
      <c r="T1558" s="13">
        <f t="shared" si="248"/>
        <v>1</v>
      </c>
      <c r="U1558" s="13">
        <f t="shared" si="241"/>
        <v>84</v>
      </c>
      <c r="V1558" s="13"/>
      <c r="W1558" s="14" t="str">
        <f t="shared" si="249"/>
        <v>insert into prioridad(codigo, fluidez,d_hecho, d_contexto, d_impacto, d_justicia, cierre, ponderacion, ahora_entiendo, cambio_perspectiva) values ('062-PR-00139', 1, 5, 4, 4, 3, 1, 84, 'Ofrece información sobre movimientos sociales, sobre las movilizaciones alrededor del Plan Colombia y sus impactos. ', '0');</v>
      </c>
      <c r="X1558" s="14"/>
    </row>
    <row r="1559" spans="2:24" ht="16" x14ac:dyDescent="0.2">
      <c r="B1559" t="s">
        <v>2161</v>
      </c>
      <c r="C1559" t="s">
        <v>9</v>
      </c>
      <c r="D1559" t="s">
        <v>13</v>
      </c>
      <c r="E1559" t="s">
        <v>15</v>
      </c>
      <c r="F1559" t="s">
        <v>15</v>
      </c>
      <c r="G1559" t="s">
        <v>13</v>
      </c>
      <c r="H1559" t="s">
        <v>12</v>
      </c>
      <c r="I1559" t="s">
        <v>2273</v>
      </c>
      <c r="J1559">
        <v>0</v>
      </c>
      <c r="K1559" s="5">
        <f t="shared" si="242"/>
        <v>12</v>
      </c>
      <c r="L1559" s="13" t="str">
        <f t="shared" si="250"/>
        <v>060-DC-00012</v>
      </c>
      <c r="N1559" s="13"/>
      <c r="O1559" s="13">
        <f t="shared" si="243"/>
        <v>1</v>
      </c>
      <c r="P1559" s="13" t="str">
        <f t="shared" si="244"/>
        <v>3</v>
      </c>
      <c r="Q1559" s="13" t="str">
        <f t="shared" si="245"/>
        <v>5</v>
      </c>
      <c r="R1559" s="13" t="str">
        <f t="shared" si="246"/>
        <v>5</v>
      </c>
      <c r="S1559" s="13" t="str">
        <f t="shared" si="247"/>
        <v>3</v>
      </c>
      <c r="T1559" s="13">
        <f t="shared" si="248"/>
        <v>1</v>
      </c>
      <c r="U1559" s="13">
        <f t="shared" si="241"/>
        <v>84</v>
      </c>
      <c r="V1559" s="13"/>
      <c r="W1559" s="14" t="str">
        <f t="shared" si="249"/>
        <v>insert into prioridad(codigo, fluidez,d_hecho, d_contexto, d_impacto, d_justicia, cierre, ponderacion, ahora_entiendo, cambio_perspectiva) values ('060-DC-00012', 1, 3, 5, 5, 3, 1, 84, '1. Racismo, Racialización geográfica  2. ausencia del estado  en los territorios afro  3. reparos y flata de efectividad a la ley 30   4. impactos individuales y colectivos-repertorios- por parte de FARC y Paramilitares   ', '0');</v>
      </c>
      <c r="X1559" s="14"/>
    </row>
    <row r="1560" spans="2:24" ht="16" x14ac:dyDescent="0.2">
      <c r="B1560" t="s">
        <v>2162</v>
      </c>
      <c r="C1560" t="s">
        <v>9</v>
      </c>
      <c r="D1560" t="s">
        <v>10</v>
      </c>
      <c r="E1560" t="s">
        <v>10</v>
      </c>
      <c r="F1560" t="s">
        <v>10</v>
      </c>
      <c r="G1560" t="s">
        <v>10</v>
      </c>
      <c r="H1560" t="s">
        <v>12</v>
      </c>
      <c r="I1560" t="s">
        <v>2274</v>
      </c>
      <c r="J1560">
        <v>0</v>
      </c>
      <c r="K1560" s="5">
        <f t="shared" si="242"/>
        <v>12</v>
      </c>
      <c r="L1560" s="13" t="str">
        <f t="shared" si="250"/>
        <v>056-VI-00058</v>
      </c>
      <c r="N1560" s="13"/>
      <c r="O1560" s="13">
        <f t="shared" si="243"/>
        <v>1</v>
      </c>
      <c r="P1560" s="13" t="str">
        <f t="shared" si="244"/>
        <v>4</v>
      </c>
      <c r="Q1560" s="13" t="str">
        <f t="shared" si="245"/>
        <v>4</v>
      </c>
      <c r="R1560" s="13" t="str">
        <f t="shared" si="246"/>
        <v>4</v>
      </c>
      <c r="S1560" s="13" t="str">
        <f t="shared" si="247"/>
        <v>4</v>
      </c>
      <c r="T1560" s="13">
        <f t="shared" si="248"/>
        <v>1</v>
      </c>
      <c r="U1560" s="13">
        <f t="shared" si="241"/>
        <v>84</v>
      </c>
      <c r="V1560" s="13"/>
      <c r="W1560" s="14" t="str">
        <f t="shared" si="249"/>
        <v>insert into prioridad(codigo, fluidez,d_hecho, d_contexto, d_impacto, d_justicia, cierre, ponderacion, ahora_entiendo, cambio_perspectiva) values ('056-VI-00058', 1, 4, 4, 4, 4, 1, 84, 'procesos comunitarios  y etnicos para el regreso a casa de nna reclutados por las FARC-EP', '0');</v>
      </c>
      <c r="X1560" s="14"/>
    </row>
    <row r="1561" spans="2:24" ht="16" x14ac:dyDescent="0.2">
      <c r="B1561" t="s">
        <v>2163</v>
      </c>
      <c r="C1561" t="s">
        <v>9</v>
      </c>
      <c r="D1561" t="s">
        <v>10</v>
      </c>
      <c r="E1561" t="s">
        <v>10</v>
      </c>
      <c r="F1561" t="s">
        <v>10</v>
      </c>
      <c r="G1561" t="s">
        <v>10</v>
      </c>
      <c r="H1561" t="s">
        <v>12</v>
      </c>
      <c r="I1561" t="s">
        <v>2275</v>
      </c>
      <c r="J1561">
        <v>0</v>
      </c>
      <c r="K1561" s="5">
        <f t="shared" si="242"/>
        <v>12</v>
      </c>
      <c r="L1561" s="13" t="str">
        <f t="shared" si="250"/>
        <v>056-PR-00251</v>
      </c>
      <c r="N1561" s="13"/>
      <c r="O1561" s="13">
        <f t="shared" si="243"/>
        <v>1</v>
      </c>
      <c r="P1561" s="13" t="str">
        <f t="shared" si="244"/>
        <v>4</v>
      </c>
      <c r="Q1561" s="13" t="str">
        <f t="shared" si="245"/>
        <v>4</v>
      </c>
      <c r="R1561" s="13" t="str">
        <f t="shared" si="246"/>
        <v>4</v>
      </c>
      <c r="S1561" s="13" t="str">
        <f t="shared" si="247"/>
        <v>4</v>
      </c>
      <c r="T1561" s="13">
        <f t="shared" si="248"/>
        <v>1</v>
      </c>
      <c r="U1561" s="13">
        <f t="shared" si="241"/>
        <v>84</v>
      </c>
      <c r="V1561" s="13"/>
      <c r="W1561" s="14" t="str">
        <f t="shared" si="249"/>
        <v>insert into prioridad(codigo, fluidez,d_hecho, d_contexto, d_impacto, d_justicia, cierre, ponderacion, ahora_entiendo, cambio_perspectiva) values ('056-PR-00251', 1, 4, 4, 4, 4, 1, 84, 'Da un recuento desde los años 80 hasta la actualidad en Araujo y Riochiquito', '0');</v>
      </c>
      <c r="X1561" s="14"/>
    </row>
    <row r="1562" spans="2:24" ht="16" x14ac:dyDescent="0.2">
      <c r="B1562" t="s">
        <v>2164</v>
      </c>
      <c r="C1562" t="s">
        <v>9</v>
      </c>
      <c r="D1562" t="s">
        <v>10</v>
      </c>
      <c r="E1562" t="s">
        <v>15</v>
      </c>
      <c r="F1562" t="s">
        <v>10</v>
      </c>
      <c r="G1562" t="s">
        <v>13</v>
      </c>
      <c r="H1562" t="s">
        <v>12</v>
      </c>
      <c r="I1562" t="s">
        <v>2276</v>
      </c>
      <c r="J1562" t="s">
        <v>2277</v>
      </c>
      <c r="K1562" s="5">
        <f t="shared" si="242"/>
        <v>12</v>
      </c>
      <c r="L1562" s="13" t="str">
        <f t="shared" si="250"/>
        <v>582-VI-00002</v>
      </c>
      <c r="N1562" s="13"/>
      <c r="O1562" s="13">
        <f t="shared" si="243"/>
        <v>1</v>
      </c>
      <c r="P1562" s="13" t="str">
        <f t="shared" si="244"/>
        <v>4</v>
      </c>
      <c r="Q1562" s="13" t="str">
        <f t="shared" si="245"/>
        <v>5</v>
      </c>
      <c r="R1562" s="13" t="str">
        <f t="shared" si="246"/>
        <v>4</v>
      </c>
      <c r="S1562" s="13" t="str">
        <f t="shared" si="247"/>
        <v>3</v>
      </c>
      <c r="T1562" s="13">
        <f t="shared" si="248"/>
        <v>1</v>
      </c>
      <c r="U1562" s="13">
        <f t="shared" si="241"/>
        <v>84</v>
      </c>
      <c r="V1562" s="13"/>
      <c r="W1562" s="14" t="str">
        <f t="shared" si="249"/>
        <v>insert into prioridad(codigo, fluidez,d_hecho, d_contexto, d_impacto, d_justicia, cierre, ponderacion, ahora_entiendo, cambio_perspectiva) values ('582-VI-00002', 1, 4, 5, 4, 3, 1, 84, 'actores armados paramilitares que ejercían violaciones a derechos humanos y DIH contra comunidades campesinos del Valle del Cauca', 'Complicidad y convivencia de la fuerza pública con los grupos paramilitares en la zona rural del municipio de Palmira.');</v>
      </c>
      <c r="X1562" s="14"/>
    </row>
    <row r="1563" spans="2:24" ht="16" x14ac:dyDescent="0.2">
      <c r="B1563" t="s">
        <v>2165</v>
      </c>
      <c r="C1563" t="s">
        <v>9</v>
      </c>
      <c r="D1563" t="s">
        <v>10</v>
      </c>
      <c r="E1563" t="s">
        <v>10</v>
      </c>
      <c r="F1563" t="s">
        <v>10</v>
      </c>
      <c r="G1563" t="s">
        <v>10</v>
      </c>
      <c r="H1563" t="s">
        <v>12</v>
      </c>
      <c r="I1563" t="s">
        <v>2278</v>
      </c>
      <c r="J1563">
        <v>0</v>
      </c>
      <c r="K1563" s="5">
        <f t="shared" si="242"/>
        <v>12</v>
      </c>
      <c r="L1563" s="13" t="str">
        <f t="shared" si="250"/>
        <v>229-VI-00047</v>
      </c>
      <c r="N1563" s="13"/>
      <c r="O1563" s="13">
        <f t="shared" si="243"/>
        <v>1</v>
      </c>
      <c r="P1563" s="13" t="str">
        <f t="shared" si="244"/>
        <v>4</v>
      </c>
      <c r="Q1563" s="13" t="str">
        <f t="shared" si="245"/>
        <v>4</v>
      </c>
      <c r="R1563" s="13" t="str">
        <f t="shared" si="246"/>
        <v>4</v>
      </c>
      <c r="S1563" s="13" t="str">
        <f t="shared" si="247"/>
        <v>4</v>
      </c>
      <c r="T1563" s="13">
        <f t="shared" si="248"/>
        <v>1</v>
      </c>
      <c r="U1563" s="13">
        <f t="shared" si="241"/>
        <v>84</v>
      </c>
      <c r="V1563" s="13"/>
      <c r="W1563" s="14" t="str">
        <f t="shared" si="249"/>
        <v>insert into prioridad(codigo, fluidez,d_hecho, d_contexto, d_impacto, d_justicia, cierre, ponderacion, ahora_entiendo, cambio_perspectiva) values ('229-VI-00047', 1, 4, 4, 4, 4, 1, 84, 'Trayectoria armada de las AUC sobre el Valle del Cauca.', '0');</v>
      </c>
      <c r="X1563" s="14"/>
    </row>
    <row r="1564" spans="2:24" ht="16" x14ac:dyDescent="0.2">
      <c r="B1564" t="s">
        <v>2166</v>
      </c>
      <c r="C1564" t="s">
        <v>9</v>
      </c>
      <c r="D1564" t="s">
        <v>10</v>
      </c>
      <c r="E1564" t="s">
        <v>10</v>
      </c>
      <c r="F1564" t="s">
        <v>10</v>
      </c>
      <c r="G1564" t="s">
        <v>10</v>
      </c>
      <c r="H1564" t="s">
        <v>12</v>
      </c>
      <c r="I1564" t="s">
        <v>2279</v>
      </c>
      <c r="J1564">
        <v>0</v>
      </c>
      <c r="K1564" s="5">
        <f t="shared" si="242"/>
        <v>12</v>
      </c>
      <c r="L1564" s="13" t="str">
        <f t="shared" si="250"/>
        <v>229-VI-00048</v>
      </c>
      <c r="N1564" s="13"/>
      <c r="O1564" s="13">
        <f t="shared" si="243"/>
        <v>1</v>
      </c>
      <c r="P1564" s="13" t="str">
        <f t="shared" si="244"/>
        <v>4</v>
      </c>
      <c r="Q1564" s="13" t="str">
        <f t="shared" si="245"/>
        <v>4</v>
      </c>
      <c r="R1564" s="13" t="str">
        <f t="shared" si="246"/>
        <v>4</v>
      </c>
      <c r="S1564" s="13" t="str">
        <f t="shared" si="247"/>
        <v>4</v>
      </c>
      <c r="T1564" s="13">
        <f t="shared" si="248"/>
        <v>1</v>
      </c>
      <c r="U1564" s="13">
        <f t="shared" si="241"/>
        <v>84</v>
      </c>
      <c r="V1564" s="13"/>
      <c r="W1564" s="14" t="str">
        <f t="shared" si="249"/>
        <v>insert into prioridad(codigo, fluidez,d_hecho, d_contexto, d_impacto, d_justicia, cierre, ponderacion, ahora_entiendo, cambio_perspectiva) values ('229-VI-00048', 1, 4, 4, 4, 4, 1, 84, 'Impactos y afectaciones sobre el ejercicio de la democracia.', '0');</v>
      </c>
      <c r="X1564" s="14"/>
    </row>
    <row r="1565" spans="2:24" ht="16" x14ac:dyDescent="0.2">
      <c r="B1565" t="s">
        <v>2167</v>
      </c>
      <c r="C1565" t="s">
        <v>9</v>
      </c>
      <c r="D1565" t="s">
        <v>10</v>
      </c>
      <c r="E1565" t="s">
        <v>10</v>
      </c>
      <c r="F1565" t="s">
        <v>10</v>
      </c>
      <c r="G1565" t="s">
        <v>10</v>
      </c>
      <c r="H1565" t="s">
        <v>12</v>
      </c>
      <c r="I1565" t="s">
        <v>2280</v>
      </c>
      <c r="J1565">
        <v>0</v>
      </c>
      <c r="K1565" s="5">
        <f t="shared" si="242"/>
        <v>12</v>
      </c>
      <c r="L1565" s="13" t="str">
        <f t="shared" si="250"/>
        <v>216-CO-00016</v>
      </c>
      <c r="N1565" s="13"/>
      <c r="O1565" s="13">
        <f t="shared" si="243"/>
        <v>1</v>
      </c>
      <c r="P1565" s="13" t="str">
        <f t="shared" si="244"/>
        <v>4</v>
      </c>
      <c r="Q1565" s="13" t="str">
        <f t="shared" si="245"/>
        <v>4</v>
      </c>
      <c r="R1565" s="13" t="str">
        <f t="shared" si="246"/>
        <v>4</v>
      </c>
      <c r="S1565" s="13" t="str">
        <f t="shared" si="247"/>
        <v>4</v>
      </c>
      <c r="T1565" s="13">
        <f t="shared" si="248"/>
        <v>1</v>
      </c>
      <c r="U1565" s="13">
        <f t="shared" si="241"/>
        <v>84</v>
      </c>
      <c r="V1565" s="13"/>
      <c r="W1565" s="14" t="str">
        <f t="shared" si="249"/>
        <v>insert into prioridad(codigo, fluidez,d_hecho, d_contexto, d_impacto, d_justicia, cierre, ponderacion, ahora_entiendo, cambio_perspectiva) values ('216-CO-00016', 1, 4, 4, 4, 4, 1, 84, 'Presencia de guerrilla urbana en territorios vulnerables. Toma del ejército y sus consecuencias a lo largo de historia (estigmatización social).', '0');</v>
      </c>
      <c r="X1565" s="14"/>
    </row>
    <row r="1566" spans="2:24" ht="16" x14ac:dyDescent="0.2">
      <c r="B1566" t="s">
        <v>2168</v>
      </c>
      <c r="C1566" t="s">
        <v>9</v>
      </c>
      <c r="D1566" t="s">
        <v>10</v>
      </c>
      <c r="E1566" t="s">
        <v>10</v>
      </c>
      <c r="F1566" t="s">
        <v>10</v>
      </c>
      <c r="G1566" t="s">
        <v>10</v>
      </c>
      <c r="H1566" t="s">
        <v>12</v>
      </c>
      <c r="I1566" t="s">
        <v>2281</v>
      </c>
      <c r="J1566">
        <v>0</v>
      </c>
      <c r="K1566" s="5">
        <f t="shared" si="242"/>
        <v>12</v>
      </c>
      <c r="L1566" s="13" t="str">
        <f t="shared" si="250"/>
        <v>440-DC-00005</v>
      </c>
      <c r="N1566" s="13"/>
      <c r="O1566" s="13">
        <f t="shared" si="243"/>
        <v>1</v>
      </c>
      <c r="P1566" s="13" t="str">
        <f t="shared" si="244"/>
        <v>4</v>
      </c>
      <c r="Q1566" s="13" t="str">
        <f t="shared" si="245"/>
        <v>4</v>
      </c>
      <c r="R1566" s="13" t="str">
        <f t="shared" si="246"/>
        <v>4</v>
      </c>
      <c r="S1566" s="13" t="str">
        <f t="shared" si="247"/>
        <v>4</v>
      </c>
      <c r="T1566" s="13">
        <f t="shared" si="248"/>
        <v>1</v>
      </c>
      <c r="U1566" s="13">
        <f t="shared" si="241"/>
        <v>84</v>
      </c>
      <c r="V1566" s="13"/>
      <c r="W1566" s="14" t="str">
        <f t="shared" si="249"/>
        <v>insert into prioridad(codigo, fluidez,d_hecho, d_contexto, d_impacto, d_justicia, cierre, ponderacion, ahora_entiendo, cambio_perspectiva) values ('440-DC-00005', 1, 4, 4, 4, 4, 1, 84, 'Formas que adquirió la violencia sociopolítica contra el movimiento sindical, el lugar importante de Yumbo en el desarrollo del conflicto armado en el departamento.', '0');</v>
      </c>
      <c r="X1566" s="14"/>
    </row>
    <row r="1567" spans="2:24" ht="16" x14ac:dyDescent="0.2">
      <c r="B1567" t="s">
        <v>2169</v>
      </c>
      <c r="C1567" t="s">
        <v>9</v>
      </c>
      <c r="D1567" t="s">
        <v>10</v>
      </c>
      <c r="E1567" t="s">
        <v>10</v>
      </c>
      <c r="F1567" t="s">
        <v>10</v>
      </c>
      <c r="G1567" t="s">
        <v>10</v>
      </c>
      <c r="H1567" t="s">
        <v>12</v>
      </c>
      <c r="I1567" t="s">
        <v>2282</v>
      </c>
      <c r="J1567">
        <v>0</v>
      </c>
      <c r="K1567" s="5">
        <f t="shared" si="242"/>
        <v>12</v>
      </c>
      <c r="L1567" s="13" t="str">
        <f t="shared" si="250"/>
        <v>440-DC-00014</v>
      </c>
      <c r="N1567" s="13"/>
      <c r="O1567" s="13">
        <f t="shared" si="243"/>
        <v>1</v>
      </c>
      <c r="P1567" s="13" t="str">
        <f t="shared" si="244"/>
        <v>4</v>
      </c>
      <c r="Q1567" s="13" t="str">
        <f t="shared" si="245"/>
        <v>4</v>
      </c>
      <c r="R1567" s="13" t="str">
        <f t="shared" si="246"/>
        <v>4</v>
      </c>
      <c r="S1567" s="13" t="str">
        <f t="shared" si="247"/>
        <v>4</v>
      </c>
      <c r="T1567" s="13">
        <f t="shared" si="248"/>
        <v>1</v>
      </c>
      <c r="U1567" s="13">
        <f t="shared" si="241"/>
        <v>84</v>
      </c>
      <c r="V1567" s="13"/>
      <c r="W1567" s="14" t="str">
        <f t="shared" si="249"/>
        <v>insert into prioridad(codigo, fluidez,d_hecho, d_contexto, d_impacto, d_justicia, cierre, ponderacion, ahora_entiendo, cambio_perspectiva) values ('440-DC-00014', 1, 4, 4, 4, 4, 1, 84, 'Formas que adquirió la violencia sociopolítica contra las organizaciones sociales de mujeres y de diversidad sexual en el departamento. ', '0');</v>
      </c>
      <c r="X1567" s="14"/>
    </row>
    <row r="1568" spans="2:24" ht="16" x14ac:dyDescent="0.2">
      <c r="B1568" t="s">
        <v>2170</v>
      </c>
      <c r="C1568" t="s">
        <v>9</v>
      </c>
      <c r="D1568" t="s">
        <v>10</v>
      </c>
      <c r="E1568" t="s">
        <v>10</v>
      </c>
      <c r="F1568" t="s">
        <v>10</v>
      </c>
      <c r="G1568" t="s">
        <v>10</v>
      </c>
      <c r="H1568" t="s">
        <v>12</v>
      </c>
      <c r="I1568" t="s">
        <v>2283</v>
      </c>
      <c r="J1568">
        <v>0</v>
      </c>
      <c r="K1568" s="5">
        <f t="shared" si="242"/>
        <v>12</v>
      </c>
      <c r="L1568" s="13" t="str">
        <f t="shared" si="250"/>
        <v>221-VI-00053</v>
      </c>
      <c r="N1568" s="13"/>
      <c r="O1568" s="13">
        <f t="shared" si="243"/>
        <v>1</v>
      </c>
      <c r="P1568" s="13" t="str">
        <f t="shared" si="244"/>
        <v>4</v>
      </c>
      <c r="Q1568" s="13" t="str">
        <f t="shared" si="245"/>
        <v>4</v>
      </c>
      <c r="R1568" s="13" t="str">
        <f t="shared" si="246"/>
        <v>4</v>
      </c>
      <c r="S1568" s="13" t="str">
        <f t="shared" si="247"/>
        <v>4</v>
      </c>
      <c r="T1568" s="13">
        <f t="shared" si="248"/>
        <v>1</v>
      </c>
      <c r="U1568" s="13">
        <f t="shared" si="241"/>
        <v>84</v>
      </c>
      <c r="V1568" s="13"/>
      <c r="W1568" s="14" t="str">
        <f t="shared" si="249"/>
        <v>insert into prioridad(codigo, fluidez,d_hecho, d_contexto, d_impacto, d_justicia, cierre, ponderacion, ahora_entiendo, cambio_perspectiva) values ('221-VI-00053', 1, 4, 4, 4, 4, 1, 84, 'desplazamiento masivo El Rosario ', '0');</v>
      </c>
      <c r="X1568" s="14"/>
    </row>
    <row r="1569" spans="2:24" ht="16" x14ac:dyDescent="0.2">
      <c r="B1569" t="s">
        <v>2171</v>
      </c>
      <c r="C1569" t="s">
        <v>9</v>
      </c>
      <c r="D1569" t="s">
        <v>10</v>
      </c>
      <c r="E1569" t="s">
        <v>15</v>
      </c>
      <c r="F1569" t="s">
        <v>10</v>
      </c>
      <c r="G1569" t="s">
        <v>13</v>
      </c>
      <c r="H1569" t="s">
        <v>12</v>
      </c>
      <c r="I1569" t="s">
        <v>2284</v>
      </c>
      <c r="J1569">
        <v>0</v>
      </c>
      <c r="K1569" s="5">
        <f t="shared" si="242"/>
        <v>12</v>
      </c>
      <c r="L1569" s="13" t="str">
        <f t="shared" si="250"/>
        <v>221-VI-00058</v>
      </c>
      <c r="N1569" s="13"/>
      <c r="O1569" s="13">
        <f t="shared" si="243"/>
        <v>1</v>
      </c>
      <c r="P1569" s="13" t="str">
        <f t="shared" si="244"/>
        <v>4</v>
      </c>
      <c r="Q1569" s="13" t="str">
        <f t="shared" si="245"/>
        <v>5</v>
      </c>
      <c r="R1569" s="13" t="str">
        <f t="shared" si="246"/>
        <v>4</v>
      </c>
      <c r="S1569" s="13" t="str">
        <f t="shared" si="247"/>
        <v>3</v>
      </c>
      <c r="T1569" s="13">
        <f t="shared" si="248"/>
        <v>1</v>
      </c>
      <c r="U1569" s="13">
        <f t="shared" si="241"/>
        <v>84</v>
      </c>
      <c r="V1569" s="13"/>
      <c r="W1569" s="14" t="str">
        <f t="shared" si="249"/>
        <v>insert into prioridad(codigo, fluidez,d_hecho, d_contexto, d_impacto, d_justicia, cierre, ponderacion, ahora_entiendo, cambio_perspectiva) values ('221-VI-00058', 1, 4, 5, 4, 3, 1, 84, 'dinámicas grupos armados-economía cocalera-fenómeno paramilitar en corrg Esmeraldas (El Rosario)', '0');</v>
      </c>
      <c r="X1569" s="14"/>
    </row>
    <row r="1570" spans="2:24" ht="16" x14ac:dyDescent="0.2">
      <c r="B1570" t="s">
        <v>2172</v>
      </c>
      <c r="C1570" t="s">
        <v>9</v>
      </c>
      <c r="D1570" t="s">
        <v>10</v>
      </c>
      <c r="E1570" t="s">
        <v>15</v>
      </c>
      <c r="F1570" t="s">
        <v>10</v>
      </c>
      <c r="G1570" t="s">
        <v>13</v>
      </c>
      <c r="H1570" t="s">
        <v>12</v>
      </c>
      <c r="I1570" t="s">
        <v>2285</v>
      </c>
      <c r="J1570">
        <v>0</v>
      </c>
      <c r="K1570" s="5">
        <f t="shared" si="242"/>
        <v>12</v>
      </c>
      <c r="L1570" s="13" t="str">
        <f t="shared" si="250"/>
        <v>221-VI-00059</v>
      </c>
      <c r="N1570" s="13"/>
      <c r="O1570" s="13">
        <f t="shared" si="243"/>
        <v>1</v>
      </c>
      <c r="P1570" s="13" t="str">
        <f t="shared" si="244"/>
        <v>4</v>
      </c>
      <c r="Q1570" s="13" t="str">
        <f t="shared" si="245"/>
        <v>5</v>
      </c>
      <c r="R1570" s="13" t="str">
        <f t="shared" si="246"/>
        <v>4</v>
      </c>
      <c r="S1570" s="13" t="str">
        <f t="shared" si="247"/>
        <v>3</v>
      </c>
      <c r="T1570" s="13">
        <f t="shared" si="248"/>
        <v>1</v>
      </c>
      <c r="U1570" s="13">
        <f t="shared" si="241"/>
        <v>84</v>
      </c>
      <c r="V1570" s="13"/>
      <c r="W1570" s="14" t="str">
        <f t="shared" si="249"/>
        <v>insert into prioridad(codigo, fluidez,d_hecho, d_contexto, d_impacto, d_justicia, cierre, ponderacion, ahora_entiendo, cambio_perspectiva) values ('221-VI-00059', 1, 4, 5, 4, 3, 1, 84, 'génesis y dinámicas actores armados-fenómeno paramilitar (orígen,actores, aliados, acciones)-economías ilícitas en correg Madrigal (El Rosario)', '0');</v>
      </c>
      <c r="X1570" s="14"/>
    </row>
    <row r="1571" spans="2:24" ht="16" x14ac:dyDescent="0.2">
      <c r="B1571" t="s">
        <v>2173</v>
      </c>
      <c r="C1571" t="s">
        <v>9</v>
      </c>
      <c r="D1571" t="s">
        <v>10</v>
      </c>
      <c r="E1571" t="s">
        <v>10</v>
      </c>
      <c r="F1571" t="s">
        <v>10</v>
      </c>
      <c r="G1571" t="s">
        <v>10</v>
      </c>
      <c r="H1571" t="s">
        <v>12</v>
      </c>
      <c r="I1571" t="s">
        <v>2286</v>
      </c>
      <c r="J1571">
        <v>0</v>
      </c>
      <c r="K1571" s="5">
        <f t="shared" si="242"/>
        <v>12</v>
      </c>
      <c r="L1571" s="13" t="str">
        <f t="shared" si="250"/>
        <v>225-VI-00066</v>
      </c>
      <c r="N1571" s="13"/>
      <c r="O1571" s="13">
        <f t="shared" si="243"/>
        <v>1</v>
      </c>
      <c r="P1571" s="13" t="str">
        <f t="shared" si="244"/>
        <v>4</v>
      </c>
      <c r="Q1571" s="13" t="str">
        <f t="shared" si="245"/>
        <v>4</v>
      </c>
      <c r="R1571" s="13" t="str">
        <f t="shared" si="246"/>
        <v>4</v>
      </c>
      <c r="S1571" s="13" t="str">
        <f t="shared" si="247"/>
        <v>4</v>
      </c>
      <c r="T1571" s="13">
        <f t="shared" si="248"/>
        <v>1</v>
      </c>
      <c r="U1571" s="13">
        <f t="shared" si="241"/>
        <v>84</v>
      </c>
      <c r="V1571" s="13"/>
      <c r="W1571" s="14" t="str">
        <f t="shared" si="249"/>
        <v>insert into prioridad(codigo, fluidez,d_hecho, d_contexto, d_impacto, d_justicia, cierre, ponderacion, ahora_entiendo, cambio_perspectiva) values ('225-VI-00066', 1, 4, 4, 4, 4, 1, 84, 'La responsabilidad del Estado en la desaparición de campesinos en la huelga cocalera', '0');</v>
      </c>
      <c r="X1571" s="14"/>
    </row>
    <row r="1572" spans="2:24" ht="16" x14ac:dyDescent="0.2">
      <c r="B1572" t="s">
        <v>2174</v>
      </c>
      <c r="C1572" t="s">
        <v>16</v>
      </c>
      <c r="D1572" t="s">
        <v>15</v>
      </c>
      <c r="E1572" t="s">
        <v>10</v>
      </c>
      <c r="F1572" t="s">
        <v>15</v>
      </c>
      <c r="G1572" t="s">
        <v>10</v>
      </c>
      <c r="H1572" t="s">
        <v>12</v>
      </c>
      <c r="I1572" t="s">
        <v>2287</v>
      </c>
      <c r="J1572">
        <v>0</v>
      </c>
      <c r="K1572" s="5">
        <f t="shared" si="242"/>
        <v>12</v>
      </c>
      <c r="L1572" s="13" t="str">
        <f t="shared" si="250"/>
        <v>070-VI-00009</v>
      </c>
      <c r="N1572" s="13"/>
      <c r="O1572" s="13">
        <f t="shared" si="243"/>
        <v>0</v>
      </c>
      <c r="P1572" s="13" t="str">
        <f t="shared" si="244"/>
        <v>5</v>
      </c>
      <c r="Q1572" s="13" t="str">
        <f t="shared" si="245"/>
        <v>4</v>
      </c>
      <c r="R1572" s="13" t="str">
        <f t="shared" si="246"/>
        <v>5</v>
      </c>
      <c r="S1572" s="13" t="str">
        <f t="shared" si="247"/>
        <v>4</v>
      </c>
      <c r="T1572" s="13">
        <f t="shared" si="248"/>
        <v>1</v>
      </c>
      <c r="U1572" s="13">
        <f t="shared" si="241"/>
        <v>82</v>
      </c>
      <c r="V1572" s="13"/>
      <c r="W1572" s="14" t="str">
        <f t="shared" si="249"/>
        <v>insert into prioridad(codigo, fluidez,d_hecho, d_contexto, d_impacto, d_justicia, cierre, ponderacion, ahora_entiendo, cambio_perspectiva) values ('070-VI-00009', 0, 5, 4, 5, 4, 1, 82, 'La manera como la columna Camilo Cienfuegos del ELN operó en Santa Rosa, la forma como reclutaban menores de edad y la violencia sexual que ejerció contra una de ellas, tortura física y psicológica. ', '0');</v>
      </c>
      <c r="X1572" s="14"/>
    </row>
    <row r="1573" spans="2:24" ht="16" x14ac:dyDescent="0.2">
      <c r="B1573" t="s">
        <v>2175</v>
      </c>
      <c r="C1573" t="s">
        <v>9</v>
      </c>
      <c r="D1573" t="s">
        <v>10</v>
      </c>
      <c r="E1573" t="s">
        <v>10</v>
      </c>
      <c r="F1573" t="s">
        <v>15</v>
      </c>
      <c r="G1573" t="s">
        <v>14</v>
      </c>
      <c r="H1573" t="s">
        <v>12</v>
      </c>
      <c r="I1573" t="s">
        <v>2288</v>
      </c>
      <c r="J1573" t="s">
        <v>2289</v>
      </c>
      <c r="K1573" s="5">
        <f t="shared" si="242"/>
        <v>12</v>
      </c>
      <c r="L1573" s="13" t="str">
        <f t="shared" si="250"/>
        <v>VI-200-00021</v>
      </c>
      <c r="N1573" s="13"/>
      <c r="O1573" s="13">
        <f t="shared" si="243"/>
        <v>1</v>
      </c>
      <c r="P1573" s="13" t="str">
        <f t="shared" si="244"/>
        <v>4</v>
      </c>
      <c r="Q1573" s="13" t="str">
        <f t="shared" si="245"/>
        <v>4</v>
      </c>
      <c r="R1573" s="13" t="str">
        <f t="shared" si="246"/>
        <v>5</v>
      </c>
      <c r="S1573" s="13" t="str">
        <f t="shared" si="247"/>
        <v>2</v>
      </c>
      <c r="T1573" s="13">
        <f t="shared" si="248"/>
        <v>1</v>
      </c>
      <c r="U1573" s="13">
        <f t="shared" si="241"/>
        <v>80</v>
      </c>
      <c r="V1573" s="13"/>
      <c r="W1573" s="14" t="str">
        <f t="shared" si="249"/>
        <v>insert into prioridad(codigo, fluidez,d_hecho, d_contexto, d_impacto, d_justicia, cierre, ponderacion, ahora_entiendo, cambio_perspectiva) values ('VI-200-00021', 1, 4, 4, 5, 2, 1, 80, 'Interés del grupo paramilitar y apoyo que la fuerza pública le brindó al grupo insurgente.', 'Relación entre la Fuerza Pública y bandas criminales. ');</v>
      </c>
      <c r="X1573" s="14"/>
    </row>
    <row r="1574" spans="2:24" ht="16" x14ac:dyDescent="0.2">
      <c r="B1574" t="s">
        <v>2176</v>
      </c>
      <c r="C1574" t="s">
        <v>9</v>
      </c>
      <c r="D1574" t="s">
        <v>15</v>
      </c>
      <c r="E1574" t="s">
        <v>10</v>
      </c>
      <c r="F1574" t="s">
        <v>10</v>
      </c>
      <c r="G1574" t="s">
        <v>14</v>
      </c>
      <c r="H1574" t="s">
        <v>12</v>
      </c>
      <c r="I1574" t="s">
        <v>2290</v>
      </c>
      <c r="J1574" t="s">
        <v>2291</v>
      </c>
      <c r="K1574" s="5">
        <f t="shared" si="242"/>
        <v>12</v>
      </c>
      <c r="L1574" s="13" t="str">
        <f t="shared" si="250"/>
        <v>VI-200-00049</v>
      </c>
      <c r="N1574" s="13"/>
      <c r="O1574" s="13">
        <f t="shared" si="243"/>
        <v>1</v>
      </c>
      <c r="P1574" s="13" t="str">
        <f t="shared" si="244"/>
        <v>5</v>
      </c>
      <c r="Q1574" s="13" t="str">
        <f t="shared" si="245"/>
        <v>4</v>
      </c>
      <c r="R1574" s="13" t="str">
        <f t="shared" si="246"/>
        <v>4</v>
      </c>
      <c r="S1574" s="13" t="str">
        <f t="shared" si="247"/>
        <v>2</v>
      </c>
      <c r="T1574" s="13">
        <f t="shared" si="248"/>
        <v>1</v>
      </c>
      <c r="U1574" s="13">
        <f t="shared" ref="U1574:U1637" si="251">O1574*10 + (VALUE(P1574)*4) +(VALUE(Q1574)*4) + (VALUE(R1574)*4) + (VALUE(S1574)*4) + (T1574*10)</f>
        <v>80</v>
      </c>
      <c r="V1574" s="13"/>
      <c r="W1574" s="14" t="str">
        <f t="shared" si="249"/>
        <v>insert into prioridad(codigo, fluidez,d_hecho, d_contexto, d_impacto, d_justicia, cierre, ponderacion, ahora_entiendo, cambio_perspectiva) values ('VI-200-00049', 1, 5, 4, 4, 2, 1, 80, 'Relación del conflicto con cultivos de uso ilícito y el conflicto por territorio en zonas de esxtracción petrolera.', 'Responsabilidades del Estado por abandono a territorios de frontera.');</v>
      </c>
      <c r="X1574" s="14"/>
    </row>
    <row r="1575" spans="2:24" ht="16" x14ac:dyDescent="0.2">
      <c r="B1575" t="s">
        <v>2177</v>
      </c>
      <c r="C1575" t="s">
        <v>9</v>
      </c>
      <c r="D1575" t="s">
        <v>10</v>
      </c>
      <c r="E1575" t="s">
        <v>10</v>
      </c>
      <c r="F1575" t="s">
        <v>10</v>
      </c>
      <c r="G1575" t="s">
        <v>13</v>
      </c>
      <c r="H1575" t="s">
        <v>12</v>
      </c>
      <c r="I1575" t="s">
        <v>2292</v>
      </c>
      <c r="J1575" t="s">
        <v>2293</v>
      </c>
      <c r="K1575" s="5">
        <f t="shared" si="242"/>
        <v>12</v>
      </c>
      <c r="L1575" s="13" t="str">
        <f t="shared" si="250"/>
        <v>222-VI-00023</v>
      </c>
      <c r="N1575" s="13"/>
      <c r="O1575" s="13">
        <f t="shared" si="243"/>
        <v>1</v>
      </c>
      <c r="P1575" s="13" t="str">
        <f t="shared" si="244"/>
        <v>4</v>
      </c>
      <c r="Q1575" s="13" t="str">
        <f t="shared" si="245"/>
        <v>4</v>
      </c>
      <c r="R1575" s="13" t="str">
        <f t="shared" si="246"/>
        <v>4</v>
      </c>
      <c r="S1575" s="13" t="str">
        <f t="shared" si="247"/>
        <v>3</v>
      </c>
      <c r="T1575" s="13">
        <f t="shared" si="248"/>
        <v>1</v>
      </c>
      <c r="U1575" s="13">
        <f t="shared" si="251"/>
        <v>80</v>
      </c>
      <c r="V1575" s="13"/>
      <c r="W1575" s="14" t="str">
        <f t="shared" si="249"/>
        <v>insert into prioridad(codigo, fluidez,d_hecho, d_contexto, d_impacto, d_justicia, cierre, ponderacion, ahora_entiendo, cambio_perspectiva) values ('222-VI-00023', 1, 4, 4, 4, 3, 1, 80, 'Relación de los cultivos de uso ilícito y diversos grupos armados en la zona de Argelia. ', 'Relación entre la Fuerza Pública y bandas criminales como los Rastrojos. ');</v>
      </c>
      <c r="X1575" s="14"/>
    </row>
    <row r="1576" spans="2:24" ht="16" x14ac:dyDescent="0.2">
      <c r="B1576" t="s">
        <v>2178</v>
      </c>
      <c r="C1576" t="s">
        <v>9</v>
      </c>
      <c r="D1576" t="s">
        <v>10</v>
      </c>
      <c r="E1576" t="s">
        <v>10</v>
      </c>
      <c r="F1576" t="s">
        <v>10</v>
      </c>
      <c r="G1576" t="s">
        <v>13</v>
      </c>
      <c r="H1576" t="s">
        <v>12</v>
      </c>
      <c r="I1576" t="s">
        <v>2294</v>
      </c>
      <c r="J1576" t="s">
        <v>2295</v>
      </c>
      <c r="K1576" s="5">
        <f t="shared" si="242"/>
        <v>12</v>
      </c>
      <c r="L1576" s="13" t="str">
        <f t="shared" si="250"/>
        <v>222-VI-00048</v>
      </c>
      <c r="N1576" s="13"/>
      <c r="O1576" s="13">
        <f t="shared" si="243"/>
        <v>1</v>
      </c>
      <c r="P1576" s="13" t="str">
        <f t="shared" si="244"/>
        <v>4</v>
      </c>
      <c r="Q1576" s="13" t="str">
        <f t="shared" si="245"/>
        <v>4</v>
      </c>
      <c r="R1576" s="13" t="str">
        <f t="shared" si="246"/>
        <v>4</v>
      </c>
      <c r="S1576" s="13" t="str">
        <f t="shared" si="247"/>
        <v>3</v>
      </c>
      <c r="T1576" s="13">
        <f t="shared" si="248"/>
        <v>1</v>
      </c>
      <c r="U1576" s="13">
        <f t="shared" si="251"/>
        <v>80</v>
      </c>
      <c r="V1576" s="13"/>
      <c r="W1576" s="14" t="str">
        <f t="shared" si="249"/>
        <v>insert into prioridad(codigo, fluidez,d_hecho, d_contexto, d_impacto, d_justicia, cierre, ponderacion, ahora_entiendo, cambio_perspectiva) values ('222-VI-00048', 1, 4, 4, 4, 3, 1, 80, 'Formas de reclutamiento de menores y las dinámicas entre filas del frente sexto de las Farc. ', 'Abuso sexual intrafilas y aborto forzado.');</v>
      </c>
      <c r="X1576" s="14"/>
    </row>
    <row r="1577" spans="2:24" ht="16" x14ac:dyDescent="0.2">
      <c r="B1577" t="s">
        <v>2179</v>
      </c>
      <c r="C1577" t="s">
        <v>9</v>
      </c>
      <c r="D1577" t="s">
        <v>10</v>
      </c>
      <c r="E1577" t="s">
        <v>10</v>
      </c>
      <c r="F1577" t="s">
        <v>10</v>
      </c>
      <c r="G1577" t="s">
        <v>13</v>
      </c>
      <c r="H1577" t="s">
        <v>12</v>
      </c>
      <c r="I1577" t="s">
        <v>2296</v>
      </c>
      <c r="J1577" t="s">
        <v>2297</v>
      </c>
      <c r="K1577" s="5">
        <f t="shared" si="242"/>
        <v>12</v>
      </c>
      <c r="L1577" s="13" t="str">
        <f t="shared" si="250"/>
        <v>222-VI-00064</v>
      </c>
      <c r="N1577" s="13"/>
      <c r="O1577" s="13">
        <f t="shared" si="243"/>
        <v>1</v>
      </c>
      <c r="P1577" s="13" t="str">
        <f t="shared" si="244"/>
        <v>4</v>
      </c>
      <c r="Q1577" s="13" t="str">
        <f t="shared" si="245"/>
        <v>4</v>
      </c>
      <c r="R1577" s="13" t="str">
        <f t="shared" si="246"/>
        <v>4</v>
      </c>
      <c r="S1577" s="13" t="str">
        <f t="shared" si="247"/>
        <v>3</v>
      </c>
      <c r="T1577" s="13">
        <f t="shared" si="248"/>
        <v>1</v>
      </c>
      <c r="U1577" s="13">
        <f t="shared" si="251"/>
        <v>80</v>
      </c>
      <c r="V1577" s="13"/>
      <c r="W1577" s="14" t="str">
        <f t="shared" si="249"/>
        <v>insert into prioridad(codigo, fluidez,d_hecho, d_contexto, d_impacto, d_justicia, cierre, ponderacion, ahora_entiendo, cambio_perspectiva) values ('222-VI-00064', 1, 4, 4, 4, 3, 1, 80, 'Control hegemonico de guerrillas (Farc y ELN) en el municipio de Santa Rosa, Cauca. ', 'Reclutamiento de hombres y mujeres en el municipio de Santa Rosa, utilizando el enamoramieto como estrategia  para esta actividad. ');</v>
      </c>
      <c r="X1577" s="14"/>
    </row>
    <row r="1578" spans="2:24" ht="16" x14ac:dyDescent="0.2">
      <c r="B1578" t="s">
        <v>2180</v>
      </c>
      <c r="C1578" t="s">
        <v>9</v>
      </c>
      <c r="D1578" t="s">
        <v>15</v>
      </c>
      <c r="E1578" t="s">
        <v>15</v>
      </c>
      <c r="F1578" t="s">
        <v>13</v>
      </c>
      <c r="G1578" t="s">
        <v>14</v>
      </c>
      <c r="H1578" t="s">
        <v>12</v>
      </c>
      <c r="I1578" t="s">
        <v>2298</v>
      </c>
      <c r="J1578" t="s">
        <v>2299</v>
      </c>
      <c r="K1578" s="5">
        <f t="shared" si="242"/>
        <v>12</v>
      </c>
      <c r="L1578" s="13" t="str">
        <f t="shared" si="250"/>
        <v>068-PR-00152</v>
      </c>
      <c r="N1578" s="13"/>
      <c r="O1578" s="13">
        <f t="shared" si="243"/>
        <v>1</v>
      </c>
      <c r="P1578" s="13" t="str">
        <f t="shared" si="244"/>
        <v>5</v>
      </c>
      <c r="Q1578" s="13" t="str">
        <f t="shared" si="245"/>
        <v>5</v>
      </c>
      <c r="R1578" s="13" t="str">
        <f t="shared" si="246"/>
        <v>3</v>
      </c>
      <c r="S1578" s="13" t="str">
        <f t="shared" si="247"/>
        <v>2</v>
      </c>
      <c r="T1578" s="13">
        <f t="shared" si="248"/>
        <v>1</v>
      </c>
      <c r="U1578" s="13">
        <f t="shared" si="251"/>
        <v>80</v>
      </c>
      <c r="V1578" s="13"/>
      <c r="W1578" s="14" t="str">
        <f t="shared" si="249"/>
        <v>insert into prioridad(codigo, fluidez,d_hecho, d_contexto, d_impacto, d_justicia, cierre, ponderacion, ahora_entiendo, cambio_perspectiva) values ('068-PR-00152', 1, 5, 5, 3, 2, 1, 80, 'Relación del sector empresarial con los grupos armados, las relaciones entre grupos paramilitares y fuerza pública, relación entre la fuerza pública con los grupos guerrilleros, particularmente las FARC-EP.', 'La relación de politicos con los grupos armados ilegales');</v>
      </c>
      <c r="X1578" s="14"/>
    </row>
    <row r="1579" spans="2:24" ht="16" x14ac:dyDescent="0.2">
      <c r="B1579" t="s">
        <v>2181</v>
      </c>
      <c r="C1579" t="s">
        <v>9</v>
      </c>
      <c r="D1579" t="s">
        <v>10</v>
      </c>
      <c r="E1579" t="s">
        <v>10</v>
      </c>
      <c r="F1579" t="s">
        <v>10</v>
      </c>
      <c r="G1579" t="s">
        <v>13</v>
      </c>
      <c r="H1579" t="s">
        <v>12</v>
      </c>
      <c r="I1579" t="s">
        <v>2300</v>
      </c>
      <c r="J1579">
        <v>0</v>
      </c>
      <c r="K1579" s="5">
        <f t="shared" si="242"/>
        <v>12</v>
      </c>
      <c r="L1579" s="13" t="str">
        <f t="shared" si="250"/>
        <v>216-VI-00012</v>
      </c>
      <c r="N1579" s="13"/>
      <c r="O1579" s="13">
        <f t="shared" si="243"/>
        <v>1</v>
      </c>
      <c r="P1579" s="13" t="str">
        <f t="shared" si="244"/>
        <v>4</v>
      </c>
      <c r="Q1579" s="13" t="str">
        <f t="shared" si="245"/>
        <v>4</v>
      </c>
      <c r="R1579" s="13" t="str">
        <f t="shared" si="246"/>
        <v>4</v>
      </c>
      <c r="S1579" s="13" t="str">
        <f t="shared" si="247"/>
        <v>3</v>
      </c>
      <c r="T1579" s="13">
        <f t="shared" si="248"/>
        <v>1</v>
      </c>
      <c r="U1579" s="13">
        <f t="shared" si="251"/>
        <v>80</v>
      </c>
      <c r="V1579" s="13"/>
      <c r="W1579" s="14" t="str">
        <f t="shared" si="249"/>
        <v>insert into prioridad(codigo, fluidez,d_hecho, d_contexto, d_impacto, d_justicia, cierre, ponderacion, ahora_entiendo, cambio_perspectiva) values ('216-VI-00012', 1, 4, 4, 4, 3, 1, 80, 'Lideres campesinos y la persecución por grupos armados ilegales, así como falta de apoyo gubernamental.', '0');</v>
      </c>
      <c r="X1579" s="14"/>
    </row>
    <row r="1580" spans="2:24" ht="16" x14ac:dyDescent="0.2">
      <c r="B1580" t="s">
        <v>2182</v>
      </c>
      <c r="C1580" t="s">
        <v>9</v>
      </c>
      <c r="D1580" t="s">
        <v>15</v>
      </c>
      <c r="E1580" t="s">
        <v>13</v>
      </c>
      <c r="F1580" t="s">
        <v>10</v>
      </c>
      <c r="G1580" t="s">
        <v>13</v>
      </c>
      <c r="H1580" t="s">
        <v>12</v>
      </c>
      <c r="I1580" t="s">
        <v>2301</v>
      </c>
      <c r="J1580" t="s">
        <v>2302</v>
      </c>
      <c r="K1580" s="5">
        <f t="shared" si="242"/>
        <v>12</v>
      </c>
      <c r="L1580" s="13" t="str">
        <f t="shared" si="250"/>
        <v>112-VI-00026</v>
      </c>
      <c r="N1580" s="13"/>
      <c r="O1580" s="13">
        <f t="shared" si="243"/>
        <v>1</v>
      </c>
      <c r="P1580" s="13" t="str">
        <f t="shared" si="244"/>
        <v>5</v>
      </c>
      <c r="Q1580" s="13" t="str">
        <f t="shared" si="245"/>
        <v>3</v>
      </c>
      <c r="R1580" s="13" t="str">
        <f t="shared" si="246"/>
        <v>4</v>
      </c>
      <c r="S1580" s="13" t="str">
        <f t="shared" si="247"/>
        <v>3</v>
      </c>
      <c r="T1580" s="13">
        <f t="shared" si="248"/>
        <v>1</v>
      </c>
      <c r="U1580" s="13">
        <f t="shared" si="251"/>
        <v>80</v>
      </c>
      <c r="V1580" s="13"/>
      <c r="W1580" s="14" t="str">
        <f t="shared" si="249"/>
        <v>insert into prioridad(codigo, fluidez,d_hecho, d_contexto, d_impacto, d_justicia, cierre, ponderacion, ahora_entiendo, cambio_perspectiva) values ('112-VI-00026', 1, 5, 3, 4, 3, 1, 80, 'El contexto y dinámicas de grupos armados enla zona alta de la vereda Arenillo-Palmira, desde campesinos liberales que huían de la Violencia bipartidista entre 1961-1962, la presencia del M-19 en los años 80, así como la llegada y asentamiento del Bloque Calima de las AUC entre 2000-2004 en la zona alta de la vereda y a lo largo del corregimietno La Buitrera de Palmira; evidenciando la exitencia de laboratorios para el procesamiento de coca, los mecanismos de control territorial, repertorios de violencia y regulación de la vida cotidiana de la población.', 'Las formas de control territorial y regulación de la vida cotidiana en zonas de dominio paramilitar.');</v>
      </c>
      <c r="X1580" s="14"/>
    </row>
    <row r="1581" spans="2:24" ht="16" x14ac:dyDescent="0.2">
      <c r="B1581" t="s">
        <v>2183</v>
      </c>
      <c r="C1581" t="s">
        <v>9</v>
      </c>
      <c r="D1581" t="s">
        <v>15</v>
      </c>
      <c r="E1581" t="s">
        <v>10</v>
      </c>
      <c r="F1581" t="s">
        <v>10</v>
      </c>
      <c r="G1581" t="s">
        <v>14</v>
      </c>
      <c r="H1581" t="s">
        <v>12</v>
      </c>
      <c r="I1581" t="s">
        <v>2303</v>
      </c>
      <c r="J1581">
        <v>0</v>
      </c>
      <c r="K1581" s="5">
        <f t="shared" si="242"/>
        <v>12</v>
      </c>
      <c r="L1581" s="13" t="str">
        <f t="shared" si="250"/>
        <v>230-VI-00033</v>
      </c>
      <c r="N1581" s="13"/>
      <c r="O1581" s="13">
        <f t="shared" si="243"/>
        <v>1</v>
      </c>
      <c r="P1581" s="13" t="str">
        <f t="shared" si="244"/>
        <v>5</v>
      </c>
      <c r="Q1581" s="13" t="str">
        <f t="shared" si="245"/>
        <v>4</v>
      </c>
      <c r="R1581" s="13" t="str">
        <f t="shared" si="246"/>
        <v>4</v>
      </c>
      <c r="S1581" s="13" t="str">
        <f t="shared" si="247"/>
        <v>2</v>
      </c>
      <c r="T1581" s="13">
        <f t="shared" si="248"/>
        <v>1</v>
      </c>
      <c r="U1581" s="13">
        <f t="shared" si="251"/>
        <v>80</v>
      </c>
      <c r="V1581" s="13"/>
      <c r="W1581" s="14" t="str">
        <f t="shared" si="249"/>
        <v>insert into prioridad(codigo, fluidez,d_hecho, d_contexto, d_impacto, d_justicia, cierre, ponderacion, ahora_entiendo, cambio_perspectiva) values ('230-VI-00033', 1, 5, 4, 4, 2, 1, 80, 'Control y disputa territorial de los distintos  actores armados en Buenaventura. ', '0');</v>
      </c>
      <c r="X1581" s="14"/>
    </row>
    <row r="1582" spans="2:24" ht="16" x14ac:dyDescent="0.2">
      <c r="B1582" t="s">
        <v>2184</v>
      </c>
      <c r="C1582" t="s">
        <v>9</v>
      </c>
      <c r="D1582" t="s">
        <v>10</v>
      </c>
      <c r="E1582" t="s">
        <v>10</v>
      </c>
      <c r="F1582" t="s">
        <v>10</v>
      </c>
      <c r="G1582" t="s">
        <v>13</v>
      </c>
      <c r="H1582" t="s">
        <v>12</v>
      </c>
      <c r="I1582" t="s">
        <v>2304</v>
      </c>
      <c r="J1582">
        <v>0</v>
      </c>
      <c r="K1582" s="5">
        <f t="shared" si="242"/>
        <v>12</v>
      </c>
      <c r="L1582" s="13" t="str">
        <f t="shared" si="250"/>
        <v>221-VI-00045</v>
      </c>
      <c r="N1582" s="13"/>
      <c r="O1582" s="13">
        <f t="shared" si="243"/>
        <v>1</v>
      </c>
      <c r="P1582" s="13" t="str">
        <f t="shared" si="244"/>
        <v>4</v>
      </c>
      <c r="Q1582" s="13" t="str">
        <f t="shared" si="245"/>
        <v>4</v>
      </c>
      <c r="R1582" s="13" t="str">
        <f t="shared" si="246"/>
        <v>4</v>
      </c>
      <c r="S1582" s="13" t="str">
        <f t="shared" si="247"/>
        <v>3</v>
      </c>
      <c r="T1582" s="13">
        <f t="shared" si="248"/>
        <v>1</v>
      </c>
      <c r="U1582" s="13">
        <f t="shared" si="251"/>
        <v>80</v>
      </c>
      <c r="V1582" s="13"/>
      <c r="W1582" s="14" t="str">
        <f t="shared" si="249"/>
        <v>insert into prioridad(codigo, fluidez,d_hecho, d_contexto, d_impacto, d_justicia, cierre, ponderacion, ahora_entiendo, cambio_perspectiva) values ('221-VI-00045', 1, 4, 4, 4, 3, 1, 80, 'persecución a movimientos alternativos/izquierda  (Leiva)', '0');</v>
      </c>
      <c r="X1582" s="14"/>
    </row>
    <row r="1583" spans="2:24" ht="16" x14ac:dyDescent="0.2">
      <c r="B1583" t="s">
        <v>2185</v>
      </c>
      <c r="C1583" t="s">
        <v>9</v>
      </c>
      <c r="D1583" t="s">
        <v>10</v>
      </c>
      <c r="E1583" t="s">
        <v>10</v>
      </c>
      <c r="F1583" t="s">
        <v>10</v>
      </c>
      <c r="G1583" t="s">
        <v>13</v>
      </c>
      <c r="H1583" t="s">
        <v>12</v>
      </c>
      <c r="I1583" t="s">
        <v>2305</v>
      </c>
      <c r="J1583">
        <v>0</v>
      </c>
      <c r="K1583" s="5">
        <f t="shared" si="242"/>
        <v>12</v>
      </c>
      <c r="L1583" s="13" t="str">
        <f t="shared" si="250"/>
        <v>221-VI-00054</v>
      </c>
      <c r="N1583" s="13"/>
      <c r="O1583" s="13">
        <f t="shared" si="243"/>
        <v>1</v>
      </c>
      <c r="P1583" s="13" t="str">
        <f t="shared" si="244"/>
        <v>4</v>
      </c>
      <c r="Q1583" s="13" t="str">
        <f t="shared" si="245"/>
        <v>4</v>
      </c>
      <c r="R1583" s="13" t="str">
        <f t="shared" si="246"/>
        <v>4</v>
      </c>
      <c r="S1583" s="13" t="str">
        <f t="shared" si="247"/>
        <v>3</v>
      </c>
      <c r="T1583" s="13">
        <f t="shared" si="248"/>
        <v>1</v>
      </c>
      <c r="U1583" s="13">
        <f t="shared" si="251"/>
        <v>80</v>
      </c>
      <c r="V1583" s="13"/>
      <c r="W1583" s="14" t="str">
        <f t="shared" si="249"/>
        <v>insert into prioridad(codigo, fluidez,d_hecho, d_contexto, d_impacto, d_justicia, cierre, ponderacion, ahora_entiendo, cambio_perspectiva) values ('221-VI-00054', 1, 4, 4, 4, 3, 1, 80, 'economías ilícitas Putumayo ', '0');</v>
      </c>
      <c r="X1583" s="14"/>
    </row>
    <row r="1584" spans="2:24" ht="16" x14ac:dyDescent="0.2">
      <c r="B1584" t="s">
        <v>2186</v>
      </c>
      <c r="C1584" t="s">
        <v>9</v>
      </c>
      <c r="D1584" t="s">
        <v>15</v>
      </c>
      <c r="E1584" t="s">
        <v>10</v>
      </c>
      <c r="F1584" t="s">
        <v>10</v>
      </c>
      <c r="G1584" t="s">
        <v>14</v>
      </c>
      <c r="H1584" t="s">
        <v>12</v>
      </c>
      <c r="I1584">
        <v>0</v>
      </c>
      <c r="J1584">
        <v>0</v>
      </c>
      <c r="K1584" s="5">
        <f t="shared" si="242"/>
        <v>12</v>
      </c>
      <c r="L1584" s="13" t="str">
        <f t="shared" si="250"/>
        <v>511-VI-00017</v>
      </c>
      <c r="N1584" s="13"/>
      <c r="O1584" s="13">
        <f t="shared" si="243"/>
        <v>1</v>
      </c>
      <c r="P1584" s="13" t="str">
        <f t="shared" si="244"/>
        <v>5</v>
      </c>
      <c r="Q1584" s="13" t="str">
        <f t="shared" si="245"/>
        <v>4</v>
      </c>
      <c r="R1584" s="13" t="str">
        <f t="shared" si="246"/>
        <v>4</v>
      </c>
      <c r="S1584" s="13" t="str">
        <f t="shared" si="247"/>
        <v>2</v>
      </c>
      <c r="T1584" s="13">
        <f t="shared" si="248"/>
        <v>1</v>
      </c>
      <c r="U1584" s="13">
        <f t="shared" si="251"/>
        <v>80</v>
      </c>
      <c r="V1584" s="13"/>
      <c r="W1584" s="14" t="str">
        <f t="shared" si="249"/>
        <v>insert into prioridad(codigo, fluidez,d_hecho, d_contexto, d_impacto, d_justicia, cierre, ponderacion, ahora_entiendo, cambio_perspectiva) values ('511-VI-00017', 1, 5, 4, 4, 2, 1, 80, '0', '0');</v>
      </c>
      <c r="X1584" s="14"/>
    </row>
    <row r="1585" spans="2:24" ht="16" x14ac:dyDescent="0.2">
      <c r="B1585" t="s">
        <v>2187</v>
      </c>
      <c r="C1585" t="s">
        <v>9</v>
      </c>
      <c r="D1585" t="s">
        <v>10</v>
      </c>
      <c r="E1585" t="s">
        <v>10</v>
      </c>
      <c r="F1585" t="s">
        <v>10</v>
      </c>
      <c r="G1585" t="s">
        <v>15</v>
      </c>
      <c r="H1585" t="s">
        <v>17</v>
      </c>
      <c r="I1585" t="s">
        <v>2306</v>
      </c>
      <c r="J1585" t="s">
        <v>2307</v>
      </c>
      <c r="K1585" s="5">
        <f t="shared" si="242"/>
        <v>11</v>
      </c>
      <c r="L1585" s="13" t="str">
        <f t="shared" si="250"/>
        <v>74-VI-00002</v>
      </c>
      <c r="N1585" s="13"/>
      <c r="O1585" s="13">
        <f t="shared" si="243"/>
        <v>1</v>
      </c>
      <c r="P1585" s="13" t="str">
        <f t="shared" si="244"/>
        <v>4</v>
      </c>
      <c r="Q1585" s="13" t="str">
        <f t="shared" si="245"/>
        <v>4</v>
      </c>
      <c r="R1585" s="13" t="str">
        <f t="shared" si="246"/>
        <v>4</v>
      </c>
      <c r="S1585" s="13" t="str">
        <f t="shared" si="247"/>
        <v>5</v>
      </c>
      <c r="T1585" s="13">
        <f t="shared" si="248"/>
        <v>0</v>
      </c>
      <c r="U1585" s="13">
        <f t="shared" si="251"/>
        <v>78</v>
      </c>
      <c r="V1585" s="13"/>
      <c r="W1585" s="14" t="str">
        <f t="shared" si="249"/>
        <v>insert into prioridad(codigo, fluidez,d_hecho, d_contexto, d_impacto, d_justicia, cierre, ponderacion, ahora_entiendo, cambio_perspectiva) values ('74-VI-00002', 1, 4, 4, 4, 5, 0, 78, 'Secuestro masivos en Cali', 'Papel de la Iglesia en Secuestros Masivos en Cali');</v>
      </c>
      <c r="X1585" s="14"/>
    </row>
    <row r="1586" spans="2:24" ht="16" x14ac:dyDescent="0.2">
      <c r="B1586" t="s">
        <v>2188</v>
      </c>
      <c r="C1586" t="s">
        <v>16</v>
      </c>
      <c r="D1586" t="s">
        <v>15</v>
      </c>
      <c r="E1586" t="s">
        <v>15</v>
      </c>
      <c r="F1586" t="s">
        <v>10</v>
      </c>
      <c r="G1586" t="s">
        <v>13</v>
      </c>
      <c r="H1586" t="s">
        <v>12</v>
      </c>
      <c r="I1586" t="s">
        <v>2308</v>
      </c>
      <c r="J1586">
        <v>0</v>
      </c>
      <c r="K1586" s="5">
        <f t="shared" si="242"/>
        <v>12</v>
      </c>
      <c r="L1586" s="13" t="str">
        <f t="shared" si="250"/>
        <v>216-AA-00002</v>
      </c>
      <c r="N1586" s="13"/>
      <c r="O1586" s="13">
        <f t="shared" si="243"/>
        <v>0</v>
      </c>
      <c r="P1586" s="13" t="str">
        <f t="shared" si="244"/>
        <v>5</v>
      </c>
      <c r="Q1586" s="13" t="str">
        <f t="shared" si="245"/>
        <v>5</v>
      </c>
      <c r="R1586" s="13" t="str">
        <f t="shared" si="246"/>
        <v>4</v>
      </c>
      <c r="S1586" s="13" t="str">
        <f t="shared" si="247"/>
        <v>3</v>
      </c>
      <c r="T1586" s="13">
        <f t="shared" si="248"/>
        <v>1</v>
      </c>
      <c r="U1586" s="13">
        <f t="shared" si="251"/>
        <v>78</v>
      </c>
      <c r="V1586" s="13"/>
      <c r="W1586" s="14" t="str">
        <f t="shared" si="249"/>
        <v>insert into prioridad(codigo, fluidez,d_hecho, d_contexto, d_impacto, d_justicia, cierre, ponderacion, ahora_entiendo, cambio_perspectiva) values ('216-AA-00002', 0, 5, 5, 4, 3, 1, 78, 'Alianzas entre grupos armados ilegales y narcotráfico, connivencia con la fuerza pública.', '0');</v>
      </c>
      <c r="X1586" s="14"/>
    </row>
    <row r="1587" spans="2:24" ht="16" x14ac:dyDescent="0.2">
      <c r="B1587" t="s">
        <v>2189</v>
      </c>
      <c r="C1587" t="s">
        <v>9</v>
      </c>
      <c r="D1587" t="s">
        <v>10</v>
      </c>
      <c r="E1587" t="s">
        <v>15</v>
      </c>
      <c r="F1587" t="s">
        <v>13</v>
      </c>
      <c r="G1587" t="s">
        <v>14</v>
      </c>
      <c r="H1587" t="s">
        <v>12</v>
      </c>
      <c r="I1587" t="s">
        <v>2309</v>
      </c>
      <c r="J1587" t="s">
        <v>2310</v>
      </c>
      <c r="K1587" s="5">
        <f t="shared" si="242"/>
        <v>12</v>
      </c>
      <c r="L1587" s="13" t="str">
        <f t="shared" si="250"/>
        <v>187-VI-00032</v>
      </c>
      <c r="N1587" s="13"/>
      <c r="O1587" s="13">
        <f t="shared" si="243"/>
        <v>1</v>
      </c>
      <c r="P1587" s="13" t="str">
        <f t="shared" si="244"/>
        <v>4</v>
      </c>
      <c r="Q1587" s="13" t="str">
        <f t="shared" si="245"/>
        <v>5</v>
      </c>
      <c r="R1587" s="13" t="str">
        <f t="shared" si="246"/>
        <v>3</v>
      </c>
      <c r="S1587" s="13" t="str">
        <f t="shared" si="247"/>
        <v>2</v>
      </c>
      <c r="T1587" s="13">
        <f t="shared" si="248"/>
        <v>1</v>
      </c>
      <c r="U1587" s="13">
        <f t="shared" si="251"/>
        <v>76</v>
      </c>
      <c r="V1587" s="13"/>
      <c r="W1587" s="14" t="str">
        <f t="shared" si="249"/>
        <v>insert into prioridad(codigo, fluidez,d_hecho, d_contexto, d_impacto, d_justicia, cierre, ponderacion, ahora_entiendo, cambio_perspectiva) values ('187-VI-00032', 1, 4, 5, 3, 2, 1, 76, 'Ejecuciones extrajudiciales en el Alto Putumayo. Impactos sobre la democracia en el Alto Putumayo por la presencia de las FARC', 'Relación FARC-Poder político local');</v>
      </c>
      <c r="X1587" s="14"/>
    </row>
    <row r="1588" spans="2:24" ht="16" x14ac:dyDescent="0.2">
      <c r="B1588" t="s">
        <v>2190</v>
      </c>
      <c r="C1588" t="s">
        <v>9</v>
      </c>
      <c r="D1588" t="s">
        <v>10</v>
      </c>
      <c r="E1588" t="s">
        <v>10</v>
      </c>
      <c r="F1588" t="s">
        <v>10</v>
      </c>
      <c r="G1588" t="s">
        <v>14</v>
      </c>
      <c r="H1588" t="s">
        <v>12</v>
      </c>
      <c r="I1588" t="s">
        <v>2311</v>
      </c>
      <c r="J1588" t="s">
        <v>2312</v>
      </c>
      <c r="K1588" s="5">
        <f t="shared" si="242"/>
        <v>12</v>
      </c>
      <c r="L1588" s="13" t="str">
        <f t="shared" si="250"/>
        <v>187-VI-00033</v>
      </c>
      <c r="N1588" s="13"/>
      <c r="O1588" s="13">
        <f t="shared" si="243"/>
        <v>1</v>
      </c>
      <c r="P1588" s="13" t="str">
        <f t="shared" si="244"/>
        <v>4</v>
      </c>
      <c r="Q1588" s="13" t="str">
        <f t="shared" si="245"/>
        <v>4</v>
      </c>
      <c r="R1588" s="13" t="str">
        <f t="shared" si="246"/>
        <v>4</v>
      </c>
      <c r="S1588" s="13" t="str">
        <f t="shared" si="247"/>
        <v>2</v>
      </c>
      <c r="T1588" s="13">
        <f t="shared" si="248"/>
        <v>1</v>
      </c>
      <c r="U1588" s="13">
        <f t="shared" si="251"/>
        <v>76</v>
      </c>
      <c r="V1588" s="13"/>
      <c r="W1588" s="14" t="str">
        <f t="shared" si="249"/>
        <v>insert into prioridad(codigo, fluidez,d_hecho, d_contexto, d_impacto, d_justicia, cierre, ponderacion, ahora_entiendo, cambio_perspectiva) values ('187-VI-00033', 1, 4, 4, 4, 2, 1, 76, 'Corredores estratégicos de las FARC en el Alto Putumayo. ', 'El lugar de la Iglesia Católica en la organización del territorio.');</v>
      </c>
      <c r="X1588" s="14"/>
    </row>
    <row r="1589" spans="2:24" ht="16" x14ac:dyDescent="0.2">
      <c r="B1589" t="s">
        <v>2191</v>
      </c>
      <c r="C1589" t="s">
        <v>9</v>
      </c>
      <c r="D1589" t="s">
        <v>10</v>
      </c>
      <c r="E1589" t="s">
        <v>15</v>
      </c>
      <c r="F1589" t="s">
        <v>10</v>
      </c>
      <c r="G1589" t="s">
        <v>11</v>
      </c>
      <c r="H1589" t="s">
        <v>12</v>
      </c>
      <c r="I1589" t="s">
        <v>2313</v>
      </c>
      <c r="J1589">
        <v>0</v>
      </c>
      <c r="K1589" s="5">
        <f t="shared" si="242"/>
        <v>12</v>
      </c>
      <c r="L1589" s="13" t="str">
        <f t="shared" si="250"/>
        <v>199-IV-00029</v>
      </c>
      <c r="N1589" s="13"/>
      <c r="O1589" s="13">
        <f t="shared" si="243"/>
        <v>1</v>
      </c>
      <c r="P1589" s="13" t="str">
        <f t="shared" si="244"/>
        <v>4</v>
      </c>
      <c r="Q1589" s="13" t="str">
        <f t="shared" si="245"/>
        <v>5</v>
      </c>
      <c r="R1589" s="13" t="str">
        <f t="shared" si="246"/>
        <v>4</v>
      </c>
      <c r="S1589" s="13" t="str">
        <f t="shared" si="247"/>
        <v>1</v>
      </c>
      <c r="T1589" s="13">
        <f t="shared" si="248"/>
        <v>1</v>
      </c>
      <c r="U1589" s="13">
        <f t="shared" si="251"/>
        <v>76</v>
      </c>
      <c r="V1589" s="13"/>
      <c r="W1589" s="14" t="str">
        <f t="shared" si="249"/>
        <v>insert into prioridad(codigo, fluidez,d_hecho, d_contexto, d_impacto, d_justicia, cierre, ponderacion, ahora_entiendo, cambio_perspectiva) values ('199-IV-00029', 1, 4, 5, 4, 1, 1, 76, 'Persecución a lideres de la ANUC, por la reclamación de sus derechos territoriales y acceso a la tierra ', '0');</v>
      </c>
      <c r="X1589" s="14"/>
    </row>
    <row r="1590" spans="2:24" ht="16" x14ac:dyDescent="0.2">
      <c r="B1590" t="s">
        <v>2192</v>
      </c>
      <c r="C1590" t="s">
        <v>9</v>
      </c>
      <c r="D1590" t="s">
        <v>10</v>
      </c>
      <c r="E1590" t="s">
        <v>10</v>
      </c>
      <c r="F1590" t="s">
        <v>13</v>
      </c>
      <c r="G1590" t="s">
        <v>13</v>
      </c>
      <c r="H1590" t="s">
        <v>12</v>
      </c>
      <c r="I1590" t="s">
        <v>2314</v>
      </c>
      <c r="J1590">
        <v>0</v>
      </c>
      <c r="K1590" s="5">
        <f t="shared" si="242"/>
        <v>12</v>
      </c>
      <c r="L1590" s="13" t="str">
        <f t="shared" si="250"/>
        <v>056-VI-00010</v>
      </c>
      <c r="N1590" s="13"/>
      <c r="O1590" s="13">
        <f t="shared" si="243"/>
        <v>1</v>
      </c>
      <c r="P1590" s="13" t="str">
        <f t="shared" si="244"/>
        <v>4</v>
      </c>
      <c r="Q1590" s="13" t="str">
        <f t="shared" si="245"/>
        <v>4</v>
      </c>
      <c r="R1590" s="13" t="str">
        <f t="shared" si="246"/>
        <v>3</v>
      </c>
      <c r="S1590" s="13" t="str">
        <f t="shared" si="247"/>
        <v>3</v>
      </c>
      <c r="T1590" s="13">
        <f t="shared" si="248"/>
        <v>1</v>
      </c>
      <c r="U1590" s="13">
        <f t="shared" si="251"/>
        <v>76</v>
      </c>
      <c r="V1590" s="13"/>
      <c r="W1590" s="14" t="str">
        <f t="shared" si="249"/>
        <v>insert into prioridad(codigo, fluidez,d_hecho, d_contexto, d_impacto, d_justicia, cierre, ponderacion, ahora_entiendo, cambio_perspectiva) values ('056-VI-00010', 1, 4, 4, 3, 3, 1, 76, 'El rol de la escuela y los docentes en la prevención del reclutamiento, y los impactos al desarrollo al limitar ejercicios propios de organización.', '0');</v>
      </c>
      <c r="X1590" s="14"/>
    </row>
    <row r="1591" spans="2:24" ht="16" x14ac:dyDescent="0.2">
      <c r="B1591" t="s">
        <v>2193</v>
      </c>
      <c r="C1591" t="s">
        <v>9</v>
      </c>
      <c r="D1591" t="s">
        <v>10</v>
      </c>
      <c r="E1591" t="s">
        <v>10</v>
      </c>
      <c r="F1591" t="s">
        <v>13</v>
      </c>
      <c r="G1591" t="s">
        <v>13</v>
      </c>
      <c r="H1591" t="s">
        <v>12</v>
      </c>
      <c r="I1591">
        <v>0</v>
      </c>
      <c r="J1591">
        <v>0</v>
      </c>
      <c r="K1591" s="5">
        <f t="shared" si="242"/>
        <v>12</v>
      </c>
      <c r="L1591" s="13" t="str">
        <f t="shared" si="250"/>
        <v>056-VI-00040</v>
      </c>
      <c r="N1591" s="13"/>
      <c r="O1591" s="13">
        <f t="shared" si="243"/>
        <v>1</v>
      </c>
      <c r="P1591" s="13" t="str">
        <f t="shared" si="244"/>
        <v>4</v>
      </c>
      <c r="Q1591" s="13" t="str">
        <f t="shared" si="245"/>
        <v>4</v>
      </c>
      <c r="R1591" s="13" t="str">
        <f t="shared" si="246"/>
        <v>3</v>
      </c>
      <c r="S1591" s="13" t="str">
        <f t="shared" si="247"/>
        <v>3</v>
      </c>
      <c r="T1591" s="13">
        <f t="shared" si="248"/>
        <v>1</v>
      </c>
      <c r="U1591" s="13">
        <f t="shared" si="251"/>
        <v>76</v>
      </c>
      <c r="V1591" s="13"/>
      <c r="W1591" s="14" t="str">
        <f t="shared" si="249"/>
        <v>insert into prioridad(codigo, fluidez,d_hecho, d_contexto, d_impacto, d_justicia, cierre, ponderacion, ahora_entiendo, cambio_perspectiva) values ('056-VI-00040', 1, 4, 4, 3, 3, 1, 76, '0', '0');</v>
      </c>
      <c r="X1591" s="14"/>
    </row>
    <row r="1592" spans="2:24" ht="16" x14ac:dyDescent="0.2">
      <c r="B1592" t="s">
        <v>2194</v>
      </c>
      <c r="C1592" t="s">
        <v>9</v>
      </c>
      <c r="D1592" t="s">
        <v>10</v>
      </c>
      <c r="E1592" t="s">
        <v>15</v>
      </c>
      <c r="F1592" t="s">
        <v>13</v>
      </c>
      <c r="G1592" t="s">
        <v>14</v>
      </c>
      <c r="H1592" t="s">
        <v>12</v>
      </c>
      <c r="I1592" t="s">
        <v>2315</v>
      </c>
      <c r="J1592">
        <v>0</v>
      </c>
      <c r="K1592" s="5">
        <f t="shared" si="242"/>
        <v>12</v>
      </c>
      <c r="L1592" s="13" t="str">
        <f t="shared" si="250"/>
        <v>230-VI-00034</v>
      </c>
      <c r="N1592" s="13"/>
      <c r="O1592" s="13">
        <f t="shared" si="243"/>
        <v>1</v>
      </c>
      <c r="P1592" s="13" t="str">
        <f t="shared" si="244"/>
        <v>4</v>
      </c>
      <c r="Q1592" s="13" t="str">
        <f t="shared" si="245"/>
        <v>5</v>
      </c>
      <c r="R1592" s="13" t="str">
        <f t="shared" si="246"/>
        <v>3</v>
      </c>
      <c r="S1592" s="13" t="str">
        <f t="shared" si="247"/>
        <v>2</v>
      </c>
      <c r="T1592" s="13">
        <f t="shared" si="248"/>
        <v>1</v>
      </c>
      <c r="U1592" s="13">
        <f t="shared" si="251"/>
        <v>76</v>
      </c>
      <c r="V1592" s="13"/>
      <c r="W1592" s="14" t="str">
        <f t="shared" si="249"/>
        <v>insert into prioridad(codigo, fluidez,d_hecho, d_contexto, d_impacto, d_justicia, cierre, ponderacion, ahora_entiendo, cambio_perspectiva) values ('230-VI-00034', 1, 4, 5, 3, 2, 1, 76, 'Relación de hechos ocurridos con distintas afectaciones de violencia en el Valle del Cauca. ', '0');</v>
      </c>
      <c r="X1592" s="14"/>
    </row>
    <row r="1593" spans="2:24" ht="16" x14ac:dyDescent="0.2">
      <c r="B1593" t="s">
        <v>3492</v>
      </c>
      <c r="C1593" t="s">
        <v>9</v>
      </c>
      <c r="D1593" t="s">
        <v>10</v>
      </c>
      <c r="E1593" t="s">
        <v>15</v>
      </c>
      <c r="F1593" t="s">
        <v>13</v>
      </c>
      <c r="G1593" t="s">
        <v>14</v>
      </c>
      <c r="H1593" t="s">
        <v>12</v>
      </c>
      <c r="I1593" t="s">
        <v>2316</v>
      </c>
      <c r="J1593">
        <v>0</v>
      </c>
      <c r="K1593" s="5">
        <f t="shared" si="242"/>
        <v>12</v>
      </c>
      <c r="L1593" s="13" t="str">
        <f t="shared" si="250"/>
        <v>221-PR-00007</v>
      </c>
      <c r="N1593" s="13"/>
      <c r="O1593" s="13">
        <f t="shared" si="243"/>
        <v>1</v>
      </c>
      <c r="P1593" s="13" t="str">
        <f t="shared" si="244"/>
        <v>4</v>
      </c>
      <c r="Q1593" s="13" t="str">
        <f t="shared" si="245"/>
        <v>5</v>
      </c>
      <c r="R1593" s="13" t="str">
        <f t="shared" si="246"/>
        <v>3</v>
      </c>
      <c r="S1593" s="13" t="str">
        <f t="shared" si="247"/>
        <v>2</v>
      </c>
      <c r="T1593" s="13">
        <f t="shared" si="248"/>
        <v>1</v>
      </c>
      <c r="U1593" s="13">
        <f t="shared" si="251"/>
        <v>76</v>
      </c>
      <c r="V1593" s="13"/>
      <c r="W1593" s="14" t="str">
        <f t="shared" si="249"/>
        <v>insert into prioridad(codigo, fluidez,d_hecho, d_contexto, d_impacto, d_justicia, cierre, ponderacion, ahora_entiendo, cambio_perspectiva) values ('221-PR-00007', 1, 4, 5, 3, 2, 1, 76, 'contexto socioeconómico-cultural de El Rosario y dinámicas actores armados corrg o La Sierra y corrg El Rincón', '0');</v>
      </c>
      <c r="X1593" s="14"/>
    </row>
    <row r="1594" spans="2:24" ht="16" x14ac:dyDescent="0.2">
      <c r="B1594" t="s">
        <v>2195</v>
      </c>
      <c r="C1594" t="s">
        <v>9</v>
      </c>
      <c r="D1594" t="s">
        <v>10</v>
      </c>
      <c r="E1594" t="s">
        <v>10</v>
      </c>
      <c r="F1594" t="s">
        <v>13</v>
      </c>
      <c r="G1594" t="s">
        <v>13</v>
      </c>
      <c r="H1594" t="s">
        <v>12</v>
      </c>
      <c r="I1594">
        <v>0</v>
      </c>
      <c r="J1594">
        <v>0</v>
      </c>
      <c r="K1594" s="5">
        <f t="shared" si="242"/>
        <v>12</v>
      </c>
      <c r="L1594" s="13" t="str">
        <f t="shared" si="250"/>
        <v>511-VI-00012</v>
      </c>
      <c r="N1594" s="13"/>
      <c r="O1594" s="13">
        <f t="shared" si="243"/>
        <v>1</v>
      </c>
      <c r="P1594" s="13" t="str">
        <f t="shared" si="244"/>
        <v>4</v>
      </c>
      <c r="Q1594" s="13" t="str">
        <f t="shared" si="245"/>
        <v>4</v>
      </c>
      <c r="R1594" s="13" t="str">
        <f t="shared" si="246"/>
        <v>3</v>
      </c>
      <c r="S1594" s="13" t="str">
        <f t="shared" si="247"/>
        <v>3</v>
      </c>
      <c r="T1594" s="13">
        <f t="shared" si="248"/>
        <v>1</v>
      </c>
      <c r="U1594" s="13">
        <f t="shared" si="251"/>
        <v>76</v>
      </c>
      <c r="V1594" s="13"/>
      <c r="W1594" s="14" t="str">
        <f t="shared" si="249"/>
        <v>insert into prioridad(codigo, fluidez,d_hecho, d_contexto, d_impacto, d_justicia, cierre, ponderacion, ahora_entiendo, cambio_perspectiva) values ('511-VI-00012', 1, 4, 4, 3, 3, 1, 76, '0', '0');</v>
      </c>
      <c r="X1594" s="14"/>
    </row>
    <row r="1595" spans="2:24" ht="16" x14ac:dyDescent="0.2">
      <c r="B1595" t="s">
        <v>2196</v>
      </c>
      <c r="C1595" t="s">
        <v>9</v>
      </c>
      <c r="D1595" t="s">
        <v>13</v>
      </c>
      <c r="E1595" t="s">
        <v>10</v>
      </c>
      <c r="F1595" t="s">
        <v>10</v>
      </c>
      <c r="G1595" t="s">
        <v>13</v>
      </c>
      <c r="H1595" t="s">
        <v>12</v>
      </c>
      <c r="I1595">
        <v>0</v>
      </c>
      <c r="J1595">
        <v>0</v>
      </c>
      <c r="K1595" s="5">
        <f t="shared" si="242"/>
        <v>12</v>
      </c>
      <c r="L1595" s="13" t="str">
        <f t="shared" si="250"/>
        <v>511-VI-00019</v>
      </c>
      <c r="N1595" s="13"/>
      <c r="O1595" s="13">
        <f t="shared" si="243"/>
        <v>1</v>
      </c>
      <c r="P1595" s="13" t="str">
        <f t="shared" si="244"/>
        <v>3</v>
      </c>
      <c r="Q1595" s="13" t="str">
        <f t="shared" si="245"/>
        <v>4</v>
      </c>
      <c r="R1595" s="13" t="str">
        <f t="shared" si="246"/>
        <v>4</v>
      </c>
      <c r="S1595" s="13" t="str">
        <f t="shared" si="247"/>
        <v>3</v>
      </c>
      <c r="T1595" s="13">
        <f t="shared" si="248"/>
        <v>1</v>
      </c>
      <c r="U1595" s="13">
        <f t="shared" si="251"/>
        <v>76</v>
      </c>
      <c r="V1595" s="13"/>
      <c r="W1595" s="14" t="str">
        <f t="shared" si="249"/>
        <v>insert into prioridad(codigo, fluidez,d_hecho, d_contexto, d_impacto, d_justicia, cierre, ponderacion, ahora_entiendo, cambio_perspectiva) values ('511-VI-00019', 1, 3, 4, 4, 3, 1, 76, '0', '0');</v>
      </c>
      <c r="X1595" s="14"/>
    </row>
    <row r="1596" spans="2:24" ht="16" x14ac:dyDescent="0.2">
      <c r="B1596" t="s">
        <v>2197</v>
      </c>
      <c r="C1596" t="s">
        <v>9</v>
      </c>
      <c r="D1596" t="s">
        <v>10</v>
      </c>
      <c r="E1596" t="s">
        <v>10</v>
      </c>
      <c r="F1596" t="s">
        <v>10</v>
      </c>
      <c r="G1596" t="s">
        <v>14</v>
      </c>
      <c r="H1596" t="s">
        <v>12</v>
      </c>
      <c r="I1596">
        <v>0</v>
      </c>
      <c r="J1596">
        <v>0</v>
      </c>
      <c r="K1596" s="5">
        <f t="shared" si="242"/>
        <v>12</v>
      </c>
      <c r="L1596" s="13" t="str">
        <f t="shared" si="250"/>
        <v>511-VI-00022</v>
      </c>
      <c r="N1596" s="13"/>
      <c r="O1596" s="13">
        <f t="shared" si="243"/>
        <v>1</v>
      </c>
      <c r="P1596" s="13" t="str">
        <f t="shared" si="244"/>
        <v>4</v>
      </c>
      <c r="Q1596" s="13" t="str">
        <f t="shared" si="245"/>
        <v>4</v>
      </c>
      <c r="R1596" s="13" t="str">
        <f t="shared" si="246"/>
        <v>4</v>
      </c>
      <c r="S1596" s="13" t="str">
        <f t="shared" si="247"/>
        <v>2</v>
      </c>
      <c r="T1596" s="13">
        <f t="shared" si="248"/>
        <v>1</v>
      </c>
      <c r="U1596" s="13">
        <f t="shared" si="251"/>
        <v>76</v>
      </c>
      <c r="V1596" s="13"/>
      <c r="W1596" s="14" t="str">
        <f t="shared" si="249"/>
        <v>insert into prioridad(codigo, fluidez,d_hecho, d_contexto, d_impacto, d_justicia, cierre, ponderacion, ahora_entiendo, cambio_perspectiva) values ('511-VI-00022', 1, 4, 4, 4, 2, 1, 76, '0', '0');</v>
      </c>
      <c r="X1596" s="14"/>
    </row>
    <row r="1597" spans="2:24" ht="16" x14ac:dyDescent="0.2">
      <c r="B1597" t="s">
        <v>2198</v>
      </c>
      <c r="C1597" t="s">
        <v>9</v>
      </c>
      <c r="D1597" t="s">
        <v>10</v>
      </c>
      <c r="E1597" t="s">
        <v>10</v>
      </c>
      <c r="F1597" t="s">
        <v>10</v>
      </c>
      <c r="G1597" t="s">
        <v>10</v>
      </c>
      <c r="H1597" t="s">
        <v>17</v>
      </c>
      <c r="I1597" t="s">
        <v>2317</v>
      </c>
      <c r="J1597">
        <v>0</v>
      </c>
      <c r="K1597" s="5">
        <f t="shared" si="242"/>
        <v>12</v>
      </c>
      <c r="L1597" s="13" t="str">
        <f t="shared" si="250"/>
        <v>070-VI-00065</v>
      </c>
      <c r="N1597" s="13"/>
      <c r="O1597" s="13">
        <f t="shared" si="243"/>
        <v>1</v>
      </c>
      <c r="P1597" s="13" t="str">
        <f t="shared" si="244"/>
        <v>4</v>
      </c>
      <c r="Q1597" s="13" t="str">
        <f t="shared" si="245"/>
        <v>4</v>
      </c>
      <c r="R1597" s="13" t="str">
        <f t="shared" si="246"/>
        <v>4</v>
      </c>
      <c r="S1597" s="13" t="str">
        <f t="shared" si="247"/>
        <v>4</v>
      </c>
      <c r="T1597" s="13">
        <f t="shared" si="248"/>
        <v>0</v>
      </c>
      <c r="U1597" s="13">
        <f t="shared" si="251"/>
        <v>74</v>
      </c>
      <c r="V1597" s="13"/>
      <c r="W1597" s="14" t="str">
        <f t="shared" si="249"/>
        <v>insert into prioridad(codigo, fluidez,d_hecho, d_contexto, d_impacto, d_justicia, cierre, ponderacion, ahora_entiendo, cambio_perspectiva) values ('070-VI-00065', 1, 4, 4, 4, 4, 0, 74, 'Afectaciones a la comunidades indígenas de Toribío y Caloto por las actuaciones de las FARC y de vinculación de comuneros a este grupo. Cooptación de médicos tradicionales. Denuncias en asambleas de asesinatos de ex autoridades y de violencia sexual ejercida contra niños-as y mujeres. factores de persistencia de la violencia hoy vigentes en el norte del Cauca. Formas de despojo de tierras a indígenas bajo la figura católica de apadrinar. ', '0');</v>
      </c>
      <c r="X1597" s="14"/>
    </row>
    <row r="1598" spans="2:24" ht="16" x14ac:dyDescent="0.2">
      <c r="B1598" t="s">
        <v>2199</v>
      </c>
      <c r="C1598" t="s">
        <v>16</v>
      </c>
      <c r="D1598" t="s">
        <v>10</v>
      </c>
      <c r="E1598" t="s">
        <v>15</v>
      </c>
      <c r="F1598" t="s">
        <v>10</v>
      </c>
      <c r="G1598" t="s">
        <v>13</v>
      </c>
      <c r="H1598" t="s">
        <v>12</v>
      </c>
      <c r="I1598" t="s">
        <v>2318</v>
      </c>
      <c r="J1598">
        <v>0</v>
      </c>
      <c r="K1598" s="5">
        <f t="shared" si="242"/>
        <v>12</v>
      </c>
      <c r="L1598" s="13" t="str">
        <f t="shared" si="250"/>
        <v>216-VI-00024</v>
      </c>
      <c r="N1598" s="13"/>
      <c r="O1598" s="13">
        <f t="shared" si="243"/>
        <v>0</v>
      </c>
      <c r="P1598" s="13" t="str">
        <f t="shared" si="244"/>
        <v>4</v>
      </c>
      <c r="Q1598" s="13" t="str">
        <f t="shared" si="245"/>
        <v>5</v>
      </c>
      <c r="R1598" s="13" t="str">
        <f t="shared" si="246"/>
        <v>4</v>
      </c>
      <c r="S1598" s="13" t="str">
        <f t="shared" si="247"/>
        <v>3</v>
      </c>
      <c r="T1598" s="13">
        <f t="shared" si="248"/>
        <v>1</v>
      </c>
      <c r="U1598" s="13">
        <f t="shared" si="251"/>
        <v>74</v>
      </c>
      <c r="V1598" s="13"/>
      <c r="W1598" s="14" t="str">
        <f t="shared" si="249"/>
        <v>insert into prioridad(codigo, fluidez,d_hecho, d_contexto, d_impacto, d_justicia, cierre, ponderacion, ahora_entiendo, cambio_perspectiva) values ('216-VI-00024', 0, 4, 5, 4, 3, 1, 74, 'Violencia ejercida sobre empleados de la rama judicial, con posible responsabilidad del estado en las desapariciones.', '0');</v>
      </c>
      <c r="X1598" s="14"/>
    </row>
    <row r="1599" spans="2:24" ht="16" x14ac:dyDescent="0.2">
      <c r="B1599" t="s">
        <v>2200</v>
      </c>
      <c r="C1599" t="s">
        <v>16</v>
      </c>
      <c r="D1599" t="s">
        <v>10</v>
      </c>
      <c r="E1599" t="s">
        <v>10</v>
      </c>
      <c r="F1599" t="s">
        <v>10</v>
      </c>
      <c r="G1599" t="s">
        <v>10</v>
      </c>
      <c r="H1599" t="s">
        <v>12</v>
      </c>
      <c r="I1599" t="s">
        <v>2319</v>
      </c>
      <c r="J1599">
        <v>0</v>
      </c>
      <c r="K1599" s="5">
        <f t="shared" si="242"/>
        <v>12</v>
      </c>
      <c r="L1599" s="13" t="str">
        <f t="shared" si="250"/>
        <v>216-VI-00042</v>
      </c>
      <c r="N1599" s="13"/>
      <c r="O1599" s="13">
        <f t="shared" si="243"/>
        <v>0</v>
      </c>
      <c r="P1599" s="13" t="str">
        <f t="shared" si="244"/>
        <v>4</v>
      </c>
      <c r="Q1599" s="13" t="str">
        <f t="shared" si="245"/>
        <v>4</v>
      </c>
      <c r="R1599" s="13" t="str">
        <f t="shared" si="246"/>
        <v>4</v>
      </c>
      <c r="S1599" s="13" t="str">
        <f t="shared" si="247"/>
        <v>4</v>
      </c>
      <c r="T1599" s="13">
        <f t="shared" si="248"/>
        <v>1</v>
      </c>
      <c r="U1599" s="13">
        <f t="shared" si="251"/>
        <v>74</v>
      </c>
      <c r="V1599" s="13"/>
      <c r="W1599" s="14" t="str">
        <f t="shared" si="249"/>
        <v>insert into prioridad(codigo, fluidez,d_hecho, d_contexto, d_impacto, d_justicia, cierre, ponderacion, ahora_entiendo, cambio_perspectiva) values ('216-VI-00042', 0, 4, 4, 4, 4, 1, 74, 'Persecución a líderes de la Unión Patriótica y militantes de izquierda política.', '0');</v>
      </c>
      <c r="X1599" s="14"/>
    </row>
    <row r="1600" spans="2:24" ht="16" x14ac:dyDescent="0.2">
      <c r="B1600" t="s">
        <v>2201</v>
      </c>
      <c r="C1600" t="s">
        <v>9</v>
      </c>
      <c r="D1600" t="s">
        <v>10</v>
      </c>
      <c r="E1600" t="s">
        <v>15</v>
      </c>
      <c r="F1600" t="s">
        <v>10</v>
      </c>
      <c r="G1600" t="s">
        <v>13</v>
      </c>
      <c r="H1600" t="s">
        <v>17</v>
      </c>
      <c r="I1600" t="s">
        <v>2320</v>
      </c>
      <c r="J1600">
        <v>0</v>
      </c>
      <c r="K1600" s="5">
        <f t="shared" si="242"/>
        <v>12</v>
      </c>
      <c r="L1600" s="13" t="str">
        <f t="shared" si="250"/>
        <v>440-PR-00259</v>
      </c>
      <c r="N1600" s="13"/>
      <c r="O1600" s="13">
        <f t="shared" si="243"/>
        <v>1</v>
      </c>
      <c r="P1600" s="13" t="str">
        <f t="shared" si="244"/>
        <v>4</v>
      </c>
      <c r="Q1600" s="13" t="str">
        <f t="shared" si="245"/>
        <v>5</v>
      </c>
      <c r="R1600" s="13" t="str">
        <f t="shared" si="246"/>
        <v>4</v>
      </c>
      <c r="S1600" s="13" t="str">
        <f t="shared" si="247"/>
        <v>3</v>
      </c>
      <c r="T1600" s="13">
        <f t="shared" si="248"/>
        <v>0</v>
      </c>
      <c r="U1600" s="13">
        <f t="shared" si="251"/>
        <v>74</v>
      </c>
      <c r="V1600" s="13"/>
      <c r="W1600" s="14" t="str">
        <f t="shared" si="249"/>
        <v>insert into prioridad(codigo, fluidez,d_hecho, d_contexto, d_impacto, d_justicia, cierre, ponderacion, ahora_entiendo, cambio_perspectiva) values ('440-PR-00259', 1, 4, 5, 4, 3, 0, 74, 'Algunas dinámicas importantes para la comprensión del conflicto a nivel departamental, y especialmente en el centro del Valle. Estas dinámicas están relacionadas principalmente con las actuaciones de FARC-EP, de la Fuerza Pública y algunos puntos del narcotráfico. En una entrevista en profundidad en proceso de desarrollo.', '0');</v>
      </c>
      <c r="X1600" s="14"/>
    </row>
    <row r="1601" spans="2:24" ht="16" x14ac:dyDescent="0.2">
      <c r="B1601" t="s">
        <v>2202</v>
      </c>
      <c r="C1601" t="s">
        <v>9</v>
      </c>
      <c r="D1601" t="s">
        <v>15</v>
      </c>
      <c r="E1601" t="s">
        <v>13</v>
      </c>
      <c r="F1601" t="s">
        <v>13</v>
      </c>
      <c r="G1601" t="s">
        <v>14</v>
      </c>
      <c r="H1601" t="s">
        <v>12</v>
      </c>
      <c r="I1601" t="s">
        <v>2240</v>
      </c>
      <c r="J1601" t="s">
        <v>2240</v>
      </c>
      <c r="K1601" s="5">
        <f t="shared" si="242"/>
        <v>12</v>
      </c>
      <c r="L1601" s="13" t="str">
        <f t="shared" si="250"/>
        <v>061-VI-00013</v>
      </c>
      <c r="N1601" s="13"/>
      <c r="O1601" s="13">
        <f t="shared" si="243"/>
        <v>1</v>
      </c>
      <c r="P1601" s="13" t="str">
        <f t="shared" si="244"/>
        <v>5</v>
      </c>
      <c r="Q1601" s="13" t="str">
        <f t="shared" si="245"/>
        <v>3</v>
      </c>
      <c r="R1601" s="13" t="str">
        <f t="shared" si="246"/>
        <v>3</v>
      </c>
      <c r="S1601" s="13" t="str">
        <f t="shared" si="247"/>
        <v>2</v>
      </c>
      <c r="T1601" s="13">
        <f t="shared" si="248"/>
        <v>1</v>
      </c>
      <c r="U1601" s="13">
        <f t="shared" si="251"/>
        <v>72</v>
      </c>
      <c r="V1601" s="13"/>
      <c r="W1601" s="14" t="str">
        <f t="shared" si="249"/>
        <v>insert into prioridad(codigo, fluidez,d_hecho, d_contexto, d_impacto, d_justicia, cierre, ponderacion, ahora_entiendo, cambio_perspectiva) values ('061-VI-00013', 1, 5, 3, 3, 2, 1, 72, 'NA', 'NA');</v>
      </c>
      <c r="X1601" s="14"/>
    </row>
    <row r="1602" spans="2:24" ht="16" x14ac:dyDescent="0.2">
      <c r="B1602" t="s">
        <v>2203</v>
      </c>
      <c r="C1602" t="s">
        <v>9</v>
      </c>
      <c r="D1602" t="s">
        <v>10</v>
      </c>
      <c r="E1602" t="s">
        <v>13</v>
      </c>
      <c r="F1602" t="s">
        <v>13</v>
      </c>
      <c r="G1602" t="s">
        <v>13</v>
      </c>
      <c r="H1602" t="s">
        <v>12</v>
      </c>
      <c r="I1602" t="s">
        <v>2321</v>
      </c>
      <c r="J1602">
        <v>0</v>
      </c>
      <c r="K1602" s="5">
        <f t="shared" ref="K1602:K1665" si="252">LEN(L1602)</f>
        <v>12</v>
      </c>
      <c r="L1602" s="13" t="str">
        <f t="shared" si="250"/>
        <v>056-VI-00057</v>
      </c>
      <c r="N1602" s="13"/>
      <c r="O1602" s="13">
        <f t="shared" ref="O1602:O1665" si="253">IF(MID(C1602,1,1)="P",1,0)</f>
        <v>1</v>
      </c>
      <c r="P1602" s="13" t="str">
        <f t="shared" ref="P1602:P1665" si="254">MID(D1602,1,1)</f>
        <v>4</v>
      </c>
      <c r="Q1602" s="13" t="str">
        <f t="shared" ref="Q1602:Q1665" si="255">MID(E1602,1,1)</f>
        <v>3</v>
      </c>
      <c r="R1602" s="13" t="str">
        <f t="shared" ref="R1602:R1665" si="256">MID(F1602,1,1)</f>
        <v>3</v>
      </c>
      <c r="S1602" s="13" t="str">
        <f t="shared" ref="S1602:S1665" si="257">MID(G1602,1,1)</f>
        <v>3</v>
      </c>
      <c r="T1602" s="13">
        <f t="shared" ref="T1602:T1665" si="258">IF(MID(H1602,1,1)="S",1,0)</f>
        <v>1</v>
      </c>
      <c r="U1602" s="13">
        <f t="shared" si="251"/>
        <v>72</v>
      </c>
      <c r="V1602" s="13"/>
      <c r="W1602" s="14" t="str">
        <f t="shared" ref="W1602:W1665" si="259">$W$1&amp;L1602&amp;"', "&amp;O1602&amp;", "&amp;P1602&amp;", "&amp;Q1602&amp;", "&amp;R1602&amp;", "&amp;S1602&amp;", "&amp;T1602&amp;", "&amp;U1602&amp;", '"&amp;SUBSTITUTE(I1602,CHAR(10),"  ")&amp;"', '"&amp;SUBSTITUTE(J1602,CHAR(10),"   ") &amp;"');"</f>
        <v>insert into prioridad(codigo, fluidez,d_hecho, d_contexto, d_impacto, d_justicia, cierre, ponderacion, ahora_entiendo, cambio_perspectiva) values ('056-VI-00057', 1, 4, 3, 3, 3, 1, 72, 'Da cuenta de la historia de la capitania de paez', '0');</v>
      </c>
      <c r="X1602" s="14"/>
    </row>
    <row r="1603" spans="2:24" ht="16" x14ac:dyDescent="0.2">
      <c r="B1603" t="s">
        <v>2204</v>
      </c>
      <c r="C1603" t="s">
        <v>9</v>
      </c>
      <c r="D1603" t="s">
        <v>10</v>
      </c>
      <c r="E1603" t="s">
        <v>10</v>
      </c>
      <c r="F1603" t="s">
        <v>13</v>
      </c>
      <c r="G1603" t="s">
        <v>14</v>
      </c>
      <c r="H1603" t="s">
        <v>12</v>
      </c>
      <c r="I1603" t="s">
        <v>2322</v>
      </c>
      <c r="J1603">
        <v>0</v>
      </c>
      <c r="K1603" s="5">
        <f t="shared" si="252"/>
        <v>12</v>
      </c>
      <c r="L1603" s="13" t="str">
        <f t="shared" si="250"/>
        <v>230-VI-00026</v>
      </c>
      <c r="N1603" s="13"/>
      <c r="O1603" s="13">
        <f t="shared" si="253"/>
        <v>1</v>
      </c>
      <c r="P1603" s="13" t="str">
        <f t="shared" si="254"/>
        <v>4</v>
      </c>
      <c r="Q1603" s="13" t="str">
        <f t="shared" si="255"/>
        <v>4</v>
      </c>
      <c r="R1603" s="13" t="str">
        <f t="shared" si="256"/>
        <v>3</v>
      </c>
      <c r="S1603" s="13" t="str">
        <f t="shared" si="257"/>
        <v>2</v>
      </c>
      <c r="T1603" s="13">
        <f t="shared" si="258"/>
        <v>1</v>
      </c>
      <c r="U1603" s="13">
        <f t="shared" si="251"/>
        <v>72</v>
      </c>
      <c r="V1603" s="13"/>
      <c r="W1603" s="14" t="str">
        <f t="shared" si="259"/>
        <v>insert into prioridad(codigo, fluidez,d_hecho, d_contexto, d_impacto, d_justicia, cierre, ponderacion, ahora_entiendo, cambio_perspectiva) values ('230-VI-00026', 1, 4, 4, 3, 2, 1, 72, 'Elementos y dinámicas relacionales del Grupo armado ilegal con la comunidad. ', '0');</v>
      </c>
      <c r="X1603" s="14"/>
    </row>
    <row r="1604" spans="2:24" ht="16" x14ac:dyDescent="0.2">
      <c r="B1604" t="s">
        <v>2205</v>
      </c>
      <c r="C1604" t="s">
        <v>9</v>
      </c>
      <c r="D1604" t="s">
        <v>10</v>
      </c>
      <c r="E1604" t="s">
        <v>10</v>
      </c>
      <c r="F1604" t="s">
        <v>13</v>
      </c>
      <c r="G1604" t="s">
        <v>14</v>
      </c>
      <c r="H1604" t="s">
        <v>12</v>
      </c>
      <c r="I1604" t="s">
        <v>2323</v>
      </c>
      <c r="J1604">
        <v>0</v>
      </c>
      <c r="K1604" s="5">
        <f t="shared" si="252"/>
        <v>12</v>
      </c>
      <c r="L1604" s="13" t="str">
        <f t="shared" si="250"/>
        <v>221-VI-00049</v>
      </c>
      <c r="N1604" s="13"/>
      <c r="O1604" s="13">
        <f t="shared" si="253"/>
        <v>1</v>
      </c>
      <c r="P1604" s="13" t="str">
        <f t="shared" si="254"/>
        <v>4</v>
      </c>
      <c r="Q1604" s="13" t="str">
        <f t="shared" si="255"/>
        <v>4</v>
      </c>
      <c r="R1604" s="13" t="str">
        <f t="shared" si="256"/>
        <v>3</v>
      </c>
      <c r="S1604" s="13" t="str">
        <f t="shared" si="257"/>
        <v>2</v>
      </c>
      <c r="T1604" s="13">
        <f t="shared" si="258"/>
        <v>1</v>
      </c>
      <c r="U1604" s="13">
        <f t="shared" si="251"/>
        <v>72</v>
      </c>
      <c r="V1604" s="13"/>
      <c r="W1604" s="14" t="str">
        <f t="shared" si="259"/>
        <v>insert into prioridad(codigo, fluidez,d_hecho, d_contexto, d_impacto, d_justicia, cierre, ponderacion, ahora_entiendo, cambio_perspectiva) values ('221-VI-00049', 1, 4, 4, 3, 2, 1, 72, 'accionar grupos armados en región cordillera ', '0');</v>
      </c>
      <c r="X1604" s="14"/>
    </row>
    <row r="1605" spans="2:24" ht="16" x14ac:dyDescent="0.2">
      <c r="B1605" t="s">
        <v>2206</v>
      </c>
      <c r="C1605" t="s">
        <v>9</v>
      </c>
      <c r="D1605" t="s">
        <v>10</v>
      </c>
      <c r="E1605" t="s">
        <v>10</v>
      </c>
      <c r="F1605" t="s">
        <v>10</v>
      </c>
      <c r="G1605" t="s">
        <v>11</v>
      </c>
      <c r="H1605" t="s">
        <v>12</v>
      </c>
      <c r="I1605">
        <v>0</v>
      </c>
      <c r="J1605">
        <v>0</v>
      </c>
      <c r="K1605" s="5">
        <f t="shared" si="252"/>
        <v>12</v>
      </c>
      <c r="L1605" s="13" t="str">
        <f t="shared" si="250"/>
        <v>225-VI-00044</v>
      </c>
      <c r="N1605" s="13"/>
      <c r="O1605" s="13">
        <f t="shared" si="253"/>
        <v>1</v>
      </c>
      <c r="P1605" s="13" t="str">
        <f t="shared" si="254"/>
        <v>4</v>
      </c>
      <c r="Q1605" s="13" t="str">
        <f t="shared" si="255"/>
        <v>4</v>
      </c>
      <c r="R1605" s="13" t="str">
        <f t="shared" si="256"/>
        <v>4</v>
      </c>
      <c r="S1605" s="13" t="str">
        <f t="shared" si="257"/>
        <v>1</v>
      </c>
      <c r="T1605" s="13">
        <f t="shared" si="258"/>
        <v>1</v>
      </c>
      <c r="U1605" s="13">
        <f t="shared" si="251"/>
        <v>72</v>
      </c>
      <c r="V1605" s="13"/>
      <c r="W1605" s="14" t="str">
        <f t="shared" si="259"/>
        <v>insert into prioridad(codigo, fluidez,d_hecho, d_contexto, d_impacto, d_justicia, cierre, ponderacion, ahora_entiendo, cambio_perspectiva) values ('225-VI-00044', 1, 4, 4, 4, 1, 1, 72, '0', '0');</v>
      </c>
      <c r="X1605" s="14"/>
    </row>
    <row r="1606" spans="2:24" ht="16" x14ac:dyDescent="0.2">
      <c r="B1606" t="s">
        <v>2207</v>
      </c>
      <c r="C1606" t="s">
        <v>9</v>
      </c>
      <c r="D1606" t="s">
        <v>10</v>
      </c>
      <c r="E1606" t="s">
        <v>10</v>
      </c>
      <c r="F1606" t="s">
        <v>10</v>
      </c>
      <c r="G1606" t="s">
        <v>11</v>
      </c>
      <c r="H1606" t="s">
        <v>12</v>
      </c>
      <c r="I1606">
        <v>0</v>
      </c>
      <c r="J1606">
        <v>0</v>
      </c>
      <c r="K1606" s="5">
        <f t="shared" si="252"/>
        <v>12</v>
      </c>
      <c r="L1606" s="13" t="str">
        <f t="shared" si="250"/>
        <v>225-VI-00048</v>
      </c>
      <c r="N1606" s="13"/>
      <c r="O1606" s="13">
        <f t="shared" si="253"/>
        <v>1</v>
      </c>
      <c r="P1606" s="13" t="str">
        <f t="shared" si="254"/>
        <v>4</v>
      </c>
      <c r="Q1606" s="13" t="str">
        <f t="shared" si="255"/>
        <v>4</v>
      </c>
      <c r="R1606" s="13" t="str">
        <f t="shared" si="256"/>
        <v>4</v>
      </c>
      <c r="S1606" s="13" t="str">
        <f t="shared" si="257"/>
        <v>1</v>
      </c>
      <c r="T1606" s="13">
        <f t="shared" si="258"/>
        <v>1</v>
      </c>
      <c r="U1606" s="13">
        <f t="shared" si="251"/>
        <v>72</v>
      </c>
      <c r="V1606" s="13"/>
      <c r="W1606" s="14" t="str">
        <f t="shared" si="259"/>
        <v>insert into prioridad(codigo, fluidez,d_hecho, d_contexto, d_impacto, d_justicia, cierre, ponderacion, ahora_entiendo, cambio_perspectiva) values ('225-VI-00048', 1, 4, 4, 4, 1, 1, 72, '0', '0');</v>
      </c>
      <c r="X1606" s="14"/>
    </row>
    <row r="1607" spans="2:24" ht="16" x14ac:dyDescent="0.2">
      <c r="B1607" t="s">
        <v>2208</v>
      </c>
      <c r="C1607" t="s">
        <v>16</v>
      </c>
      <c r="D1607" t="s">
        <v>10</v>
      </c>
      <c r="E1607" t="s">
        <v>10</v>
      </c>
      <c r="F1607" t="s">
        <v>13</v>
      </c>
      <c r="G1607" t="s">
        <v>10</v>
      </c>
      <c r="H1607" t="s">
        <v>12</v>
      </c>
      <c r="I1607" t="s">
        <v>2324</v>
      </c>
      <c r="J1607">
        <v>0</v>
      </c>
      <c r="K1607" s="5">
        <f t="shared" si="252"/>
        <v>12</v>
      </c>
      <c r="L1607" s="13" t="str">
        <f t="shared" si="250"/>
        <v>222-VI-00035</v>
      </c>
      <c r="N1607" s="13"/>
      <c r="O1607" s="13">
        <f t="shared" si="253"/>
        <v>0</v>
      </c>
      <c r="P1607" s="13" t="str">
        <f t="shared" si="254"/>
        <v>4</v>
      </c>
      <c r="Q1607" s="13" t="str">
        <f t="shared" si="255"/>
        <v>4</v>
      </c>
      <c r="R1607" s="13" t="str">
        <f t="shared" si="256"/>
        <v>3</v>
      </c>
      <c r="S1607" s="13" t="str">
        <f t="shared" si="257"/>
        <v>4</v>
      </c>
      <c r="T1607" s="13">
        <f t="shared" si="258"/>
        <v>1</v>
      </c>
      <c r="U1607" s="13">
        <f t="shared" si="251"/>
        <v>70</v>
      </c>
      <c r="V1607" s="13"/>
      <c r="W1607" s="14" t="str">
        <f t="shared" si="259"/>
        <v>insert into prioridad(codigo, fluidez,d_hecho, d_contexto, d_impacto, d_justicia, cierre, ponderacion, ahora_entiendo, cambio_perspectiva) values ('222-VI-00035', 0, 4, 4, 3, 4, 1, 70, 'Esta entrevista aborda diversos temas, entre ellos, la relación entre la guerrilla de las Farc (frente 6) e indígenas de la zona del oriente caucano, refleja también algunas de las afectaciones a medianos productores de esta zona. ', '0');</v>
      </c>
      <c r="X1607" s="14"/>
    </row>
    <row r="1608" spans="2:24" ht="16" x14ac:dyDescent="0.2">
      <c r="B1608" t="s">
        <v>2209</v>
      </c>
      <c r="C1608" t="s">
        <v>16</v>
      </c>
      <c r="D1608" t="s">
        <v>15</v>
      </c>
      <c r="E1608" t="s">
        <v>10</v>
      </c>
      <c r="F1608" t="s">
        <v>13</v>
      </c>
      <c r="G1608" t="s">
        <v>13</v>
      </c>
      <c r="H1608" t="s">
        <v>12</v>
      </c>
      <c r="I1608" t="s">
        <v>2325</v>
      </c>
      <c r="J1608">
        <v>0</v>
      </c>
      <c r="K1608" s="5">
        <f t="shared" si="252"/>
        <v>12</v>
      </c>
      <c r="L1608" s="13" t="str">
        <f t="shared" si="250"/>
        <v>216-VI-00065</v>
      </c>
      <c r="N1608" s="13"/>
      <c r="O1608" s="13">
        <f t="shared" si="253"/>
        <v>0</v>
      </c>
      <c r="P1608" s="13" t="str">
        <f t="shared" si="254"/>
        <v>5</v>
      </c>
      <c r="Q1608" s="13" t="str">
        <f t="shared" si="255"/>
        <v>4</v>
      </c>
      <c r="R1608" s="13" t="str">
        <f t="shared" si="256"/>
        <v>3</v>
      </c>
      <c r="S1608" s="13" t="str">
        <f t="shared" si="257"/>
        <v>3</v>
      </c>
      <c r="T1608" s="13">
        <f t="shared" si="258"/>
        <v>1</v>
      </c>
      <c r="U1608" s="13">
        <f t="shared" si="251"/>
        <v>70</v>
      </c>
      <c r="V1608" s="13"/>
      <c r="W1608" s="14" t="str">
        <f t="shared" si="259"/>
        <v>insert into prioridad(codigo, fluidez,d_hecho, d_contexto, d_impacto, d_justicia, cierre, ponderacion, ahora_entiendo, cambio_perspectiva) values ('216-VI-00065', 0, 5, 4, 3, 3, 1, 70, 'Lideres sindicales y riesgos afrontados tras el ejercicio de veedurías ciudadanas.', '0');</v>
      </c>
      <c r="X1608" s="14"/>
    </row>
    <row r="1609" spans="2:24" ht="16" x14ac:dyDescent="0.2">
      <c r="B1609" t="s">
        <v>2210</v>
      </c>
      <c r="C1609" t="s">
        <v>16</v>
      </c>
      <c r="D1609" t="s">
        <v>10</v>
      </c>
      <c r="E1609" t="s">
        <v>13</v>
      </c>
      <c r="F1609" t="s">
        <v>10</v>
      </c>
      <c r="G1609" t="s">
        <v>10</v>
      </c>
      <c r="H1609" t="s">
        <v>12</v>
      </c>
      <c r="I1609" t="s">
        <v>2326</v>
      </c>
      <c r="J1609">
        <v>0</v>
      </c>
      <c r="K1609" s="5">
        <f t="shared" si="252"/>
        <v>12</v>
      </c>
      <c r="L1609" s="13" t="str">
        <f t="shared" si="250"/>
        <v>216-AA-00004</v>
      </c>
      <c r="N1609" s="13"/>
      <c r="O1609" s="13">
        <f t="shared" si="253"/>
        <v>0</v>
      </c>
      <c r="P1609" s="13" t="str">
        <f t="shared" si="254"/>
        <v>4</v>
      </c>
      <c r="Q1609" s="13" t="str">
        <f t="shared" si="255"/>
        <v>3</v>
      </c>
      <c r="R1609" s="13" t="str">
        <f t="shared" si="256"/>
        <v>4</v>
      </c>
      <c r="S1609" s="13" t="str">
        <f t="shared" si="257"/>
        <v>4</v>
      </c>
      <c r="T1609" s="13">
        <f t="shared" si="258"/>
        <v>1</v>
      </c>
      <c r="U1609" s="13">
        <f t="shared" si="251"/>
        <v>70</v>
      </c>
      <c r="V1609" s="13"/>
      <c r="W1609" s="14" t="str">
        <f t="shared" si="259"/>
        <v>insert into prioridad(codigo, fluidez,d_hecho, d_contexto, d_impacto, d_justicia, cierre, ponderacion, ahora_entiendo, cambio_perspectiva) values ('216-AA-00004', 0, 4, 3, 4, 4, 1, 70, 'Reclutamiento a menores y reorganización tras desmovilización de grupos guerrilleros.', '0');</v>
      </c>
      <c r="X1609" s="14"/>
    </row>
    <row r="1610" spans="2:24" ht="16" x14ac:dyDescent="0.2">
      <c r="B1610" t="s">
        <v>2211</v>
      </c>
      <c r="C1610" t="s">
        <v>9</v>
      </c>
      <c r="D1610" t="s">
        <v>14</v>
      </c>
      <c r="E1610" t="s">
        <v>13</v>
      </c>
      <c r="F1610" t="s">
        <v>10</v>
      </c>
      <c r="G1610" t="s">
        <v>13</v>
      </c>
      <c r="H1610" t="s">
        <v>12</v>
      </c>
      <c r="I1610" t="s">
        <v>2327</v>
      </c>
      <c r="J1610" t="s">
        <v>2328</v>
      </c>
      <c r="K1610" s="5">
        <f t="shared" si="252"/>
        <v>12</v>
      </c>
      <c r="L1610" s="13" t="str">
        <f t="shared" si="250"/>
        <v>VI-200-00061</v>
      </c>
      <c r="N1610" s="13"/>
      <c r="O1610" s="13">
        <f t="shared" si="253"/>
        <v>1</v>
      </c>
      <c r="P1610" s="13" t="str">
        <f t="shared" si="254"/>
        <v>2</v>
      </c>
      <c r="Q1610" s="13" t="str">
        <f t="shared" si="255"/>
        <v>3</v>
      </c>
      <c r="R1610" s="13" t="str">
        <f t="shared" si="256"/>
        <v>4</v>
      </c>
      <c r="S1610" s="13" t="str">
        <f t="shared" si="257"/>
        <v>3</v>
      </c>
      <c r="T1610" s="13">
        <f t="shared" si="258"/>
        <v>1</v>
      </c>
      <c r="U1610" s="13">
        <f t="shared" si="251"/>
        <v>68</v>
      </c>
      <c r="V1610" s="13"/>
      <c r="W1610" s="14" t="str">
        <f t="shared" si="259"/>
        <v>insert into prioridad(codigo, fluidez,d_hecho, d_contexto, d_impacto, d_justicia, cierre, ponderacion, ahora_entiendo, cambio_perspectiva) values ('VI-200-00061', 1, 2, 3, 4, 3, 1, 68, 'Amenazas a líderes por la defensa de los derechos y protección dl territorio.', 'Acción protectora del Estado');</v>
      </c>
      <c r="X1610" s="14"/>
    </row>
    <row r="1611" spans="2:24" ht="16" x14ac:dyDescent="0.2">
      <c r="B1611" t="s">
        <v>2212</v>
      </c>
      <c r="C1611" t="s">
        <v>9</v>
      </c>
      <c r="D1611" t="s">
        <v>13</v>
      </c>
      <c r="E1611" t="s">
        <v>10</v>
      </c>
      <c r="F1611" t="s">
        <v>13</v>
      </c>
      <c r="G1611" t="s">
        <v>14</v>
      </c>
      <c r="H1611" t="s">
        <v>12</v>
      </c>
      <c r="I1611" t="s">
        <v>2329</v>
      </c>
      <c r="J1611" t="s">
        <v>551</v>
      </c>
      <c r="K1611" s="5">
        <f t="shared" si="252"/>
        <v>12</v>
      </c>
      <c r="L1611" s="13" t="str">
        <f t="shared" si="250"/>
        <v>187-VI-00034</v>
      </c>
      <c r="N1611" s="13"/>
      <c r="O1611" s="13">
        <f t="shared" si="253"/>
        <v>1</v>
      </c>
      <c r="P1611" s="13" t="str">
        <f t="shared" si="254"/>
        <v>3</v>
      </c>
      <c r="Q1611" s="13" t="str">
        <f t="shared" si="255"/>
        <v>4</v>
      </c>
      <c r="R1611" s="13" t="str">
        <f t="shared" si="256"/>
        <v>3</v>
      </c>
      <c r="S1611" s="13" t="str">
        <f t="shared" si="257"/>
        <v>2</v>
      </c>
      <c r="T1611" s="13">
        <f t="shared" si="258"/>
        <v>1</v>
      </c>
      <c r="U1611" s="13">
        <f t="shared" si="251"/>
        <v>68</v>
      </c>
      <c r="V1611" s="13"/>
      <c r="W1611" s="14" t="str">
        <f t="shared" si="259"/>
        <v>insert into prioridad(codigo, fluidez,d_hecho, d_contexto, d_impacto, d_justicia, cierre, ponderacion, ahora_entiendo, cambio_perspectiva) values ('187-VI-00034', 1, 3, 4, 3, 2, 1, 68, 'Impacto de la economía de la coca sobre la vida cotidiana de las comunidades. Construcción de ordenes sociales armados por parte de las FARC', 'No');</v>
      </c>
      <c r="X1611" s="14"/>
    </row>
    <row r="1612" spans="2:24" ht="16" x14ac:dyDescent="0.2">
      <c r="B1612" t="s">
        <v>2213</v>
      </c>
      <c r="C1612" t="s">
        <v>9</v>
      </c>
      <c r="D1612" t="s">
        <v>13</v>
      </c>
      <c r="E1612" t="s">
        <v>10</v>
      </c>
      <c r="F1612" t="s">
        <v>13</v>
      </c>
      <c r="G1612" t="s">
        <v>14</v>
      </c>
      <c r="H1612" t="s">
        <v>12</v>
      </c>
      <c r="I1612">
        <v>0</v>
      </c>
      <c r="J1612">
        <v>0</v>
      </c>
      <c r="K1612" s="5">
        <f t="shared" si="252"/>
        <v>12</v>
      </c>
      <c r="L1612" s="13" t="str">
        <f t="shared" si="250"/>
        <v>511-VI-00023</v>
      </c>
      <c r="N1612" s="13"/>
      <c r="O1612" s="13">
        <f t="shared" si="253"/>
        <v>1</v>
      </c>
      <c r="P1612" s="13" t="str">
        <f t="shared" si="254"/>
        <v>3</v>
      </c>
      <c r="Q1612" s="13" t="str">
        <f t="shared" si="255"/>
        <v>4</v>
      </c>
      <c r="R1612" s="13" t="str">
        <f t="shared" si="256"/>
        <v>3</v>
      </c>
      <c r="S1612" s="13" t="str">
        <f t="shared" si="257"/>
        <v>2</v>
      </c>
      <c r="T1612" s="13">
        <f t="shared" si="258"/>
        <v>1</v>
      </c>
      <c r="U1612" s="13">
        <f t="shared" si="251"/>
        <v>68</v>
      </c>
      <c r="V1612" s="13"/>
      <c r="W1612" s="14" t="str">
        <f t="shared" si="259"/>
        <v>insert into prioridad(codigo, fluidez,d_hecho, d_contexto, d_impacto, d_justicia, cierre, ponderacion, ahora_entiendo, cambio_perspectiva) values ('511-VI-00023', 1, 3, 4, 3, 2, 1, 68, '0', '0');</v>
      </c>
      <c r="X1612" s="14"/>
    </row>
    <row r="1613" spans="2:24" ht="16" x14ac:dyDescent="0.2">
      <c r="B1613" t="s">
        <v>2214</v>
      </c>
      <c r="C1613" t="s">
        <v>16</v>
      </c>
      <c r="D1613" t="s">
        <v>10</v>
      </c>
      <c r="E1613" t="s">
        <v>10</v>
      </c>
      <c r="F1613" t="s">
        <v>13</v>
      </c>
      <c r="G1613" t="s">
        <v>13</v>
      </c>
      <c r="H1613" t="s">
        <v>12</v>
      </c>
      <c r="I1613" t="s">
        <v>2330</v>
      </c>
      <c r="J1613">
        <v>0</v>
      </c>
      <c r="K1613" s="5">
        <f t="shared" si="252"/>
        <v>12</v>
      </c>
      <c r="L1613" s="13" t="str">
        <f t="shared" si="250"/>
        <v>216-VI-00064</v>
      </c>
      <c r="N1613" s="13"/>
      <c r="O1613" s="13">
        <f t="shared" si="253"/>
        <v>0</v>
      </c>
      <c r="P1613" s="13" t="str">
        <f t="shared" si="254"/>
        <v>4</v>
      </c>
      <c r="Q1613" s="13" t="str">
        <f t="shared" si="255"/>
        <v>4</v>
      </c>
      <c r="R1613" s="13" t="str">
        <f t="shared" si="256"/>
        <v>3</v>
      </c>
      <c r="S1613" s="13" t="str">
        <f t="shared" si="257"/>
        <v>3</v>
      </c>
      <c r="T1613" s="13">
        <f t="shared" si="258"/>
        <v>1</v>
      </c>
      <c r="U1613" s="13">
        <f t="shared" si="251"/>
        <v>66</v>
      </c>
      <c r="V1613" s="13"/>
      <c r="W1613" s="14" t="str">
        <f t="shared" si="259"/>
        <v>insert into prioridad(codigo, fluidez,d_hecho, d_contexto, d_impacto, d_justicia, cierre, ponderacion, ahora_entiendo, cambio_perspectiva) values ('216-VI-00064', 0, 4, 4, 3, 3, 1, 66, 'Persecución y amenazas a líderes sindicales. ', '0');</v>
      </c>
      <c r="X1613" s="14"/>
    </row>
    <row r="1614" spans="2:24" ht="16" x14ac:dyDescent="0.2">
      <c r="B1614" t="s">
        <v>2215</v>
      </c>
      <c r="C1614" t="s">
        <v>16</v>
      </c>
      <c r="D1614" t="s">
        <v>10</v>
      </c>
      <c r="E1614" t="s">
        <v>13</v>
      </c>
      <c r="F1614" t="s">
        <v>10</v>
      </c>
      <c r="G1614" t="s">
        <v>13</v>
      </c>
      <c r="H1614" t="s">
        <v>12</v>
      </c>
      <c r="I1614" t="s">
        <v>2331</v>
      </c>
      <c r="J1614">
        <v>0</v>
      </c>
      <c r="K1614" s="5">
        <f t="shared" si="252"/>
        <v>12</v>
      </c>
      <c r="L1614" s="13" t="str">
        <f t="shared" si="250"/>
        <v>216-AA-00005</v>
      </c>
      <c r="N1614" s="13"/>
      <c r="O1614" s="13">
        <f t="shared" si="253"/>
        <v>0</v>
      </c>
      <c r="P1614" s="13" t="str">
        <f t="shared" si="254"/>
        <v>4</v>
      </c>
      <c r="Q1614" s="13" t="str">
        <f t="shared" si="255"/>
        <v>3</v>
      </c>
      <c r="R1614" s="13" t="str">
        <f t="shared" si="256"/>
        <v>4</v>
      </c>
      <c r="S1614" s="13" t="str">
        <f t="shared" si="257"/>
        <v>3</v>
      </c>
      <c r="T1614" s="13">
        <f t="shared" si="258"/>
        <v>1</v>
      </c>
      <c r="U1614" s="13">
        <f t="shared" si="251"/>
        <v>66</v>
      </c>
      <c r="V1614" s="13"/>
      <c r="W1614" s="14" t="str">
        <f t="shared" si="259"/>
        <v>insert into prioridad(codigo, fluidez,d_hecho, d_contexto, d_impacto, d_justicia, cierre, ponderacion, ahora_entiendo, cambio_perspectiva) values ('216-AA-00005', 0, 4, 3, 4, 3, 1, 66, 'Establecimiento del orden social, por parte de grupos guerrilleros en territorio urbano.', '0');</v>
      </c>
      <c r="X1614" s="14"/>
    </row>
    <row r="1615" spans="2:24" ht="16" x14ac:dyDescent="0.2">
      <c r="B1615" t="s">
        <v>2216</v>
      </c>
      <c r="C1615" t="s">
        <v>16</v>
      </c>
      <c r="D1615" t="s">
        <v>10</v>
      </c>
      <c r="E1615" t="s">
        <v>10</v>
      </c>
      <c r="F1615" t="s">
        <v>13</v>
      </c>
      <c r="G1615" t="s">
        <v>13</v>
      </c>
      <c r="H1615" t="s">
        <v>12</v>
      </c>
      <c r="I1615">
        <v>0</v>
      </c>
      <c r="J1615">
        <v>0</v>
      </c>
      <c r="K1615" s="5">
        <f t="shared" si="252"/>
        <v>12</v>
      </c>
      <c r="L1615" s="13" t="str">
        <f t="shared" si="250"/>
        <v>511-VI-00016</v>
      </c>
      <c r="N1615" s="13"/>
      <c r="O1615" s="13">
        <f t="shared" si="253"/>
        <v>0</v>
      </c>
      <c r="P1615" s="13" t="str">
        <f t="shared" si="254"/>
        <v>4</v>
      </c>
      <c r="Q1615" s="13" t="str">
        <f t="shared" si="255"/>
        <v>4</v>
      </c>
      <c r="R1615" s="13" t="str">
        <f t="shared" si="256"/>
        <v>3</v>
      </c>
      <c r="S1615" s="13" t="str">
        <f t="shared" si="257"/>
        <v>3</v>
      </c>
      <c r="T1615" s="13">
        <f t="shared" si="258"/>
        <v>1</v>
      </c>
      <c r="U1615" s="13">
        <f t="shared" si="251"/>
        <v>66</v>
      </c>
      <c r="V1615" s="13"/>
      <c r="W1615" s="14" t="str">
        <f t="shared" si="259"/>
        <v>insert into prioridad(codigo, fluidez,d_hecho, d_contexto, d_impacto, d_justicia, cierre, ponderacion, ahora_entiendo, cambio_perspectiva) values ('511-VI-00016', 0, 4, 4, 3, 3, 1, 66, '0', '0');</v>
      </c>
      <c r="X1615" s="14"/>
    </row>
    <row r="1616" spans="2:24" ht="16" x14ac:dyDescent="0.2">
      <c r="B1616" t="s">
        <v>2217</v>
      </c>
      <c r="C1616" t="s">
        <v>9</v>
      </c>
      <c r="D1616" t="s">
        <v>11</v>
      </c>
      <c r="E1616" t="s">
        <v>10</v>
      </c>
      <c r="F1616" t="s">
        <v>15</v>
      </c>
      <c r="G1616" t="s">
        <v>11</v>
      </c>
      <c r="H1616" t="s">
        <v>12</v>
      </c>
      <c r="I1616" t="s">
        <v>2332</v>
      </c>
      <c r="J1616" t="s">
        <v>2333</v>
      </c>
      <c r="K1616" s="5">
        <f t="shared" si="252"/>
        <v>12</v>
      </c>
      <c r="L1616" s="13" t="str">
        <f t="shared" si="250"/>
        <v>187-CO-00003</v>
      </c>
      <c r="N1616" s="13"/>
      <c r="O1616" s="13">
        <f t="shared" si="253"/>
        <v>1</v>
      </c>
      <c r="P1616" s="13" t="str">
        <f t="shared" si="254"/>
        <v>1</v>
      </c>
      <c r="Q1616" s="13" t="str">
        <f t="shared" si="255"/>
        <v>4</v>
      </c>
      <c r="R1616" s="13" t="str">
        <f t="shared" si="256"/>
        <v>5</v>
      </c>
      <c r="S1616" s="13" t="str">
        <f t="shared" si="257"/>
        <v>1</v>
      </c>
      <c r="T1616" s="13">
        <f t="shared" si="258"/>
        <v>1</v>
      </c>
      <c r="U1616" s="13">
        <f t="shared" si="251"/>
        <v>64</v>
      </c>
      <c r="V1616" s="13"/>
      <c r="W1616" s="14" t="str">
        <f t="shared" si="259"/>
        <v>insert into prioridad(codigo, fluidez,d_hecho, d_contexto, d_impacto, d_justicia, cierre, ponderacion, ahora_entiendo, cambio_perspectiva) values ('187-CO-00003', 1, 1, 4, 5, 1, 1, 64, 'Impactos del conflicto armado sobre el desarrollo de los niños y niñas.', 'El impacto del desplazamiento forzado sobre las pautas de crianza y cuidado durante la primera infancia');</v>
      </c>
      <c r="X1616" s="14"/>
    </row>
    <row r="1617" spans="2:24" ht="16" x14ac:dyDescent="0.2">
      <c r="B1617" t="s">
        <v>2218</v>
      </c>
      <c r="C1617" t="s">
        <v>9</v>
      </c>
      <c r="D1617" t="s">
        <v>13</v>
      </c>
      <c r="E1617" t="s">
        <v>13</v>
      </c>
      <c r="F1617" t="s">
        <v>13</v>
      </c>
      <c r="G1617" t="s">
        <v>14</v>
      </c>
      <c r="H1617" t="s">
        <v>12</v>
      </c>
      <c r="I1617" t="s">
        <v>2334</v>
      </c>
      <c r="J1617">
        <v>0</v>
      </c>
      <c r="K1617" s="5">
        <f t="shared" si="252"/>
        <v>12</v>
      </c>
      <c r="L1617" s="13" t="str">
        <f t="shared" ref="L1617:L1680" si="260">SUBSTITUTE(B1617," ","")</f>
        <v>230-VI-00027</v>
      </c>
      <c r="N1617" s="13"/>
      <c r="O1617" s="13">
        <f t="shared" si="253"/>
        <v>1</v>
      </c>
      <c r="P1617" s="13" t="str">
        <f t="shared" si="254"/>
        <v>3</v>
      </c>
      <c r="Q1617" s="13" t="str">
        <f t="shared" si="255"/>
        <v>3</v>
      </c>
      <c r="R1617" s="13" t="str">
        <f t="shared" si="256"/>
        <v>3</v>
      </c>
      <c r="S1617" s="13" t="str">
        <f t="shared" si="257"/>
        <v>2</v>
      </c>
      <c r="T1617" s="13">
        <f t="shared" si="258"/>
        <v>1</v>
      </c>
      <c r="U1617" s="13">
        <f t="shared" si="251"/>
        <v>64</v>
      </c>
      <c r="V1617" s="13"/>
      <c r="W1617" s="14" t="str">
        <f t="shared" si="259"/>
        <v>insert into prioridad(codigo, fluidez,d_hecho, d_contexto, d_impacto, d_justicia, cierre, ponderacion, ahora_entiendo, cambio_perspectiva) values ('230-VI-00027', 1, 3, 3, 3, 2, 1, 64, 'Connivencia entre grupo paramilitar  y Fuerza Pública. ', '0');</v>
      </c>
      <c r="X1617" s="14"/>
    </row>
    <row r="1618" spans="2:24" ht="16" x14ac:dyDescent="0.2">
      <c r="B1618" t="s">
        <v>2219</v>
      </c>
      <c r="C1618" t="s">
        <v>9</v>
      </c>
      <c r="D1618" t="s">
        <v>13</v>
      </c>
      <c r="E1618" t="s">
        <v>10</v>
      </c>
      <c r="F1618" t="s">
        <v>14</v>
      </c>
      <c r="G1618" t="s">
        <v>14</v>
      </c>
      <c r="H1618" t="s">
        <v>12</v>
      </c>
      <c r="I1618" t="s">
        <v>2335</v>
      </c>
      <c r="J1618">
        <v>0</v>
      </c>
      <c r="K1618" s="5">
        <f t="shared" si="252"/>
        <v>12</v>
      </c>
      <c r="L1618" s="13" t="str">
        <f t="shared" si="260"/>
        <v>221-VI-00056</v>
      </c>
      <c r="N1618" s="13"/>
      <c r="O1618" s="13">
        <f t="shared" si="253"/>
        <v>1</v>
      </c>
      <c r="P1618" s="13" t="str">
        <f t="shared" si="254"/>
        <v>3</v>
      </c>
      <c r="Q1618" s="13" t="str">
        <f t="shared" si="255"/>
        <v>4</v>
      </c>
      <c r="R1618" s="13" t="str">
        <f t="shared" si="256"/>
        <v>2</v>
      </c>
      <c r="S1618" s="13" t="str">
        <f t="shared" si="257"/>
        <v>2</v>
      </c>
      <c r="T1618" s="13">
        <f t="shared" si="258"/>
        <v>1</v>
      </c>
      <c r="U1618" s="13">
        <f t="shared" si="251"/>
        <v>64</v>
      </c>
      <c r="V1618" s="13"/>
      <c r="W1618" s="14" t="str">
        <f t="shared" si="259"/>
        <v>insert into prioridad(codigo, fluidez,d_hecho, d_contexto, d_impacto, d_justicia, cierre, ponderacion, ahora_entiendo, cambio_perspectiva) values ('221-VI-00056', 1, 3, 4, 2, 2, 1, 64, 'dinámica paramilitar Policarpa ', '0');</v>
      </c>
      <c r="X1618" s="14"/>
    </row>
    <row r="1619" spans="2:24" ht="16" x14ac:dyDescent="0.2">
      <c r="B1619" t="s">
        <v>2220</v>
      </c>
      <c r="C1619" t="s">
        <v>9</v>
      </c>
      <c r="D1619" t="s">
        <v>11</v>
      </c>
      <c r="E1619" t="s">
        <v>10</v>
      </c>
      <c r="F1619" t="s">
        <v>10</v>
      </c>
      <c r="G1619" t="s">
        <v>11</v>
      </c>
      <c r="H1619" t="s">
        <v>12</v>
      </c>
      <c r="I1619">
        <v>0</v>
      </c>
      <c r="J1619" t="s">
        <v>2336</v>
      </c>
      <c r="K1619" s="5">
        <f t="shared" si="252"/>
        <v>12</v>
      </c>
      <c r="L1619" s="13" t="str">
        <f t="shared" si="260"/>
        <v>199-IV-00028</v>
      </c>
      <c r="N1619" s="13"/>
      <c r="O1619" s="13">
        <f t="shared" si="253"/>
        <v>1</v>
      </c>
      <c r="P1619" s="13" t="str">
        <f t="shared" si="254"/>
        <v>1</v>
      </c>
      <c r="Q1619" s="13" t="str">
        <f t="shared" si="255"/>
        <v>4</v>
      </c>
      <c r="R1619" s="13" t="str">
        <f t="shared" si="256"/>
        <v>4</v>
      </c>
      <c r="S1619" s="13" t="str">
        <f t="shared" si="257"/>
        <v>1</v>
      </c>
      <c r="T1619" s="13">
        <f t="shared" si="258"/>
        <v>1</v>
      </c>
      <c r="U1619" s="13">
        <f t="shared" si="251"/>
        <v>60</v>
      </c>
      <c r="V1619" s="13"/>
      <c r="W1619" s="14" t="str">
        <f t="shared" si="259"/>
        <v>insert into prioridad(codigo, fluidez,d_hecho, d_contexto, d_impacto, d_justicia, cierre, ponderacion, ahora_entiendo, cambio_perspectiva) values ('199-IV-00028', 1, 1, 4, 4, 1, 1, 60, '0', 'impacto a la democracia, e ingreso paramilitares a la región. Programas de desarrollo del estado (plan Colombia)');</v>
      </c>
      <c r="X1619" s="14"/>
    </row>
    <row r="1620" spans="2:24" ht="16" x14ac:dyDescent="0.2">
      <c r="B1620" t="s">
        <v>2221</v>
      </c>
      <c r="C1620" t="s">
        <v>16</v>
      </c>
      <c r="D1620" t="s">
        <v>13</v>
      </c>
      <c r="E1620" t="s">
        <v>13</v>
      </c>
      <c r="F1620" t="s">
        <v>13</v>
      </c>
      <c r="G1620" t="s">
        <v>14</v>
      </c>
      <c r="H1620" t="s">
        <v>12</v>
      </c>
      <c r="I1620">
        <v>0</v>
      </c>
      <c r="J1620">
        <v>0</v>
      </c>
      <c r="K1620" s="5">
        <f t="shared" si="252"/>
        <v>12</v>
      </c>
      <c r="L1620" s="13" t="str">
        <f t="shared" si="260"/>
        <v>511-VI-00014</v>
      </c>
      <c r="N1620" s="13"/>
      <c r="O1620" s="13">
        <f t="shared" si="253"/>
        <v>0</v>
      </c>
      <c r="P1620" s="13" t="str">
        <f t="shared" si="254"/>
        <v>3</v>
      </c>
      <c r="Q1620" s="13" t="str">
        <f t="shared" si="255"/>
        <v>3</v>
      </c>
      <c r="R1620" s="13" t="str">
        <f t="shared" si="256"/>
        <v>3</v>
      </c>
      <c r="S1620" s="13" t="str">
        <f t="shared" si="257"/>
        <v>2</v>
      </c>
      <c r="T1620" s="13">
        <f t="shared" si="258"/>
        <v>1</v>
      </c>
      <c r="U1620" s="13">
        <f t="shared" si="251"/>
        <v>54</v>
      </c>
      <c r="V1620" s="13"/>
      <c r="W1620" s="14" t="str">
        <f t="shared" si="259"/>
        <v>insert into prioridad(codigo, fluidez,d_hecho, d_contexto, d_impacto, d_justicia, cierre, ponderacion, ahora_entiendo, cambio_perspectiva) values ('511-VI-00014', 0, 3, 3, 3, 2, 1, 54, '0', '0');</v>
      </c>
      <c r="X1620" s="14"/>
    </row>
    <row r="1621" spans="2:24" ht="16" x14ac:dyDescent="0.2">
      <c r="B1621" t="s">
        <v>2222</v>
      </c>
      <c r="C1621" t="s">
        <v>9</v>
      </c>
      <c r="D1621" t="s">
        <v>11</v>
      </c>
      <c r="E1621" t="s">
        <v>10</v>
      </c>
      <c r="F1621" t="s">
        <v>11</v>
      </c>
      <c r="G1621" t="s">
        <v>11</v>
      </c>
      <c r="H1621" t="s">
        <v>12</v>
      </c>
      <c r="I1621" t="s">
        <v>2337</v>
      </c>
      <c r="J1621" t="s">
        <v>2338</v>
      </c>
      <c r="K1621" s="5">
        <f t="shared" si="252"/>
        <v>12</v>
      </c>
      <c r="L1621" s="13" t="str">
        <f t="shared" si="260"/>
        <v>199-IV-00024</v>
      </c>
      <c r="N1621" s="13"/>
      <c r="O1621" s="13">
        <f t="shared" si="253"/>
        <v>1</v>
      </c>
      <c r="P1621" s="13" t="str">
        <f t="shared" si="254"/>
        <v>1</v>
      </c>
      <c r="Q1621" s="13" t="str">
        <f t="shared" si="255"/>
        <v>4</v>
      </c>
      <c r="R1621" s="13" t="str">
        <f t="shared" si="256"/>
        <v>1</v>
      </c>
      <c r="S1621" s="13" t="str">
        <f t="shared" si="257"/>
        <v>1</v>
      </c>
      <c r="T1621" s="13">
        <f t="shared" si="258"/>
        <v>1</v>
      </c>
      <c r="U1621" s="13">
        <f t="shared" si="251"/>
        <v>48</v>
      </c>
      <c r="V1621" s="13"/>
      <c r="W1621" s="14" t="str">
        <f t="shared" si="259"/>
        <v>insert into prioridad(codigo, fluidez,d_hecho, d_contexto, d_impacto, d_justicia, cierre, ponderacion, ahora_entiendo, cambio_perspectiva) values ('199-IV-00024', 1, 1, 4, 1, 1, 1, 48, 'Relación Fuerzas militares (ejercito) y grupos paramilitares ', 'Creación de Batallones en el Putumayo, y la función de los miembros del ejercito en los posos petroleros');</v>
      </c>
      <c r="X1621" s="14"/>
    </row>
    <row r="1622" spans="2:24" ht="16" x14ac:dyDescent="0.2">
      <c r="B1622" t="s">
        <v>2223</v>
      </c>
      <c r="C1622" t="s">
        <v>9</v>
      </c>
      <c r="D1622" t="s">
        <v>11</v>
      </c>
      <c r="E1622" t="s">
        <v>14</v>
      </c>
      <c r="F1622" t="s">
        <v>11</v>
      </c>
      <c r="G1622" t="s">
        <v>14</v>
      </c>
      <c r="H1622" t="s">
        <v>12</v>
      </c>
      <c r="I1622" t="s">
        <v>2339</v>
      </c>
      <c r="J1622" t="s">
        <v>2340</v>
      </c>
      <c r="K1622" s="5">
        <f t="shared" si="252"/>
        <v>12</v>
      </c>
      <c r="L1622" s="13" t="str">
        <f t="shared" si="260"/>
        <v>199-VI-00079</v>
      </c>
      <c r="N1622" s="13"/>
      <c r="O1622" s="13">
        <f t="shared" si="253"/>
        <v>1</v>
      </c>
      <c r="P1622" s="13" t="str">
        <f t="shared" si="254"/>
        <v>1</v>
      </c>
      <c r="Q1622" s="13" t="str">
        <f t="shared" si="255"/>
        <v>2</v>
      </c>
      <c r="R1622" s="13" t="str">
        <f t="shared" si="256"/>
        <v>1</v>
      </c>
      <c r="S1622" s="13" t="str">
        <f t="shared" si="257"/>
        <v>2</v>
      </c>
      <c r="T1622" s="13">
        <f t="shared" si="258"/>
        <v>1</v>
      </c>
      <c r="U1622" s="13">
        <f t="shared" si="251"/>
        <v>44</v>
      </c>
      <c r="V1622" s="13"/>
      <c r="W1622" s="14" t="str">
        <f t="shared" si="259"/>
        <v>insert into prioridad(codigo, fluidez,d_hecho, d_contexto, d_impacto, d_justicia, cierre, ponderacion, ahora_entiendo, cambio_perspectiva) values ('199-VI-00079', 1, 1, 2, 1, 2, 1, 44, 'Impacto ataques Oleoducto', 'Presencia diferencido del estado y como el abandono estatal genera atrazos en sus comunidades y las consecuencias de vivir en zonas límites entre municipios.');</v>
      </c>
      <c r="X1622" s="14"/>
    </row>
    <row r="1623" spans="2:24" ht="16" x14ac:dyDescent="0.2">
      <c r="B1623" t="s">
        <v>2224</v>
      </c>
      <c r="C1623" t="s">
        <v>9</v>
      </c>
      <c r="D1623" t="s">
        <v>13</v>
      </c>
      <c r="E1623" t="s">
        <v>13</v>
      </c>
      <c r="F1623" t="s">
        <v>11</v>
      </c>
      <c r="G1623" t="s">
        <v>11</v>
      </c>
      <c r="H1623" t="s">
        <v>17</v>
      </c>
      <c r="I1623" t="s">
        <v>2341</v>
      </c>
      <c r="J1623" t="s">
        <v>2240</v>
      </c>
      <c r="K1623" s="5">
        <f t="shared" si="252"/>
        <v>12</v>
      </c>
      <c r="L1623" s="13" t="str">
        <f t="shared" si="260"/>
        <v>061-CO-00001</v>
      </c>
      <c r="N1623" s="13"/>
      <c r="O1623" s="13">
        <f t="shared" si="253"/>
        <v>1</v>
      </c>
      <c r="P1623" s="13" t="str">
        <f t="shared" si="254"/>
        <v>3</v>
      </c>
      <c r="Q1623" s="13" t="str">
        <f t="shared" si="255"/>
        <v>3</v>
      </c>
      <c r="R1623" s="13" t="str">
        <f t="shared" si="256"/>
        <v>1</v>
      </c>
      <c r="S1623" s="13" t="str">
        <f t="shared" si="257"/>
        <v>1</v>
      </c>
      <c r="T1623" s="13">
        <f t="shared" si="258"/>
        <v>0</v>
      </c>
      <c r="U1623" s="13">
        <f t="shared" si="251"/>
        <v>42</v>
      </c>
      <c r="V1623" s="13"/>
      <c r="W1623" s="14" t="str">
        <f t="shared" si="259"/>
        <v>insert into prioridad(codigo, fluidez,d_hecho, d_contexto, d_impacto, d_justicia, cierre, ponderacion, ahora_entiendo, cambio_perspectiva) values ('061-CO-00001', 1, 3, 3, 1, 1, 0, 42, 'colonización de la hormiga por ingreso de las empresas petroleras', 'NA');</v>
      </c>
      <c r="X1623" s="14"/>
    </row>
    <row r="1624" spans="2:24" ht="16" x14ac:dyDescent="0.2">
      <c r="B1624" t="s">
        <v>2225</v>
      </c>
      <c r="C1624" t="s">
        <v>9</v>
      </c>
      <c r="D1624" t="s">
        <v>11</v>
      </c>
      <c r="E1624" t="s">
        <v>11</v>
      </c>
      <c r="F1624" t="s">
        <v>11</v>
      </c>
      <c r="G1624" t="s">
        <v>14</v>
      </c>
      <c r="H1624" t="s">
        <v>12</v>
      </c>
      <c r="I1624" t="s">
        <v>2342</v>
      </c>
      <c r="J1624" t="s">
        <v>2343</v>
      </c>
      <c r="K1624" s="5">
        <f t="shared" si="252"/>
        <v>12</v>
      </c>
      <c r="L1624" s="13" t="str">
        <f t="shared" si="260"/>
        <v>199-CO-00001</v>
      </c>
      <c r="N1624" s="13"/>
      <c r="O1624" s="13">
        <f t="shared" si="253"/>
        <v>1</v>
      </c>
      <c r="P1624" s="13" t="str">
        <f t="shared" si="254"/>
        <v>1</v>
      </c>
      <c r="Q1624" s="13" t="str">
        <f t="shared" si="255"/>
        <v>1</v>
      </c>
      <c r="R1624" s="13" t="str">
        <f t="shared" si="256"/>
        <v>1</v>
      </c>
      <c r="S1624" s="13" t="str">
        <f t="shared" si="257"/>
        <v>2</v>
      </c>
      <c r="T1624" s="13">
        <f t="shared" si="258"/>
        <v>1</v>
      </c>
      <c r="U1624" s="13">
        <f t="shared" si="251"/>
        <v>40</v>
      </c>
      <c r="V1624" s="13"/>
      <c r="W1624" s="14" t="str">
        <f t="shared" si="259"/>
        <v>insert into prioridad(codigo, fluidez,d_hecho, d_contexto, d_impacto, d_justicia, cierre, ponderacion, ahora_entiendo, cambio_perspectiva) values ('199-CO-00001', 1, 1, 1, 1, 2, 1, 40, 'La toma guerrillera del Alto Putumayo en San Francisco y Santiago, para bloquear el ingreso de fuerzas militares y garantizar el escape de los guerrilleros, hecho principal era el atraco del banco en Sibundoy, y su ingreso se da por tema financieros. ', 'Actos de violencia y afectaciones del conflicto en el Alto Putumayo ');</v>
      </c>
      <c r="X1624" s="14"/>
    </row>
    <row r="1625" spans="2:24" ht="16" x14ac:dyDescent="0.2">
      <c r="B1625" t="s">
        <v>2226</v>
      </c>
      <c r="C1625" t="s">
        <v>16</v>
      </c>
      <c r="D1625" t="s">
        <v>11</v>
      </c>
      <c r="E1625" t="s">
        <v>11</v>
      </c>
      <c r="F1625" t="s">
        <v>11</v>
      </c>
      <c r="G1625" t="s">
        <v>11</v>
      </c>
      <c r="H1625" t="s">
        <v>12</v>
      </c>
      <c r="I1625" t="s">
        <v>2240</v>
      </c>
      <c r="J1625" t="s">
        <v>2240</v>
      </c>
      <c r="K1625" s="5">
        <f t="shared" si="252"/>
        <v>12</v>
      </c>
      <c r="L1625" s="13" t="str">
        <f t="shared" si="260"/>
        <v>061-VI-00014</v>
      </c>
      <c r="N1625" s="13"/>
      <c r="O1625" s="13">
        <f t="shared" si="253"/>
        <v>0</v>
      </c>
      <c r="P1625" s="13" t="str">
        <f t="shared" si="254"/>
        <v>1</v>
      </c>
      <c r="Q1625" s="13" t="str">
        <f t="shared" si="255"/>
        <v>1</v>
      </c>
      <c r="R1625" s="13" t="str">
        <f t="shared" si="256"/>
        <v>1</v>
      </c>
      <c r="S1625" s="13" t="str">
        <f t="shared" si="257"/>
        <v>1</v>
      </c>
      <c r="T1625" s="13">
        <f t="shared" si="258"/>
        <v>1</v>
      </c>
      <c r="U1625" s="13">
        <f t="shared" si="251"/>
        <v>26</v>
      </c>
      <c r="V1625" s="13"/>
      <c r="W1625" s="14" t="str">
        <f t="shared" si="259"/>
        <v>insert into prioridad(codigo, fluidez,d_hecho, d_contexto, d_impacto, d_justicia, cierre, ponderacion, ahora_entiendo, cambio_perspectiva) values ('061-VI-00014', 0, 1, 1, 1, 1, 1, 26, 'NA', 'NA');</v>
      </c>
      <c r="X1625" s="14"/>
    </row>
    <row r="1626" spans="2:24" ht="16" x14ac:dyDescent="0.2">
      <c r="B1626" t="s">
        <v>2344</v>
      </c>
      <c r="C1626" t="s">
        <v>9</v>
      </c>
      <c r="D1626" t="s">
        <v>15</v>
      </c>
      <c r="E1626" t="s">
        <v>15</v>
      </c>
      <c r="F1626" t="s">
        <v>15</v>
      </c>
      <c r="G1626" t="s">
        <v>15</v>
      </c>
      <c r="H1626" t="s">
        <v>12</v>
      </c>
      <c r="I1626" t="s">
        <v>2500</v>
      </c>
      <c r="J1626">
        <v>0</v>
      </c>
      <c r="K1626" s="5">
        <f t="shared" si="252"/>
        <v>12</v>
      </c>
      <c r="L1626" s="13" t="str">
        <f t="shared" si="260"/>
        <v>447-DC-00027</v>
      </c>
      <c r="N1626" s="13"/>
      <c r="O1626" s="13">
        <f t="shared" si="253"/>
        <v>1</v>
      </c>
      <c r="P1626" s="13" t="str">
        <f t="shared" si="254"/>
        <v>5</v>
      </c>
      <c r="Q1626" s="13" t="str">
        <f t="shared" si="255"/>
        <v>5</v>
      </c>
      <c r="R1626" s="13" t="str">
        <f t="shared" si="256"/>
        <v>5</v>
      </c>
      <c r="S1626" s="13" t="str">
        <f t="shared" si="257"/>
        <v>5</v>
      </c>
      <c r="T1626" s="13">
        <f t="shared" si="258"/>
        <v>1</v>
      </c>
      <c r="U1626" s="13">
        <f t="shared" si="251"/>
        <v>100</v>
      </c>
      <c r="V1626" s="13"/>
      <c r="W1626" s="14" t="str">
        <f t="shared" si="259"/>
        <v>insert into prioridad(codigo, fluidez,d_hecho, d_contexto, d_impacto, d_justicia, cierre, ponderacion, ahora_entiendo, cambio_perspectiva) values ('447-DC-00027', 1, 5, 5, 5, 5, 1, 100, 'Diagnóstico comunitario sobre desplazamiento forzado permite comprender de manera amplia los hechos que generaron el desplazamiento en tres regiones: Bajo Ariari, Macarena y Vichada. Ademas de los impactos y resistencias con enfoque de género.', '0');</v>
      </c>
      <c r="X1626" s="14"/>
    </row>
    <row r="1627" spans="2:24" ht="16" x14ac:dyDescent="0.2">
      <c r="B1627" t="s">
        <v>2345</v>
      </c>
      <c r="C1627" t="s">
        <v>9</v>
      </c>
      <c r="D1627" t="s">
        <v>15</v>
      </c>
      <c r="E1627" t="s">
        <v>15</v>
      </c>
      <c r="F1627" t="s">
        <v>15</v>
      </c>
      <c r="G1627" t="s">
        <v>10</v>
      </c>
      <c r="H1627" t="s">
        <v>12</v>
      </c>
      <c r="I1627">
        <v>0</v>
      </c>
      <c r="J1627">
        <v>0</v>
      </c>
      <c r="K1627" s="5">
        <f t="shared" si="252"/>
        <v>12</v>
      </c>
      <c r="L1627" s="13" t="str">
        <f t="shared" si="260"/>
        <v>280-VI-00016</v>
      </c>
      <c r="N1627" s="13"/>
      <c r="O1627" s="13">
        <f t="shared" si="253"/>
        <v>1</v>
      </c>
      <c r="P1627" s="13" t="str">
        <f t="shared" si="254"/>
        <v>5</v>
      </c>
      <c r="Q1627" s="13" t="str">
        <f t="shared" si="255"/>
        <v>5</v>
      </c>
      <c r="R1627" s="13" t="str">
        <f t="shared" si="256"/>
        <v>5</v>
      </c>
      <c r="S1627" s="13" t="str">
        <f t="shared" si="257"/>
        <v>4</v>
      </c>
      <c r="T1627" s="13">
        <f t="shared" si="258"/>
        <v>1</v>
      </c>
      <c r="U1627" s="13">
        <f t="shared" si="251"/>
        <v>96</v>
      </c>
      <c r="V1627" s="13"/>
      <c r="W1627" s="14" t="str">
        <f t="shared" si="259"/>
        <v>insert into prioridad(codigo, fluidez,d_hecho, d_contexto, d_impacto, d_justicia, cierre, ponderacion, ahora_entiendo, cambio_perspectiva) values ('280-VI-00016', 1, 5, 5, 5, 4, 1, 96, '0', '0');</v>
      </c>
      <c r="X1627" s="14"/>
    </row>
    <row r="1628" spans="2:24" ht="16" x14ac:dyDescent="0.2">
      <c r="B1628" s="10" t="s">
        <v>307</v>
      </c>
      <c r="C1628" t="s">
        <v>9</v>
      </c>
      <c r="D1628" t="s">
        <v>15</v>
      </c>
      <c r="E1628" t="s">
        <v>15</v>
      </c>
      <c r="F1628" t="s">
        <v>15</v>
      </c>
      <c r="G1628" t="s">
        <v>10</v>
      </c>
      <c r="H1628" t="s">
        <v>12</v>
      </c>
      <c r="I1628" t="s">
        <v>2501</v>
      </c>
      <c r="J1628">
        <v>0</v>
      </c>
      <c r="K1628" s="5">
        <f t="shared" si="252"/>
        <v>2</v>
      </c>
      <c r="L1628" s="13" t="str">
        <f t="shared" si="260"/>
        <v>XX</v>
      </c>
      <c r="N1628" s="13"/>
      <c r="O1628" s="13">
        <f t="shared" si="253"/>
        <v>1</v>
      </c>
      <c r="P1628" s="13" t="str">
        <f t="shared" si="254"/>
        <v>5</v>
      </c>
      <c r="Q1628" s="13" t="str">
        <f t="shared" si="255"/>
        <v>5</v>
      </c>
      <c r="R1628" s="13" t="str">
        <f t="shared" si="256"/>
        <v>5</v>
      </c>
      <c r="S1628" s="13" t="str">
        <f t="shared" si="257"/>
        <v>4</v>
      </c>
      <c r="T1628" s="13">
        <f t="shared" si="258"/>
        <v>1</v>
      </c>
      <c r="U1628" s="13">
        <f t="shared" si="251"/>
        <v>96</v>
      </c>
      <c r="V1628" s="13"/>
      <c r="W1628" s="14" t="str">
        <f t="shared" si="259"/>
        <v>insert into prioridad(codigo, fluidez,d_hecho, d_contexto, d_impacto, d_justicia, cierre, ponderacion, ahora_entiendo, cambio_perspectiva) values ('XX', 1, 5, 5, 5, 4, 1, 96, 'Compareciente', '0');</v>
      </c>
      <c r="X1628" s="14"/>
    </row>
    <row r="1629" spans="2:24" ht="16" x14ac:dyDescent="0.2">
      <c r="B1629" s="10" t="s">
        <v>307</v>
      </c>
      <c r="C1629" t="s">
        <v>9</v>
      </c>
      <c r="D1629" t="s">
        <v>15</v>
      </c>
      <c r="E1629" t="s">
        <v>15</v>
      </c>
      <c r="F1629" t="s">
        <v>15</v>
      </c>
      <c r="G1629" t="s">
        <v>10</v>
      </c>
      <c r="H1629" t="s">
        <v>12</v>
      </c>
      <c r="I1629" t="s">
        <v>2502</v>
      </c>
      <c r="J1629">
        <v>0</v>
      </c>
      <c r="K1629" s="5">
        <f t="shared" si="252"/>
        <v>2</v>
      </c>
      <c r="L1629" s="13" t="str">
        <f t="shared" si="260"/>
        <v>XX</v>
      </c>
      <c r="N1629" s="13"/>
      <c r="O1629" s="13">
        <f t="shared" si="253"/>
        <v>1</v>
      </c>
      <c r="P1629" s="13" t="str">
        <f t="shared" si="254"/>
        <v>5</v>
      </c>
      <c r="Q1629" s="13" t="str">
        <f t="shared" si="255"/>
        <v>5</v>
      </c>
      <c r="R1629" s="13" t="str">
        <f t="shared" si="256"/>
        <v>5</v>
      </c>
      <c r="S1629" s="13" t="str">
        <f t="shared" si="257"/>
        <v>4</v>
      </c>
      <c r="T1629" s="13">
        <f t="shared" si="258"/>
        <v>1</v>
      </c>
      <c r="U1629" s="13">
        <f t="shared" si="251"/>
        <v>96</v>
      </c>
      <c r="V1629" s="13"/>
      <c r="W1629" s="14" t="str">
        <f t="shared" si="259"/>
        <v>insert into prioridad(codigo, fluidez,d_hecho, d_contexto, d_impacto, d_justicia, cierre, ponderacion, ahora_entiendo, cambio_perspectiva) values ('XX', 1, 5, 5, 5, 4, 1, 96, 'Benposta', '0');</v>
      </c>
      <c r="X1629" s="14"/>
    </row>
    <row r="1630" spans="2:24" ht="16" x14ac:dyDescent="0.2">
      <c r="B1630" s="10" t="s">
        <v>307</v>
      </c>
      <c r="C1630" t="s">
        <v>9</v>
      </c>
      <c r="D1630" t="s">
        <v>15</v>
      </c>
      <c r="E1630" t="s">
        <v>15</v>
      </c>
      <c r="F1630" t="s">
        <v>15</v>
      </c>
      <c r="G1630" t="s">
        <v>10</v>
      </c>
      <c r="H1630" t="s">
        <v>12</v>
      </c>
      <c r="I1630" t="s">
        <v>2502</v>
      </c>
      <c r="J1630">
        <v>0</v>
      </c>
      <c r="K1630" s="5">
        <f t="shared" si="252"/>
        <v>2</v>
      </c>
      <c r="L1630" s="13" t="str">
        <f t="shared" si="260"/>
        <v>XX</v>
      </c>
      <c r="N1630" s="13"/>
      <c r="O1630" s="13">
        <f t="shared" si="253"/>
        <v>1</v>
      </c>
      <c r="P1630" s="13" t="str">
        <f t="shared" si="254"/>
        <v>5</v>
      </c>
      <c r="Q1630" s="13" t="str">
        <f t="shared" si="255"/>
        <v>5</v>
      </c>
      <c r="R1630" s="13" t="str">
        <f t="shared" si="256"/>
        <v>5</v>
      </c>
      <c r="S1630" s="13" t="str">
        <f t="shared" si="257"/>
        <v>4</v>
      </c>
      <c r="T1630" s="13">
        <f t="shared" si="258"/>
        <v>1</v>
      </c>
      <c r="U1630" s="13">
        <f t="shared" si="251"/>
        <v>96</v>
      </c>
      <c r="V1630" s="13"/>
      <c r="W1630" s="14" t="str">
        <f t="shared" si="259"/>
        <v>insert into prioridad(codigo, fluidez,d_hecho, d_contexto, d_impacto, d_justicia, cierre, ponderacion, ahora_entiendo, cambio_perspectiva) values ('XX', 1, 5, 5, 5, 4, 1, 96, 'Benposta', '0');</v>
      </c>
      <c r="X1630" s="14"/>
    </row>
    <row r="1631" spans="2:24" ht="16" x14ac:dyDescent="0.2">
      <c r="B1631" s="10" t="s">
        <v>307</v>
      </c>
      <c r="C1631" t="s">
        <v>9</v>
      </c>
      <c r="D1631" t="s">
        <v>15</v>
      </c>
      <c r="E1631" t="s">
        <v>15</v>
      </c>
      <c r="F1631" t="s">
        <v>15</v>
      </c>
      <c r="G1631" t="s">
        <v>10</v>
      </c>
      <c r="H1631" t="s">
        <v>12</v>
      </c>
      <c r="I1631" t="s">
        <v>2503</v>
      </c>
      <c r="J1631">
        <v>0</v>
      </c>
      <c r="K1631" s="5">
        <f t="shared" si="252"/>
        <v>2</v>
      </c>
      <c r="L1631" s="13" t="str">
        <f t="shared" si="260"/>
        <v>XX</v>
      </c>
      <c r="N1631" s="13"/>
      <c r="O1631" s="13">
        <f t="shared" si="253"/>
        <v>1</v>
      </c>
      <c r="P1631" s="13" t="str">
        <f t="shared" si="254"/>
        <v>5</v>
      </c>
      <c r="Q1631" s="13" t="str">
        <f t="shared" si="255"/>
        <v>5</v>
      </c>
      <c r="R1631" s="13" t="str">
        <f t="shared" si="256"/>
        <v>5</v>
      </c>
      <c r="S1631" s="13" t="str">
        <f t="shared" si="257"/>
        <v>4</v>
      </c>
      <c r="T1631" s="13">
        <f t="shared" si="258"/>
        <v>1</v>
      </c>
      <c r="U1631" s="13">
        <f t="shared" si="251"/>
        <v>96</v>
      </c>
      <c r="V1631" s="13"/>
      <c r="W1631" s="14" t="str">
        <f t="shared" si="259"/>
        <v>insert into prioridad(codigo, fluidez,d_hecho, d_contexto, d_impacto, d_justicia, cierre, ponderacion, ahora_entiendo, cambio_perspectiva) values ('XX', 1, 5, 5, 5, 4, 1, 96, 'Corpohumadea', '0');</v>
      </c>
      <c r="X1631" s="14"/>
    </row>
    <row r="1632" spans="2:24" ht="16" x14ac:dyDescent="0.2">
      <c r="B1632" t="s">
        <v>2346</v>
      </c>
      <c r="C1632" t="s">
        <v>9</v>
      </c>
      <c r="D1632" t="s">
        <v>15</v>
      </c>
      <c r="E1632" t="s">
        <v>15</v>
      </c>
      <c r="F1632" t="s">
        <v>15</v>
      </c>
      <c r="G1632" t="s">
        <v>10</v>
      </c>
      <c r="H1632" t="s">
        <v>12</v>
      </c>
      <c r="I1632" t="s">
        <v>2504</v>
      </c>
      <c r="J1632">
        <v>0</v>
      </c>
      <c r="K1632" s="5">
        <f t="shared" si="252"/>
        <v>12</v>
      </c>
      <c r="L1632" s="13" t="str">
        <f t="shared" si="260"/>
        <v>278-PR-00360</v>
      </c>
      <c r="N1632" s="13"/>
      <c r="O1632" s="13">
        <f t="shared" si="253"/>
        <v>1</v>
      </c>
      <c r="P1632" s="13" t="str">
        <f t="shared" si="254"/>
        <v>5</v>
      </c>
      <c r="Q1632" s="13" t="str">
        <f t="shared" si="255"/>
        <v>5</v>
      </c>
      <c r="R1632" s="13" t="str">
        <f t="shared" si="256"/>
        <v>5</v>
      </c>
      <c r="S1632" s="13" t="str">
        <f t="shared" si="257"/>
        <v>4</v>
      </c>
      <c r="T1632" s="13">
        <f t="shared" si="258"/>
        <v>1</v>
      </c>
      <c r="U1632" s="13">
        <f t="shared" si="251"/>
        <v>96</v>
      </c>
      <c r="V1632" s="13"/>
      <c r="W1632" s="14" t="str">
        <f t="shared" si="259"/>
        <v>insert into prioridad(codigo, fluidez,d_hecho, d_contexto, d_impacto, d_justicia, cierre, ponderacion, ahora_entiendo, cambio_perspectiva) values ('278-PR-00360', 1, 5, 5, 5, 4, 1, 96, 'Mujer, Coordinadora de Benposta Villavicencio.', '0');</v>
      </c>
      <c r="X1632" s="14"/>
    </row>
    <row r="1633" spans="2:24" ht="16" x14ac:dyDescent="0.2">
      <c r="B1633" t="s">
        <v>2347</v>
      </c>
      <c r="C1633" t="s">
        <v>9</v>
      </c>
      <c r="D1633" t="s">
        <v>15</v>
      </c>
      <c r="E1633" t="s">
        <v>15</v>
      </c>
      <c r="F1633" t="s">
        <v>10</v>
      </c>
      <c r="G1633" t="s">
        <v>15</v>
      </c>
      <c r="H1633" t="s">
        <v>12</v>
      </c>
      <c r="I1633" t="s">
        <v>2505</v>
      </c>
      <c r="J1633">
        <v>0</v>
      </c>
      <c r="K1633" s="5">
        <f t="shared" si="252"/>
        <v>12</v>
      </c>
      <c r="L1633" s="13" t="str">
        <f t="shared" si="260"/>
        <v>447-VI-00003</v>
      </c>
      <c r="N1633" s="13"/>
      <c r="O1633" s="13">
        <f t="shared" si="253"/>
        <v>1</v>
      </c>
      <c r="P1633" s="13" t="str">
        <f t="shared" si="254"/>
        <v>5</v>
      </c>
      <c r="Q1633" s="13" t="str">
        <f t="shared" si="255"/>
        <v>5</v>
      </c>
      <c r="R1633" s="13" t="str">
        <f t="shared" si="256"/>
        <v>4</v>
      </c>
      <c r="S1633" s="13" t="str">
        <f t="shared" si="257"/>
        <v>5</v>
      </c>
      <c r="T1633" s="13">
        <f t="shared" si="258"/>
        <v>1</v>
      </c>
      <c r="U1633" s="13">
        <f t="shared" si="251"/>
        <v>96</v>
      </c>
      <c r="V1633" s="13"/>
      <c r="W1633" s="14" t="str">
        <f t="shared" si="259"/>
        <v>insert into prioridad(codigo, fluidez,d_hecho, d_contexto, d_impacto, d_justicia, cierre, ponderacion, ahora_entiendo, cambio_perspectiva) values ('447-VI-00003', 1, 5, 5, 4, 5, 1, 96, 'entrevista a víctima de violencia sexual por parte de los paramilitares en la masacre de Mapiripan de 1997, Se sugiere ampliar entrevista con enfoque étnico', '0');</v>
      </c>
      <c r="X1633" s="14"/>
    </row>
    <row r="1634" spans="2:24" ht="16" x14ac:dyDescent="0.2">
      <c r="B1634" t="s">
        <v>2348</v>
      </c>
      <c r="C1634" t="s">
        <v>9</v>
      </c>
      <c r="D1634" t="s">
        <v>10</v>
      </c>
      <c r="E1634" t="s">
        <v>15</v>
      </c>
      <c r="F1634" t="s">
        <v>15</v>
      </c>
      <c r="G1634" t="s">
        <v>10</v>
      </c>
      <c r="H1634" t="s">
        <v>12</v>
      </c>
      <c r="I1634">
        <v>0</v>
      </c>
      <c r="J1634">
        <v>0</v>
      </c>
      <c r="K1634" s="5">
        <f t="shared" si="252"/>
        <v>12</v>
      </c>
      <c r="L1634" s="13" t="str">
        <f t="shared" si="260"/>
        <v>280-VI-00004</v>
      </c>
      <c r="N1634" s="13"/>
      <c r="O1634" s="13">
        <f t="shared" si="253"/>
        <v>1</v>
      </c>
      <c r="P1634" s="13" t="str">
        <f t="shared" si="254"/>
        <v>4</v>
      </c>
      <c r="Q1634" s="13" t="str">
        <f t="shared" si="255"/>
        <v>5</v>
      </c>
      <c r="R1634" s="13" t="str">
        <f t="shared" si="256"/>
        <v>5</v>
      </c>
      <c r="S1634" s="13" t="str">
        <f t="shared" si="257"/>
        <v>4</v>
      </c>
      <c r="T1634" s="13">
        <f t="shared" si="258"/>
        <v>1</v>
      </c>
      <c r="U1634" s="13">
        <f t="shared" si="251"/>
        <v>92</v>
      </c>
      <c r="V1634" s="13"/>
      <c r="W1634" s="14" t="str">
        <f t="shared" si="259"/>
        <v>insert into prioridad(codigo, fluidez,d_hecho, d_contexto, d_impacto, d_justicia, cierre, ponderacion, ahora_entiendo, cambio_perspectiva) values ('280-VI-00004', 1, 4, 5, 5, 4, 1, 92, '0', '0');</v>
      </c>
      <c r="X1634" s="14"/>
    </row>
    <row r="1635" spans="2:24" ht="16" x14ac:dyDescent="0.2">
      <c r="B1635" t="s">
        <v>2349</v>
      </c>
      <c r="C1635" t="s">
        <v>9</v>
      </c>
      <c r="D1635" t="s">
        <v>10</v>
      </c>
      <c r="E1635" t="s">
        <v>15</v>
      </c>
      <c r="F1635" t="s">
        <v>15</v>
      </c>
      <c r="G1635" t="s">
        <v>10</v>
      </c>
      <c r="H1635" t="s">
        <v>12</v>
      </c>
      <c r="I1635">
        <v>0</v>
      </c>
      <c r="J1635">
        <v>0</v>
      </c>
      <c r="K1635" s="5">
        <f t="shared" si="252"/>
        <v>12</v>
      </c>
      <c r="L1635" s="13" t="str">
        <f t="shared" si="260"/>
        <v>280-VI-00007</v>
      </c>
      <c r="N1635" s="13"/>
      <c r="O1635" s="13">
        <f t="shared" si="253"/>
        <v>1</v>
      </c>
      <c r="P1635" s="13" t="str">
        <f t="shared" si="254"/>
        <v>4</v>
      </c>
      <c r="Q1635" s="13" t="str">
        <f t="shared" si="255"/>
        <v>5</v>
      </c>
      <c r="R1635" s="13" t="str">
        <f t="shared" si="256"/>
        <v>5</v>
      </c>
      <c r="S1635" s="13" t="str">
        <f t="shared" si="257"/>
        <v>4</v>
      </c>
      <c r="T1635" s="13">
        <f t="shared" si="258"/>
        <v>1</v>
      </c>
      <c r="U1635" s="13">
        <f t="shared" si="251"/>
        <v>92</v>
      </c>
      <c r="V1635" s="13"/>
      <c r="W1635" s="14" t="str">
        <f t="shared" si="259"/>
        <v>insert into prioridad(codigo, fluidez,d_hecho, d_contexto, d_impacto, d_justicia, cierre, ponderacion, ahora_entiendo, cambio_perspectiva) values ('280-VI-00007', 1, 4, 5, 5, 4, 1, 92, '0', '0');</v>
      </c>
      <c r="X1635" s="14"/>
    </row>
    <row r="1636" spans="2:24" ht="16" x14ac:dyDescent="0.2">
      <c r="B1636" t="s">
        <v>2350</v>
      </c>
      <c r="C1636" t="s">
        <v>9</v>
      </c>
      <c r="D1636" t="s">
        <v>15</v>
      </c>
      <c r="E1636" t="s">
        <v>10</v>
      </c>
      <c r="F1636" t="s">
        <v>15</v>
      </c>
      <c r="G1636" t="s">
        <v>10</v>
      </c>
      <c r="H1636" t="s">
        <v>12</v>
      </c>
      <c r="I1636">
        <v>0</v>
      </c>
      <c r="J1636">
        <v>0</v>
      </c>
      <c r="K1636" s="5">
        <f t="shared" si="252"/>
        <v>12</v>
      </c>
      <c r="L1636" s="13" t="str">
        <f t="shared" si="260"/>
        <v>280-VI-00012</v>
      </c>
      <c r="N1636" s="13"/>
      <c r="O1636" s="13">
        <f t="shared" si="253"/>
        <v>1</v>
      </c>
      <c r="P1636" s="13" t="str">
        <f t="shared" si="254"/>
        <v>5</v>
      </c>
      <c r="Q1636" s="13" t="str">
        <f t="shared" si="255"/>
        <v>4</v>
      </c>
      <c r="R1636" s="13" t="str">
        <f t="shared" si="256"/>
        <v>5</v>
      </c>
      <c r="S1636" s="13" t="str">
        <f t="shared" si="257"/>
        <v>4</v>
      </c>
      <c r="T1636" s="13">
        <f t="shared" si="258"/>
        <v>1</v>
      </c>
      <c r="U1636" s="13">
        <f t="shared" si="251"/>
        <v>92</v>
      </c>
      <c r="V1636" s="13"/>
      <c r="W1636" s="14" t="str">
        <f t="shared" si="259"/>
        <v>insert into prioridad(codigo, fluidez,d_hecho, d_contexto, d_impacto, d_justicia, cierre, ponderacion, ahora_entiendo, cambio_perspectiva) values ('280-VI-00012', 1, 5, 4, 5, 4, 1, 92, '0', '0');</v>
      </c>
      <c r="X1636" s="14"/>
    </row>
    <row r="1637" spans="2:24" ht="16" x14ac:dyDescent="0.2">
      <c r="B1637" t="s">
        <v>2351</v>
      </c>
      <c r="C1637" t="s">
        <v>9</v>
      </c>
      <c r="D1637" t="s">
        <v>15</v>
      </c>
      <c r="E1637" t="s">
        <v>15</v>
      </c>
      <c r="F1637" t="s">
        <v>10</v>
      </c>
      <c r="G1637" t="s">
        <v>10</v>
      </c>
      <c r="H1637" t="s">
        <v>12</v>
      </c>
      <c r="I1637">
        <v>0</v>
      </c>
      <c r="J1637">
        <v>0</v>
      </c>
      <c r="K1637" s="5">
        <f t="shared" si="252"/>
        <v>12</v>
      </c>
      <c r="L1637" s="13" t="str">
        <f t="shared" si="260"/>
        <v>280-VI-00017</v>
      </c>
      <c r="N1637" s="13"/>
      <c r="O1637" s="13">
        <f t="shared" si="253"/>
        <v>1</v>
      </c>
      <c r="P1637" s="13" t="str">
        <f t="shared" si="254"/>
        <v>5</v>
      </c>
      <c r="Q1637" s="13" t="str">
        <f t="shared" si="255"/>
        <v>5</v>
      </c>
      <c r="R1637" s="13" t="str">
        <f t="shared" si="256"/>
        <v>4</v>
      </c>
      <c r="S1637" s="13" t="str">
        <f t="shared" si="257"/>
        <v>4</v>
      </c>
      <c r="T1637" s="13">
        <f t="shared" si="258"/>
        <v>1</v>
      </c>
      <c r="U1637" s="13">
        <f t="shared" si="251"/>
        <v>92</v>
      </c>
      <c r="V1637" s="13"/>
      <c r="W1637" s="14" t="str">
        <f t="shared" si="259"/>
        <v>insert into prioridad(codigo, fluidez,d_hecho, d_contexto, d_impacto, d_justicia, cierre, ponderacion, ahora_entiendo, cambio_perspectiva) values ('280-VI-00017', 1, 5, 5, 4, 4, 1, 92, '0', '0');</v>
      </c>
      <c r="X1637" s="14"/>
    </row>
    <row r="1638" spans="2:24" ht="16" x14ac:dyDescent="0.2">
      <c r="B1638" t="s">
        <v>2352</v>
      </c>
      <c r="C1638" t="s">
        <v>9</v>
      </c>
      <c r="D1638" t="s">
        <v>10</v>
      </c>
      <c r="E1638" t="s">
        <v>15</v>
      </c>
      <c r="F1638" t="s">
        <v>15</v>
      </c>
      <c r="G1638" t="s">
        <v>10</v>
      </c>
      <c r="H1638" t="s">
        <v>12</v>
      </c>
      <c r="I1638">
        <v>0</v>
      </c>
      <c r="J1638">
        <v>0</v>
      </c>
      <c r="K1638" s="5">
        <f t="shared" si="252"/>
        <v>12</v>
      </c>
      <c r="L1638" s="13" t="str">
        <f t="shared" si="260"/>
        <v>280-VI-00021</v>
      </c>
      <c r="N1638" s="13"/>
      <c r="O1638" s="13">
        <f t="shared" si="253"/>
        <v>1</v>
      </c>
      <c r="P1638" s="13" t="str">
        <f t="shared" si="254"/>
        <v>4</v>
      </c>
      <c r="Q1638" s="13" t="str">
        <f t="shared" si="255"/>
        <v>5</v>
      </c>
      <c r="R1638" s="13" t="str">
        <f t="shared" si="256"/>
        <v>5</v>
      </c>
      <c r="S1638" s="13" t="str">
        <f t="shared" si="257"/>
        <v>4</v>
      </c>
      <c r="T1638" s="13">
        <f t="shared" si="258"/>
        <v>1</v>
      </c>
      <c r="U1638" s="13">
        <f t="shared" ref="U1638:U1701" si="261">O1638*10 + (VALUE(P1638)*4) +(VALUE(Q1638)*4) + (VALUE(R1638)*4) + (VALUE(S1638)*4) + (T1638*10)</f>
        <v>92</v>
      </c>
      <c r="V1638" s="13"/>
      <c r="W1638" s="14" t="str">
        <f t="shared" si="259"/>
        <v>insert into prioridad(codigo, fluidez,d_hecho, d_contexto, d_impacto, d_justicia, cierre, ponderacion, ahora_entiendo, cambio_perspectiva) values ('280-VI-00021', 1, 4, 5, 5, 4, 1, 92, '0', '0');</v>
      </c>
      <c r="X1638" s="14"/>
    </row>
    <row r="1639" spans="2:24" ht="16" x14ac:dyDescent="0.2">
      <c r="B1639" t="s">
        <v>2353</v>
      </c>
      <c r="C1639" t="s">
        <v>9</v>
      </c>
      <c r="D1639" t="s">
        <v>15</v>
      </c>
      <c r="E1639" t="s">
        <v>15</v>
      </c>
      <c r="F1639" t="s">
        <v>15</v>
      </c>
      <c r="G1639" t="s">
        <v>13</v>
      </c>
      <c r="H1639" t="s">
        <v>12</v>
      </c>
      <c r="I1639">
        <v>0</v>
      </c>
      <c r="J1639">
        <v>0</v>
      </c>
      <c r="K1639" s="5">
        <f t="shared" si="252"/>
        <v>12</v>
      </c>
      <c r="L1639" s="13" t="str">
        <f t="shared" si="260"/>
        <v>280-HV-00002</v>
      </c>
      <c r="N1639" s="13"/>
      <c r="O1639" s="13">
        <f t="shared" si="253"/>
        <v>1</v>
      </c>
      <c r="P1639" s="13" t="str">
        <f t="shared" si="254"/>
        <v>5</v>
      </c>
      <c r="Q1639" s="13" t="str">
        <f t="shared" si="255"/>
        <v>5</v>
      </c>
      <c r="R1639" s="13" t="str">
        <f t="shared" si="256"/>
        <v>5</v>
      </c>
      <c r="S1639" s="13" t="str">
        <f t="shared" si="257"/>
        <v>3</v>
      </c>
      <c r="T1639" s="13">
        <f t="shared" si="258"/>
        <v>1</v>
      </c>
      <c r="U1639" s="13">
        <f t="shared" si="261"/>
        <v>92</v>
      </c>
      <c r="V1639" s="13"/>
      <c r="W1639" s="14" t="str">
        <f t="shared" si="259"/>
        <v>insert into prioridad(codigo, fluidez,d_hecho, d_contexto, d_impacto, d_justicia, cierre, ponderacion, ahora_entiendo, cambio_perspectiva) values ('280-HV-00002', 1, 5, 5, 5, 3, 1, 92, '0', '0');</v>
      </c>
      <c r="X1639" s="14"/>
    </row>
    <row r="1640" spans="2:24" ht="16" x14ac:dyDescent="0.2">
      <c r="B1640" t="s">
        <v>2354</v>
      </c>
      <c r="C1640" t="s">
        <v>9</v>
      </c>
      <c r="D1640" t="s">
        <v>10</v>
      </c>
      <c r="E1640" t="s">
        <v>15</v>
      </c>
      <c r="F1640" t="s">
        <v>15</v>
      </c>
      <c r="G1640" t="s">
        <v>10</v>
      </c>
      <c r="H1640" t="s">
        <v>12</v>
      </c>
      <c r="I1640" t="s">
        <v>2506</v>
      </c>
      <c r="J1640">
        <v>0</v>
      </c>
      <c r="K1640" s="5">
        <f t="shared" si="252"/>
        <v>12</v>
      </c>
      <c r="L1640" s="13" t="str">
        <f t="shared" si="260"/>
        <v>447-PR-00003</v>
      </c>
      <c r="N1640" s="13"/>
      <c r="O1640" s="13">
        <f t="shared" si="253"/>
        <v>1</v>
      </c>
      <c r="P1640" s="13" t="str">
        <f t="shared" si="254"/>
        <v>4</v>
      </c>
      <c r="Q1640" s="13" t="str">
        <f t="shared" si="255"/>
        <v>5</v>
      </c>
      <c r="R1640" s="13" t="str">
        <f t="shared" si="256"/>
        <v>5</v>
      </c>
      <c r="S1640" s="13" t="str">
        <f t="shared" si="257"/>
        <v>4</v>
      </c>
      <c r="T1640" s="13">
        <f t="shared" si="258"/>
        <v>1</v>
      </c>
      <c r="U1640" s="13">
        <f t="shared" si="261"/>
        <v>92</v>
      </c>
      <c r="V1640" s="13"/>
      <c r="W1640" s="14" t="str">
        <f t="shared" si="259"/>
        <v>insert into prioridad(codigo, fluidez,d_hecho, d_contexto, d_impacto, d_justicia, cierre, ponderacion, ahora_entiendo, cambio_perspectiva) values ('447-PR-00003', 1, 4, 5, 5, 4, 1, 92, 'Entrevista a Capitán indigena del resguardo el Tigre afectaciones del CAI a la comunidad indigena en Tillavá.', '0');</v>
      </c>
      <c r="X1640" s="14"/>
    </row>
    <row r="1641" spans="2:24" ht="16" x14ac:dyDescent="0.2">
      <c r="B1641" t="s">
        <v>2355</v>
      </c>
      <c r="C1641" t="s">
        <v>9</v>
      </c>
      <c r="D1641" t="s">
        <v>15</v>
      </c>
      <c r="E1641" t="s">
        <v>10</v>
      </c>
      <c r="F1641" t="s">
        <v>10</v>
      </c>
      <c r="G1641" t="s">
        <v>10</v>
      </c>
      <c r="H1641" t="s">
        <v>12</v>
      </c>
      <c r="I1641">
        <v>0</v>
      </c>
      <c r="J1641">
        <v>0</v>
      </c>
      <c r="K1641" s="5">
        <f t="shared" si="252"/>
        <v>12</v>
      </c>
      <c r="L1641" s="13" t="str">
        <f t="shared" si="260"/>
        <v>280-VI-00022</v>
      </c>
      <c r="N1641" s="13"/>
      <c r="O1641" s="13">
        <f t="shared" si="253"/>
        <v>1</v>
      </c>
      <c r="P1641" s="13" t="str">
        <f t="shared" si="254"/>
        <v>5</v>
      </c>
      <c r="Q1641" s="13" t="str">
        <f t="shared" si="255"/>
        <v>4</v>
      </c>
      <c r="R1641" s="13" t="str">
        <f t="shared" si="256"/>
        <v>4</v>
      </c>
      <c r="S1641" s="13" t="str">
        <f t="shared" si="257"/>
        <v>4</v>
      </c>
      <c r="T1641" s="13">
        <f t="shared" si="258"/>
        <v>1</v>
      </c>
      <c r="U1641" s="13">
        <f t="shared" si="261"/>
        <v>88</v>
      </c>
      <c r="V1641" s="13"/>
      <c r="W1641" s="14" t="str">
        <f t="shared" si="259"/>
        <v>insert into prioridad(codigo, fluidez,d_hecho, d_contexto, d_impacto, d_justicia, cierre, ponderacion, ahora_entiendo, cambio_perspectiva) values ('280-VI-00022', 1, 5, 4, 4, 4, 1, 88, '0', '0');</v>
      </c>
      <c r="X1641" s="14"/>
    </row>
    <row r="1642" spans="2:24" ht="16" x14ac:dyDescent="0.2">
      <c r="B1642" t="s">
        <v>2356</v>
      </c>
      <c r="C1642" t="s">
        <v>9</v>
      </c>
      <c r="D1642" t="s">
        <v>15</v>
      </c>
      <c r="E1642" t="s">
        <v>10</v>
      </c>
      <c r="F1642" t="s">
        <v>10</v>
      </c>
      <c r="G1642" t="s">
        <v>10</v>
      </c>
      <c r="H1642" t="s">
        <v>12</v>
      </c>
      <c r="I1642" t="s">
        <v>2507</v>
      </c>
      <c r="J1642">
        <v>0</v>
      </c>
      <c r="K1642" s="5">
        <f t="shared" si="252"/>
        <v>12</v>
      </c>
      <c r="L1642" s="13" t="str">
        <f t="shared" si="260"/>
        <v>281-VI-00023</v>
      </c>
      <c r="N1642" s="13"/>
      <c r="O1642" s="13">
        <f t="shared" si="253"/>
        <v>1</v>
      </c>
      <c r="P1642" s="13" t="str">
        <f t="shared" si="254"/>
        <v>5</v>
      </c>
      <c r="Q1642" s="13" t="str">
        <f t="shared" si="255"/>
        <v>4</v>
      </c>
      <c r="R1642" s="13" t="str">
        <f t="shared" si="256"/>
        <v>4</v>
      </c>
      <c r="S1642" s="13" t="str">
        <f t="shared" si="257"/>
        <v>4</v>
      </c>
      <c r="T1642" s="13">
        <f t="shared" si="258"/>
        <v>1</v>
      </c>
      <c r="U1642" s="13">
        <f t="shared" si="261"/>
        <v>88</v>
      </c>
      <c r="V1642" s="13"/>
      <c r="W1642" s="14" t="str">
        <f t="shared" si="259"/>
        <v>insert into prioridad(codigo, fluidez,d_hecho, d_contexto, d_impacto, d_justicia, cierre, ponderacion, ahora_entiendo, cambio_perspectiva) values ('281-VI-00023', 1, 5, 4, 4, 4, 1, 88, 'Relacion de terceros civiles con grupos paramilitares y su incidencia en el desarrollo del conflicto armado', '0');</v>
      </c>
      <c r="X1642" s="14"/>
    </row>
    <row r="1643" spans="2:24" ht="16" x14ac:dyDescent="0.2">
      <c r="B1643" t="s">
        <v>2357</v>
      </c>
      <c r="C1643" t="s">
        <v>9</v>
      </c>
      <c r="D1643" t="s">
        <v>15</v>
      </c>
      <c r="E1643" t="s">
        <v>10</v>
      </c>
      <c r="F1643" t="s">
        <v>10</v>
      </c>
      <c r="G1643" t="s">
        <v>10</v>
      </c>
      <c r="H1643" t="s">
        <v>12</v>
      </c>
      <c r="I1643">
        <v>0</v>
      </c>
      <c r="J1643">
        <v>0</v>
      </c>
      <c r="K1643" s="5">
        <f t="shared" si="252"/>
        <v>12</v>
      </c>
      <c r="L1643" s="13" t="str">
        <f t="shared" si="260"/>
        <v>307-VI-00007</v>
      </c>
      <c r="N1643" s="13"/>
      <c r="O1643" s="13">
        <f t="shared" si="253"/>
        <v>1</v>
      </c>
      <c r="P1643" s="13" t="str">
        <f t="shared" si="254"/>
        <v>5</v>
      </c>
      <c r="Q1643" s="13" t="str">
        <f t="shared" si="255"/>
        <v>4</v>
      </c>
      <c r="R1643" s="13" t="str">
        <f t="shared" si="256"/>
        <v>4</v>
      </c>
      <c r="S1643" s="13" t="str">
        <f t="shared" si="257"/>
        <v>4</v>
      </c>
      <c r="T1643" s="13">
        <f t="shared" si="258"/>
        <v>1</v>
      </c>
      <c r="U1643" s="13">
        <f t="shared" si="261"/>
        <v>88</v>
      </c>
      <c r="V1643" s="13"/>
      <c r="W1643" s="14" t="str">
        <f t="shared" si="259"/>
        <v>insert into prioridad(codigo, fluidez,d_hecho, d_contexto, d_impacto, d_justicia, cierre, ponderacion, ahora_entiendo, cambio_perspectiva) values ('307-VI-00007', 1, 5, 4, 4, 4, 1, 88, '0', '0');</v>
      </c>
      <c r="X1643" s="14"/>
    </row>
    <row r="1644" spans="2:24" ht="16" x14ac:dyDescent="0.2">
      <c r="B1644" t="s">
        <v>2358</v>
      </c>
      <c r="C1644" t="s">
        <v>9</v>
      </c>
      <c r="D1644" t="s">
        <v>15</v>
      </c>
      <c r="E1644" t="s">
        <v>10</v>
      </c>
      <c r="F1644" t="s">
        <v>10</v>
      </c>
      <c r="G1644" t="s">
        <v>10</v>
      </c>
      <c r="H1644" t="s">
        <v>12</v>
      </c>
      <c r="I1644">
        <v>0</v>
      </c>
      <c r="J1644">
        <v>0</v>
      </c>
      <c r="K1644" s="5">
        <f t="shared" si="252"/>
        <v>12</v>
      </c>
      <c r="L1644" s="13" t="str">
        <f t="shared" si="260"/>
        <v>307-VI-00009</v>
      </c>
      <c r="N1644" s="13"/>
      <c r="O1644" s="13">
        <f t="shared" si="253"/>
        <v>1</v>
      </c>
      <c r="P1644" s="13" t="str">
        <f t="shared" si="254"/>
        <v>5</v>
      </c>
      <c r="Q1644" s="13" t="str">
        <f t="shared" si="255"/>
        <v>4</v>
      </c>
      <c r="R1644" s="13" t="str">
        <f t="shared" si="256"/>
        <v>4</v>
      </c>
      <c r="S1644" s="13" t="str">
        <f t="shared" si="257"/>
        <v>4</v>
      </c>
      <c r="T1644" s="13">
        <f t="shared" si="258"/>
        <v>1</v>
      </c>
      <c r="U1644" s="13">
        <f t="shared" si="261"/>
        <v>88</v>
      </c>
      <c r="V1644" s="13"/>
      <c r="W1644" s="14" t="str">
        <f t="shared" si="259"/>
        <v>insert into prioridad(codigo, fluidez,d_hecho, d_contexto, d_impacto, d_justicia, cierre, ponderacion, ahora_entiendo, cambio_perspectiva) values ('307-VI-00009', 1, 5, 4, 4, 4, 1, 88, '0', '0');</v>
      </c>
      <c r="X1644" s="14"/>
    </row>
    <row r="1645" spans="2:24" ht="16" x14ac:dyDescent="0.2">
      <c r="B1645" t="s">
        <v>3493</v>
      </c>
      <c r="C1645" t="s">
        <v>9</v>
      </c>
      <c r="D1645" t="s">
        <v>15</v>
      </c>
      <c r="E1645" t="s">
        <v>10</v>
      </c>
      <c r="F1645" t="s">
        <v>10</v>
      </c>
      <c r="G1645" t="s">
        <v>10</v>
      </c>
      <c r="H1645" t="s">
        <v>12</v>
      </c>
      <c r="I1645">
        <v>0</v>
      </c>
      <c r="J1645">
        <v>0</v>
      </c>
      <c r="K1645" s="5">
        <f t="shared" si="252"/>
        <v>12</v>
      </c>
      <c r="L1645" s="13" t="str">
        <f t="shared" si="260"/>
        <v>307-VI-00011</v>
      </c>
      <c r="N1645" s="13"/>
      <c r="O1645" s="13">
        <f t="shared" si="253"/>
        <v>1</v>
      </c>
      <c r="P1645" s="13" t="str">
        <f t="shared" si="254"/>
        <v>5</v>
      </c>
      <c r="Q1645" s="13" t="str">
        <f t="shared" si="255"/>
        <v>4</v>
      </c>
      <c r="R1645" s="13" t="str">
        <f t="shared" si="256"/>
        <v>4</v>
      </c>
      <c r="S1645" s="13" t="str">
        <f t="shared" si="257"/>
        <v>4</v>
      </c>
      <c r="T1645" s="13">
        <f t="shared" si="258"/>
        <v>1</v>
      </c>
      <c r="U1645" s="13">
        <f t="shared" si="261"/>
        <v>88</v>
      </c>
      <c r="V1645" s="13"/>
      <c r="W1645" s="14" t="str">
        <f t="shared" si="259"/>
        <v>insert into prioridad(codigo, fluidez,d_hecho, d_contexto, d_impacto, d_justicia, cierre, ponderacion, ahora_entiendo, cambio_perspectiva) values ('307-VI-00011', 1, 5, 4, 4, 4, 1, 88, '0', '0');</v>
      </c>
      <c r="X1645" s="14"/>
    </row>
    <row r="1646" spans="2:24" ht="16" x14ac:dyDescent="0.2">
      <c r="B1646" t="s">
        <v>3494</v>
      </c>
      <c r="C1646" t="s">
        <v>9</v>
      </c>
      <c r="D1646" t="s">
        <v>15</v>
      </c>
      <c r="E1646" t="s">
        <v>10</v>
      </c>
      <c r="F1646" t="s">
        <v>10</v>
      </c>
      <c r="G1646" t="s">
        <v>10</v>
      </c>
      <c r="H1646" t="s">
        <v>12</v>
      </c>
      <c r="I1646">
        <v>0</v>
      </c>
      <c r="J1646">
        <v>0</v>
      </c>
      <c r="K1646" s="5">
        <f t="shared" si="252"/>
        <v>12</v>
      </c>
      <c r="L1646" s="13" t="str">
        <f t="shared" si="260"/>
        <v>307-VI-00012</v>
      </c>
      <c r="N1646" s="13"/>
      <c r="O1646" s="13">
        <f t="shared" si="253"/>
        <v>1</v>
      </c>
      <c r="P1646" s="13" t="str">
        <f t="shared" si="254"/>
        <v>5</v>
      </c>
      <c r="Q1646" s="13" t="str">
        <f t="shared" si="255"/>
        <v>4</v>
      </c>
      <c r="R1646" s="13" t="str">
        <f t="shared" si="256"/>
        <v>4</v>
      </c>
      <c r="S1646" s="13" t="str">
        <f t="shared" si="257"/>
        <v>4</v>
      </c>
      <c r="T1646" s="13">
        <f t="shared" si="258"/>
        <v>1</v>
      </c>
      <c r="U1646" s="13">
        <f t="shared" si="261"/>
        <v>88</v>
      </c>
      <c r="V1646" s="13"/>
      <c r="W1646" s="14" t="str">
        <f t="shared" si="259"/>
        <v>insert into prioridad(codigo, fluidez,d_hecho, d_contexto, d_impacto, d_justicia, cierre, ponderacion, ahora_entiendo, cambio_perspectiva) values ('307-VI-00012', 1, 5, 4, 4, 4, 1, 88, '0', '0');</v>
      </c>
      <c r="X1646" s="14"/>
    </row>
    <row r="1647" spans="2:24" ht="16" x14ac:dyDescent="0.2">
      <c r="B1647" t="s">
        <v>3495</v>
      </c>
      <c r="C1647" t="s">
        <v>9</v>
      </c>
      <c r="D1647" t="s">
        <v>15</v>
      </c>
      <c r="E1647" t="s">
        <v>10</v>
      </c>
      <c r="F1647" t="s">
        <v>10</v>
      </c>
      <c r="G1647" t="s">
        <v>10</v>
      </c>
      <c r="H1647" t="s">
        <v>12</v>
      </c>
      <c r="I1647">
        <v>0</v>
      </c>
      <c r="J1647">
        <v>0</v>
      </c>
      <c r="K1647" s="5">
        <f t="shared" si="252"/>
        <v>12</v>
      </c>
      <c r="L1647" s="13" t="str">
        <f t="shared" si="260"/>
        <v>307-VI-00013</v>
      </c>
      <c r="N1647" s="13"/>
      <c r="O1647" s="13">
        <f t="shared" si="253"/>
        <v>1</v>
      </c>
      <c r="P1647" s="13" t="str">
        <f t="shared" si="254"/>
        <v>5</v>
      </c>
      <c r="Q1647" s="13" t="str">
        <f t="shared" si="255"/>
        <v>4</v>
      </c>
      <c r="R1647" s="13" t="str">
        <f t="shared" si="256"/>
        <v>4</v>
      </c>
      <c r="S1647" s="13" t="str">
        <f t="shared" si="257"/>
        <v>4</v>
      </c>
      <c r="T1647" s="13">
        <f t="shared" si="258"/>
        <v>1</v>
      </c>
      <c r="U1647" s="13">
        <f t="shared" si="261"/>
        <v>88</v>
      </c>
      <c r="V1647" s="13"/>
      <c r="W1647" s="14" t="str">
        <f t="shared" si="259"/>
        <v>insert into prioridad(codigo, fluidez,d_hecho, d_contexto, d_impacto, d_justicia, cierre, ponderacion, ahora_entiendo, cambio_perspectiva) values ('307-VI-00013', 1, 5, 4, 4, 4, 1, 88, '0', '0');</v>
      </c>
      <c r="X1647" s="14"/>
    </row>
    <row r="1648" spans="2:24" ht="16" x14ac:dyDescent="0.2">
      <c r="B1648" t="s">
        <v>3496</v>
      </c>
      <c r="C1648" t="s">
        <v>9</v>
      </c>
      <c r="D1648" t="s">
        <v>15</v>
      </c>
      <c r="E1648" t="s">
        <v>10</v>
      </c>
      <c r="F1648" t="s">
        <v>10</v>
      </c>
      <c r="G1648" t="s">
        <v>10</v>
      </c>
      <c r="H1648" t="s">
        <v>12</v>
      </c>
      <c r="I1648">
        <v>0</v>
      </c>
      <c r="J1648">
        <v>0</v>
      </c>
      <c r="K1648" s="5">
        <f t="shared" si="252"/>
        <v>12</v>
      </c>
      <c r="L1648" s="13" t="str">
        <f t="shared" si="260"/>
        <v>307-VI-00019</v>
      </c>
      <c r="N1648" s="13"/>
      <c r="O1648" s="13">
        <f t="shared" si="253"/>
        <v>1</v>
      </c>
      <c r="P1648" s="13" t="str">
        <f t="shared" si="254"/>
        <v>5</v>
      </c>
      <c r="Q1648" s="13" t="str">
        <f t="shared" si="255"/>
        <v>4</v>
      </c>
      <c r="R1648" s="13" t="str">
        <f t="shared" si="256"/>
        <v>4</v>
      </c>
      <c r="S1648" s="13" t="str">
        <f t="shared" si="257"/>
        <v>4</v>
      </c>
      <c r="T1648" s="13">
        <f t="shared" si="258"/>
        <v>1</v>
      </c>
      <c r="U1648" s="13">
        <f t="shared" si="261"/>
        <v>88</v>
      </c>
      <c r="V1648" s="13"/>
      <c r="W1648" s="14" t="str">
        <f t="shared" si="259"/>
        <v>insert into prioridad(codigo, fluidez,d_hecho, d_contexto, d_impacto, d_justicia, cierre, ponderacion, ahora_entiendo, cambio_perspectiva) values ('307-VI-00019', 1, 5, 4, 4, 4, 1, 88, '0', '0');</v>
      </c>
      <c r="X1648" s="14"/>
    </row>
    <row r="1649" spans="2:24" ht="32" x14ac:dyDescent="0.2">
      <c r="B1649" s="10" t="s">
        <v>2359</v>
      </c>
      <c r="C1649" t="s">
        <v>9</v>
      </c>
      <c r="D1649" t="s">
        <v>15</v>
      </c>
      <c r="E1649" t="s">
        <v>10</v>
      </c>
      <c r="F1649" t="s">
        <v>10</v>
      </c>
      <c r="G1649" t="s">
        <v>10</v>
      </c>
      <c r="H1649" t="s">
        <v>12</v>
      </c>
      <c r="I1649">
        <v>0</v>
      </c>
      <c r="J1649">
        <v>0</v>
      </c>
      <c r="K1649" s="5">
        <f t="shared" si="252"/>
        <v>19</v>
      </c>
      <c r="L1649" s="13" t="str">
        <f t="shared" si="260"/>
        <v>307-VI-000020,21,32</v>
      </c>
      <c r="N1649" s="13"/>
      <c r="O1649" s="13">
        <f t="shared" si="253"/>
        <v>1</v>
      </c>
      <c r="P1649" s="13" t="str">
        <f t="shared" si="254"/>
        <v>5</v>
      </c>
      <c r="Q1649" s="13" t="str">
        <f t="shared" si="255"/>
        <v>4</v>
      </c>
      <c r="R1649" s="13" t="str">
        <f t="shared" si="256"/>
        <v>4</v>
      </c>
      <c r="S1649" s="13" t="str">
        <f t="shared" si="257"/>
        <v>4</v>
      </c>
      <c r="T1649" s="13">
        <f t="shared" si="258"/>
        <v>1</v>
      </c>
      <c r="U1649" s="13">
        <f t="shared" si="261"/>
        <v>88</v>
      </c>
      <c r="V1649" s="13"/>
      <c r="W1649" s="14" t="str">
        <f t="shared" si="259"/>
        <v>insert into prioridad(codigo, fluidez,d_hecho, d_contexto, d_impacto, d_justicia, cierre, ponderacion, ahora_entiendo, cambio_perspectiva) values ('307-VI-000020,21,32', 1, 5, 4, 4, 4, 1, 88, '0', '0');</v>
      </c>
      <c r="X1649" s="14"/>
    </row>
    <row r="1650" spans="2:24" ht="16" x14ac:dyDescent="0.2">
      <c r="B1650" t="s">
        <v>2360</v>
      </c>
      <c r="C1650" t="s">
        <v>9</v>
      </c>
      <c r="D1650" t="s">
        <v>15</v>
      </c>
      <c r="E1650" t="s">
        <v>10</v>
      </c>
      <c r="F1650" t="s">
        <v>10</v>
      </c>
      <c r="G1650" t="s">
        <v>10</v>
      </c>
      <c r="H1650" t="s">
        <v>12</v>
      </c>
      <c r="I1650">
        <v>0</v>
      </c>
      <c r="J1650">
        <v>0</v>
      </c>
      <c r="K1650" s="5">
        <f t="shared" si="252"/>
        <v>13</v>
      </c>
      <c r="L1650" s="13" t="str">
        <f t="shared" si="260"/>
        <v>307-VI.000023</v>
      </c>
      <c r="N1650" s="13"/>
      <c r="O1650" s="13">
        <f t="shared" si="253"/>
        <v>1</v>
      </c>
      <c r="P1650" s="13" t="str">
        <f t="shared" si="254"/>
        <v>5</v>
      </c>
      <c r="Q1650" s="13" t="str">
        <f t="shared" si="255"/>
        <v>4</v>
      </c>
      <c r="R1650" s="13" t="str">
        <f t="shared" si="256"/>
        <v>4</v>
      </c>
      <c r="S1650" s="13" t="str">
        <f t="shared" si="257"/>
        <v>4</v>
      </c>
      <c r="T1650" s="13">
        <f t="shared" si="258"/>
        <v>1</v>
      </c>
      <c r="U1650" s="13">
        <f t="shared" si="261"/>
        <v>88</v>
      </c>
      <c r="V1650" s="13"/>
      <c r="W1650" s="14" t="str">
        <f t="shared" si="259"/>
        <v>insert into prioridad(codigo, fluidez,d_hecho, d_contexto, d_impacto, d_justicia, cierre, ponderacion, ahora_entiendo, cambio_perspectiva) values ('307-VI.000023', 1, 5, 4, 4, 4, 1, 88, '0', '0');</v>
      </c>
      <c r="X1650" s="14"/>
    </row>
    <row r="1651" spans="2:24" ht="16" x14ac:dyDescent="0.2">
      <c r="B1651" s="10" t="s">
        <v>2361</v>
      </c>
      <c r="C1651" t="s">
        <v>9</v>
      </c>
      <c r="D1651" t="s">
        <v>15</v>
      </c>
      <c r="E1651" t="s">
        <v>10</v>
      </c>
      <c r="F1651" t="s">
        <v>10</v>
      </c>
      <c r="G1651" t="s">
        <v>10</v>
      </c>
      <c r="H1651" t="s">
        <v>12</v>
      </c>
      <c r="I1651">
        <v>0</v>
      </c>
      <c r="J1651">
        <v>0</v>
      </c>
      <c r="K1651" s="5">
        <f t="shared" si="252"/>
        <v>16</v>
      </c>
      <c r="L1651" s="13" t="str">
        <f t="shared" si="260"/>
        <v>307-VI-000024,25</v>
      </c>
      <c r="N1651" s="13"/>
      <c r="O1651" s="13">
        <f t="shared" si="253"/>
        <v>1</v>
      </c>
      <c r="P1651" s="13" t="str">
        <f t="shared" si="254"/>
        <v>5</v>
      </c>
      <c r="Q1651" s="13" t="str">
        <f t="shared" si="255"/>
        <v>4</v>
      </c>
      <c r="R1651" s="13" t="str">
        <f t="shared" si="256"/>
        <v>4</v>
      </c>
      <c r="S1651" s="13" t="str">
        <f t="shared" si="257"/>
        <v>4</v>
      </c>
      <c r="T1651" s="13">
        <f t="shared" si="258"/>
        <v>1</v>
      </c>
      <c r="U1651" s="13">
        <f t="shared" si="261"/>
        <v>88</v>
      </c>
      <c r="V1651" s="13"/>
      <c r="W1651" s="14" t="str">
        <f t="shared" si="259"/>
        <v>insert into prioridad(codigo, fluidez,d_hecho, d_contexto, d_impacto, d_justicia, cierre, ponderacion, ahora_entiendo, cambio_perspectiva) values ('307-VI-000024,25', 1, 5, 4, 4, 4, 1, 88, '0', '0');</v>
      </c>
      <c r="X1651" s="14"/>
    </row>
    <row r="1652" spans="2:24" ht="16" x14ac:dyDescent="0.2">
      <c r="B1652" t="s">
        <v>2362</v>
      </c>
      <c r="C1652" t="s">
        <v>9</v>
      </c>
      <c r="D1652" t="s">
        <v>15</v>
      </c>
      <c r="E1652" t="s">
        <v>10</v>
      </c>
      <c r="F1652" t="s">
        <v>10</v>
      </c>
      <c r="G1652" t="s">
        <v>10</v>
      </c>
      <c r="H1652" t="s">
        <v>12</v>
      </c>
      <c r="I1652">
        <v>0</v>
      </c>
      <c r="J1652">
        <v>0</v>
      </c>
      <c r="K1652" s="5">
        <f t="shared" si="252"/>
        <v>12</v>
      </c>
      <c r="L1652" s="13" t="str">
        <f t="shared" si="260"/>
        <v>307-VI-00029</v>
      </c>
      <c r="N1652" s="13"/>
      <c r="O1652" s="13">
        <f t="shared" si="253"/>
        <v>1</v>
      </c>
      <c r="P1652" s="13" t="str">
        <f t="shared" si="254"/>
        <v>5</v>
      </c>
      <c r="Q1652" s="13" t="str">
        <f t="shared" si="255"/>
        <v>4</v>
      </c>
      <c r="R1652" s="13" t="str">
        <f t="shared" si="256"/>
        <v>4</v>
      </c>
      <c r="S1652" s="13" t="str">
        <f t="shared" si="257"/>
        <v>4</v>
      </c>
      <c r="T1652" s="13">
        <f t="shared" si="258"/>
        <v>1</v>
      </c>
      <c r="U1652" s="13">
        <f t="shared" si="261"/>
        <v>88</v>
      </c>
      <c r="V1652" s="13"/>
      <c r="W1652" s="14" t="str">
        <f t="shared" si="259"/>
        <v>insert into prioridad(codigo, fluidez,d_hecho, d_contexto, d_impacto, d_justicia, cierre, ponderacion, ahora_entiendo, cambio_perspectiva) values ('307-VI-00029', 1, 5, 4, 4, 4, 1, 88, '0', '0');</v>
      </c>
      <c r="X1652" s="14"/>
    </row>
    <row r="1653" spans="2:24" ht="16" x14ac:dyDescent="0.2">
      <c r="B1653" t="s">
        <v>2363</v>
      </c>
      <c r="C1653" t="s">
        <v>9</v>
      </c>
      <c r="D1653" t="s">
        <v>15</v>
      </c>
      <c r="E1653" t="s">
        <v>10</v>
      </c>
      <c r="F1653" t="s">
        <v>10</v>
      </c>
      <c r="G1653" t="s">
        <v>10</v>
      </c>
      <c r="H1653" t="s">
        <v>12</v>
      </c>
      <c r="I1653">
        <v>0</v>
      </c>
      <c r="J1653">
        <v>0</v>
      </c>
      <c r="K1653" s="5">
        <f t="shared" si="252"/>
        <v>12</v>
      </c>
      <c r="L1653" s="13" t="str">
        <f t="shared" si="260"/>
        <v>307-VI-00033</v>
      </c>
      <c r="N1653" s="13"/>
      <c r="O1653" s="13">
        <f t="shared" si="253"/>
        <v>1</v>
      </c>
      <c r="P1653" s="13" t="str">
        <f t="shared" si="254"/>
        <v>5</v>
      </c>
      <c r="Q1653" s="13" t="str">
        <f t="shared" si="255"/>
        <v>4</v>
      </c>
      <c r="R1653" s="13" t="str">
        <f t="shared" si="256"/>
        <v>4</v>
      </c>
      <c r="S1653" s="13" t="str">
        <f t="shared" si="257"/>
        <v>4</v>
      </c>
      <c r="T1653" s="13">
        <f t="shared" si="258"/>
        <v>1</v>
      </c>
      <c r="U1653" s="13">
        <f t="shared" si="261"/>
        <v>88</v>
      </c>
      <c r="V1653" s="13"/>
      <c r="W1653" s="14" t="str">
        <f t="shared" si="259"/>
        <v>insert into prioridad(codigo, fluidez,d_hecho, d_contexto, d_impacto, d_justicia, cierre, ponderacion, ahora_entiendo, cambio_perspectiva) values ('307-VI-00033', 1, 5, 4, 4, 4, 1, 88, '0', '0');</v>
      </c>
      <c r="X1653" s="14"/>
    </row>
    <row r="1654" spans="2:24" ht="16" x14ac:dyDescent="0.2">
      <c r="B1654" t="s">
        <v>2364</v>
      </c>
      <c r="C1654" t="s">
        <v>9</v>
      </c>
      <c r="D1654" t="s">
        <v>15</v>
      </c>
      <c r="E1654" t="s">
        <v>10</v>
      </c>
      <c r="F1654" t="s">
        <v>10</v>
      </c>
      <c r="G1654" t="s">
        <v>10</v>
      </c>
      <c r="H1654" t="s">
        <v>12</v>
      </c>
      <c r="I1654">
        <v>0</v>
      </c>
      <c r="J1654">
        <v>0</v>
      </c>
      <c r="K1654" s="5">
        <f t="shared" si="252"/>
        <v>12</v>
      </c>
      <c r="L1654" s="13" t="str">
        <f t="shared" si="260"/>
        <v>307-VI-00035</v>
      </c>
      <c r="N1654" s="13"/>
      <c r="O1654" s="13">
        <f t="shared" si="253"/>
        <v>1</v>
      </c>
      <c r="P1654" s="13" t="str">
        <f t="shared" si="254"/>
        <v>5</v>
      </c>
      <c r="Q1654" s="13" t="str">
        <f t="shared" si="255"/>
        <v>4</v>
      </c>
      <c r="R1654" s="13" t="str">
        <f t="shared" si="256"/>
        <v>4</v>
      </c>
      <c r="S1654" s="13" t="str">
        <f t="shared" si="257"/>
        <v>4</v>
      </c>
      <c r="T1654" s="13">
        <f t="shared" si="258"/>
        <v>1</v>
      </c>
      <c r="U1654" s="13">
        <f t="shared" si="261"/>
        <v>88</v>
      </c>
      <c r="V1654" s="13"/>
      <c r="W1654" s="14" t="str">
        <f t="shared" si="259"/>
        <v>insert into prioridad(codigo, fluidez,d_hecho, d_contexto, d_impacto, d_justicia, cierre, ponderacion, ahora_entiendo, cambio_perspectiva) values ('307-VI-00035', 1, 5, 4, 4, 4, 1, 88, '0', '0');</v>
      </c>
      <c r="X1654" s="14"/>
    </row>
    <row r="1655" spans="2:24" ht="16" x14ac:dyDescent="0.2">
      <c r="B1655" t="s">
        <v>2365</v>
      </c>
      <c r="C1655" t="s">
        <v>9</v>
      </c>
      <c r="D1655" t="s">
        <v>15</v>
      </c>
      <c r="E1655" t="s">
        <v>10</v>
      </c>
      <c r="F1655" t="s">
        <v>10</v>
      </c>
      <c r="G1655" t="s">
        <v>10</v>
      </c>
      <c r="H1655" t="s">
        <v>12</v>
      </c>
      <c r="I1655">
        <v>0</v>
      </c>
      <c r="J1655">
        <v>0</v>
      </c>
      <c r="K1655" s="5">
        <f t="shared" si="252"/>
        <v>12</v>
      </c>
      <c r="L1655" s="13" t="str">
        <f t="shared" si="260"/>
        <v>307-VI-00036</v>
      </c>
      <c r="N1655" s="13"/>
      <c r="O1655" s="13">
        <f t="shared" si="253"/>
        <v>1</v>
      </c>
      <c r="P1655" s="13" t="str">
        <f t="shared" si="254"/>
        <v>5</v>
      </c>
      <c r="Q1655" s="13" t="str">
        <f t="shared" si="255"/>
        <v>4</v>
      </c>
      <c r="R1655" s="13" t="str">
        <f t="shared" si="256"/>
        <v>4</v>
      </c>
      <c r="S1655" s="13" t="str">
        <f t="shared" si="257"/>
        <v>4</v>
      </c>
      <c r="T1655" s="13">
        <f t="shared" si="258"/>
        <v>1</v>
      </c>
      <c r="U1655" s="13">
        <f t="shared" si="261"/>
        <v>88</v>
      </c>
      <c r="V1655" s="13"/>
      <c r="W1655" s="14" t="str">
        <f t="shared" si="259"/>
        <v>insert into prioridad(codigo, fluidez,d_hecho, d_contexto, d_impacto, d_justicia, cierre, ponderacion, ahora_entiendo, cambio_perspectiva) values ('307-VI-00036', 1, 5, 4, 4, 4, 1, 88, '0', '0');</v>
      </c>
      <c r="X1655" s="14"/>
    </row>
    <row r="1656" spans="2:24" ht="16" x14ac:dyDescent="0.2">
      <c r="B1656" t="s">
        <v>2366</v>
      </c>
      <c r="C1656" t="s">
        <v>9</v>
      </c>
      <c r="D1656" t="s">
        <v>15</v>
      </c>
      <c r="E1656" t="s">
        <v>10</v>
      </c>
      <c r="F1656" t="s">
        <v>10</v>
      </c>
      <c r="G1656" t="s">
        <v>10</v>
      </c>
      <c r="H1656" t="s">
        <v>12</v>
      </c>
      <c r="I1656">
        <v>0</v>
      </c>
      <c r="J1656">
        <v>0</v>
      </c>
      <c r="K1656" s="5">
        <f t="shared" si="252"/>
        <v>12</v>
      </c>
      <c r="L1656" s="13" t="str">
        <f t="shared" si="260"/>
        <v>307-VI-00039</v>
      </c>
      <c r="N1656" s="13"/>
      <c r="O1656" s="13">
        <f t="shared" si="253"/>
        <v>1</v>
      </c>
      <c r="P1656" s="13" t="str">
        <f t="shared" si="254"/>
        <v>5</v>
      </c>
      <c r="Q1656" s="13" t="str">
        <f t="shared" si="255"/>
        <v>4</v>
      </c>
      <c r="R1656" s="13" t="str">
        <f t="shared" si="256"/>
        <v>4</v>
      </c>
      <c r="S1656" s="13" t="str">
        <f t="shared" si="257"/>
        <v>4</v>
      </c>
      <c r="T1656" s="13">
        <f t="shared" si="258"/>
        <v>1</v>
      </c>
      <c r="U1656" s="13">
        <f t="shared" si="261"/>
        <v>88</v>
      </c>
      <c r="V1656" s="13"/>
      <c r="W1656" s="14" t="str">
        <f t="shared" si="259"/>
        <v>insert into prioridad(codigo, fluidez,d_hecho, d_contexto, d_impacto, d_justicia, cierre, ponderacion, ahora_entiendo, cambio_perspectiva) values ('307-VI-00039', 1, 5, 4, 4, 4, 1, 88, '0', '0');</v>
      </c>
      <c r="X1656" s="14"/>
    </row>
    <row r="1657" spans="2:24" ht="16" x14ac:dyDescent="0.2">
      <c r="B1657" t="s">
        <v>2367</v>
      </c>
      <c r="C1657" t="s">
        <v>9</v>
      </c>
      <c r="D1657" t="s">
        <v>15</v>
      </c>
      <c r="E1657" t="s">
        <v>10</v>
      </c>
      <c r="F1657" t="s">
        <v>10</v>
      </c>
      <c r="G1657" t="s">
        <v>10</v>
      </c>
      <c r="H1657" t="s">
        <v>12</v>
      </c>
      <c r="I1657">
        <v>0</v>
      </c>
      <c r="J1657">
        <v>0</v>
      </c>
      <c r="K1657" s="5">
        <f t="shared" si="252"/>
        <v>12</v>
      </c>
      <c r="L1657" s="13" t="str">
        <f t="shared" si="260"/>
        <v>307-VI-00040</v>
      </c>
      <c r="N1657" s="13"/>
      <c r="O1657" s="13">
        <f t="shared" si="253"/>
        <v>1</v>
      </c>
      <c r="P1657" s="13" t="str">
        <f t="shared" si="254"/>
        <v>5</v>
      </c>
      <c r="Q1657" s="13" t="str">
        <f t="shared" si="255"/>
        <v>4</v>
      </c>
      <c r="R1657" s="13" t="str">
        <f t="shared" si="256"/>
        <v>4</v>
      </c>
      <c r="S1657" s="13" t="str">
        <f t="shared" si="257"/>
        <v>4</v>
      </c>
      <c r="T1657" s="13">
        <f t="shared" si="258"/>
        <v>1</v>
      </c>
      <c r="U1657" s="13">
        <f t="shared" si="261"/>
        <v>88</v>
      </c>
      <c r="V1657" s="13"/>
      <c r="W1657" s="14" t="str">
        <f t="shared" si="259"/>
        <v>insert into prioridad(codigo, fluidez,d_hecho, d_contexto, d_impacto, d_justicia, cierre, ponderacion, ahora_entiendo, cambio_perspectiva) values ('307-VI-00040', 1, 5, 4, 4, 4, 1, 88, '0', '0');</v>
      </c>
      <c r="X1657" s="14"/>
    </row>
    <row r="1658" spans="2:24" ht="16" x14ac:dyDescent="0.2">
      <c r="B1658" t="s">
        <v>2368</v>
      </c>
      <c r="C1658" t="s">
        <v>9</v>
      </c>
      <c r="D1658" t="s">
        <v>15</v>
      </c>
      <c r="E1658" t="s">
        <v>10</v>
      </c>
      <c r="F1658" t="s">
        <v>10</v>
      </c>
      <c r="G1658" t="s">
        <v>10</v>
      </c>
      <c r="H1658" t="s">
        <v>12</v>
      </c>
      <c r="I1658">
        <v>0</v>
      </c>
      <c r="J1658">
        <v>0</v>
      </c>
      <c r="K1658" s="5">
        <f t="shared" si="252"/>
        <v>12</v>
      </c>
      <c r="L1658" s="13" t="str">
        <f t="shared" si="260"/>
        <v>307-VI-00041</v>
      </c>
      <c r="N1658" s="13"/>
      <c r="O1658" s="13">
        <f t="shared" si="253"/>
        <v>1</v>
      </c>
      <c r="P1658" s="13" t="str">
        <f t="shared" si="254"/>
        <v>5</v>
      </c>
      <c r="Q1658" s="13" t="str">
        <f t="shared" si="255"/>
        <v>4</v>
      </c>
      <c r="R1658" s="13" t="str">
        <f t="shared" si="256"/>
        <v>4</v>
      </c>
      <c r="S1658" s="13" t="str">
        <f t="shared" si="257"/>
        <v>4</v>
      </c>
      <c r="T1658" s="13">
        <f t="shared" si="258"/>
        <v>1</v>
      </c>
      <c r="U1658" s="13">
        <f t="shared" si="261"/>
        <v>88</v>
      </c>
      <c r="V1658" s="13"/>
      <c r="W1658" s="14" t="str">
        <f t="shared" si="259"/>
        <v>insert into prioridad(codigo, fluidez,d_hecho, d_contexto, d_impacto, d_justicia, cierre, ponderacion, ahora_entiendo, cambio_perspectiva) values ('307-VI-00041', 1, 5, 4, 4, 4, 1, 88, '0', '0');</v>
      </c>
      <c r="X1658" s="14"/>
    </row>
    <row r="1659" spans="2:24" ht="16" x14ac:dyDescent="0.2">
      <c r="B1659" t="s">
        <v>2369</v>
      </c>
      <c r="C1659" t="s">
        <v>9</v>
      </c>
      <c r="D1659" t="s">
        <v>15</v>
      </c>
      <c r="E1659" t="s">
        <v>10</v>
      </c>
      <c r="F1659" t="s">
        <v>10</v>
      </c>
      <c r="G1659" t="s">
        <v>10</v>
      </c>
      <c r="H1659" t="s">
        <v>12</v>
      </c>
      <c r="I1659">
        <v>0</v>
      </c>
      <c r="J1659">
        <v>0</v>
      </c>
      <c r="K1659" s="5">
        <f t="shared" si="252"/>
        <v>12</v>
      </c>
      <c r="L1659" s="13" t="str">
        <f t="shared" si="260"/>
        <v>307-VI-00042</v>
      </c>
      <c r="N1659" s="13"/>
      <c r="O1659" s="13">
        <f t="shared" si="253"/>
        <v>1</v>
      </c>
      <c r="P1659" s="13" t="str">
        <f t="shared" si="254"/>
        <v>5</v>
      </c>
      <c r="Q1659" s="13" t="str">
        <f t="shared" si="255"/>
        <v>4</v>
      </c>
      <c r="R1659" s="13" t="str">
        <f t="shared" si="256"/>
        <v>4</v>
      </c>
      <c r="S1659" s="13" t="str">
        <f t="shared" si="257"/>
        <v>4</v>
      </c>
      <c r="T1659" s="13">
        <f t="shared" si="258"/>
        <v>1</v>
      </c>
      <c r="U1659" s="13">
        <f t="shared" si="261"/>
        <v>88</v>
      </c>
      <c r="V1659" s="13"/>
      <c r="W1659" s="14" t="str">
        <f t="shared" si="259"/>
        <v>insert into prioridad(codigo, fluidez,d_hecho, d_contexto, d_impacto, d_justicia, cierre, ponderacion, ahora_entiendo, cambio_perspectiva) values ('307-VI-00042', 1, 5, 4, 4, 4, 1, 88, '0', '0');</v>
      </c>
      <c r="X1659" s="14"/>
    </row>
    <row r="1660" spans="2:24" ht="16" x14ac:dyDescent="0.2">
      <c r="B1660" t="s">
        <v>2370</v>
      </c>
      <c r="C1660" t="s">
        <v>9</v>
      </c>
      <c r="D1660" t="s">
        <v>15</v>
      </c>
      <c r="E1660" t="s">
        <v>10</v>
      </c>
      <c r="F1660" t="s">
        <v>10</v>
      </c>
      <c r="G1660" t="s">
        <v>10</v>
      </c>
      <c r="H1660" t="s">
        <v>12</v>
      </c>
      <c r="I1660">
        <v>0</v>
      </c>
      <c r="J1660">
        <v>0</v>
      </c>
      <c r="K1660" s="5">
        <f t="shared" si="252"/>
        <v>12</v>
      </c>
      <c r="L1660" s="13" t="str">
        <f t="shared" si="260"/>
        <v>307-VI-00044</v>
      </c>
      <c r="N1660" s="13"/>
      <c r="O1660" s="13">
        <f t="shared" si="253"/>
        <v>1</v>
      </c>
      <c r="P1660" s="13" t="str">
        <f t="shared" si="254"/>
        <v>5</v>
      </c>
      <c r="Q1660" s="13" t="str">
        <f t="shared" si="255"/>
        <v>4</v>
      </c>
      <c r="R1660" s="13" t="str">
        <f t="shared" si="256"/>
        <v>4</v>
      </c>
      <c r="S1660" s="13" t="str">
        <f t="shared" si="257"/>
        <v>4</v>
      </c>
      <c r="T1660" s="13">
        <f t="shared" si="258"/>
        <v>1</v>
      </c>
      <c r="U1660" s="13">
        <f t="shared" si="261"/>
        <v>88</v>
      </c>
      <c r="V1660" s="13"/>
      <c r="W1660" s="14" t="str">
        <f t="shared" si="259"/>
        <v>insert into prioridad(codigo, fluidez,d_hecho, d_contexto, d_impacto, d_justicia, cierre, ponderacion, ahora_entiendo, cambio_perspectiva) values ('307-VI-00044', 1, 5, 4, 4, 4, 1, 88, '0', '0');</v>
      </c>
      <c r="X1660" s="14"/>
    </row>
    <row r="1661" spans="2:24" ht="16" x14ac:dyDescent="0.2">
      <c r="B1661" t="s">
        <v>2371</v>
      </c>
      <c r="C1661" t="s">
        <v>9</v>
      </c>
      <c r="D1661" t="s">
        <v>15</v>
      </c>
      <c r="E1661" t="s">
        <v>10</v>
      </c>
      <c r="F1661" t="s">
        <v>10</v>
      </c>
      <c r="G1661" t="s">
        <v>10</v>
      </c>
      <c r="H1661" t="s">
        <v>12</v>
      </c>
      <c r="I1661">
        <v>0</v>
      </c>
      <c r="J1661">
        <v>0</v>
      </c>
      <c r="K1661" s="5">
        <f t="shared" si="252"/>
        <v>12</v>
      </c>
      <c r="L1661" s="13" t="str">
        <f t="shared" si="260"/>
        <v>307-VI-00045</v>
      </c>
      <c r="N1661" s="13"/>
      <c r="O1661" s="13">
        <f t="shared" si="253"/>
        <v>1</v>
      </c>
      <c r="P1661" s="13" t="str">
        <f t="shared" si="254"/>
        <v>5</v>
      </c>
      <c r="Q1661" s="13" t="str">
        <f t="shared" si="255"/>
        <v>4</v>
      </c>
      <c r="R1661" s="13" t="str">
        <f t="shared" si="256"/>
        <v>4</v>
      </c>
      <c r="S1661" s="13" t="str">
        <f t="shared" si="257"/>
        <v>4</v>
      </c>
      <c r="T1661" s="13">
        <f t="shared" si="258"/>
        <v>1</v>
      </c>
      <c r="U1661" s="13">
        <f t="shared" si="261"/>
        <v>88</v>
      </c>
      <c r="V1661" s="13"/>
      <c r="W1661" s="14" t="str">
        <f t="shared" si="259"/>
        <v>insert into prioridad(codigo, fluidez,d_hecho, d_contexto, d_impacto, d_justicia, cierre, ponderacion, ahora_entiendo, cambio_perspectiva) values ('307-VI-00045', 1, 5, 4, 4, 4, 1, 88, '0', '0');</v>
      </c>
      <c r="X1661" s="14"/>
    </row>
    <row r="1662" spans="2:24" ht="16" x14ac:dyDescent="0.2">
      <c r="B1662" t="s">
        <v>2372</v>
      </c>
      <c r="C1662" t="s">
        <v>9</v>
      </c>
      <c r="D1662" t="s">
        <v>15</v>
      </c>
      <c r="E1662" t="s">
        <v>10</v>
      </c>
      <c r="F1662" t="s">
        <v>10</v>
      </c>
      <c r="G1662" t="s">
        <v>10</v>
      </c>
      <c r="H1662" t="s">
        <v>12</v>
      </c>
      <c r="I1662">
        <v>0</v>
      </c>
      <c r="J1662">
        <v>0</v>
      </c>
      <c r="K1662" s="5">
        <f t="shared" si="252"/>
        <v>12</v>
      </c>
      <c r="L1662" s="13" t="str">
        <f t="shared" si="260"/>
        <v>307-VI-00052</v>
      </c>
      <c r="N1662" s="13"/>
      <c r="O1662" s="13">
        <f t="shared" si="253"/>
        <v>1</v>
      </c>
      <c r="P1662" s="13" t="str">
        <f t="shared" si="254"/>
        <v>5</v>
      </c>
      <c r="Q1662" s="13" t="str">
        <f t="shared" si="255"/>
        <v>4</v>
      </c>
      <c r="R1662" s="13" t="str">
        <f t="shared" si="256"/>
        <v>4</v>
      </c>
      <c r="S1662" s="13" t="str">
        <f t="shared" si="257"/>
        <v>4</v>
      </c>
      <c r="T1662" s="13">
        <f t="shared" si="258"/>
        <v>1</v>
      </c>
      <c r="U1662" s="13">
        <f t="shared" si="261"/>
        <v>88</v>
      </c>
      <c r="V1662" s="13"/>
      <c r="W1662" s="14" t="str">
        <f t="shared" si="259"/>
        <v>insert into prioridad(codigo, fluidez,d_hecho, d_contexto, d_impacto, d_justicia, cierre, ponderacion, ahora_entiendo, cambio_perspectiva) values ('307-VI-00052', 1, 5, 4, 4, 4, 1, 88, '0', '0');</v>
      </c>
      <c r="X1662" s="14"/>
    </row>
    <row r="1663" spans="2:24" ht="16" x14ac:dyDescent="0.2">
      <c r="B1663" t="s">
        <v>2373</v>
      </c>
      <c r="C1663" t="s">
        <v>9</v>
      </c>
      <c r="D1663" t="s">
        <v>15</v>
      </c>
      <c r="E1663" t="s">
        <v>15</v>
      </c>
      <c r="F1663" t="s">
        <v>10</v>
      </c>
      <c r="G1663" t="s">
        <v>13</v>
      </c>
      <c r="H1663" t="s">
        <v>12</v>
      </c>
      <c r="I1663" t="s">
        <v>2508</v>
      </c>
      <c r="J1663">
        <v>0</v>
      </c>
      <c r="K1663" s="5">
        <f t="shared" si="252"/>
        <v>10</v>
      </c>
      <c r="L1663" s="13" t="str">
        <f t="shared" si="260"/>
        <v>253-VI-009</v>
      </c>
      <c r="N1663" s="13"/>
      <c r="O1663" s="13">
        <f t="shared" si="253"/>
        <v>1</v>
      </c>
      <c r="P1663" s="13" t="str">
        <f t="shared" si="254"/>
        <v>5</v>
      </c>
      <c r="Q1663" s="13" t="str">
        <f t="shared" si="255"/>
        <v>5</v>
      </c>
      <c r="R1663" s="13" t="str">
        <f t="shared" si="256"/>
        <v>4</v>
      </c>
      <c r="S1663" s="13" t="str">
        <f t="shared" si="257"/>
        <v>3</v>
      </c>
      <c r="T1663" s="13">
        <f t="shared" si="258"/>
        <v>1</v>
      </c>
      <c r="U1663" s="13">
        <f t="shared" si="261"/>
        <v>88</v>
      </c>
      <c r="V1663" s="13"/>
      <c r="W1663" s="14" t="str">
        <f t="shared" si="259"/>
        <v>insert into prioridad(codigo, fluidez,d_hecho, d_contexto, d_impacto, d_justicia, cierre, ponderacion, ahora_entiendo, cambio_perspectiva) values ('253-VI-009', 1, 5, 5, 4, 3, 1, 88, 'Aporta información sobre violencia sexual por parte de paramilitares; Reclutamiento forzado (Amenazas y uso de niños y niñas para el transporte de armamento), desplazamiento forzado, desaparición forzada por parte de FARC-EP. Y prácticas de los distintos grupos armados.  Área: Puerto Concordia - Meta; Miraflores - Guaviare.', '0');</v>
      </c>
      <c r="X1663" s="14"/>
    </row>
    <row r="1664" spans="2:24" ht="16" x14ac:dyDescent="0.2">
      <c r="B1664" t="s">
        <v>2374</v>
      </c>
      <c r="C1664" t="s">
        <v>9</v>
      </c>
      <c r="D1664" t="s">
        <v>10</v>
      </c>
      <c r="E1664" t="s">
        <v>15</v>
      </c>
      <c r="F1664" t="s">
        <v>15</v>
      </c>
      <c r="G1664" t="s">
        <v>14</v>
      </c>
      <c r="H1664" t="s">
        <v>12</v>
      </c>
      <c r="I1664">
        <v>0</v>
      </c>
      <c r="J1664">
        <v>0</v>
      </c>
      <c r="K1664" s="5">
        <f t="shared" si="252"/>
        <v>12</v>
      </c>
      <c r="L1664" s="13" t="str">
        <f t="shared" si="260"/>
        <v>267-VI-00015</v>
      </c>
      <c r="N1664" s="13"/>
      <c r="O1664" s="13">
        <f t="shared" si="253"/>
        <v>1</v>
      </c>
      <c r="P1664" s="13" t="str">
        <f t="shared" si="254"/>
        <v>4</v>
      </c>
      <c r="Q1664" s="13" t="str">
        <f t="shared" si="255"/>
        <v>5</v>
      </c>
      <c r="R1664" s="13" t="str">
        <f t="shared" si="256"/>
        <v>5</v>
      </c>
      <c r="S1664" s="13" t="str">
        <f t="shared" si="257"/>
        <v>2</v>
      </c>
      <c r="T1664" s="13">
        <f t="shared" si="258"/>
        <v>1</v>
      </c>
      <c r="U1664" s="13">
        <f t="shared" si="261"/>
        <v>84</v>
      </c>
      <c r="V1664" s="13"/>
      <c r="W1664" s="14" t="str">
        <f t="shared" si="259"/>
        <v>insert into prioridad(codigo, fluidez,d_hecho, d_contexto, d_impacto, d_justicia, cierre, ponderacion, ahora_entiendo, cambio_perspectiva) values ('267-VI-00015', 1, 4, 5, 5, 2, 1, 84, '0', '0');</v>
      </c>
      <c r="X1664" s="14"/>
    </row>
    <row r="1665" spans="2:24" ht="16" x14ac:dyDescent="0.2">
      <c r="B1665" t="s">
        <v>2375</v>
      </c>
      <c r="C1665" t="s">
        <v>9</v>
      </c>
      <c r="D1665" t="s">
        <v>10</v>
      </c>
      <c r="E1665" t="s">
        <v>10</v>
      </c>
      <c r="F1665" t="s">
        <v>10</v>
      </c>
      <c r="G1665" t="s">
        <v>10</v>
      </c>
      <c r="H1665" t="s">
        <v>12</v>
      </c>
      <c r="I1665">
        <v>0</v>
      </c>
      <c r="J1665">
        <v>0</v>
      </c>
      <c r="K1665" s="5">
        <f t="shared" si="252"/>
        <v>12</v>
      </c>
      <c r="L1665" s="13" t="str">
        <f t="shared" si="260"/>
        <v>280-HV-00001</v>
      </c>
      <c r="N1665" s="13"/>
      <c r="O1665" s="13">
        <f t="shared" si="253"/>
        <v>1</v>
      </c>
      <c r="P1665" s="13" t="str">
        <f t="shared" si="254"/>
        <v>4</v>
      </c>
      <c r="Q1665" s="13" t="str">
        <f t="shared" si="255"/>
        <v>4</v>
      </c>
      <c r="R1665" s="13" t="str">
        <f t="shared" si="256"/>
        <v>4</v>
      </c>
      <c r="S1665" s="13" t="str">
        <f t="shared" si="257"/>
        <v>4</v>
      </c>
      <c r="T1665" s="13">
        <f t="shared" si="258"/>
        <v>1</v>
      </c>
      <c r="U1665" s="13">
        <f t="shared" si="261"/>
        <v>84</v>
      </c>
      <c r="V1665" s="13"/>
      <c r="W1665" s="14" t="str">
        <f t="shared" si="259"/>
        <v>insert into prioridad(codigo, fluidez,d_hecho, d_contexto, d_impacto, d_justicia, cierre, ponderacion, ahora_entiendo, cambio_perspectiva) values ('280-HV-00001', 1, 4, 4, 4, 4, 1, 84, '0', '0');</v>
      </c>
      <c r="X1665" s="14"/>
    </row>
    <row r="1666" spans="2:24" ht="16" x14ac:dyDescent="0.2">
      <c r="B1666" t="s">
        <v>2376</v>
      </c>
      <c r="C1666" t="s">
        <v>9</v>
      </c>
      <c r="D1666" t="s">
        <v>10</v>
      </c>
      <c r="E1666" t="s">
        <v>15</v>
      </c>
      <c r="F1666" t="s">
        <v>10</v>
      </c>
      <c r="G1666" t="s">
        <v>13</v>
      </c>
      <c r="H1666" t="s">
        <v>12</v>
      </c>
      <c r="I1666" t="s">
        <v>2509</v>
      </c>
      <c r="J1666" t="s">
        <v>2510</v>
      </c>
      <c r="K1666" s="5">
        <f t="shared" ref="K1666:K1729" si="262">LEN(L1666)</f>
        <v>12</v>
      </c>
      <c r="L1666" s="13" t="str">
        <f t="shared" si="260"/>
        <v>281-VI.00008</v>
      </c>
      <c r="N1666" s="13"/>
      <c r="O1666" s="13">
        <f t="shared" ref="O1666:O1729" si="263">IF(MID(C1666,1,1)="P",1,0)</f>
        <v>1</v>
      </c>
      <c r="P1666" s="13" t="str">
        <f t="shared" ref="P1666:P1729" si="264">MID(D1666,1,1)</f>
        <v>4</v>
      </c>
      <c r="Q1666" s="13" t="str">
        <f t="shared" ref="Q1666:Q1729" si="265">MID(E1666,1,1)</f>
        <v>5</v>
      </c>
      <c r="R1666" s="13" t="str">
        <f t="shared" ref="R1666:R1729" si="266">MID(F1666,1,1)</f>
        <v>4</v>
      </c>
      <c r="S1666" s="13" t="str">
        <f t="shared" ref="S1666:S1729" si="267">MID(G1666,1,1)</f>
        <v>3</v>
      </c>
      <c r="T1666" s="13">
        <f t="shared" ref="T1666:T1729" si="268">IF(MID(H1666,1,1)="S",1,0)</f>
        <v>1</v>
      </c>
      <c r="U1666" s="13">
        <f t="shared" si="261"/>
        <v>84</v>
      </c>
      <c r="V1666" s="13"/>
      <c r="W1666" s="14" t="str">
        <f t="shared" ref="W1666:W1729" si="269">$W$1&amp;L1666&amp;"', "&amp;O1666&amp;", "&amp;P1666&amp;", "&amp;Q1666&amp;", "&amp;R1666&amp;", "&amp;S1666&amp;", "&amp;T1666&amp;", "&amp;U1666&amp;", '"&amp;SUBSTITUTE(I1666,CHAR(10),"  ")&amp;"', '"&amp;SUBSTITUTE(J1666,CHAR(10),"   ") &amp;"');"</f>
        <v>insert into prioridad(codigo, fluidez,d_hecho, d_contexto, d_impacto, d_justicia, cierre, ponderacion, ahora_entiendo, cambio_perspectiva) values ('281-VI.00008', 1, 4, 5, 4, 3, 1, 84, 'El abandono de las victimas por parte del Estado, la Connivencia de las fuerzas militares con grupos paramilitares. El tema de señalamiento por parte de los grupos armados tanto legales como ilegales que terminaron con la vida de civiles ajenos al conflicto', 'El papel protector del ejercito, no es tal, asi mismo el papel de mandatarios de turno que no velaron por la seguridad de las comunidades aun sabiendo de los hechos ocurridos . (Omision del estado)');</v>
      </c>
      <c r="X1666" s="14"/>
    </row>
    <row r="1667" spans="2:24" ht="16" x14ac:dyDescent="0.2">
      <c r="B1667" t="s">
        <v>2377</v>
      </c>
      <c r="C1667" t="s">
        <v>9</v>
      </c>
      <c r="D1667" t="s">
        <v>13</v>
      </c>
      <c r="E1667" t="s">
        <v>15</v>
      </c>
      <c r="F1667" t="s">
        <v>10</v>
      </c>
      <c r="G1667" t="s">
        <v>10</v>
      </c>
      <c r="H1667" t="s">
        <v>12</v>
      </c>
      <c r="I1667" t="s">
        <v>2511</v>
      </c>
      <c r="J1667">
        <v>0</v>
      </c>
      <c r="K1667" s="5">
        <f t="shared" si="262"/>
        <v>12</v>
      </c>
      <c r="L1667" s="13" t="str">
        <f t="shared" si="260"/>
        <v>281-VI-00009</v>
      </c>
      <c r="N1667" s="13"/>
      <c r="O1667" s="13">
        <f t="shared" si="263"/>
        <v>1</v>
      </c>
      <c r="P1667" s="13" t="str">
        <f t="shared" si="264"/>
        <v>3</v>
      </c>
      <c r="Q1667" s="13" t="str">
        <f t="shared" si="265"/>
        <v>5</v>
      </c>
      <c r="R1667" s="13" t="str">
        <f t="shared" si="266"/>
        <v>4</v>
      </c>
      <c r="S1667" s="13" t="str">
        <f t="shared" si="267"/>
        <v>4</v>
      </c>
      <c r="T1667" s="13">
        <f t="shared" si="268"/>
        <v>1</v>
      </c>
      <c r="U1667" s="13">
        <f t="shared" si="261"/>
        <v>84</v>
      </c>
      <c r="V1667" s="13"/>
      <c r="W1667" s="14" t="str">
        <f t="shared" si="269"/>
        <v>insert into prioridad(codigo, fluidez,d_hecho, d_contexto, d_impacto, d_justicia, cierre, ponderacion, ahora_entiendo, cambio_perspectiva) values ('281-VI-00009', 1, 3, 5, 4, 4, 1, 84, 'Relacion de la situación económica de la decada de los 70-80 con la llegada de raspachines de coca y otros trabajos relacionados con el procesamiento de la misma a la region y su incidencia en el desarrollo del conflicto armado. El tema de señalamiento por parte de los grupos armados tanto legales como ilegales que terminaron con la vida de civiles ajenos al conflicto', '0');</v>
      </c>
      <c r="X1667" s="14"/>
    </row>
    <row r="1668" spans="2:24" ht="16" x14ac:dyDescent="0.2">
      <c r="B1668" t="s">
        <v>2378</v>
      </c>
      <c r="C1668" t="s">
        <v>9</v>
      </c>
      <c r="D1668" t="s">
        <v>10</v>
      </c>
      <c r="E1668" t="s">
        <v>10</v>
      </c>
      <c r="F1668" t="s">
        <v>10</v>
      </c>
      <c r="G1668" t="s">
        <v>10</v>
      </c>
      <c r="H1668" t="s">
        <v>12</v>
      </c>
      <c r="I1668" t="s">
        <v>2512</v>
      </c>
      <c r="J1668" t="s">
        <v>2513</v>
      </c>
      <c r="K1668" s="5">
        <f t="shared" si="262"/>
        <v>12</v>
      </c>
      <c r="L1668" s="13" t="str">
        <f t="shared" si="260"/>
        <v>281-VI-00011</v>
      </c>
      <c r="N1668" s="13"/>
      <c r="O1668" s="13">
        <f t="shared" si="263"/>
        <v>1</v>
      </c>
      <c r="P1668" s="13" t="str">
        <f t="shared" si="264"/>
        <v>4</v>
      </c>
      <c r="Q1668" s="13" t="str">
        <f t="shared" si="265"/>
        <v>4</v>
      </c>
      <c r="R1668" s="13" t="str">
        <f t="shared" si="266"/>
        <v>4</v>
      </c>
      <c r="S1668" s="13" t="str">
        <f t="shared" si="267"/>
        <v>4</v>
      </c>
      <c r="T1668" s="13">
        <f t="shared" si="268"/>
        <v>1</v>
      </c>
      <c r="U1668" s="13">
        <f t="shared" si="261"/>
        <v>84</v>
      </c>
      <c r="V1668" s="13"/>
      <c r="W1668" s="14" t="str">
        <f t="shared" si="269"/>
        <v>insert into prioridad(codigo, fluidez,d_hecho, d_contexto, d_impacto, d_justicia, cierre, ponderacion, ahora_entiendo, cambio_perspectiva) values ('281-VI-00011', 1, 4, 4, 4, 4, 1, 84, 'Papel transgresor de la fuerza publica con la población civil. El tema de señalamiento por parte de los grupos armados tanto legales como ilegales que terminaron con la vida de civiles ajenos al conflicto', 'El papel protector del Estado y de la fuerza publica');</v>
      </c>
      <c r="X1668" s="14"/>
    </row>
    <row r="1669" spans="2:24" ht="16" x14ac:dyDescent="0.2">
      <c r="B1669" t="s">
        <v>2379</v>
      </c>
      <c r="C1669" t="s">
        <v>9</v>
      </c>
      <c r="D1669" t="s">
        <v>10</v>
      </c>
      <c r="E1669" t="s">
        <v>15</v>
      </c>
      <c r="F1669" t="s">
        <v>10</v>
      </c>
      <c r="G1669" t="s">
        <v>13</v>
      </c>
      <c r="H1669" t="s">
        <v>12</v>
      </c>
      <c r="I1669" t="s">
        <v>2514</v>
      </c>
      <c r="J1669">
        <v>0</v>
      </c>
      <c r="K1669" s="5">
        <f t="shared" si="262"/>
        <v>10</v>
      </c>
      <c r="L1669" s="13" t="str">
        <f t="shared" si="260"/>
        <v>253-VI-007</v>
      </c>
      <c r="N1669" s="13"/>
      <c r="O1669" s="13">
        <f t="shared" si="263"/>
        <v>1</v>
      </c>
      <c r="P1669" s="13" t="str">
        <f t="shared" si="264"/>
        <v>4</v>
      </c>
      <c r="Q1669" s="13" t="str">
        <f t="shared" si="265"/>
        <v>5</v>
      </c>
      <c r="R1669" s="13" t="str">
        <f t="shared" si="266"/>
        <v>4</v>
      </c>
      <c r="S1669" s="13" t="str">
        <f t="shared" si="267"/>
        <v>3</v>
      </c>
      <c r="T1669" s="13">
        <f t="shared" si="268"/>
        <v>1</v>
      </c>
      <c r="U1669" s="13">
        <f t="shared" si="261"/>
        <v>84</v>
      </c>
      <c r="V1669" s="13"/>
      <c r="W1669" s="14" t="str">
        <f t="shared" si="269"/>
        <v>insert into prioridad(codigo, fluidez,d_hecho, d_contexto, d_impacto, d_justicia, cierre, ponderacion, ahora_entiendo, cambio_perspectiva) values ('253-VI-007', 1, 4, 5, 4, 3, 1, 84, 'Aporta información relacionada a hechos como el desplazamiento y despojo de tierras, homicidio, extorsión y métodos de reclutamiento por parte de FARC-EP.  Área: Cundinamarca; San Juan de Arama.', '0');</v>
      </c>
      <c r="X1669" s="14"/>
    </row>
    <row r="1670" spans="2:24" ht="16" x14ac:dyDescent="0.2">
      <c r="B1670" s="10" t="s">
        <v>2380</v>
      </c>
      <c r="C1670" t="s">
        <v>9</v>
      </c>
      <c r="D1670" t="s">
        <v>10</v>
      </c>
      <c r="E1670" t="s">
        <v>10</v>
      </c>
      <c r="F1670" t="s">
        <v>10</v>
      </c>
      <c r="G1670" t="s">
        <v>10</v>
      </c>
      <c r="H1670" t="s">
        <v>12</v>
      </c>
      <c r="I1670" t="s">
        <v>2515</v>
      </c>
      <c r="J1670">
        <v>0</v>
      </c>
      <c r="K1670" s="5">
        <f t="shared" si="262"/>
        <v>13</v>
      </c>
      <c r="L1670" s="13" t="str">
        <f t="shared" si="260"/>
        <v>462-3922(SIM)</v>
      </c>
      <c r="N1670" s="13"/>
      <c r="O1670" s="13">
        <f t="shared" si="263"/>
        <v>1</v>
      </c>
      <c r="P1670" s="13" t="str">
        <f t="shared" si="264"/>
        <v>4</v>
      </c>
      <c r="Q1670" s="13" t="str">
        <f t="shared" si="265"/>
        <v>4</v>
      </c>
      <c r="R1670" s="13" t="str">
        <f t="shared" si="266"/>
        <v>4</v>
      </c>
      <c r="S1670" s="13" t="str">
        <f t="shared" si="267"/>
        <v>4</v>
      </c>
      <c r="T1670" s="13">
        <f t="shared" si="268"/>
        <v>1</v>
      </c>
      <c r="U1670" s="13">
        <f t="shared" si="261"/>
        <v>84</v>
      </c>
      <c r="V1670" s="13"/>
      <c r="W1670" s="14" t="str">
        <f t="shared" si="269"/>
        <v>insert into prioridad(codigo, fluidez,d_hecho, d_contexto, d_impacto, d_justicia, cierre, ponderacion, ahora_entiendo, cambio_perspectiva) values ('462-3922(SIM)', 1, 4, 4, 4, 4, 1, 84, 'Mujer de 38 años Víctimas de de desplazamiento, enamoaramiento como estrategia de guerra, violecia sexual,', '0');</v>
      </c>
      <c r="X1670" s="14"/>
    </row>
    <row r="1671" spans="2:24" ht="16" x14ac:dyDescent="0.2">
      <c r="B1671" s="10" t="s">
        <v>2381</v>
      </c>
      <c r="C1671" t="s">
        <v>9</v>
      </c>
      <c r="D1671" t="s">
        <v>10</v>
      </c>
      <c r="E1671" t="s">
        <v>10</v>
      </c>
      <c r="F1671" t="s">
        <v>15</v>
      </c>
      <c r="G1671" t="s">
        <v>13</v>
      </c>
      <c r="H1671" t="s">
        <v>12</v>
      </c>
      <c r="I1671" t="s">
        <v>2516</v>
      </c>
      <c r="J1671">
        <v>0</v>
      </c>
      <c r="K1671" s="5">
        <f t="shared" si="262"/>
        <v>13</v>
      </c>
      <c r="L1671" s="13" t="str">
        <f t="shared" si="260"/>
        <v>462-5690(SIM)</v>
      </c>
      <c r="N1671" s="13"/>
      <c r="O1671" s="13">
        <f t="shared" si="263"/>
        <v>1</v>
      </c>
      <c r="P1671" s="13" t="str">
        <f t="shared" si="264"/>
        <v>4</v>
      </c>
      <c r="Q1671" s="13" t="str">
        <f t="shared" si="265"/>
        <v>4</v>
      </c>
      <c r="R1671" s="13" t="str">
        <f t="shared" si="266"/>
        <v>5</v>
      </c>
      <c r="S1671" s="13" t="str">
        <f t="shared" si="267"/>
        <v>3</v>
      </c>
      <c r="T1671" s="13">
        <f t="shared" si="268"/>
        <v>1</v>
      </c>
      <c r="U1671" s="13">
        <f t="shared" si="261"/>
        <v>84</v>
      </c>
      <c r="V1671" s="13"/>
      <c r="W1671" s="14" t="str">
        <f t="shared" si="269"/>
        <v>insert into prioridad(codigo, fluidez,d_hecho, d_contexto, d_impacto, d_justicia, cierre, ponderacion, ahora_entiendo, cambio_perspectiva) values ('462-5690(SIM)', 1, 4, 4, 5, 3, 1, 84, 'Mujer naciada en el muncipo del Castillo, ex concejal, lider politica y social pertencio a las JAC de la esperanza, campesina, perteneciente de la organización CIVIPAZ, victima de amatrellamiento de su casa', '0');</v>
      </c>
      <c r="X1671" s="14"/>
    </row>
    <row r="1672" spans="2:24" ht="16" x14ac:dyDescent="0.2">
      <c r="B1672" t="s">
        <v>2382</v>
      </c>
      <c r="C1672" t="s">
        <v>9</v>
      </c>
      <c r="D1672" t="s">
        <v>10</v>
      </c>
      <c r="E1672" t="s">
        <v>10</v>
      </c>
      <c r="F1672" t="s">
        <v>10</v>
      </c>
      <c r="G1672" t="s">
        <v>13</v>
      </c>
      <c r="H1672" t="s">
        <v>12</v>
      </c>
      <c r="I1672">
        <v>0</v>
      </c>
      <c r="J1672">
        <v>0</v>
      </c>
      <c r="K1672" s="5">
        <f t="shared" si="262"/>
        <v>12</v>
      </c>
      <c r="L1672" s="13" t="str">
        <f t="shared" si="260"/>
        <v>267-VI-00003</v>
      </c>
      <c r="N1672" s="13"/>
      <c r="O1672" s="13">
        <f t="shared" si="263"/>
        <v>1</v>
      </c>
      <c r="P1672" s="13" t="str">
        <f t="shared" si="264"/>
        <v>4</v>
      </c>
      <c r="Q1672" s="13" t="str">
        <f t="shared" si="265"/>
        <v>4</v>
      </c>
      <c r="R1672" s="13" t="str">
        <f t="shared" si="266"/>
        <v>4</v>
      </c>
      <c r="S1672" s="13" t="str">
        <f t="shared" si="267"/>
        <v>3</v>
      </c>
      <c r="T1672" s="13">
        <f t="shared" si="268"/>
        <v>1</v>
      </c>
      <c r="U1672" s="13">
        <f t="shared" si="261"/>
        <v>80</v>
      </c>
      <c r="V1672" s="13"/>
      <c r="W1672" s="14" t="str">
        <f t="shared" si="269"/>
        <v>insert into prioridad(codigo, fluidez,d_hecho, d_contexto, d_impacto, d_justicia, cierre, ponderacion, ahora_entiendo, cambio_perspectiva) values ('267-VI-00003', 1, 4, 4, 4, 3, 1, 80, '0', '0');</v>
      </c>
      <c r="X1672" s="14"/>
    </row>
    <row r="1673" spans="2:24" ht="16" x14ac:dyDescent="0.2">
      <c r="B1673" t="s">
        <v>2383</v>
      </c>
      <c r="C1673" t="s">
        <v>9</v>
      </c>
      <c r="D1673" t="s">
        <v>10</v>
      </c>
      <c r="E1673" t="s">
        <v>15</v>
      </c>
      <c r="F1673" t="s">
        <v>10</v>
      </c>
      <c r="G1673" t="s">
        <v>14</v>
      </c>
      <c r="H1673" t="s">
        <v>12</v>
      </c>
      <c r="I1673" t="s">
        <v>2517</v>
      </c>
      <c r="J1673" t="s">
        <v>2518</v>
      </c>
      <c r="K1673" s="5">
        <f t="shared" si="262"/>
        <v>12</v>
      </c>
      <c r="L1673" s="13" t="str">
        <f t="shared" si="260"/>
        <v>267-PR-00247</v>
      </c>
      <c r="N1673" s="13"/>
      <c r="O1673" s="13">
        <f t="shared" si="263"/>
        <v>1</v>
      </c>
      <c r="P1673" s="13" t="str">
        <f t="shared" si="264"/>
        <v>4</v>
      </c>
      <c r="Q1673" s="13" t="str">
        <f t="shared" si="265"/>
        <v>5</v>
      </c>
      <c r="R1673" s="13" t="str">
        <f t="shared" si="266"/>
        <v>4</v>
      </c>
      <c r="S1673" s="13" t="str">
        <f t="shared" si="267"/>
        <v>2</v>
      </c>
      <c r="T1673" s="13">
        <f t="shared" si="268"/>
        <v>1</v>
      </c>
      <c r="U1673" s="13">
        <f t="shared" si="261"/>
        <v>80</v>
      </c>
      <c r="V1673" s="13"/>
      <c r="W1673" s="14" t="str">
        <f t="shared" si="269"/>
        <v>insert into prioridad(codigo, fluidez,d_hecho, d_contexto, d_impacto, d_justicia, cierre, ponderacion, ahora_entiendo, cambio_perspectiva) values ('267-PR-00247', 1, 4, 5, 4, 2, 1, 80, 'El Abandono del Estado a territorios geograficamente dispersos', 'Cómo se materializó el papel de la  Democracia en los territorios controlados por los actores armados');</v>
      </c>
      <c r="X1673" s="14"/>
    </row>
    <row r="1674" spans="2:24" ht="16" x14ac:dyDescent="0.2">
      <c r="B1674" t="s">
        <v>2384</v>
      </c>
      <c r="C1674" t="s">
        <v>9</v>
      </c>
      <c r="D1674" t="s">
        <v>10</v>
      </c>
      <c r="E1674" t="s">
        <v>10</v>
      </c>
      <c r="F1674" t="s">
        <v>10</v>
      </c>
      <c r="G1674" t="s">
        <v>13</v>
      </c>
      <c r="H1674" t="s">
        <v>12</v>
      </c>
      <c r="I1674">
        <v>0</v>
      </c>
      <c r="J1674">
        <v>0</v>
      </c>
      <c r="K1674" s="5">
        <f t="shared" si="262"/>
        <v>12</v>
      </c>
      <c r="L1674" s="13" t="str">
        <f t="shared" si="260"/>
        <v>280-VI-00011</v>
      </c>
      <c r="N1674" s="13"/>
      <c r="O1674" s="13">
        <f t="shared" si="263"/>
        <v>1</v>
      </c>
      <c r="P1674" s="13" t="str">
        <f t="shared" si="264"/>
        <v>4</v>
      </c>
      <c r="Q1674" s="13" t="str">
        <f t="shared" si="265"/>
        <v>4</v>
      </c>
      <c r="R1674" s="13" t="str">
        <f t="shared" si="266"/>
        <v>4</v>
      </c>
      <c r="S1674" s="13" t="str">
        <f t="shared" si="267"/>
        <v>3</v>
      </c>
      <c r="T1674" s="13">
        <f t="shared" si="268"/>
        <v>1</v>
      </c>
      <c r="U1674" s="13">
        <f t="shared" si="261"/>
        <v>80</v>
      </c>
      <c r="V1674" s="13"/>
      <c r="W1674" s="14" t="str">
        <f t="shared" si="269"/>
        <v>insert into prioridad(codigo, fluidez,d_hecho, d_contexto, d_impacto, d_justicia, cierre, ponderacion, ahora_entiendo, cambio_perspectiva) values ('280-VI-00011', 1, 4, 4, 4, 3, 1, 80, '0', '0');</v>
      </c>
      <c r="X1674" s="14"/>
    </row>
    <row r="1675" spans="2:24" ht="16" x14ac:dyDescent="0.2">
      <c r="B1675" t="s">
        <v>2385</v>
      </c>
      <c r="C1675" t="s">
        <v>9</v>
      </c>
      <c r="D1675" t="s">
        <v>10</v>
      </c>
      <c r="E1675" t="s">
        <v>10</v>
      </c>
      <c r="F1675" t="s">
        <v>10</v>
      </c>
      <c r="G1675" t="s">
        <v>13</v>
      </c>
      <c r="H1675" t="s">
        <v>12</v>
      </c>
      <c r="I1675">
        <v>0</v>
      </c>
      <c r="J1675">
        <v>0</v>
      </c>
      <c r="K1675" s="5">
        <f t="shared" si="262"/>
        <v>12</v>
      </c>
      <c r="L1675" s="13" t="str">
        <f t="shared" si="260"/>
        <v>280-VI-00023</v>
      </c>
      <c r="N1675" s="13"/>
      <c r="O1675" s="13">
        <f t="shared" si="263"/>
        <v>1</v>
      </c>
      <c r="P1675" s="13" t="str">
        <f t="shared" si="264"/>
        <v>4</v>
      </c>
      <c r="Q1675" s="13" t="str">
        <f t="shared" si="265"/>
        <v>4</v>
      </c>
      <c r="R1675" s="13" t="str">
        <f t="shared" si="266"/>
        <v>4</v>
      </c>
      <c r="S1675" s="13" t="str">
        <f t="shared" si="267"/>
        <v>3</v>
      </c>
      <c r="T1675" s="13">
        <f t="shared" si="268"/>
        <v>1</v>
      </c>
      <c r="U1675" s="13">
        <f t="shared" si="261"/>
        <v>80</v>
      </c>
      <c r="V1675" s="13"/>
      <c r="W1675" s="14" t="str">
        <f t="shared" si="269"/>
        <v>insert into prioridad(codigo, fluidez,d_hecho, d_contexto, d_impacto, d_justicia, cierre, ponderacion, ahora_entiendo, cambio_perspectiva) values ('280-VI-00023', 1, 4, 4, 4, 3, 1, 80, '0', '0');</v>
      </c>
      <c r="X1675" s="14"/>
    </row>
    <row r="1676" spans="2:24" ht="16" x14ac:dyDescent="0.2">
      <c r="B1676" t="s">
        <v>2386</v>
      </c>
      <c r="C1676" t="s">
        <v>9</v>
      </c>
      <c r="D1676" t="s">
        <v>10</v>
      </c>
      <c r="E1676" t="s">
        <v>10</v>
      </c>
      <c r="F1676" t="s">
        <v>13</v>
      </c>
      <c r="G1676" t="s">
        <v>10</v>
      </c>
      <c r="H1676" t="s">
        <v>12</v>
      </c>
      <c r="I1676" t="s">
        <v>2519</v>
      </c>
      <c r="J1676">
        <v>0</v>
      </c>
      <c r="K1676" s="5">
        <f t="shared" si="262"/>
        <v>12</v>
      </c>
      <c r="L1676" s="13" t="str">
        <f t="shared" si="260"/>
        <v>281-VI-00002</v>
      </c>
      <c r="N1676" s="13"/>
      <c r="O1676" s="13">
        <f t="shared" si="263"/>
        <v>1</v>
      </c>
      <c r="P1676" s="13" t="str">
        <f t="shared" si="264"/>
        <v>4</v>
      </c>
      <c r="Q1676" s="13" t="str">
        <f t="shared" si="265"/>
        <v>4</v>
      </c>
      <c r="R1676" s="13" t="str">
        <f t="shared" si="266"/>
        <v>3</v>
      </c>
      <c r="S1676" s="13" t="str">
        <f t="shared" si="267"/>
        <v>4</v>
      </c>
      <c r="T1676" s="13">
        <f t="shared" si="268"/>
        <v>1</v>
      </c>
      <c r="U1676" s="13">
        <f t="shared" si="261"/>
        <v>80</v>
      </c>
      <c r="V1676" s="13"/>
      <c r="W1676" s="14" t="str">
        <f t="shared" si="269"/>
        <v>insert into prioridad(codigo, fluidez,d_hecho, d_contexto, d_impacto, d_justicia, cierre, ponderacion, ahora_entiendo, cambio_perspectiva) values ('281-VI-00002', 1, 4, 4, 3, 4, 1, 80, 'La violacion a la libertad de prensa y de expresion en temas propios del conflicto armado, que ponen en riesgo la vida de periodistas', '0');</v>
      </c>
      <c r="X1676" s="14"/>
    </row>
    <row r="1677" spans="2:24" ht="16" x14ac:dyDescent="0.2">
      <c r="B1677" t="s">
        <v>2387</v>
      </c>
      <c r="C1677" t="s">
        <v>9</v>
      </c>
      <c r="D1677" t="s">
        <v>10</v>
      </c>
      <c r="E1677" t="s">
        <v>10</v>
      </c>
      <c r="F1677" t="s">
        <v>10</v>
      </c>
      <c r="G1677" t="s">
        <v>13</v>
      </c>
      <c r="H1677" t="s">
        <v>12</v>
      </c>
      <c r="I1677" t="s">
        <v>2520</v>
      </c>
      <c r="J1677" t="s">
        <v>2521</v>
      </c>
      <c r="K1677" s="5">
        <f t="shared" si="262"/>
        <v>12</v>
      </c>
      <c r="L1677" s="13" t="str">
        <f t="shared" si="260"/>
        <v>281-VI-00007</v>
      </c>
      <c r="N1677" s="13"/>
      <c r="O1677" s="13">
        <f t="shared" si="263"/>
        <v>1</v>
      </c>
      <c r="P1677" s="13" t="str">
        <f t="shared" si="264"/>
        <v>4</v>
      </c>
      <c r="Q1677" s="13" t="str">
        <f t="shared" si="265"/>
        <v>4</v>
      </c>
      <c r="R1677" s="13" t="str">
        <f t="shared" si="266"/>
        <v>4</v>
      </c>
      <c r="S1677" s="13" t="str">
        <f t="shared" si="267"/>
        <v>3</v>
      </c>
      <c r="T1677" s="13">
        <f t="shared" si="268"/>
        <v>1</v>
      </c>
      <c r="U1677" s="13">
        <f t="shared" si="261"/>
        <v>80</v>
      </c>
      <c r="V1677" s="13"/>
      <c r="W1677" s="14" t="str">
        <f t="shared" si="269"/>
        <v>insert into prioridad(codigo, fluidez,d_hecho, d_contexto, d_impacto, d_justicia, cierre, ponderacion, ahora_entiendo, cambio_perspectiva) values ('281-VI-00007', 1, 4, 4, 4, 3, 1, 80, 'El abandono de las victimas por parte del Estado, la Connivencia de las fuerzas militares con grupos paramilitares', 'La capacidad de resistencia y resiliencia de las victimas, (las creía menores)');</v>
      </c>
      <c r="X1677" s="14"/>
    </row>
    <row r="1678" spans="2:24" ht="16" x14ac:dyDescent="0.2">
      <c r="B1678" t="s">
        <v>2388</v>
      </c>
      <c r="C1678" t="s">
        <v>9</v>
      </c>
      <c r="D1678" t="s">
        <v>13</v>
      </c>
      <c r="E1678" t="s">
        <v>15</v>
      </c>
      <c r="F1678" t="s">
        <v>10</v>
      </c>
      <c r="G1678" t="s">
        <v>13</v>
      </c>
      <c r="H1678" t="s">
        <v>12</v>
      </c>
      <c r="I1678" t="s">
        <v>2522</v>
      </c>
      <c r="J1678">
        <v>0</v>
      </c>
      <c r="K1678" s="5">
        <f t="shared" si="262"/>
        <v>12</v>
      </c>
      <c r="L1678" s="13" t="str">
        <f t="shared" si="260"/>
        <v>281-VI-00017</v>
      </c>
      <c r="N1678" s="13"/>
      <c r="O1678" s="13">
        <f t="shared" si="263"/>
        <v>1</v>
      </c>
      <c r="P1678" s="13" t="str">
        <f t="shared" si="264"/>
        <v>3</v>
      </c>
      <c r="Q1678" s="13" t="str">
        <f t="shared" si="265"/>
        <v>5</v>
      </c>
      <c r="R1678" s="13" t="str">
        <f t="shared" si="266"/>
        <v>4</v>
      </c>
      <c r="S1678" s="13" t="str">
        <f t="shared" si="267"/>
        <v>3</v>
      </c>
      <c r="T1678" s="13">
        <f t="shared" si="268"/>
        <v>1</v>
      </c>
      <c r="U1678" s="13">
        <f t="shared" si="261"/>
        <v>80</v>
      </c>
      <c r="V1678" s="13"/>
      <c r="W1678" s="14" t="str">
        <f t="shared" si="269"/>
        <v>insert into prioridad(codigo, fluidez,d_hecho, d_contexto, d_impacto, d_justicia, cierre, ponderacion, ahora_entiendo, cambio_perspectiva) values ('281-VI-00017', 1, 3, 5, 4, 3, 1, 80, 'Condiciones que favorecieron el desarrollo del conficto armado, relacion de la fuerza publica (Connivencia) con grupos paramilitares, impacto social del conflicto armado en la  comunidad', '0');</v>
      </c>
      <c r="X1678" s="14"/>
    </row>
    <row r="1679" spans="2:24" ht="16" x14ac:dyDescent="0.2">
      <c r="B1679" t="s">
        <v>2389</v>
      </c>
      <c r="C1679" t="s">
        <v>9</v>
      </c>
      <c r="D1679" t="s">
        <v>10</v>
      </c>
      <c r="E1679" t="s">
        <v>10</v>
      </c>
      <c r="F1679" t="s">
        <v>10</v>
      </c>
      <c r="G1679" t="s">
        <v>13</v>
      </c>
      <c r="H1679" t="s">
        <v>12</v>
      </c>
      <c r="I1679" t="s">
        <v>2523</v>
      </c>
      <c r="J1679">
        <v>0</v>
      </c>
      <c r="K1679" s="5">
        <f t="shared" si="262"/>
        <v>12</v>
      </c>
      <c r="L1679" s="13" t="str">
        <f t="shared" si="260"/>
        <v>281-VI-00025</v>
      </c>
      <c r="N1679" s="13"/>
      <c r="O1679" s="13">
        <f t="shared" si="263"/>
        <v>1</v>
      </c>
      <c r="P1679" s="13" t="str">
        <f t="shared" si="264"/>
        <v>4</v>
      </c>
      <c r="Q1679" s="13" t="str">
        <f t="shared" si="265"/>
        <v>4</v>
      </c>
      <c r="R1679" s="13" t="str">
        <f t="shared" si="266"/>
        <v>4</v>
      </c>
      <c r="S1679" s="13" t="str">
        <f t="shared" si="267"/>
        <v>3</v>
      </c>
      <c r="T1679" s="13">
        <f t="shared" si="268"/>
        <v>1</v>
      </c>
      <c r="U1679" s="13">
        <f t="shared" si="261"/>
        <v>80</v>
      </c>
      <c r="V1679" s="13"/>
      <c r="W1679" s="14" t="str">
        <f t="shared" si="269"/>
        <v>insert into prioridad(codigo, fluidez,d_hecho, d_contexto, d_impacto, d_justicia, cierre, ponderacion, ahora_entiendo, cambio_perspectiva) values ('281-VI-00025', 1, 4, 4, 4, 3, 1, 80, 'Connivencia de la fuerza pública con grupos paramilitares, omision estatal', '0');</v>
      </c>
      <c r="X1679" s="14"/>
    </row>
    <row r="1680" spans="2:24" ht="16" x14ac:dyDescent="0.2">
      <c r="B1680" t="s">
        <v>2390</v>
      </c>
      <c r="C1680" t="s">
        <v>9</v>
      </c>
      <c r="D1680" t="s">
        <v>10</v>
      </c>
      <c r="E1680" t="s">
        <v>10</v>
      </c>
      <c r="F1680" t="s">
        <v>10</v>
      </c>
      <c r="G1680" t="s">
        <v>13</v>
      </c>
      <c r="H1680" t="s">
        <v>12</v>
      </c>
      <c r="I1680" t="s">
        <v>2524</v>
      </c>
      <c r="J1680">
        <v>0</v>
      </c>
      <c r="K1680" s="5">
        <f t="shared" si="262"/>
        <v>12</v>
      </c>
      <c r="L1680" s="13" t="str">
        <f t="shared" si="260"/>
        <v>278-VI-00009</v>
      </c>
      <c r="N1680" s="13"/>
      <c r="O1680" s="13">
        <f t="shared" si="263"/>
        <v>1</v>
      </c>
      <c r="P1680" s="13" t="str">
        <f t="shared" si="264"/>
        <v>4</v>
      </c>
      <c r="Q1680" s="13" t="str">
        <f t="shared" si="265"/>
        <v>4</v>
      </c>
      <c r="R1680" s="13" t="str">
        <f t="shared" si="266"/>
        <v>4</v>
      </c>
      <c r="S1680" s="13" t="str">
        <f t="shared" si="267"/>
        <v>3</v>
      </c>
      <c r="T1680" s="13">
        <f t="shared" si="268"/>
        <v>1</v>
      </c>
      <c r="U1680" s="13">
        <f t="shared" si="261"/>
        <v>80</v>
      </c>
      <c r="V1680" s="13"/>
      <c r="W1680" s="14" t="str">
        <f t="shared" si="269"/>
        <v>insert into prioridad(codigo, fluidez,d_hecho, d_contexto, d_impacto, d_justicia, cierre, ponderacion, ahora_entiendo, cambio_perspectiva) values ('278-VI-00009', 1, 4, 4, 4, 3, 1, 80, 'Poblador hace más de 40 años en la zona, victima de la guerrilla: su padre fue asesinado, su familia desplazada, su finca convertida en base de las Farc y deposito de fosas, tres primos de 10, 12 y 13 años fueron reclutados y desaparecidos en el grupo.', '0');</v>
      </c>
      <c r="X1680" s="14"/>
    </row>
    <row r="1681" spans="2:24" ht="16" x14ac:dyDescent="0.2">
      <c r="B1681" t="s">
        <v>2391</v>
      </c>
      <c r="C1681" t="s">
        <v>9</v>
      </c>
      <c r="D1681" t="s">
        <v>10</v>
      </c>
      <c r="E1681" t="s">
        <v>10</v>
      </c>
      <c r="F1681" t="s">
        <v>10</v>
      </c>
      <c r="G1681" t="s">
        <v>13</v>
      </c>
      <c r="H1681" t="s">
        <v>12</v>
      </c>
      <c r="I1681" t="s">
        <v>2525</v>
      </c>
      <c r="J1681">
        <v>0</v>
      </c>
      <c r="K1681" s="5">
        <f t="shared" si="262"/>
        <v>12</v>
      </c>
      <c r="L1681" s="13" t="str">
        <f t="shared" ref="L1681:L1744" si="270">SUBSTITUTE(B1681," ","")</f>
        <v>278-VI-00030</v>
      </c>
      <c r="N1681" s="13"/>
      <c r="O1681" s="13">
        <f t="shared" si="263"/>
        <v>1</v>
      </c>
      <c r="P1681" s="13" t="str">
        <f t="shared" si="264"/>
        <v>4</v>
      </c>
      <c r="Q1681" s="13" t="str">
        <f t="shared" si="265"/>
        <v>4</v>
      </c>
      <c r="R1681" s="13" t="str">
        <f t="shared" si="266"/>
        <v>4</v>
      </c>
      <c r="S1681" s="13" t="str">
        <f t="shared" si="267"/>
        <v>3</v>
      </c>
      <c r="T1681" s="13">
        <f t="shared" si="268"/>
        <v>1</v>
      </c>
      <c r="U1681" s="13">
        <f t="shared" si="261"/>
        <v>80</v>
      </c>
      <c r="V1681" s="13"/>
      <c r="W1681" s="14" t="str">
        <f t="shared" si="269"/>
        <v>insert into prioridad(codigo, fluidez,d_hecho, d_contexto, d_impacto, d_justicia, cierre, ponderacion, ahora_entiendo, cambio_perspectiva) values ('278-VI-00030', 1, 4, 4, 4, 3, 1, 80, 'Mujer de 37 años, que fue reclutada forzosamente por el Frente 40 de las Farc a los 8 años en Mesetas - Meta, sometida a violencia sexual, hizo parte de la Operación Berlín. No quiere ser identificada en el audio.', '0');</v>
      </c>
      <c r="X1681" s="14"/>
    </row>
    <row r="1682" spans="2:24" ht="16" x14ac:dyDescent="0.2">
      <c r="B1682" t="s">
        <v>2392</v>
      </c>
      <c r="C1682" t="s">
        <v>9</v>
      </c>
      <c r="D1682" t="s">
        <v>10</v>
      </c>
      <c r="E1682" t="s">
        <v>10</v>
      </c>
      <c r="F1682" t="s">
        <v>10</v>
      </c>
      <c r="G1682" t="s">
        <v>13</v>
      </c>
      <c r="H1682" t="s">
        <v>12</v>
      </c>
      <c r="I1682" t="s">
        <v>2526</v>
      </c>
      <c r="J1682">
        <v>0</v>
      </c>
      <c r="K1682" s="5">
        <f t="shared" si="262"/>
        <v>12</v>
      </c>
      <c r="L1682" s="13" t="str">
        <f t="shared" si="270"/>
        <v>278-VI-00029</v>
      </c>
      <c r="N1682" s="13"/>
      <c r="O1682" s="13">
        <f t="shared" si="263"/>
        <v>1</v>
      </c>
      <c r="P1682" s="13" t="str">
        <f t="shared" si="264"/>
        <v>4</v>
      </c>
      <c r="Q1682" s="13" t="str">
        <f t="shared" si="265"/>
        <v>4</v>
      </c>
      <c r="R1682" s="13" t="str">
        <f t="shared" si="266"/>
        <v>4</v>
      </c>
      <c r="S1682" s="13" t="str">
        <f t="shared" si="267"/>
        <v>3</v>
      </c>
      <c r="T1682" s="13">
        <f t="shared" si="268"/>
        <v>1</v>
      </c>
      <c r="U1682" s="13">
        <f t="shared" si="261"/>
        <v>80</v>
      </c>
      <c r="V1682" s="13"/>
      <c r="W1682" s="14" t="str">
        <f t="shared" si="269"/>
        <v>insert into prioridad(codigo, fluidez,d_hecho, d_contexto, d_impacto, d_justicia, cierre, ponderacion, ahora_entiendo, cambio_perspectiva) values ('278-VI-00029', 1, 4, 4, 4, 3, 1, 80, 'Mujer de 35 años, que fue reclutada forzosamente por el Frente 44 de las Farc a los 13 años en Guaviare, sometida a violencia sexual, hizo parte de la Operación Berlín. Un hermano suyo también fue reclutado a los 16 años y murió durante un combate en 2010. El cuerpo no ha sido entregado a su familia, al parecer está en poder de las autoridades.', '0');</v>
      </c>
      <c r="X1682" s="14"/>
    </row>
    <row r="1683" spans="2:24" ht="16" x14ac:dyDescent="0.2">
      <c r="B1683" t="s">
        <v>2393</v>
      </c>
      <c r="C1683" t="s">
        <v>9</v>
      </c>
      <c r="D1683" t="s">
        <v>15</v>
      </c>
      <c r="E1683" t="s">
        <v>10</v>
      </c>
      <c r="F1683" t="s">
        <v>10</v>
      </c>
      <c r="G1683" t="s">
        <v>14</v>
      </c>
      <c r="H1683" t="s">
        <v>12</v>
      </c>
      <c r="I1683" t="s">
        <v>2527</v>
      </c>
      <c r="J1683">
        <v>0</v>
      </c>
      <c r="K1683" s="5">
        <f t="shared" si="262"/>
        <v>12</v>
      </c>
      <c r="L1683" s="13" t="str">
        <f t="shared" si="270"/>
        <v>457-VI-00020</v>
      </c>
      <c r="N1683" s="13"/>
      <c r="O1683" s="13">
        <f t="shared" si="263"/>
        <v>1</v>
      </c>
      <c r="P1683" s="13" t="str">
        <f t="shared" si="264"/>
        <v>5</v>
      </c>
      <c r="Q1683" s="13" t="str">
        <f t="shared" si="265"/>
        <v>4</v>
      </c>
      <c r="R1683" s="13" t="str">
        <f t="shared" si="266"/>
        <v>4</v>
      </c>
      <c r="S1683" s="13" t="str">
        <f t="shared" si="267"/>
        <v>2</v>
      </c>
      <c r="T1683" s="13">
        <f t="shared" si="268"/>
        <v>1</v>
      </c>
      <c r="U1683" s="13">
        <f t="shared" si="261"/>
        <v>80</v>
      </c>
      <c r="V1683" s="13"/>
      <c r="W1683" s="14" t="str">
        <f t="shared" si="269"/>
        <v>insert into prioridad(codigo, fluidez,d_hecho, d_contexto, d_impacto, d_justicia, cierre, ponderacion, ahora_entiendo, cambio_perspectiva) values ('457-VI-00020', 1, 5, 4, 4, 2, 1, 80, 'Temas identificados: Poblamiento y colonización, Economia cocalera y narcotrafico, Responsabilidades del estado. Estado paralelo (Zona de despeje).', '0');</v>
      </c>
      <c r="X1683" s="14"/>
    </row>
    <row r="1684" spans="2:24" ht="16" x14ac:dyDescent="0.2">
      <c r="B1684" t="s">
        <v>2394</v>
      </c>
      <c r="C1684" t="s">
        <v>9</v>
      </c>
      <c r="D1684" t="s">
        <v>15</v>
      </c>
      <c r="E1684" t="s">
        <v>10</v>
      </c>
      <c r="F1684" t="s">
        <v>13</v>
      </c>
      <c r="G1684" t="s">
        <v>13</v>
      </c>
      <c r="H1684" t="s">
        <v>12</v>
      </c>
      <c r="I1684" t="s">
        <v>2528</v>
      </c>
      <c r="J1684">
        <v>0</v>
      </c>
      <c r="K1684" s="5">
        <f t="shared" si="262"/>
        <v>12</v>
      </c>
      <c r="L1684" s="13" t="str">
        <f t="shared" si="270"/>
        <v>447-CO-00001</v>
      </c>
      <c r="N1684" s="13"/>
      <c r="O1684" s="13">
        <f t="shared" si="263"/>
        <v>1</v>
      </c>
      <c r="P1684" s="13" t="str">
        <f t="shared" si="264"/>
        <v>5</v>
      </c>
      <c r="Q1684" s="13" t="str">
        <f t="shared" si="265"/>
        <v>4</v>
      </c>
      <c r="R1684" s="13" t="str">
        <f t="shared" si="266"/>
        <v>3</v>
      </c>
      <c r="S1684" s="13" t="str">
        <f t="shared" si="267"/>
        <v>3</v>
      </c>
      <c r="T1684" s="13">
        <f t="shared" si="268"/>
        <v>1</v>
      </c>
      <c r="U1684" s="13">
        <f t="shared" si="261"/>
        <v>80</v>
      </c>
      <c r="V1684" s="13"/>
      <c r="W1684" s="14" t="str">
        <f t="shared" si="269"/>
        <v>insert into prioridad(codigo, fluidez,d_hecho, d_contexto, d_impacto, d_justicia, cierre, ponderacion, ahora_entiendo, cambio_perspectiva) values ('447-CO-00001', 1, 5, 4, 3, 3, 1, 80, 'Entrevista colectiva en Alto Tillava con el Comité de impulso. ', '0');</v>
      </c>
      <c r="X1684" s="14"/>
    </row>
    <row r="1685" spans="2:24" ht="16" x14ac:dyDescent="0.2">
      <c r="B1685" t="s">
        <v>2395</v>
      </c>
      <c r="C1685" t="s">
        <v>9</v>
      </c>
      <c r="D1685" t="s">
        <v>15</v>
      </c>
      <c r="E1685" t="s">
        <v>10</v>
      </c>
      <c r="F1685" t="s">
        <v>10</v>
      </c>
      <c r="G1685" t="s">
        <v>10</v>
      </c>
      <c r="H1685" t="s">
        <v>17</v>
      </c>
      <c r="I1685">
        <v>0</v>
      </c>
      <c r="J1685">
        <v>0</v>
      </c>
      <c r="K1685" s="5">
        <f t="shared" si="262"/>
        <v>12</v>
      </c>
      <c r="L1685" s="13" t="str">
        <f t="shared" si="270"/>
        <v>307-VI-00043</v>
      </c>
      <c r="N1685" s="13"/>
      <c r="O1685" s="13">
        <f t="shared" si="263"/>
        <v>1</v>
      </c>
      <c r="P1685" s="13" t="str">
        <f t="shared" si="264"/>
        <v>5</v>
      </c>
      <c r="Q1685" s="13" t="str">
        <f t="shared" si="265"/>
        <v>4</v>
      </c>
      <c r="R1685" s="13" t="str">
        <f t="shared" si="266"/>
        <v>4</v>
      </c>
      <c r="S1685" s="13" t="str">
        <f t="shared" si="267"/>
        <v>4</v>
      </c>
      <c r="T1685" s="13">
        <f t="shared" si="268"/>
        <v>0</v>
      </c>
      <c r="U1685" s="13">
        <f t="shared" si="261"/>
        <v>78</v>
      </c>
      <c r="V1685" s="13"/>
      <c r="W1685" s="14" t="str">
        <f t="shared" si="269"/>
        <v>insert into prioridad(codigo, fluidez,d_hecho, d_contexto, d_impacto, d_justicia, cierre, ponderacion, ahora_entiendo, cambio_perspectiva) values ('307-VI-00043', 1, 5, 4, 4, 4, 0, 78, '0', '0');</v>
      </c>
      <c r="X1685" s="14"/>
    </row>
    <row r="1686" spans="2:24" ht="16" x14ac:dyDescent="0.2">
      <c r="B1686" t="s">
        <v>2396</v>
      </c>
      <c r="C1686" t="s">
        <v>9</v>
      </c>
      <c r="D1686" t="s">
        <v>10</v>
      </c>
      <c r="E1686" t="s">
        <v>10</v>
      </c>
      <c r="F1686" t="s">
        <v>10</v>
      </c>
      <c r="G1686" t="s">
        <v>14</v>
      </c>
      <c r="H1686" t="s">
        <v>12</v>
      </c>
      <c r="I1686">
        <v>0</v>
      </c>
      <c r="J1686">
        <v>0</v>
      </c>
      <c r="K1686" s="5">
        <f t="shared" si="262"/>
        <v>12</v>
      </c>
      <c r="L1686" s="13" t="str">
        <f t="shared" si="270"/>
        <v>267-VI-00005</v>
      </c>
      <c r="N1686" s="13"/>
      <c r="O1686" s="13">
        <f t="shared" si="263"/>
        <v>1</v>
      </c>
      <c r="P1686" s="13" t="str">
        <f t="shared" si="264"/>
        <v>4</v>
      </c>
      <c r="Q1686" s="13" t="str">
        <f t="shared" si="265"/>
        <v>4</v>
      </c>
      <c r="R1686" s="13" t="str">
        <f t="shared" si="266"/>
        <v>4</v>
      </c>
      <c r="S1686" s="13" t="str">
        <f t="shared" si="267"/>
        <v>2</v>
      </c>
      <c r="T1686" s="13">
        <f t="shared" si="268"/>
        <v>1</v>
      </c>
      <c r="U1686" s="13">
        <f t="shared" si="261"/>
        <v>76</v>
      </c>
      <c r="V1686" s="13"/>
      <c r="W1686" s="14" t="str">
        <f t="shared" si="269"/>
        <v>insert into prioridad(codigo, fluidez,d_hecho, d_contexto, d_impacto, d_justicia, cierre, ponderacion, ahora_entiendo, cambio_perspectiva) values ('267-VI-00005', 1, 4, 4, 4, 2, 1, 76, '0', '0');</v>
      </c>
      <c r="X1686" s="14"/>
    </row>
    <row r="1687" spans="2:24" ht="16" x14ac:dyDescent="0.2">
      <c r="B1687" t="s">
        <v>2397</v>
      </c>
      <c r="C1687" t="s">
        <v>9</v>
      </c>
      <c r="D1687" t="s">
        <v>10</v>
      </c>
      <c r="E1687" t="s">
        <v>10</v>
      </c>
      <c r="F1687" t="s">
        <v>10</v>
      </c>
      <c r="G1687" t="s">
        <v>14</v>
      </c>
      <c r="H1687" t="s">
        <v>12</v>
      </c>
      <c r="I1687">
        <v>0</v>
      </c>
      <c r="J1687">
        <v>0</v>
      </c>
      <c r="K1687" s="5">
        <f t="shared" si="262"/>
        <v>12</v>
      </c>
      <c r="L1687" s="13" t="str">
        <f t="shared" si="270"/>
        <v>280-VI-00001</v>
      </c>
      <c r="N1687" s="13"/>
      <c r="O1687" s="13">
        <f t="shared" si="263"/>
        <v>1</v>
      </c>
      <c r="P1687" s="13" t="str">
        <f t="shared" si="264"/>
        <v>4</v>
      </c>
      <c r="Q1687" s="13" t="str">
        <f t="shared" si="265"/>
        <v>4</v>
      </c>
      <c r="R1687" s="13" t="str">
        <f t="shared" si="266"/>
        <v>4</v>
      </c>
      <c r="S1687" s="13" t="str">
        <f t="shared" si="267"/>
        <v>2</v>
      </c>
      <c r="T1687" s="13">
        <f t="shared" si="268"/>
        <v>1</v>
      </c>
      <c r="U1687" s="13">
        <f t="shared" si="261"/>
        <v>76</v>
      </c>
      <c r="V1687" s="13"/>
      <c r="W1687" s="14" t="str">
        <f t="shared" si="269"/>
        <v>insert into prioridad(codigo, fluidez,d_hecho, d_contexto, d_impacto, d_justicia, cierre, ponderacion, ahora_entiendo, cambio_perspectiva) values ('280-VI-00001', 1, 4, 4, 4, 2, 1, 76, '0', '0');</v>
      </c>
      <c r="X1687" s="14"/>
    </row>
    <row r="1688" spans="2:24" ht="16" x14ac:dyDescent="0.2">
      <c r="B1688" t="s">
        <v>2398</v>
      </c>
      <c r="C1688" t="s">
        <v>9</v>
      </c>
      <c r="D1688" t="s">
        <v>13</v>
      </c>
      <c r="E1688" t="s">
        <v>13</v>
      </c>
      <c r="F1688" t="s">
        <v>10</v>
      </c>
      <c r="G1688" t="s">
        <v>10</v>
      </c>
      <c r="H1688" t="s">
        <v>12</v>
      </c>
      <c r="I1688">
        <v>0</v>
      </c>
      <c r="J1688">
        <v>0</v>
      </c>
      <c r="K1688" s="5">
        <f t="shared" si="262"/>
        <v>12</v>
      </c>
      <c r="L1688" s="13" t="str">
        <f t="shared" si="270"/>
        <v>280-VI-00008</v>
      </c>
      <c r="N1688" s="13"/>
      <c r="O1688" s="13">
        <f t="shared" si="263"/>
        <v>1</v>
      </c>
      <c r="P1688" s="13" t="str">
        <f t="shared" si="264"/>
        <v>3</v>
      </c>
      <c r="Q1688" s="13" t="str">
        <f t="shared" si="265"/>
        <v>3</v>
      </c>
      <c r="R1688" s="13" t="str">
        <f t="shared" si="266"/>
        <v>4</v>
      </c>
      <c r="S1688" s="13" t="str">
        <f t="shared" si="267"/>
        <v>4</v>
      </c>
      <c r="T1688" s="13">
        <f t="shared" si="268"/>
        <v>1</v>
      </c>
      <c r="U1688" s="13">
        <f t="shared" si="261"/>
        <v>76</v>
      </c>
      <c r="V1688" s="13"/>
      <c r="W1688" s="14" t="str">
        <f t="shared" si="269"/>
        <v>insert into prioridad(codigo, fluidez,d_hecho, d_contexto, d_impacto, d_justicia, cierre, ponderacion, ahora_entiendo, cambio_perspectiva) values ('280-VI-00008', 1, 3, 3, 4, 4, 1, 76, '0', '0');</v>
      </c>
      <c r="X1688" s="14"/>
    </row>
    <row r="1689" spans="2:24" ht="16" x14ac:dyDescent="0.2">
      <c r="B1689" t="s">
        <v>2399</v>
      </c>
      <c r="C1689" t="s">
        <v>9</v>
      </c>
      <c r="D1689" t="s">
        <v>10</v>
      </c>
      <c r="E1689" t="s">
        <v>10</v>
      </c>
      <c r="F1689" t="s">
        <v>13</v>
      </c>
      <c r="G1689" t="s">
        <v>13</v>
      </c>
      <c r="H1689" t="s">
        <v>12</v>
      </c>
      <c r="I1689">
        <v>0</v>
      </c>
      <c r="J1689">
        <v>0</v>
      </c>
      <c r="K1689" s="5">
        <f t="shared" si="262"/>
        <v>12</v>
      </c>
      <c r="L1689" s="13" t="str">
        <f t="shared" si="270"/>
        <v>280-VI-00024</v>
      </c>
      <c r="N1689" s="13"/>
      <c r="O1689" s="13">
        <f t="shared" si="263"/>
        <v>1</v>
      </c>
      <c r="P1689" s="13" t="str">
        <f t="shared" si="264"/>
        <v>4</v>
      </c>
      <c r="Q1689" s="13" t="str">
        <f t="shared" si="265"/>
        <v>4</v>
      </c>
      <c r="R1689" s="13" t="str">
        <f t="shared" si="266"/>
        <v>3</v>
      </c>
      <c r="S1689" s="13" t="str">
        <f t="shared" si="267"/>
        <v>3</v>
      </c>
      <c r="T1689" s="13">
        <f t="shared" si="268"/>
        <v>1</v>
      </c>
      <c r="U1689" s="13">
        <f t="shared" si="261"/>
        <v>76</v>
      </c>
      <c r="V1689" s="13"/>
      <c r="W1689" s="14" t="str">
        <f t="shared" si="269"/>
        <v>insert into prioridad(codigo, fluidez,d_hecho, d_contexto, d_impacto, d_justicia, cierre, ponderacion, ahora_entiendo, cambio_perspectiva) values ('280-VI-00024', 1, 4, 4, 3, 3, 1, 76, '0', '0');</v>
      </c>
      <c r="X1689" s="14"/>
    </row>
    <row r="1690" spans="2:24" ht="16" x14ac:dyDescent="0.2">
      <c r="B1690" t="s">
        <v>2400</v>
      </c>
      <c r="C1690" t="s">
        <v>9</v>
      </c>
      <c r="D1690" t="s">
        <v>13</v>
      </c>
      <c r="E1690" t="s">
        <v>10</v>
      </c>
      <c r="F1690" t="s">
        <v>10</v>
      </c>
      <c r="G1690" t="s">
        <v>13</v>
      </c>
      <c r="H1690" t="s">
        <v>12</v>
      </c>
      <c r="I1690">
        <v>0</v>
      </c>
      <c r="J1690">
        <v>0</v>
      </c>
      <c r="K1690" s="5">
        <f t="shared" si="262"/>
        <v>12</v>
      </c>
      <c r="L1690" s="13" t="str">
        <f t="shared" si="270"/>
        <v>280-VI-00028</v>
      </c>
      <c r="N1690" s="13"/>
      <c r="O1690" s="13">
        <f t="shared" si="263"/>
        <v>1</v>
      </c>
      <c r="P1690" s="13" t="str">
        <f t="shared" si="264"/>
        <v>3</v>
      </c>
      <c r="Q1690" s="13" t="str">
        <f t="shared" si="265"/>
        <v>4</v>
      </c>
      <c r="R1690" s="13" t="str">
        <f t="shared" si="266"/>
        <v>4</v>
      </c>
      <c r="S1690" s="13" t="str">
        <f t="shared" si="267"/>
        <v>3</v>
      </c>
      <c r="T1690" s="13">
        <f t="shared" si="268"/>
        <v>1</v>
      </c>
      <c r="U1690" s="13">
        <f t="shared" si="261"/>
        <v>76</v>
      </c>
      <c r="V1690" s="13"/>
      <c r="W1690" s="14" t="str">
        <f t="shared" si="269"/>
        <v>insert into prioridad(codigo, fluidez,d_hecho, d_contexto, d_impacto, d_justicia, cierre, ponderacion, ahora_entiendo, cambio_perspectiva) values ('280-VI-00028', 1, 3, 4, 4, 3, 1, 76, '0', '0');</v>
      </c>
      <c r="X1690" s="14"/>
    </row>
    <row r="1691" spans="2:24" ht="16" x14ac:dyDescent="0.2">
      <c r="B1691" t="s">
        <v>2401</v>
      </c>
      <c r="C1691" t="s">
        <v>9</v>
      </c>
      <c r="D1691" t="s">
        <v>13</v>
      </c>
      <c r="E1691" t="s">
        <v>10</v>
      </c>
      <c r="F1691" t="s">
        <v>13</v>
      </c>
      <c r="G1691" t="s">
        <v>10</v>
      </c>
      <c r="H1691" t="s">
        <v>12</v>
      </c>
      <c r="I1691" t="s">
        <v>2529</v>
      </c>
      <c r="J1691" t="s">
        <v>2530</v>
      </c>
      <c r="K1691" s="5">
        <f t="shared" si="262"/>
        <v>12</v>
      </c>
      <c r="L1691" s="13" t="str">
        <f t="shared" si="270"/>
        <v>281-VI-00005</v>
      </c>
      <c r="N1691" s="13"/>
      <c r="O1691" s="13">
        <f t="shared" si="263"/>
        <v>1</v>
      </c>
      <c r="P1691" s="13" t="str">
        <f t="shared" si="264"/>
        <v>3</v>
      </c>
      <c r="Q1691" s="13" t="str">
        <f t="shared" si="265"/>
        <v>4</v>
      </c>
      <c r="R1691" s="13" t="str">
        <f t="shared" si="266"/>
        <v>3</v>
      </c>
      <c r="S1691" s="13" t="str">
        <f t="shared" si="267"/>
        <v>4</v>
      </c>
      <c r="T1691" s="13">
        <f t="shared" si="268"/>
        <v>1</v>
      </c>
      <c r="U1691" s="13">
        <f t="shared" si="261"/>
        <v>76</v>
      </c>
      <c r="V1691" s="13"/>
      <c r="W1691" s="14" t="str">
        <f t="shared" si="269"/>
        <v>insert into prioridad(codigo, fluidez,d_hecho, d_contexto, d_impacto, d_justicia, cierre, ponderacion, ahora_entiendo, cambio_perspectiva) values ('281-VI-00005', 1, 3, 4, 3, 4, 1, 76, 'El papel de omision y connivencia de las fuerzas militares con los grupos paramilitares. El tema de señalamiento por parte de los grupos armados tanto legales como ilegales que terminaron con la vida de civiles ajenos al conflicto', 'En el desplazamiento los paramilitares subsidiaron a los desplazados de la trocha ganadera');</v>
      </c>
      <c r="X1691" s="14"/>
    </row>
    <row r="1692" spans="2:24" ht="16" x14ac:dyDescent="0.2">
      <c r="B1692" t="s">
        <v>2402</v>
      </c>
      <c r="C1692" t="s">
        <v>9</v>
      </c>
      <c r="D1692" t="s">
        <v>13</v>
      </c>
      <c r="E1692" t="s">
        <v>10</v>
      </c>
      <c r="F1692" t="s">
        <v>10</v>
      </c>
      <c r="G1692" t="s">
        <v>13</v>
      </c>
      <c r="H1692" t="s">
        <v>12</v>
      </c>
      <c r="I1692" t="s">
        <v>2531</v>
      </c>
      <c r="J1692">
        <v>0</v>
      </c>
      <c r="K1692" s="5">
        <f t="shared" si="262"/>
        <v>12</v>
      </c>
      <c r="L1692" s="13" t="str">
        <f t="shared" si="270"/>
        <v>281-VI-00010</v>
      </c>
      <c r="N1692" s="13"/>
      <c r="O1692" s="13">
        <f t="shared" si="263"/>
        <v>1</v>
      </c>
      <c r="P1692" s="13" t="str">
        <f t="shared" si="264"/>
        <v>3</v>
      </c>
      <c r="Q1692" s="13" t="str">
        <f t="shared" si="265"/>
        <v>4</v>
      </c>
      <c r="R1692" s="13" t="str">
        <f t="shared" si="266"/>
        <v>4</v>
      </c>
      <c r="S1692" s="13" t="str">
        <f t="shared" si="267"/>
        <v>3</v>
      </c>
      <c r="T1692" s="13">
        <f t="shared" si="268"/>
        <v>1</v>
      </c>
      <c r="U1692" s="13">
        <f t="shared" si="261"/>
        <v>76</v>
      </c>
      <c r="V1692" s="13"/>
      <c r="W1692" s="14" t="str">
        <f t="shared" si="269"/>
        <v>insert into prioridad(codigo, fluidez,d_hecho, d_contexto, d_impacto, d_justicia, cierre, ponderacion, ahora_entiendo, cambio_perspectiva) values ('281-VI-00010', 1, 3, 4, 4, 3, 1, 76, 'La relación del conflicto y su desarrollo con las condiciones territoriales del Guaviare (vias, economia, etc)', '0');</v>
      </c>
      <c r="X1692" s="14"/>
    </row>
    <row r="1693" spans="2:24" ht="16" x14ac:dyDescent="0.2">
      <c r="B1693" t="s">
        <v>2403</v>
      </c>
      <c r="C1693" t="s">
        <v>9</v>
      </c>
      <c r="D1693" t="s">
        <v>10</v>
      </c>
      <c r="E1693" t="s">
        <v>10</v>
      </c>
      <c r="F1693" t="s">
        <v>13</v>
      </c>
      <c r="G1693" t="s">
        <v>13</v>
      </c>
      <c r="H1693" t="s">
        <v>12</v>
      </c>
      <c r="I1693" t="s">
        <v>2532</v>
      </c>
      <c r="J1693">
        <v>0</v>
      </c>
      <c r="K1693" s="5">
        <f t="shared" si="262"/>
        <v>12</v>
      </c>
      <c r="L1693" s="13" t="str">
        <f t="shared" si="270"/>
        <v>281-VI-00014</v>
      </c>
      <c r="N1693" s="13"/>
      <c r="O1693" s="13">
        <f t="shared" si="263"/>
        <v>1</v>
      </c>
      <c r="P1693" s="13" t="str">
        <f t="shared" si="264"/>
        <v>4</v>
      </c>
      <c r="Q1693" s="13" t="str">
        <f t="shared" si="265"/>
        <v>4</v>
      </c>
      <c r="R1693" s="13" t="str">
        <f t="shared" si="266"/>
        <v>3</v>
      </c>
      <c r="S1693" s="13" t="str">
        <f t="shared" si="267"/>
        <v>3</v>
      </c>
      <c r="T1693" s="13">
        <f t="shared" si="268"/>
        <v>1</v>
      </c>
      <c r="U1693" s="13">
        <f t="shared" si="261"/>
        <v>76</v>
      </c>
      <c r="V1693" s="13"/>
      <c r="W1693" s="14" t="str">
        <f t="shared" si="269"/>
        <v>insert into prioridad(codigo, fluidez,d_hecho, d_contexto, d_impacto, d_justicia, cierre, ponderacion, ahora_entiendo, cambio_perspectiva) values ('281-VI-00014', 1, 4, 4, 3, 3, 1, 76, 'Connivencia de la fuerza pubica con grupos paramilitares, condiciones del territorio en la incidencia y desarrollo del conflicto, señalamientos por parte de grupos armados tanto legales como ilegales, ', '0');</v>
      </c>
      <c r="X1693" s="14"/>
    </row>
    <row r="1694" spans="2:24" ht="16" x14ac:dyDescent="0.2">
      <c r="B1694" t="s">
        <v>2404</v>
      </c>
      <c r="C1694" t="s">
        <v>9</v>
      </c>
      <c r="D1694" t="s">
        <v>10</v>
      </c>
      <c r="E1694" t="s">
        <v>10</v>
      </c>
      <c r="F1694" t="s">
        <v>13</v>
      </c>
      <c r="G1694" t="s">
        <v>13</v>
      </c>
      <c r="H1694" t="s">
        <v>12</v>
      </c>
      <c r="I1694" t="s">
        <v>2533</v>
      </c>
      <c r="J1694">
        <v>0</v>
      </c>
      <c r="K1694" s="5">
        <f t="shared" si="262"/>
        <v>12</v>
      </c>
      <c r="L1694" s="13" t="str">
        <f t="shared" si="270"/>
        <v>281-VI-00019</v>
      </c>
      <c r="N1694" s="13"/>
      <c r="O1694" s="13">
        <f t="shared" si="263"/>
        <v>1</v>
      </c>
      <c r="P1694" s="13" t="str">
        <f t="shared" si="264"/>
        <v>4</v>
      </c>
      <c r="Q1694" s="13" t="str">
        <f t="shared" si="265"/>
        <v>4</v>
      </c>
      <c r="R1694" s="13" t="str">
        <f t="shared" si="266"/>
        <v>3</v>
      </c>
      <c r="S1694" s="13" t="str">
        <f t="shared" si="267"/>
        <v>3</v>
      </c>
      <c r="T1694" s="13">
        <f t="shared" si="268"/>
        <v>1</v>
      </c>
      <c r="U1694" s="13">
        <f t="shared" si="261"/>
        <v>76</v>
      </c>
      <c r="V1694" s="13"/>
      <c r="W1694" s="14" t="str">
        <f t="shared" si="269"/>
        <v>insert into prioridad(codigo, fluidez,d_hecho, d_contexto, d_impacto, d_justicia, cierre, ponderacion, ahora_entiendo, cambio_perspectiva) values ('281-VI-00019', 1, 4, 4, 3, 3, 1, 76, 'condiciones del territorio en la incidencia y desarrollo del conflicto, señalamientos por parte de grupos armados ', '0');</v>
      </c>
      <c r="X1694" s="14"/>
    </row>
    <row r="1695" spans="2:24" ht="16" x14ac:dyDescent="0.2">
      <c r="B1695" t="s">
        <v>2405</v>
      </c>
      <c r="C1695" t="s">
        <v>9</v>
      </c>
      <c r="D1695" t="s">
        <v>10</v>
      </c>
      <c r="E1695" t="s">
        <v>10</v>
      </c>
      <c r="F1695" t="s">
        <v>13</v>
      </c>
      <c r="G1695" t="s">
        <v>13</v>
      </c>
      <c r="H1695" t="s">
        <v>12</v>
      </c>
      <c r="I1695">
        <v>0</v>
      </c>
      <c r="J1695">
        <v>0</v>
      </c>
      <c r="K1695" s="5">
        <f t="shared" si="262"/>
        <v>12</v>
      </c>
      <c r="L1695" s="13" t="str">
        <f t="shared" si="270"/>
        <v>281-VI-00031</v>
      </c>
      <c r="N1695" s="13"/>
      <c r="O1695" s="13">
        <f t="shared" si="263"/>
        <v>1</v>
      </c>
      <c r="P1695" s="13" t="str">
        <f t="shared" si="264"/>
        <v>4</v>
      </c>
      <c r="Q1695" s="13" t="str">
        <f t="shared" si="265"/>
        <v>4</v>
      </c>
      <c r="R1695" s="13" t="str">
        <f t="shared" si="266"/>
        <v>3</v>
      </c>
      <c r="S1695" s="13" t="str">
        <f t="shared" si="267"/>
        <v>3</v>
      </c>
      <c r="T1695" s="13">
        <f t="shared" si="268"/>
        <v>1</v>
      </c>
      <c r="U1695" s="13">
        <f t="shared" si="261"/>
        <v>76</v>
      </c>
      <c r="V1695" s="13"/>
      <c r="W1695" s="14" t="str">
        <f t="shared" si="269"/>
        <v>insert into prioridad(codigo, fluidez,d_hecho, d_contexto, d_impacto, d_justicia, cierre, ponderacion, ahora_entiendo, cambio_perspectiva) values ('281-VI-00031', 1, 4, 4, 3, 3, 1, 76, '0', '0');</v>
      </c>
      <c r="X1695" s="14"/>
    </row>
    <row r="1696" spans="2:24" ht="16" x14ac:dyDescent="0.2">
      <c r="B1696" t="s">
        <v>2406</v>
      </c>
      <c r="C1696" t="s">
        <v>9</v>
      </c>
      <c r="D1696" t="s">
        <v>15</v>
      </c>
      <c r="E1696">
        <v>0</v>
      </c>
      <c r="F1696" t="s">
        <v>15</v>
      </c>
      <c r="G1696" t="s">
        <v>10</v>
      </c>
      <c r="H1696" t="s">
        <v>12</v>
      </c>
      <c r="I1696">
        <v>0</v>
      </c>
      <c r="J1696">
        <v>0</v>
      </c>
      <c r="K1696" s="5">
        <f t="shared" si="262"/>
        <v>12</v>
      </c>
      <c r="L1696" s="13" t="str">
        <f t="shared" si="270"/>
        <v>281-VI-00032</v>
      </c>
      <c r="N1696" s="13"/>
      <c r="O1696" s="13">
        <f t="shared" si="263"/>
        <v>1</v>
      </c>
      <c r="P1696" s="13" t="str">
        <f t="shared" si="264"/>
        <v>5</v>
      </c>
      <c r="Q1696" s="13" t="str">
        <f t="shared" si="265"/>
        <v>0</v>
      </c>
      <c r="R1696" s="13" t="str">
        <f t="shared" si="266"/>
        <v>5</v>
      </c>
      <c r="S1696" s="13" t="str">
        <f t="shared" si="267"/>
        <v>4</v>
      </c>
      <c r="T1696" s="13">
        <f t="shared" si="268"/>
        <v>1</v>
      </c>
      <c r="U1696" s="13">
        <f t="shared" si="261"/>
        <v>76</v>
      </c>
      <c r="V1696" s="13"/>
      <c r="W1696" s="14" t="str">
        <f t="shared" si="269"/>
        <v>insert into prioridad(codigo, fluidez,d_hecho, d_contexto, d_impacto, d_justicia, cierre, ponderacion, ahora_entiendo, cambio_perspectiva) values ('281-VI-00032', 1, 5, 0, 5, 4, 1, 76, '0', '0');</v>
      </c>
      <c r="X1696" s="14"/>
    </row>
    <row r="1697" spans="2:24" ht="16" x14ac:dyDescent="0.2">
      <c r="B1697" t="s">
        <v>2407</v>
      </c>
      <c r="C1697" t="s">
        <v>9</v>
      </c>
      <c r="D1697" t="s">
        <v>10</v>
      </c>
      <c r="E1697" t="s">
        <v>10</v>
      </c>
      <c r="F1697" t="s">
        <v>13</v>
      </c>
      <c r="G1697" t="s">
        <v>13</v>
      </c>
      <c r="H1697" t="s">
        <v>12</v>
      </c>
      <c r="I1697">
        <v>0</v>
      </c>
      <c r="J1697">
        <v>0</v>
      </c>
      <c r="K1697" s="5">
        <f t="shared" si="262"/>
        <v>12</v>
      </c>
      <c r="L1697" s="13" t="str">
        <f t="shared" si="270"/>
        <v>307-VI-00001</v>
      </c>
      <c r="N1697" s="13"/>
      <c r="O1697" s="13">
        <f t="shared" si="263"/>
        <v>1</v>
      </c>
      <c r="P1697" s="13" t="str">
        <f t="shared" si="264"/>
        <v>4</v>
      </c>
      <c r="Q1697" s="13" t="str">
        <f t="shared" si="265"/>
        <v>4</v>
      </c>
      <c r="R1697" s="13" t="str">
        <f t="shared" si="266"/>
        <v>3</v>
      </c>
      <c r="S1697" s="13" t="str">
        <f t="shared" si="267"/>
        <v>3</v>
      </c>
      <c r="T1697" s="13">
        <f t="shared" si="268"/>
        <v>1</v>
      </c>
      <c r="U1697" s="13">
        <f t="shared" si="261"/>
        <v>76</v>
      </c>
      <c r="V1697" s="13"/>
      <c r="W1697" s="14" t="str">
        <f t="shared" si="269"/>
        <v>insert into prioridad(codigo, fluidez,d_hecho, d_contexto, d_impacto, d_justicia, cierre, ponderacion, ahora_entiendo, cambio_perspectiva) values ('307-VI-00001', 1, 4, 4, 3, 3, 1, 76, '0', '0');</v>
      </c>
      <c r="X1697" s="14"/>
    </row>
    <row r="1698" spans="2:24" ht="16" x14ac:dyDescent="0.2">
      <c r="B1698" t="s">
        <v>2408</v>
      </c>
      <c r="C1698" t="s">
        <v>9</v>
      </c>
      <c r="D1698" t="s">
        <v>10</v>
      </c>
      <c r="E1698" t="s">
        <v>10</v>
      </c>
      <c r="F1698" t="s">
        <v>13</v>
      </c>
      <c r="G1698" t="s">
        <v>13</v>
      </c>
      <c r="H1698" t="s">
        <v>12</v>
      </c>
      <c r="I1698">
        <v>0</v>
      </c>
      <c r="J1698">
        <v>0</v>
      </c>
      <c r="K1698" s="5">
        <f t="shared" si="262"/>
        <v>12</v>
      </c>
      <c r="L1698" s="13" t="str">
        <f t="shared" si="270"/>
        <v>307-VI-00014</v>
      </c>
      <c r="N1698" s="13"/>
      <c r="O1698" s="13">
        <f t="shared" si="263"/>
        <v>1</v>
      </c>
      <c r="P1698" s="13" t="str">
        <f t="shared" si="264"/>
        <v>4</v>
      </c>
      <c r="Q1698" s="13" t="str">
        <f t="shared" si="265"/>
        <v>4</v>
      </c>
      <c r="R1698" s="13" t="str">
        <f t="shared" si="266"/>
        <v>3</v>
      </c>
      <c r="S1698" s="13" t="str">
        <f t="shared" si="267"/>
        <v>3</v>
      </c>
      <c r="T1698" s="13">
        <f t="shared" si="268"/>
        <v>1</v>
      </c>
      <c r="U1698" s="13">
        <f t="shared" si="261"/>
        <v>76</v>
      </c>
      <c r="V1698" s="13"/>
      <c r="W1698" s="14" t="str">
        <f t="shared" si="269"/>
        <v>insert into prioridad(codigo, fluidez,d_hecho, d_contexto, d_impacto, d_justicia, cierre, ponderacion, ahora_entiendo, cambio_perspectiva) values ('307-VI-00014', 1, 4, 4, 3, 3, 1, 76, '0', '0');</v>
      </c>
      <c r="X1698" s="14"/>
    </row>
    <row r="1699" spans="2:24" ht="16" x14ac:dyDescent="0.2">
      <c r="B1699" t="s">
        <v>2409</v>
      </c>
      <c r="C1699" t="s">
        <v>9</v>
      </c>
      <c r="D1699" t="s">
        <v>10</v>
      </c>
      <c r="E1699" t="s">
        <v>10</v>
      </c>
      <c r="F1699" t="s">
        <v>13</v>
      </c>
      <c r="G1699" t="s">
        <v>13</v>
      </c>
      <c r="H1699" t="s">
        <v>12</v>
      </c>
      <c r="I1699">
        <v>0</v>
      </c>
      <c r="J1699">
        <v>0</v>
      </c>
      <c r="K1699" s="5">
        <f t="shared" si="262"/>
        <v>12</v>
      </c>
      <c r="L1699" s="13" t="str">
        <f t="shared" si="270"/>
        <v>307-VI-00015</v>
      </c>
      <c r="N1699" s="13"/>
      <c r="O1699" s="13">
        <f t="shared" si="263"/>
        <v>1</v>
      </c>
      <c r="P1699" s="13" t="str">
        <f t="shared" si="264"/>
        <v>4</v>
      </c>
      <c r="Q1699" s="13" t="str">
        <f t="shared" si="265"/>
        <v>4</v>
      </c>
      <c r="R1699" s="13" t="str">
        <f t="shared" si="266"/>
        <v>3</v>
      </c>
      <c r="S1699" s="13" t="str">
        <f t="shared" si="267"/>
        <v>3</v>
      </c>
      <c r="T1699" s="13">
        <f t="shared" si="268"/>
        <v>1</v>
      </c>
      <c r="U1699" s="13">
        <f t="shared" si="261"/>
        <v>76</v>
      </c>
      <c r="V1699" s="13"/>
      <c r="W1699" s="14" t="str">
        <f t="shared" si="269"/>
        <v>insert into prioridad(codigo, fluidez,d_hecho, d_contexto, d_impacto, d_justicia, cierre, ponderacion, ahora_entiendo, cambio_perspectiva) values ('307-VI-00015', 1, 4, 4, 3, 3, 1, 76, '0', '0');</v>
      </c>
      <c r="X1699" s="14"/>
    </row>
    <row r="1700" spans="2:24" ht="16" x14ac:dyDescent="0.2">
      <c r="B1700" t="s">
        <v>2410</v>
      </c>
      <c r="C1700" t="s">
        <v>9</v>
      </c>
      <c r="D1700" t="s">
        <v>10</v>
      </c>
      <c r="E1700" t="s">
        <v>10</v>
      </c>
      <c r="F1700" t="s">
        <v>13</v>
      </c>
      <c r="G1700" t="s">
        <v>13</v>
      </c>
      <c r="H1700" t="s">
        <v>12</v>
      </c>
      <c r="I1700">
        <v>0</v>
      </c>
      <c r="J1700">
        <v>0</v>
      </c>
      <c r="K1700" s="5">
        <f t="shared" si="262"/>
        <v>12</v>
      </c>
      <c r="L1700" s="13" t="str">
        <f t="shared" si="270"/>
        <v>307-VI-00017</v>
      </c>
      <c r="N1700" s="13"/>
      <c r="O1700" s="13">
        <f t="shared" si="263"/>
        <v>1</v>
      </c>
      <c r="P1700" s="13" t="str">
        <f t="shared" si="264"/>
        <v>4</v>
      </c>
      <c r="Q1700" s="13" t="str">
        <f t="shared" si="265"/>
        <v>4</v>
      </c>
      <c r="R1700" s="13" t="str">
        <f t="shared" si="266"/>
        <v>3</v>
      </c>
      <c r="S1700" s="13" t="str">
        <f t="shared" si="267"/>
        <v>3</v>
      </c>
      <c r="T1700" s="13">
        <f t="shared" si="268"/>
        <v>1</v>
      </c>
      <c r="U1700" s="13">
        <f t="shared" si="261"/>
        <v>76</v>
      </c>
      <c r="V1700" s="13"/>
      <c r="W1700" s="14" t="str">
        <f t="shared" si="269"/>
        <v>insert into prioridad(codigo, fluidez,d_hecho, d_contexto, d_impacto, d_justicia, cierre, ponderacion, ahora_entiendo, cambio_perspectiva) values ('307-VI-00017', 1, 4, 4, 3, 3, 1, 76, '0', '0');</v>
      </c>
      <c r="X1700" s="14"/>
    </row>
    <row r="1701" spans="2:24" ht="16" x14ac:dyDescent="0.2">
      <c r="B1701" t="s">
        <v>2411</v>
      </c>
      <c r="C1701" t="s">
        <v>9</v>
      </c>
      <c r="D1701" t="s">
        <v>10</v>
      </c>
      <c r="E1701" t="s">
        <v>10</v>
      </c>
      <c r="F1701" t="s">
        <v>13</v>
      </c>
      <c r="G1701" t="s">
        <v>13</v>
      </c>
      <c r="H1701" t="s">
        <v>12</v>
      </c>
      <c r="I1701">
        <v>0</v>
      </c>
      <c r="J1701">
        <v>0</v>
      </c>
      <c r="K1701" s="5">
        <f t="shared" si="262"/>
        <v>12</v>
      </c>
      <c r="L1701" s="13" t="str">
        <f t="shared" si="270"/>
        <v>307-VI-00026</v>
      </c>
      <c r="N1701" s="13"/>
      <c r="O1701" s="13">
        <f t="shared" si="263"/>
        <v>1</v>
      </c>
      <c r="P1701" s="13" t="str">
        <f t="shared" si="264"/>
        <v>4</v>
      </c>
      <c r="Q1701" s="13" t="str">
        <f t="shared" si="265"/>
        <v>4</v>
      </c>
      <c r="R1701" s="13" t="str">
        <f t="shared" si="266"/>
        <v>3</v>
      </c>
      <c r="S1701" s="13" t="str">
        <f t="shared" si="267"/>
        <v>3</v>
      </c>
      <c r="T1701" s="13">
        <f t="shared" si="268"/>
        <v>1</v>
      </c>
      <c r="U1701" s="13">
        <f t="shared" si="261"/>
        <v>76</v>
      </c>
      <c r="V1701" s="13"/>
      <c r="W1701" s="14" t="str">
        <f t="shared" si="269"/>
        <v>insert into prioridad(codigo, fluidez,d_hecho, d_contexto, d_impacto, d_justicia, cierre, ponderacion, ahora_entiendo, cambio_perspectiva) values ('307-VI-00026', 1, 4, 4, 3, 3, 1, 76, '0', '0');</v>
      </c>
      <c r="X1701" s="14"/>
    </row>
    <row r="1702" spans="2:24" ht="16" x14ac:dyDescent="0.2">
      <c r="B1702" t="s">
        <v>2412</v>
      </c>
      <c r="C1702" t="s">
        <v>9</v>
      </c>
      <c r="D1702" t="s">
        <v>10</v>
      </c>
      <c r="E1702" t="s">
        <v>10</v>
      </c>
      <c r="F1702" t="s">
        <v>13</v>
      </c>
      <c r="G1702" t="s">
        <v>13</v>
      </c>
      <c r="H1702" t="s">
        <v>12</v>
      </c>
      <c r="I1702">
        <v>0</v>
      </c>
      <c r="J1702">
        <v>0</v>
      </c>
      <c r="K1702" s="5">
        <f t="shared" si="262"/>
        <v>12</v>
      </c>
      <c r="L1702" s="13" t="str">
        <f t="shared" si="270"/>
        <v>307-VI-00030</v>
      </c>
      <c r="N1702" s="13"/>
      <c r="O1702" s="13">
        <f t="shared" si="263"/>
        <v>1</v>
      </c>
      <c r="P1702" s="13" t="str">
        <f t="shared" si="264"/>
        <v>4</v>
      </c>
      <c r="Q1702" s="13" t="str">
        <f t="shared" si="265"/>
        <v>4</v>
      </c>
      <c r="R1702" s="13" t="str">
        <f t="shared" si="266"/>
        <v>3</v>
      </c>
      <c r="S1702" s="13" t="str">
        <f t="shared" si="267"/>
        <v>3</v>
      </c>
      <c r="T1702" s="13">
        <f t="shared" si="268"/>
        <v>1</v>
      </c>
      <c r="U1702" s="13">
        <f t="shared" ref="U1702:U1765" si="271">O1702*10 + (VALUE(P1702)*4) +(VALUE(Q1702)*4) + (VALUE(R1702)*4) + (VALUE(S1702)*4) + (T1702*10)</f>
        <v>76</v>
      </c>
      <c r="V1702" s="13"/>
      <c r="W1702" s="14" t="str">
        <f t="shared" si="269"/>
        <v>insert into prioridad(codigo, fluidez,d_hecho, d_contexto, d_impacto, d_justicia, cierre, ponderacion, ahora_entiendo, cambio_perspectiva) values ('307-VI-00030', 1, 4, 4, 3, 3, 1, 76, '0', '0');</v>
      </c>
      <c r="X1702" s="14"/>
    </row>
    <row r="1703" spans="2:24" ht="16" x14ac:dyDescent="0.2">
      <c r="B1703" t="s">
        <v>2413</v>
      </c>
      <c r="C1703" t="s">
        <v>9</v>
      </c>
      <c r="D1703" t="s">
        <v>10</v>
      </c>
      <c r="E1703" t="s">
        <v>10</v>
      </c>
      <c r="F1703" t="s">
        <v>13</v>
      </c>
      <c r="G1703" t="s">
        <v>13</v>
      </c>
      <c r="H1703" t="s">
        <v>12</v>
      </c>
      <c r="I1703">
        <v>0</v>
      </c>
      <c r="J1703">
        <v>0</v>
      </c>
      <c r="K1703" s="5">
        <f t="shared" si="262"/>
        <v>12</v>
      </c>
      <c r="L1703" s="13" t="str">
        <f t="shared" si="270"/>
        <v>307-VI-00031</v>
      </c>
      <c r="N1703" s="13"/>
      <c r="O1703" s="13">
        <f t="shared" si="263"/>
        <v>1</v>
      </c>
      <c r="P1703" s="13" t="str">
        <f t="shared" si="264"/>
        <v>4</v>
      </c>
      <c r="Q1703" s="13" t="str">
        <f t="shared" si="265"/>
        <v>4</v>
      </c>
      <c r="R1703" s="13" t="str">
        <f t="shared" si="266"/>
        <v>3</v>
      </c>
      <c r="S1703" s="13" t="str">
        <f t="shared" si="267"/>
        <v>3</v>
      </c>
      <c r="T1703" s="13">
        <f t="shared" si="268"/>
        <v>1</v>
      </c>
      <c r="U1703" s="13">
        <f t="shared" si="271"/>
        <v>76</v>
      </c>
      <c r="V1703" s="13"/>
      <c r="W1703" s="14" t="str">
        <f t="shared" si="269"/>
        <v>insert into prioridad(codigo, fluidez,d_hecho, d_contexto, d_impacto, d_justicia, cierre, ponderacion, ahora_entiendo, cambio_perspectiva) values ('307-VI-00031', 1, 4, 4, 3, 3, 1, 76, '0', '0');</v>
      </c>
      <c r="X1703" s="14"/>
    </row>
    <row r="1704" spans="2:24" ht="16" x14ac:dyDescent="0.2">
      <c r="B1704" t="s">
        <v>2414</v>
      </c>
      <c r="C1704" t="s">
        <v>9</v>
      </c>
      <c r="D1704" t="s">
        <v>10</v>
      </c>
      <c r="E1704" t="s">
        <v>10</v>
      </c>
      <c r="F1704" t="s">
        <v>13</v>
      </c>
      <c r="G1704" t="s">
        <v>13</v>
      </c>
      <c r="H1704" t="s">
        <v>12</v>
      </c>
      <c r="I1704">
        <v>0</v>
      </c>
      <c r="J1704">
        <v>0</v>
      </c>
      <c r="K1704" s="5">
        <f t="shared" si="262"/>
        <v>12</v>
      </c>
      <c r="L1704" s="13" t="str">
        <f t="shared" si="270"/>
        <v>307-VI-00038</v>
      </c>
      <c r="N1704" s="13"/>
      <c r="O1704" s="13">
        <f t="shared" si="263"/>
        <v>1</v>
      </c>
      <c r="P1704" s="13" t="str">
        <f t="shared" si="264"/>
        <v>4</v>
      </c>
      <c r="Q1704" s="13" t="str">
        <f t="shared" si="265"/>
        <v>4</v>
      </c>
      <c r="R1704" s="13" t="str">
        <f t="shared" si="266"/>
        <v>3</v>
      </c>
      <c r="S1704" s="13" t="str">
        <f t="shared" si="267"/>
        <v>3</v>
      </c>
      <c r="T1704" s="13">
        <f t="shared" si="268"/>
        <v>1</v>
      </c>
      <c r="U1704" s="13">
        <f t="shared" si="271"/>
        <v>76</v>
      </c>
      <c r="V1704" s="13"/>
      <c r="W1704" s="14" t="str">
        <f t="shared" si="269"/>
        <v>insert into prioridad(codigo, fluidez,d_hecho, d_contexto, d_impacto, d_justicia, cierre, ponderacion, ahora_entiendo, cambio_perspectiva) values ('307-VI-00038', 1, 4, 4, 3, 3, 1, 76, '0', '0');</v>
      </c>
      <c r="X1704" s="14"/>
    </row>
    <row r="1705" spans="2:24" ht="16" x14ac:dyDescent="0.2">
      <c r="B1705" t="s">
        <v>2415</v>
      </c>
      <c r="C1705" t="s">
        <v>9</v>
      </c>
      <c r="D1705" t="s">
        <v>10</v>
      </c>
      <c r="E1705" t="s">
        <v>15</v>
      </c>
      <c r="F1705" t="s">
        <v>13</v>
      </c>
      <c r="G1705" t="s">
        <v>14</v>
      </c>
      <c r="H1705" t="s">
        <v>12</v>
      </c>
      <c r="I1705" t="s">
        <v>2534</v>
      </c>
      <c r="J1705">
        <v>0</v>
      </c>
      <c r="K1705" s="5">
        <f t="shared" si="262"/>
        <v>12</v>
      </c>
      <c r="L1705" s="13" t="str">
        <f t="shared" si="270"/>
        <v>253-VI-00012</v>
      </c>
      <c r="N1705" s="13"/>
      <c r="O1705" s="13">
        <f t="shared" si="263"/>
        <v>1</v>
      </c>
      <c r="P1705" s="13" t="str">
        <f t="shared" si="264"/>
        <v>4</v>
      </c>
      <c r="Q1705" s="13" t="str">
        <f t="shared" si="265"/>
        <v>5</v>
      </c>
      <c r="R1705" s="13" t="str">
        <f t="shared" si="266"/>
        <v>3</v>
      </c>
      <c r="S1705" s="13" t="str">
        <f t="shared" si="267"/>
        <v>2</v>
      </c>
      <c r="T1705" s="13">
        <f t="shared" si="268"/>
        <v>1</v>
      </c>
      <c r="U1705" s="13">
        <f t="shared" si="271"/>
        <v>76</v>
      </c>
      <c r="V1705" s="13"/>
      <c r="W1705" s="14" t="str">
        <f t="shared" si="269"/>
        <v>insert into prioridad(codigo, fluidez,d_hecho, d_contexto, d_impacto, d_justicia, cierre, ponderacion, ahora_entiendo, cambio_perspectiva) values ('253-VI-00012', 1, 4, 5, 3, 2, 1, 76, 'Entrevista importante para el proceso con Internados.  Experiencias-rol de los docentes en el marco del conflicto; uso de internados por parte de actores armados – enfrentamientos Ejército - FACR (en la Mecha); Relación paramilitarismo – ejercito – guerrilla; prácticas de los distintos actores; Estigmatización social por origen de nacimiento; señalamiento; homicidios; Reclutamiento forzado (caso del internado); control social y territorial de los actores armados; periodos de mayor presencia; formas de resistencia.  Área: Lejanías, Meta.', '0');</v>
      </c>
      <c r="X1705" s="14"/>
    </row>
    <row r="1706" spans="2:24" ht="16" x14ac:dyDescent="0.2">
      <c r="B1706" t="s">
        <v>2416</v>
      </c>
      <c r="C1706" t="s">
        <v>9</v>
      </c>
      <c r="D1706" t="s">
        <v>10</v>
      </c>
      <c r="E1706" t="s">
        <v>15</v>
      </c>
      <c r="F1706" t="s">
        <v>10</v>
      </c>
      <c r="G1706" t="s">
        <v>11</v>
      </c>
      <c r="H1706" t="s">
        <v>12</v>
      </c>
      <c r="I1706" t="s">
        <v>2535</v>
      </c>
      <c r="J1706">
        <v>0</v>
      </c>
      <c r="K1706" s="5">
        <f t="shared" si="262"/>
        <v>12</v>
      </c>
      <c r="L1706" s="13" t="str">
        <f t="shared" si="270"/>
        <v>253-VI-00020</v>
      </c>
      <c r="N1706" s="13"/>
      <c r="O1706" s="13">
        <f t="shared" si="263"/>
        <v>1</v>
      </c>
      <c r="P1706" s="13" t="str">
        <f t="shared" si="264"/>
        <v>4</v>
      </c>
      <c r="Q1706" s="13" t="str">
        <f t="shared" si="265"/>
        <v>5</v>
      </c>
      <c r="R1706" s="13" t="str">
        <f t="shared" si="266"/>
        <v>4</v>
      </c>
      <c r="S1706" s="13" t="str">
        <f t="shared" si="267"/>
        <v>1</v>
      </c>
      <c r="T1706" s="13">
        <f t="shared" si="268"/>
        <v>1</v>
      </c>
      <c r="U1706" s="13">
        <f t="shared" si="271"/>
        <v>76</v>
      </c>
      <c r="V1706" s="13"/>
      <c r="W1706" s="14" t="str">
        <f t="shared" si="269"/>
        <v>insert into prioridad(codigo, fluidez,d_hecho, d_contexto, d_impacto, d_justicia, cierre, ponderacion, ahora_entiendo, cambio_perspectiva) values ('253-VI-00020', 1, 4, 5, 4, 1, 1, 76, 'FARC: Reclutamiento forzado (caso 1997 – 1999); ubicación áreas de entrenamiento y presencia lejanías y el Castillo - normas – formación militar y política - vida intrafilas - asesinatos (colectiva y caso del papá) y caso de desaparición forzada (Ubicación) – reuniones con las masas – Brus (pistolero de las FARC) – Extorsión; Amenazas, confinamiento (2003 – 2005) despojo y desplazamiento forzado.  Área: El Castillo y Lejanías, Meta.  ', '0');</v>
      </c>
      <c r="X1706" s="14"/>
    </row>
    <row r="1707" spans="2:24" ht="16" x14ac:dyDescent="0.2">
      <c r="B1707" t="s">
        <v>2417</v>
      </c>
      <c r="C1707" t="s">
        <v>9</v>
      </c>
      <c r="D1707" t="s">
        <v>10</v>
      </c>
      <c r="E1707" t="s">
        <v>15</v>
      </c>
      <c r="F1707" t="s">
        <v>10</v>
      </c>
      <c r="G1707" t="s">
        <v>11</v>
      </c>
      <c r="H1707" t="s">
        <v>12</v>
      </c>
      <c r="I1707" t="s">
        <v>2536</v>
      </c>
      <c r="J1707">
        <v>0</v>
      </c>
      <c r="K1707" s="5">
        <f t="shared" si="262"/>
        <v>12</v>
      </c>
      <c r="L1707" s="13" t="str">
        <f t="shared" si="270"/>
        <v>253-PR-00001</v>
      </c>
      <c r="N1707" s="13"/>
      <c r="O1707" s="13">
        <f t="shared" si="263"/>
        <v>1</v>
      </c>
      <c r="P1707" s="13" t="str">
        <f t="shared" si="264"/>
        <v>4</v>
      </c>
      <c r="Q1707" s="13" t="str">
        <f t="shared" si="265"/>
        <v>5</v>
      </c>
      <c r="R1707" s="13" t="str">
        <f t="shared" si="266"/>
        <v>4</v>
      </c>
      <c r="S1707" s="13" t="str">
        <f t="shared" si="267"/>
        <v>1</v>
      </c>
      <c r="T1707" s="13">
        <f t="shared" si="268"/>
        <v>1</v>
      </c>
      <c r="U1707" s="13">
        <f t="shared" si="271"/>
        <v>76</v>
      </c>
      <c r="V1707" s="13"/>
      <c r="W1707" s="14" t="str">
        <f t="shared" si="269"/>
        <v>insert into prioridad(codigo, fluidez,d_hecho, d_contexto, d_impacto, d_justicia, cierre, ponderacion, ahora_entiendo, cambio_perspectiva) values ('253-PR-00001', 1, 4, 5, 4, 1, 1, 76, 'El entrevistado no relaciona con fechas la información que suministra.   Aporta información relacionada a iniciativas de resistencia: Cuerpo de bomberos voluntarios del municipio de lejanías; experiencia de los docentes alrededor del conflicto: Reclutamiento forzado; Reunión de los docentes por parte de FARC para extorsión; FARC: Entrada al municipio, hostigamientos, normas y multas, casos de víctimas, estrategias de reclutamiento, toma de lejanías; Autodefensas: Entrada al municipio, Víctimas, reclutamiento, extorsión; Fuerza pública y militares: Capitán Garzón; daño a bienes civiles y al ambiente; Otros actores: Henry Beltrán (Mención); Cultivos de uso ilícito: Presencia más marcada hacia las veredas La Profunda, Las Delicias, Guarumales, Miravalles del Guejar, Aguabonita.  Área: Lejanías.  ', '0');</v>
      </c>
      <c r="X1707" s="14"/>
    </row>
    <row r="1708" spans="2:24" ht="16" x14ac:dyDescent="0.2">
      <c r="B1708" t="s">
        <v>3497</v>
      </c>
      <c r="C1708" t="s">
        <v>9</v>
      </c>
      <c r="D1708" t="s">
        <v>10</v>
      </c>
      <c r="E1708" t="s">
        <v>15</v>
      </c>
      <c r="F1708" t="s">
        <v>10</v>
      </c>
      <c r="G1708" t="s">
        <v>11</v>
      </c>
      <c r="H1708" t="s">
        <v>12</v>
      </c>
      <c r="I1708" t="s">
        <v>2537</v>
      </c>
      <c r="J1708">
        <v>0</v>
      </c>
      <c r="K1708" s="5">
        <f t="shared" si="262"/>
        <v>12</v>
      </c>
      <c r="L1708" s="13" t="str">
        <f t="shared" si="270"/>
        <v>253-VI-00022</v>
      </c>
      <c r="N1708" s="13"/>
      <c r="O1708" s="13">
        <f t="shared" si="263"/>
        <v>1</v>
      </c>
      <c r="P1708" s="13" t="str">
        <f t="shared" si="264"/>
        <v>4</v>
      </c>
      <c r="Q1708" s="13" t="str">
        <f t="shared" si="265"/>
        <v>5</v>
      </c>
      <c r="R1708" s="13" t="str">
        <f t="shared" si="266"/>
        <v>4</v>
      </c>
      <c r="S1708" s="13" t="str">
        <f t="shared" si="267"/>
        <v>1</v>
      </c>
      <c r="T1708" s="13">
        <f t="shared" si="268"/>
        <v>1</v>
      </c>
      <c r="U1708" s="13">
        <f t="shared" si="271"/>
        <v>76</v>
      </c>
      <c r="V1708" s="13"/>
      <c r="W1708" s="14" t="str">
        <f t="shared" si="269"/>
        <v>insert into prioridad(codigo, fluidez,d_hecho, d_contexto, d_impacto, d_justicia, cierre, ponderacion, ahora_entiendo, cambio_perspectiva) values ('253-VI-00022', 1, 4, 5, 4, 1, 1, 76, 'Relata hechos de señalamiento, desplazamiento forzado, trabajo forzado, extorsión, amenazas. Dinámica de FARC / Paramilitares / Coca. En Caquetá, Meta y Vichada.', '0');</v>
      </c>
      <c r="X1708" s="14"/>
    </row>
    <row r="1709" spans="2:24" ht="16" x14ac:dyDescent="0.2">
      <c r="B1709" t="s">
        <v>2418</v>
      </c>
      <c r="C1709" t="s">
        <v>9</v>
      </c>
      <c r="D1709" t="s">
        <v>10</v>
      </c>
      <c r="E1709" t="s">
        <v>10</v>
      </c>
      <c r="F1709" t="s">
        <v>10</v>
      </c>
      <c r="G1709" t="s">
        <v>14</v>
      </c>
      <c r="H1709" t="s">
        <v>12</v>
      </c>
      <c r="I1709" t="s">
        <v>2538</v>
      </c>
      <c r="J1709">
        <v>0</v>
      </c>
      <c r="K1709" s="5">
        <f t="shared" si="262"/>
        <v>12</v>
      </c>
      <c r="L1709" s="13" t="str">
        <f t="shared" si="270"/>
        <v>457-VI-00016</v>
      </c>
      <c r="N1709" s="13"/>
      <c r="O1709" s="13">
        <f t="shared" si="263"/>
        <v>1</v>
      </c>
      <c r="P1709" s="13" t="str">
        <f t="shared" si="264"/>
        <v>4</v>
      </c>
      <c r="Q1709" s="13" t="str">
        <f t="shared" si="265"/>
        <v>4</v>
      </c>
      <c r="R1709" s="13" t="str">
        <f t="shared" si="266"/>
        <v>4</v>
      </c>
      <c r="S1709" s="13" t="str">
        <f t="shared" si="267"/>
        <v>2</v>
      </c>
      <c r="T1709" s="13">
        <f t="shared" si="268"/>
        <v>1</v>
      </c>
      <c r="U1709" s="13">
        <f t="shared" si="271"/>
        <v>76</v>
      </c>
      <c r="V1709" s="13"/>
      <c r="W1709" s="14" t="str">
        <f t="shared" si="269"/>
        <v>insert into prioridad(codigo, fluidez,d_hecho, d_contexto, d_impacto, d_justicia, cierre, ponderacion, ahora_entiendo, cambio_perspectiva) values ('457-VI-00016', 1, 4, 4, 4, 2, 1, 76, 'Casos que aborda: niño bomba vista hermosa, estructura FARC, tambien hace alusión a Represion a movimientos religiosos. Se recomienda priorizar dado que fue lider de un movimiento religioso antes durante y despues del despeje, y narra en detalle la persecucion que vivieron la iglesias protestantes en la zona. Asi mismo, menciona acerca de comandantes de las FARC en vista hermosa, y las violaciones de DDHH que cometieron en el marco de CAI ', '0');</v>
      </c>
      <c r="X1709" s="14"/>
    </row>
    <row r="1710" spans="2:24" ht="16" x14ac:dyDescent="0.2">
      <c r="B1710" s="11" t="s">
        <v>2419</v>
      </c>
      <c r="C1710" t="s">
        <v>9</v>
      </c>
      <c r="D1710" t="s">
        <v>10</v>
      </c>
      <c r="E1710" t="s">
        <v>10</v>
      </c>
      <c r="F1710" t="s">
        <v>10</v>
      </c>
      <c r="G1710" t="s">
        <v>14</v>
      </c>
      <c r="H1710" t="s">
        <v>12</v>
      </c>
      <c r="I1710" t="s">
        <v>2539</v>
      </c>
      <c r="J1710">
        <v>0</v>
      </c>
      <c r="K1710" s="5">
        <f t="shared" si="262"/>
        <v>12</v>
      </c>
      <c r="L1710" s="13" t="str">
        <f t="shared" si="270"/>
        <v>457-VI-00035</v>
      </c>
      <c r="N1710" s="13"/>
      <c r="O1710" s="13">
        <f t="shared" si="263"/>
        <v>1</v>
      </c>
      <c r="P1710" s="13" t="str">
        <f t="shared" si="264"/>
        <v>4</v>
      </c>
      <c r="Q1710" s="13" t="str">
        <f t="shared" si="265"/>
        <v>4</v>
      </c>
      <c r="R1710" s="13" t="str">
        <f t="shared" si="266"/>
        <v>4</v>
      </c>
      <c r="S1710" s="13" t="str">
        <f t="shared" si="267"/>
        <v>2</v>
      </c>
      <c r="T1710" s="13">
        <f t="shared" si="268"/>
        <v>1</v>
      </c>
      <c r="U1710" s="13">
        <f t="shared" si="271"/>
        <v>76</v>
      </c>
      <c r="V1710" s="13"/>
      <c r="W1710" s="14" t="str">
        <f t="shared" si="269"/>
        <v>insert into prioridad(codigo, fluidez,d_hecho, d_contexto, d_impacto, d_justicia, cierre, ponderacion, ahora_entiendo, cambio_perspectiva) values ('457-VI-00035', 1, 4, 4, 4, 2, 1, 76, 'En la entrevista se abordan los siguientes temas entre otros: -Economia cocalera, responsabilidad del estado en la toma del Pororio, desplazamiento masivo.', '0');</v>
      </c>
      <c r="X1710" s="14"/>
    </row>
    <row r="1711" spans="2:24" ht="16" x14ac:dyDescent="0.2">
      <c r="B1711" t="s">
        <v>2420</v>
      </c>
      <c r="C1711" t="s">
        <v>9</v>
      </c>
      <c r="D1711" t="s">
        <v>10</v>
      </c>
      <c r="E1711" t="s">
        <v>10</v>
      </c>
      <c r="F1711" t="s">
        <v>10</v>
      </c>
      <c r="G1711" t="s">
        <v>14</v>
      </c>
      <c r="H1711" t="s">
        <v>12</v>
      </c>
      <c r="I1711" t="s">
        <v>2540</v>
      </c>
      <c r="J1711">
        <v>0</v>
      </c>
      <c r="K1711" s="5">
        <f t="shared" si="262"/>
        <v>12</v>
      </c>
      <c r="L1711" s="13" t="str">
        <f t="shared" si="270"/>
        <v>457-AA-00001</v>
      </c>
      <c r="N1711" s="13"/>
      <c r="O1711" s="13">
        <f t="shared" si="263"/>
        <v>1</v>
      </c>
      <c r="P1711" s="13" t="str">
        <f t="shared" si="264"/>
        <v>4</v>
      </c>
      <c r="Q1711" s="13" t="str">
        <f t="shared" si="265"/>
        <v>4</v>
      </c>
      <c r="R1711" s="13" t="str">
        <f t="shared" si="266"/>
        <v>4</v>
      </c>
      <c r="S1711" s="13" t="str">
        <f t="shared" si="267"/>
        <v>2</v>
      </c>
      <c r="T1711" s="13">
        <f t="shared" si="268"/>
        <v>1</v>
      </c>
      <c r="U1711" s="13">
        <f t="shared" si="271"/>
        <v>76</v>
      </c>
      <c r="V1711" s="13"/>
      <c r="W1711" s="14" t="str">
        <f t="shared" si="269"/>
        <v>insert into prioridad(codigo, fluidez,d_hecho, d_contexto, d_impacto, d_justicia, cierre, ponderacion, ahora_entiendo, cambio_perspectiva) values ('457-AA-00001', 1, 4, 4, 4, 2, 1, 76, 'Menciona aspectos asociados a la transicion entre miembro del partido comunista e integrante FARC. Habla de la vida intrafilas y los roles al interior del grupo. ', '0');</v>
      </c>
      <c r="X1711" s="14"/>
    </row>
    <row r="1712" spans="2:24" ht="16" x14ac:dyDescent="0.2">
      <c r="B1712" t="s">
        <v>2421</v>
      </c>
      <c r="C1712" t="s">
        <v>9</v>
      </c>
      <c r="D1712" t="s">
        <v>10</v>
      </c>
      <c r="E1712" t="s">
        <v>10</v>
      </c>
      <c r="F1712" t="s">
        <v>13</v>
      </c>
      <c r="G1712" t="s">
        <v>13</v>
      </c>
      <c r="H1712" t="s">
        <v>12</v>
      </c>
      <c r="I1712" t="s">
        <v>2541</v>
      </c>
      <c r="J1712">
        <v>0</v>
      </c>
      <c r="K1712" s="5">
        <f t="shared" si="262"/>
        <v>12</v>
      </c>
      <c r="L1712" s="13" t="str">
        <f t="shared" si="270"/>
        <v>447-PR-00328</v>
      </c>
      <c r="N1712" s="13"/>
      <c r="O1712" s="13">
        <f t="shared" si="263"/>
        <v>1</v>
      </c>
      <c r="P1712" s="13" t="str">
        <f t="shared" si="264"/>
        <v>4</v>
      </c>
      <c r="Q1712" s="13" t="str">
        <f t="shared" si="265"/>
        <v>4</v>
      </c>
      <c r="R1712" s="13" t="str">
        <f t="shared" si="266"/>
        <v>3</v>
      </c>
      <c r="S1712" s="13" t="str">
        <f t="shared" si="267"/>
        <v>3</v>
      </c>
      <c r="T1712" s="13">
        <f t="shared" si="268"/>
        <v>1</v>
      </c>
      <c r="U1712" s="13">
        <f t="shared" si="271"/>
        <v>76</v>
      </c>
      <c r="V1712" s="13"/>
      <c r="W1712" s="14" t="str">
        <f t="shared" si="269"/>
        <v>insert into prioridad(codigo, fluidez,d_hecho, d_contexto, d_impacto, d_justicia, cierre, ponderacion, ahora_entiendo, cambio_perspectiva) values ('447-PR-00328', 1, 4, 4, 3, 3, 1, 76, 'Esta entrevista primero se subio como individual, pero se perdian detalles importantes por lo que se decidio sistematizar como a profundidad, ofrece una explicación sobre el ataque de los grupos armados a la misión médica. ', '0');</v>
      </c>
      <c r="X1712" s="14"/>
    </row>
    <row r="1713" spans="2:24" ht="16" x14ac:dyDescent="0.2">
      <c r="B1713" t="s">
        <v>2422</v>
      </c>
      <c r="C1713" t="s">
        <v>9</v>
      </c>
      <c r="D1713" t="s">
        <v>10</v>
      </c>
      <c r="E1713" t="s">
        <v>10</v>
      </c>
      <c r="F1713" t="s">
        <v>10</v>
      </c>
      <c r="G1713" t="s">
        <v>11</v>
      </c>
      <c r="H1713" t="s">
        <v>12</v>
      </c>
      <c r="I1713" t="s">
        <v>2517</v>
      </c>
      <c r="J1713" t="s">
        <v>2542</v>
      </c>
      <c r="K1713" s="5">
        <f t="shared" si="262"/>
        <v>12</v>
      </c>
      <c r="L1713" s="13" t="str">
        <f t="shared" si="270"/>
        <v>267-VI-00023</v>
      </c>
      <c r="N1713" s="13"/>
      <c r="O1713" s="13">
        <f t="shared" si="263"/>
        <v>1</v>
      </c>
      <c r="P1713" s="13" t="str">
        <f t="shared" si="264"/>
        <v>4</v>
      </c>
      <c r="Q1713" s="13" t="str">
        <f t="shared" si="265"/>
        <v>4</v>
      </c>
      <c r="R1713" s="13" t="str">
        <f t="shared" si="266"/>
        <v>4</v>
      </c>
      <c r="S1713" s="13" t="str">
        <f t="shared" si="267"/>
        <v>1</v>
      </c>
      <c r="T1713" s="13">
        <f t="shared" si="268"/>
        <v>1</v>
      </c>
      <c r="U1713" s="13">
        <f t="shared" si="271"/>
        <v>72</v>
      </c>
      <c r="V1713" s="13"/>
      <c r="W1713" s="14" t="str">
        <f t="shared" si="269"/>
        <v>insert into prioridad(codigo, fluidez,d_hecho, d_contexto, d_impacto, d_justicia, cierre, ponderacion, ahora_entiendo, cambio_perspectiva) values ('267-VI-00023', 1, 4, 4, 4, 1, 1, 72, 'El Abandono del Estado a territorios geograficamente dispersos', 'Ausencia de politícas de estado para campesinos y campesinas ');</v>
      </c>
      <c r="X1713" s="14"/>
    </row>
    <row r="1714" spans="2:24" ht="16" x14ac:dyDescent="0.2">
      <c r="B1714" t="s">
        <v>2423</v>
      </c>
      <c r="C1714" t="s">
        <v>9</v>
      </c>
      <c r="D1714" t="s">
        <v>13</v>
      </c>
      <c r="E1714" t="s">
        <v>10</v>
      </c>
      <c r="F1714" t="s">
        <v>13</v>
      </c>
      <c r="G1714" t="s">
        <v>13</v>
      </c>
      <c r="H1714" t="s">
        <v>12</v>
      </c>
      <c r="I1714">
        <v>0</v>
      </c>
      <c r="J1714">
        <v>0</v>
      </c>
      <c r="K1714" s="5">
        <f t="shared" si="262"/>
        <v>12</v>
      </c>
      <c r="L1714" s="13" t="str">
        <f t="shared" si="270"/>
        <v>280-VI-00026</v>
      </c>
      <c r="N1714" s="13"/>
      <c r="O1714" s="13">
        <f t="shared" si="263"/>
        <v>1</v>
      </c>
      <c r="P1714" s="13" t="str">
        <f t="shared" si="264"/>
        <v>3</v>
      </c>
      <c r="Q1714" s="13" t="str">
        <f t="shared" si="265"/>
        <v>4</v>
      </c>
      <c r="R1714" s="13" t="str">
        <f t="shared" si="266"/>
        <v>3</v>
      </c>
      <c r="S1714" s="13" t="str">
        <f t="shared" si="267"/>
        <v>3</v>
      </c>
      <c r="T1714" s="13">
        <f t="shared" si="268"/>
        <v>1</v>
      </c>
      <c r="U1714" s="13">
        <f t="shared" si="271"/>
        <v>72</v>
      </c>
      <c r="V1714" s="13"/>
      <c r="W1714" s="14" t="str">
        <f t="shared" si="269"/>
        <v>insert into prioridad(codigo, fluidez,d_hecho, d_contexto, d_impacto, d_justicia, cierre, ponderacion, ahora_entiendo, cambio_perspectiva) values ('280-VI-00026', 1, 3, 4, 3, 3, 1, 72, '0', '0');</v>
      </c>
      <c r="X1714" s="14"/>
    </row>
    <row r="1715" spans="2:24" ht="16" x14ac:dyDescent="0.2">
      <c r="B1715" t="s">
        <v>2424</v>
      </c>
      <c r="C1715" t="s">
        <v>9</v>
      </c>
      <c r="D1715" t="s">
        <v>13</v>
      </c>
      <c r="E1715" t="s">
        <v>10</v>
      </c>
      <c r="F1715" t="s">
        <v>13</v>
      </c>
      <c r="G1715" t="s">
        <v>13</v>
      </c>
      <c r="H1715" t="s">
        <v>12</v>
      </c>
      <c r="I1715">
        <v>0</v>
      </c>
      <c r="J1715">
        <v>0</v>
      </c>
      <c r="K1715" s="5">
        <f t="shared" si="262"/>
        <v>12</v>
      </c>
      <c r="L1715" s="13" t="str">
        <f t="shared" si="270"/>
        <v>280-VI-00027</v>
      </c>
      <c r="N1715" s="13"/>
      <c r="O1715" s="13">
        <f t="shared" si="263"/>
        <v>1</v>
      </c>
      <c r="P1715" s="13" t="str">
        <f t="shared" si="264"/>
        <v>3</v>
      </c>
      <c r="Q1715" s="13" t="str">
        <f t="shared" si="265"/>
        <v>4</v>
      </c>
      <c r="R1715" s="13" t="str">
        <f t="shared" si="266"/>
        <v>3</v>
      </c>
      <c r="S1715" s="13" t="str">
        <f t="shared" si="267"/>
        <v>3</v>
      </c>
      <c r="T1715" s="13">
        <f t="shared" si="268"/>
        <v>1</v>
      </c>
      <c r="U1715" s="13">
        <f t="shared" si="271"/>
        <v>72</v>
      </c>
      <c r="V1715" s="13"/>
      <c r="W1715" s="14" t="str">
        <f t="shared" si="269"/>
        <v>insert into prioridad(codigo, fluidez,d_hecho, d_contexto, d_impacto, d_justicia, cierre, ponderacion, ahora_entiendo, cambio_perspectiva) values ('280-VI-00027', 1, 3, 4, 3, 3, 1, 72, '0', '0');</v>
      </c>
      <c r="X1715" s="14"/>
    </row>
    <row r="1716" spans="2:24" ht="16" x14ac:dyDescent="0.2">
      <c r="B1716" t="s">
        <v>2425</v>
      </c>
      <c r="C1716" t="s">
        <v>9</v>
      </c>
      <c r="D1716" t="s">
        <v>10</v>
      </c>
      <c r="E1716" t="s">
        <v>13</v>
      </c>
      <c r="F1716" t="s">
        <v>13</v>
      </c>
      <c r="G1716" t="s">
        <v>13</v>
      </c>
      <c r="H1716" t="s">
        <v>12</v>
      </c>
      <c r="I1716" t="s">
        <v>2543</v>
      </c>
      <c r="J1716">
        <v>0</v>
      </c>
      <c r="K1716" s="5">
        <f t="shared" si="262"/>
        <v>12</v>
      </c>
      <c r="L1716" s="13" t="str">
        <f t="shared" si="270"/>
        <v>281-VI-00028</v>
      </c>
      <c r="N1716" s="13"/>
      <c r="O1716" s="13">
        <f t="shared" si="263"/>
        <v>1</v>
      </c>
      <c r="P1716" s="13" t="str">
        <f t="shared" si="264"/>
        <v>4</v>
      </c>
      <c r="Q1716" s="13" t="str">
        <f t="shared" si="265"/>
        <v>3</v>
      </c>
      <c r="R1716" s="13" t="str">
        <f t="shared" si="266"/>
        <v>3</v>
      </c>
      <c r="S1716" s="13" t="str">
        <f t="shared" si="267"/>
        <v>3</v>
      </c>
      <c r="T1716" s="13">
        <f t="shared" si="268"/>
        <v>1</v>
      </c>
      <c r="U1716" s="13">
        <f t="shared" si="271"/>
        <v>72</v>
      </c>
      <c r="V1716" s="13"/>
      <c r="W1716" s="14" t="str">
        <f t="shared" si="269"/>
        <v>insert into prioridad(codigo, fluidez,d_hecho, d_contexto, d_impacto, d_justicia, cierre, ponderacion, ahora_entiendo, cambio_perspectiva) values ('281-VI-00028', 1, 4, 3, 3, 3, 1, 72, 'señalamientos por parte de la fuerza publica y su abuso de poder que trascendio a tortura', '0');</v>
      </c>
      <c r="X1716" s="14"/>
    </row>
    <row r="1717" spans="2:24" ht="16" x14ac:dyDescent="0.2">
      <c r="B1717" t="s">
        <v>2426</v>
      </c>
      <c r="C1717" t="s">
        <v>9</v>
      </c>
      <c r="D1717" t="s">
        <v>13</v>
      </c>
      <c r="E1717" t="s">
        <v>10</v>
      </c>
      <c r="F1717" t="s">
        <v>13</v>
      </c>
      <c r="G1717" t="s">
        <v>13</v>
      </c>
      <c r="H1717" t="s">
        <v>12</v>
      </c>
      <c r="I1717">
        <v>0</v>
      </c>
      <c r="J1717">
        <v>0</v>
      </c>
      <c r="K1717" s="5">
        <f t="shared" si="262"/>
        <v>12</v>
      </c>
      <c r="L1717" s="13" t="str">
        <f t="shared" si="270"/>
        <v>281-VI-00029</v>
      </c>
      <c r="N1717" s="13"/>
      <c r="O1717" s="13">
        <f t="shared" si="263"/>
        <v>1</v>
      </c>
      <c r="P1717" s="13" t="str">
        <f t="shared" si="264"/>
        <v>3</v>
      </c>
      <c r="Q1717" s="13" t="str">
        <f t="shared" si="265"/>
        <v>4</v>
      </c>
      <c r="R1717" s="13" t="str">
        <f t="shared" si="266"/>
        <v>3</v>
      </c>
      <c r="S1717" s="13" t="str">
        <f t="shared" si="267"/>
        <v>3</v>
      </c>
      <c r="T1717" s="13">
        <f t="shared" si="268"/>
        <v>1</v>
      </c>
      <c r="U1717" s="13">
        <f t="shared" si="271"/>
        <v>72</v>
      </c>
      <c r="V1717" s="13"/>
      <c r="W1717" s="14" t="str">
        <f t="shared" si="269"/>
        <v>insert into prioridad(codigo, fluidez,d_hecho, d_contexto, d_impacto, d_justicia, cierre, ponderacion, ahora_entiendo, cambio_perspectiva) values ('281-VI-00029', 1, 3, 4, 3, 3, 1, 72, '0', '0');</v>
      </c>
      <c r="X1717" s="14"/>
    </row>
    <row r="1718" spans="2:24" ht="16" x14ac:dyDescent="0.2">
      <c r="B1718" t="s">
        <v>2427</v>
      </c>
      <c r="C1718" t="s">
        <v>9</v>
      </c>
      <c r="D1718" t="s">
        <v>13</v>
      </c>
      <c r="E1718" t="s">
        <v>13</v>
      </c>
      <c r="F1718" t="s">
        <v>10</v>
      </c>
      <c r="G1718" t="s">
        <v>13</v>
      </c>
      <c r="H1718" t="s">
        <v>12</v>
      </c>
      <c r="I1718" t="s">
        <v>2544</v>
      </c>
      <c r="J1718">
        <v>0</v>
      </c>
      <c r="K1718" s="5">
        <f t="shared" si="262"/>
        <v>12</v>
      </c>
      <c r="L1718" s="13" t="str">
        <f t="shared" si="270"/>
        <v>278-VI-00026</v>
      </c>
      <c r="N1718" s="13"/>
      <c r="O1718" s="13">
        <f t="shared" si="263"/>
        <v>1</v>
      </c>
      <c r="P1718" s="13" t="str">
        <f t="shared" si="264"/>
        <v>3</v>
      </c>
      <c r="Q1718" s="13" t="str">
        <f t="shared" si="265"/>
        <v>3</v>
      </c>
      <c r="R1718" s="13" t="str">
        <f t="shared" si="266"/>
        <v>4</v>
      </c>
      <c r="S1718" s="13" t="str">
        <f t="shared" si="267"/>
        <v>3</v>
      </c>
      <c r="T1718" s="13">
        <f t="shared" si="268"/>
        <v>1</v>
      </c>
      <c r="U1718" s="13">
        <f t="shared" si="271"/>
        <v>72</v>
      </c>
      <c r="V1718" s="13"/>
      <c r="W1718" s="14" t="str">
        <f t="shared" si="269"/>
        <v>insert into prioridad(codigo, fluidez,d_hecho, d_contexto, d_impacto, d_justicia, cierre, ponderacion, ahora_entiendo, cambio_perspectiva) values ('278-VI-00026', 1, 3, 3, 4, 3, 1, 72, 'Mujer de 54 años, buscadora de hijos desaparecidos, por parte de la guerrilla y paramilitares, victima de violencia sexual, desplazamiento forzado, amenazas y señalamientos.', '0');</v>
      </c>
      <c r="X1718" s="14"/>
    </row>
    <row r="1719" spans="2:24" ht="16" x14ac:dyDescent="0.2">
      <c r="B1719" t="s">
        <v>2428</v>
      </c>
      <c r="C1719" t="s">
        <v>9</v>
      </c>
      <c r="D1719" t="s">
        <v>10</v>
      </c>
      <c r="E1719" t="s">
        <v>10</v>
      </c>
      <c r="F1719" t="s">
        <v>10</v>
      </c>
      <c r="G1719" t="s">
        <v>11</v>
      </c>
      <c r="H1719" t="s">
        <v>12</v>
      </c>
      <c r="I1719" t="s">
        <v>2545</v>
      </c>
      <c r="J1719">
        <v>0</v>
      </c>
      <c r="K1719" s="5">
        <f t="shared" si="262"/>
        <v>12</v>
      </c>
      <c r="L1719" s="13" t="str">
        <f t="shared" si="270"/>
        <v>457-VI-00001</v>
      </c>
      <c r="N1719" s="13"/>
      <c r="O1719" s="13">
        <f t="shared" si="263"/>
        <v>1</v>
      </c>
      <c r="P1719" s="13" t="str">
        <f t="shared" si="264"/>
        <v>4</v>
      </c>
      <c r="Q1719" s="13" t="str">
        <f t="shared" si="265"/>
        <v>4</v>
      </c>
      <c r="R1719" s="13" t="str">
        <f t="shared" si="266"/>
        <v>4</v>
      </c>
      <c r="S1719" s="13" t="str">
        <f t="shared" si="267"/>
        <v>1</v>
      </c>
      <c r="T1719" s="13">
        <f t="shared" si="268"/>
        <v>1</v>
      </c>
      <c r="U1719" s="13">
        <f t="shared" si="271"/>
        <v>72</v>
      </c>
      <c r="V1719" s="13"/>
      <c r="W1719" s="14" t="str">
        <f t="shared" si="269"/>
        <v>insert into prioridad(codigo, fluidez,d_hecho, d_contexto, d_impacto, d_justicia, cierre, ponderacion, ahora_entiendo, cambio_perspectiva) values ('457-VI-00001', 1, 4, 4, 4, 1, 1, 72, 'La entrevistada conoce la región  (Vista Hermosa, San Juan de arama) desde los años 50´s. Narra como fue la colonización y poblamiento, la llegada de la marihuana y la coca, violencia bipartidista. Habla de la persecucion a la UP y sus familias. ', '0');</v>
      </c>
      <c r="X1719" s="14"/>
    </row>
    <row r="1720" spans="2:24" ht="16" x14ac:dyDescent="0.2">
      <c r="B1720" t="s">
        <v>2429</v>
      </c>
      <c r="C1720" t="s">
        <v>9</v>
      </c>
      <c r="D1720" t="s">
        <v>10</v>
      </c>
      <c r="E1720" t="s">
        <v>10</v>
      </c>
      <c r="F1720" t="s">
        <v>10</v>
      </c>
      <c r="G1720" t="s">
        <v>11</v>
      </c>
      <c r="H1720" t="s">
        <v>12</v>
      </c>
      <c r="I1720" t="s">
        <v>2546</v>
      </c>
      <c r="J1720">
        <v>0</v>
      </c>
      <c r="K1720" s="5">
        <f t="shared" si="262"/>
        <v>12</v>
      </c>
      <c r="L1720" s="13" t="str">
        <f t="shared" si="270"/>
        <v>457-VI-00003</v>
      </c>
      <c r="N1720" s="13"/>
      <c r="O1720" s="13">
        <f t="shared" si="263"/>
        <v>1</v>
      </c>
      <c r="P1720" s="13" t="str">
        <f t="shared" si="264"/>
        <v>4</v>
      </c>
      <c r="Q1720" s="13" t="str">
        <f t="shared" si="265"/>
        <v>4</v>
      </c>
      <c r="R1720" s="13" t="str">
        <f t="shared" si="266"/>
        <v>4</v>
      </c>
      <c r="S1720" s="13" t="str">
        <f t="shared" si="267"/>
        <v>1</v>
      </c>
      <c r="T1720" s="13">
        <f t="shared" si="268"/>
        <v>1</v>
      </c>
      <c r="U1720" s="13">
        <f t="shared" si="271"/>
        <v>72</v>
      </c>
      <c r="V1720" s="13"/>
      <c r="W1720" s="14" t="str">
        <f t="shared" si="269"/>
        <v>insert into prioridad(codigo, fluidez,d_hecho, d_contexto, d_impacto, d_justicia, cierre, ponderacion, ahora_entiendo, cambio_perspectiva) values ('457-VI-00003', 1, 4, 4, 4, 1, 1, 72, 'Priorizar dado que habla de como y por que se da confrontación entre grupos paramilitares. -Como apoyaba el ejercito acciones de grupos paramilitares. -Como y por que se facilitaba desarrollar actividades asociadas al narcotráfico en la zona.', '0');</v>
      </c>
      <c r="X1720" s="14"/>
    </row>
    <row r="1721" spans="2:24" ht="16" x14ac:dyDescent="0.2">
      <c r="B1721" t="s">
        <v>2430</v>
      </c>
      <c r="C1721" t="s">
        <v>9</v>
      </c>
      <c r="D1721" t="s">
        <v>10</v>
      </c>
      <c r="E1721" t="s">
        <v>13</v>
      </c>
      <c r="F1721" t="s">
        <v>10</v>
      </c>
      <c r="G1721" t="s">
        <v>14</v>
      </c>
      <c r="H1721" t="s">
        <v>12</v>
      </c>
      <c r="I1721" t="s">
        <v>2547</v>
      </c>
      <c r="J1721">
        <v>0</v>
      </c>
      <c r="K1721" s="5">
        <f t="shared" si="262"/>
        <v>12</v>
      </c>
      <c r="L1721" s="13" t="str">
        <f t="shared" si="270"/>
        <v>457-VI-00009</v>
      </c>
      <c r="N1721" s="13"/>
      <c r="O1721" s="13">
        <f t="shared" si="263"/>
        <v>1</v>
      </c>
      <c r="P1721" s="13" t="str">
        <f t="shared" si="264"/>
        <v>4</v>
      </c>
      <c r="Q1721" s="13" t="str">
        <f t="shared" si="265"/>
        <v>3</v>
      </c>
      <c r="R1721" s="13" t="str">
        <f t="shared" si="266"/>
        <v>4</v>
      </c>
      <c r="S1721" s="13" t="str">
        <f t="shared" si="267"/>
        <v>2</v>
      </c>
      <c r="T1721" s="13">
        <f t="shared" si="268"/>
        <v>1</v>
      </c>
      <c r="U1721" s="13">
        <f t="shared" si="271"/>
        <v>72</v>
      </c>
      <c r="V1721" s="13"/>
      <c r="W1721" s="14" t="str">
        <f t="shared" si="269"/>
        <v>insert into prioridad(codigo, fluidez,d_hecho, d_contexto, d_impacto, d_justicia, cierre, ponderacion, ahora_entiendo, cambio_perspectiva) values ('457-VI-00009', 1, 4, 3, 4, 2, 1, 72, 'Es el representante de AFROGUEJAR, y en la entrevista narra desde el punto de vista de los AFROS; cuales fueron los impactos, la estimatizacion y la discriminación racial que sufrieron desde Vista Hermosa. Habla sobre discriminación racial, impactos sobre población afro. ', '0');</v>
      </c>
      <c r="X1721" s="14"/>
    </row>
    <row r="1722" spans="2:24" ht="16" x14ac:dyDescent="0.2">
      <c r="B1722" t="s">
        <v>2431</v>
      </c>
      <c r="C1722" t="s">
        <v>9</v>
      </c>
      <c r="D1722" t="s">
        <v>10</v>
      </c>
      <c r="E1722" t="s">
        <v>10</v>
      </c>
      <c r="F1722" t="s">
        <v>13</v>
      </c>
      <c r="G1722" t="s">
        <v>11</v>
      </c>
      <c r="H1722" t="s">
        <v>12</v>
      </c>
      <c r="I1722">
        <v>0</v>
      </c>
      <c r="J1722">
        <v>0</v>
      </c>
      <c r="K1722" s="5">
        <f t="shared" si="262"/>
        <v>12</v>
      </c>
      <c r="L1722" s="13" t="str">
        <f t="shared" si="270"/>
        <v>267-VI-00011</v>
      </c>
      <c r="N1722" s="13"/>
      <c r="O1722" s="13">
        <f t="shared" si="263"/>
        <v>1</v>
      </c>
      <c r="P1722" s="13" t="str">
        <f t="shared" si="264"/>
        <v>4</v>
      </c>
      <c r="Q1722" s="13" t="str">
        <f t="shared" si="265"/>
        <v>4</v>
      </c>
      <c r="R1722" s="13" t="str">
        <f t="shared" si="266"/>
        <v>3</v>
      </c>
      <c r="S1722" s="13" t="str">
        <f t="shared" si="267"/>
        <v>1</v>
      </c>
      <c r="T1722" s="13">
        <f t="shared" si="268"/>
        <v>1</v>
      </c>
      <c r="U1722" s="13">
        <f t="shared" si="271"/>
        <v>68</v>
      </c>
      <c r="V1722" s="13"/>
      <c r="W1722" s="14" t="str">
        <f t="shared" si="269"/>
        <v>insert into prioridad(codigo, fluidez,d_hecho, d_contexto, d_impacto, d_justicia, cierre, ponderacion, ahora_entiendo, cambio_perspectiva) values ('267-VI-00011', 1, 4, 4, 3, 1, 1, 68, '0', '0');</v>
      </c>
      <c r="X1722" s="14"/>
    </row>
    <row r="1723" spans="2:24" ht="16" x14ac:dyDescent="0.2">
      <c r="B1723" t="s">
        <v>2432</v>
      </c>
      <c r="C1723" t="s">
        <v>9</v>
      </c>
      <c r="D1723" t="s">
        <v>13</v>
      </c>
      <c r="E1723" t="s">
        <v>13</v>
      </c>
      <c r="F1723" t="s">
        <v>13</v>
      </c>
      <c r="G1723" t="s">
        <v>13</v>
      </c>
      <c r="H1723" t="s">
        <v>12</v>
      </c>
      <c r="I1723" t="s">
        <v>2529</v>
      </c>
      <c r="J1723">
        <v>0</v>
      </c>
      <c r="K1723" s="5">
        <f t="shared" si="262"/>
        <v>12</v>
      </c>
      <c r="L1723" s="13" t="str">
        <f t="shared" si="270"/>
        <v>281-VI-00004</v>
      </c>
      <c r="N1723" s="13"/>
      <c r="O1723" s="13">
        <f t="shared" si="263"/>
        <v>1</v>
      </c>
      <c r="P1723" s="13" t="str">
        <f t="shared" si="264"/>
        <v>3</v>
      </c>
      <c r="Q1723" s="13" t="str">
        <f t="shared" si="265"/>
        <v>3</v>
      </c>
      <c r="R1723" s="13" t="str">
        <f t="shared" si="266"/>
        <v>3</v>
      </c>
      <c r="S1723" s="13" t="str">
        <f t="shared" si="267"/>
        <v>3</v>
      </c>
      <c r="T1723" s="13">
        <f t="shared" si="268"/>
        <v>1</v>
      </c>
      <c r="U1723" s="13">
        <f t="shared" si="271"/>
        <v>68</v>
      </c>
      <c r="V1723" s="13"/>
      <c r="W1723" s="14" t="str">
        <f t="shared" si="269"/>
        <v>insert into prioridad(codigo, fluidez,d_hecho, d_contexto, d_impacto, d_justicia, cierre, ponderacion, ahora_entiendo, cambio_perspectiva) values ('281-VI-00004', 1, 3, 3, 3, 3, 1, 68, 'El papel de omision y connivencia de las fuerzas militares con los grupos paramilitares. El tema de señalamiento por parte de los grupos armados tanto legales como ilegales que terminaron con la vida de civiles ajenos al conflicto', '0');</v>
      </c>
      <c r="X1723" s="14"/>
    </row>
    <row r="1724" spans="2:24" ht="16" x14ac:dyDescent="0.2">
      <c r="B1724" t="s">
        <v>2433</v>
      </c>
      <c r="C1724" t="s">
        <v>9</v>
      </c>
      <c r="D1724" t="s">
        <v>13</v>
      </c>
      <c r="E1724" t="s">
        <v>13</v>
      </c>
      <c r="F1724" t="s">
        <v>13</v>
      </c>
      <c r="G1724" t="s">
        <v>13</v>
      </c>
      <c r="H1724" t="s">
        <v>12</v>
      </c>
      <c r="I1724" t="s">
        <v>2548</v>
      </c>
      <c r="J1724">
        <v>0</v>
      </c>
      <c r="K1724" s="5">
        <f t="shared" si="262"/>
        <v>12</v>
      </c>
      <c r="L1724" s="13" t="str">
        <f t="shared" si="270"/>
        <v>281-VI-00016</v>
      </c>
      <c r="N1724" s="13"/>
      <c r="O1724" s="13">
        <f t="shared" si="263"/>
        <v>1</v>
      </c>
      <c r="P1724" s="13" t="str">
        <f t="shared" si="264"/>
        <v>3</v>
      </c>
      <c r="Q1724" s="13" t="str">
        <f t="shared" si="265"/>
        <v>3</v>
      </c>
      <c r="R1724" s="13" t="str">
        <f t="shared" si="266"/>
        <v>3</v>
      </c>
      <c r="S1724" s="13" t="str">
        <f t="shared" si="267"/>
        <v>3</v>
      </c>
      <c r="T1724" s="13">
        <f t="shared" si="268"/>
        <v>1</v>
      </c>
      <c r="U1724" s="13">
        <f t="shared" si="271"/>
        <v>68</v>
      </c>
      <c r="V1724" s="13"/>
      <c r="W1724" s="14" t="str">
        <f t="shared" si="269"/>
        <v>insert into prioridad(codigo, fluidez,d_hecho, d_contexto, d_impacto, d_justicia, cierre, ponderacion, ahora_entiendo, cambio_perspectiva) values ('281-VI-00016', 1, 3, 3, 3, 3, 1, 68, 'Connivencia de la fuerza publica con grupos paramilitares', '0');</v>
      </c>
      <c r="X1724" s="14"/>
    </row>
    <row r="1725" spans="2:24" ht="16" x14ac:dyDescent="0.2">
      <c r="B1725" t="s">
        <v>2434</v>
      </c>
      <c r="C1725" t="s">
        <v>9</v>
      </c>
      <c r="D1725" t="s">
        <v>13</v>
      </c>
      <c r="E1725" t="s">
        <v>13</v>
      </c>
      <c r="F1725" t="s">
        <v>13</v>
      </c>
      <c r="G1725" t="s">
        <v>13</v>
      </c>
      <c r="H1725" t="s">
        <v>12</v>
      </c>
      <c r="I1725">
        <v>0</v>
      </c>
      <c r="J1725">
        <v>0</v>
      </c>
      <c r="K1725" s="5">
        <f t="shared" si="262"/>
        <v>12</v>
      </c>
      <c r="L1725" s="13" t="str">
        <f t="shared" si="270"/>
        <v>281-VI-00024</v>
      </c>
      <c r="N1725" s="13"/>
      <c r="O1725" s="13">
        <f t="shared" si="263"/>
        <v>1</v>
      </c>
      <c r="P1725" s="13" t="str">
        <f t="shared" si="264"/>
        <v>3</v>
      </c>
      <c r="Q1725" s="13" t="str">
        <f t="shared" si="265"/>
        <v>3</v>
      </c>
      <c r="R1725" s="13" t="str">
        <f t="shared" si="266"/>
        <v>3</v>
      </c>
      <c r="S1725" s="13" t="str">
        <f t="shared" si="267"/>
        <v>3</v>
      </c>
      <c r="T1725" s="13">
        <f t="shared" si="268"/>
        <v>1</v>
      </c>
      <c r="U1725" s="13">
        <f t="shared" si="271"/>
        <v>68</v>
      </c>
      <c r="V1725" s="13"/>
      <c r="W1725" s="14" t="str">
        <f t="shared" si="269"/>
        <v>insert into prioridad(codigo, fluidez,d_hecho, d_contexto, d_impacto, d_justicia, cierre, ponderacion, ahora_entiendo, cambio_perspectiva) values ('281-VI-00024', 1, 3, 3, 3, 3, 1, 68, '0', '0');</v>
      </c>
      <c r="X1725" s="14"/>
    </row>
    <row r="1726" spans="2:24" ht="16" x14ac:dyDescent="0.2">
      <c r="B1726" t="s">
        <v>2435</v>
      </c>
      <c r="C1726" t="s">
        <v>9</v>
      </c>
      <c r="D1726" t="s">
        <v>13</v>
      </c>
      <c r="E1726" t="s">
        <v>13</v>
      </c>
      <c r="F1726" t="s">
        <v>13</v>
      </c>
      <c r="G1726" t="s">
        <v>13</v>
      </c>
      <c r="H1726" t="s">
        <v>12</v>
      </c>
      <c r="I1726" t="s">
        <v>2549</v>
      </c>
      <c r="J1726">
        <v>0</v>
      </c>
      <c r="K1726" s="5">
        <f t="shared" si="262"/>
        <v>12</v>
      </c>
      <c r="L1726" s="13" t="str">
        <f t="shared" si="270"/>
        <v>281-VI-00026</v>
      </c>
      <c r="N1726" s="13"/>
      <c r="O1726" s="13">
        <f t="shared" si="263"/>
        <v>1</v>
      </c>
      <c r="P1726" s="13" t="str">
        <f t="shared" si="264"/>
        <v>3</v>
      </c>
      <c r="Q1726" s="13" t="str">
        <f t="shared" si="265"/>
        <v>3</v>
      </c>
      <c r="R1726" s="13" t="str">
        <f t="shared" si="266"/>
        <v>3</v>
      </c>
      <c r="S1726" s="13" t="str">
        <f t="shared" si="267"/>
        <v>3</v>
      </c>
      <c r="T1726" s="13">
        <f t="shared" si="268"/>
        <v>1</v>
      </c>
      <c r="U1726" s="13">
        <f t="shared" si="271"/>
        <v>68</v>
      </c>
      <c r="V1726" s="13"/>
      <c r="W1726" s="14" t="str">
        <f t="shared" si="269"/>
        <v>insert into prioridad(codigo, fluidez,d_hecho, d_contexto, d_impacto, d_justicia, cierre, ponderacion, ahora_entiendo, cambio_perspectiva) values ('281-VI-00026', 1, 3, 3, 3, 3, 1, 68, 'señalamientos por parte de grupos armados ', '0');</v>
      </c>
      <c r="X1726" s="14"/>
    </row>
    <row r="1727" spans="2:24" ht="16" x14ac:dyDescent="0.2">
      <c r="B1727" t="s">
        <v>2436</v>
      </c>
      <c r="C1727" t="s">
        <v>9</v>
      </c>
      <c r="D1727" t="s">
        <v>13</v>
      </c>
      <c r="E1727" t="s">
        <v>10</v>
      </c>
      <c r="F1727" t="s">
        <v>13</v>
      </c>
      <c r="G1727" t="s">
        <v>14</v>
      </c>
      <c r="H1727" t="s">
        <v>12</v>
      </c>
      <c r="I1727">
        <v>0</v>
      </c>
      <c r="J1727">
        <v>0</v>
      </c>
      <c r="K1727" s="5">
        <f t="shared" si="262"/>
        <v>12</v>
      </c>
      <c r="L1727" s="13" t="str">
        <f t="shared" si="270"/>
        <v>281-VI-00030</v>
      </c>
      <c r="N1727" s="13"/>
      <c r="O1727" s="13">
        <f t="shared" si="263"/>
        <v>1</v>
      </c>
      <c r="P1727" s="13" t="str">
        <f t="shared" si="264"/>
        <v>3</v>
      </c>
      <c r="Q1727" s="13" t="str">
        <f t="shared" si="265"/>
        <v>4</v>
      </c>
      <c r="R1727" s="13" t="str">
        <f t="shared" si="266"/>
        <v>3</v>
      </c>
      <c r="S1727" s="13" t="str">
        <f t="shared" si="267"/>
        <v>2</v>
      </c>
      <c r="T1727" s="13">
        <f t="shared" si="268"/>
        <v>1</v>
      </c>
      <c r="U1727" s="13">
        <f t="shared" si="271"/>
        <v>68</v>
      </c>
      <c r="V1727" s="13"/>
      <c r="W1727" s="14" t="str">
        <f t="shared" si="269"/>
        <v>insert into prioridad(codigo, fluidez,d_hecho, d_contexto, d_impacto, d_justicia, cierre, ponderacion, ahora_entiendo, cambio_perspectiva) values ('281-VI-00030', 1, 3, 4, 3, 2, 1, 68, '0', '0');</v>
      </c>
      <c r="X1727" s="14"/>
    </row>
    <row r="1728" spans="2:24" ht="16" x14ac:dyDescent="0.2">
      <c r="B1728" t="s">
        <v>2437</v>
      </c>
      <c r="C1728" t="s">
        <v>9</v>
      </c>
      <c r="D1728" t="s">
        <v>13</v>
      </c>
      <c r="E1728" t="s">
        <v>13</v>
      </c>
      <c r="F1728" t="s">
        <v>13</v>
      </c>
      <c r="G1728" t="s">
        <v>13</v>
      </c>
      <c r="H1728" t="s">
        <v>12</v>
      </c>
      <c r="I1728" t="s">
        <v>2550</v>
      </c>
      <c r="J1728">
        <v>0</v>
      </c>
      <c r="K1728" s="5">
        <f t="shared" si="262"/>
        <v>12</v>
      </c>
      <c r="L1728" s="13" t="str">
        <f t="shared" si="270"/>
        <v>278-VI-00003</v>
      </c>
      <c r="N1728" s="13"/>
      <c r="O1728" s="13">
        <f t="shared" si="263"/>
        <v>1</v>
      </c>
      <c r="P1728" s="13" t="str">
        <f t="shared" si="264"/>
        <v>3</v>
      </c>
      <c r="Q1728" s="13" t="str">
        <f t="shared" si="265"/>
        <v>3</v>
      </c>
      <c r="R1728" s="13" t="str">
        <f t="shared" si="266"/>
        <v>3</v>
      </c>
      <c r="S1728" s="13" t="str">
        <f t="shared" si="267"/>
        <v>3</v>
      </c>
      <c r="T1728" s="13">
        <f t="shared" si="268"/>
        <v>1</v>
      </c>
      <c r="U1728" s="13">
        <f t="shared" si="271"/>
        <v>68</v>
      </c>
      <c r="V1728" s="13"/>
      <c r="W1728" s="14" t="str">
        <f t="shared" si="269"/>
        <v>insert into prioridad(codigo, fluidez,d_hecho, d_contexto, d_impacto, d_justicia, cierre, ponderacion, ahora_entiendo, cambio_perspectiva) values ('278-VI-00003', 1, 3, 3, 3, 3, 1, 68, 'Victima de desplazamiento forzado por parte de la guerrilla, su hijo fue asesinado por el Ejército (proceso vigente por falso positivo o ejecución extrajudicial).', '0');</v>
      </c>
      <c r="X1728" s="14"/>
    </row>
    <row r="1729" spans="2:24" ht="16" x14ac:dyDescent="0.2">
      <c r="B1729" t="s">
        <v>2438</v>
      </c>
      <c r="C1729" t="s">
        <v>9</v>
      </c>
      <c r="D1729" t="s">
        <v>13</v>
      </c>
      <c r="E1729" t="s">
        <v>13</v>
      </c>
      <c r="F1729" t="s">
        <v>10</v>
      </c>
      <c r="G1729" t="s">
        <v>14</v>
      </c>
      <c r="H1729" t="s">
        <v>12</v>
      </c>
      <c r="I1729" t="s">
        <v>2551</v>
      </c>
      <c r="J1729">
        <v>0</v>
      </c>
      <c r="K1729" s="5">
        <f t="shared" si="262"/>
        <v>12</v>
      </c>
      <c r="L1729" s="13" t="str">
        <f t="shared" si="270"/>
        <v>278-VI-00008</v>
      </c>
      <c r="N1729" s="13"/>
      <c r="O1729" s="13">
        <f t="shared" si="263"/>
        <v>1</v>
      </c>
      <c r="P1729" s="13" t="str">
        <f t="shared" si="264"/>
        <v>3</v>
      </c>
      <c r="Q1729" s="13" t="str">
        <f t="shared" si="265"/>
        <v>3</v>
      </c>
      <c r="R1729" s="13" t="str">
        <f t="shared" si="266"/>
        <v>4</v>
      </c>
      <c r="S1729" s="13" t="str">
        <f t="shared" si="267"/>
        <v>2</v>
      </c>
      <c r="T1729" s="13">
        <f t="shared" si="268"/>
        <v>1</v>
      </c>
      <c r="U1729" s="13">
        <f t="shared" si="271"/>
        <v>68</v>
      </c>
      <c r="V1729" s="13"/>
      <c r="W1729" s="14" t="str">
        <f t="shared" si="269"/>
        <v>insert into prioridad(codigo, fluidez,d_hecho, d_contexto, d_impacto, d_justicia, cierre, ponderacion, ahora_entiendo, cambio_perspectiva) values ('278-VI-00008', 1, 3, 3, 4, 2, 1, 68, 'Poblador hace más de 32 años, víctima de mina anti persona, Representante Legal de Caminemos, asociación que trabaja en pro de las victimas de minas anti personas.', '0');</v>
      </c>
      <c r="X1729" s="14"/>
    </row>
    <row r="1730" spans="2:24" ht="16" x14ac:dyDescent="0.2">
      <c r="B1730" t="s">
        <v>2439</v>
      </c>
      <c r="C1730" t="s">
        <v>9</v>
      </c>
      <c r="D1730" t="s">
        <v>10</v>
      </c>
      <c r="E1730" t="s">
        <v>15</v>
      </c>
      <c r="F1730" t="s">
        <v>14</v>
      </c>
      <c r="G1730" t="s">
        <v>11</v>
      </c>
      <c r="H1730" t="s">
        <v>12</v>
      </c>
      <c r="I1730" t="s">
        <v>2552</v>
      </c>
      <c r="J1730">
        <v>0</v>
      </c>
      <c r="K1730" s="5">
        <f t="shared" ref="K1730:K1793" si="272">LEN(L1730)</f>
        <v>12</v>
      </c>
      <c r="L1730" s="13" t="str">
        <f t="shared" si="270"/>
        <v>253-VI-00017</v>
      </c>
      <c r="N1730" s="13"/>
      <c r="O1730" s="13">
        <f t="shared" ref="O1730:O1793" si="273">IF(MID(C1730,1,1)="P",1,0)</f>
        <v>1</v>
      </c>
      <c r="P1730" s="13" t="str">
        <f t="shared" ref="P1730:P1793" si="274">MID(D1730,1,1)</f>
        <v>4</v>
      </c>
      <c r="Q1730" s="13" t="str">
        <f t="shared" ref="Q1730:Q1793" si="275">MID(E1730,1,1)</f>
        <v>5</v>
      </c>
      <c r="R1730" s="13" t="str">
        <f t="shared" ref="R1730:R1793" si="276">MID(F1730,1,1)</f>
        <v>2</v>
      </c>
      <c r="S1730" s="13" t="str">
        <f t="shared" ref="S1730:S1793" si="277">MID(G1730,1,1)</f>
        <v>1</v>
      </c>
      <c r="T1730" s="13">
        <f t="shared" ref="T1730:T1793" si="278">IF(MID(H1730,1,1)="S",1,0)</f>
        <v>1</v>
      </c>
      <c r="U1730" s="13">
        <f t="shared" si="271"/>
        <v>68</v>
      </c>
      <c r="V1730" s="13"/>
      <c r="W1730" s="14" t="str">
        <f t="shared" ref="W1730:W1793" si="279">$W$1&amp;L1730&amp;"', "&amp;O1730&amp;", "&amp;P1730&amp;", "&amp;Q1730&amp;", "&amp;R1730&amp;", "&amp;S1730&amp;", "&amp;T1730&amp;", "&amp;U1730&amp;", '"&amp;SUBSTITUTE(I1730,CHAR(10),"  ")&amp;"', '"&amp;SUBSTITUTE(J1730,CHAR(10),"   ") &amp;"');"</f>
        <v>insert into prioridad(codigo, fluidez,d_hecho, d_contexto, d_impacto, d_justicia, cierre, ponderacion, ahora_entiendo, cambio_perspectiva) values ('253-VI-00017', 1, 4, 5, 2, 1, 1, 68, 'Aporta información sobre la economía del municipio de Puerto Rico - Vereda la Lindosa: entrada FARC y evolución de su presencia – relación con la población – reclutamiento; FARC hace ir a Puerto Toledo; Coca: Farc como comprador desde el 97’ genera dificultades – vale; Ejército – maltrato hacía la población; Paramilitares: Listas de personas-primera entrada a la vereda y desplazamiento masivo.  Área: Puerto Rico, Meta.', '0');</v>
      </c>
      <c r="X1730" s="14"/>
    </row>
    <row r="1731" spans="2:24" ht="16" x14ac:dyDescent="0.2">
      <c r="B1731" t="s">
        <v>2440</v>
      </c>
      <c r="C1731" t="s">
        <v>9</v>
      </c>
      <c r="D1731" t="s">
        <v>10</v>
      </c>
      <c r="E1731" t="s">
        <v>13</v>
      </c>
      <c r="F1731" t="s">
        <v>13</v>
      </c>
      <c r="G1731" t="s">
        <v>14</v>
      </c>
      <c r="H1731" t="s">
        <v>12</v>
      </c>
      <c r="I1731" t="s">
        <v>2553</v>
      </c>
      <c r="J1731">
        <v>0</v>
      </c>
      <c r="K1731" s="5">
        <f t="shared" si="272"/>
        <v>12</v>
      </c>
      <c r="L1731" s="13" t="str">
        <f t="shared" si="270"/>
        <v>457-VI-00019</v>
      </c>
      <c r="N1731" s="13"/>
      <c r="O1731" s="13">
        <f t="shared" si="273"/>
        <v>1</v>
      </c>
      <c r="P1731" s="13" t="str">
        <f t="shared" si="274"/>
        <v>4</v>
      </c>
      <c r="Q1731" s="13" t="str">
        <f t="shared" si="275"/>
        <v>3</v>
      </c>
      <c r="R1731" s="13" t="str">
        <f t="shared" si="276"/>
        <v>3</v>
      </c>
      <c r="S1731" s="13" t="str">
        <f t="shared" si="277"/>
        <v>2</v>
      </c>
      <c r="T1731" s="13">
        <f t="shared" si="278"/>
        <v>1</v>
      </c>
      <c r="U1731" s="13">
        <f t="shared" si="271"/>
        <v>68</v>
      </c>
      <c r="V1731" s="13"/>
      <c r="W1731" s="14" t="str">
        <f t="shared" si="279"/>
        <v>insert into prioridad(codigo, fluidez,d_hecho, d_contexto, d_impacto, d_justicia, cierre, ponderacion, ahora_entiendo, cambio_perspectiva) values ('457-VI-00019', 1, 4, 3, 3, 2, 1, 68, 'Llegada de la marihuana y coca a  la región - Narcotráfico - Violación DDHH.', '0');</v>
      </c>
      <c r="X1731" s="14"/>
    </row>
    <row r="1732" spans="2:24" ht="16" x14ac:dyDescent="0.2">
      <c r="B1732" t="s">
        <v>2441</v>
      </c>
      <c r="C1732" t="s">
        <v>9</v>
      </c>
      <c r="D1732" t="s">
        <v>10</v>
      </c>
      <c r="E1732" t="s">
        <v>13</v>
      </c>
      <c r="F1732" t="s">
        <v>10</v>
      </c>
      <c r="G1732" t="s">
        <v>11</v>
      </c>
      <c r="H1732" t="s">
        <v>12</v>
      </c>
      <c r="I1732" t="s">
        <v>2554</v>
      </c>
      <c r="J1732">
        <v>0</v>
      </c>
      <c r="K1732" s="5">
        <f t="shared" si="272"/>
        <v>12</v>
      </c>
      <c r="L1732" s="13" t="str">
        <f t="shared" si="270"/>
        <v>457-CO-00329</v>
      </c>
      <c r="N1732" s="13"/>
      <c r="O1732" s="13">
        <f t="shared" si="273"/>
        <v>1</v>
      </c>
      <c r="P1732" s="13" t="str">
        <f t="shared" si="274"/>
        <v>4</v>
      </c>
      <c r="Q1732" s="13" t="str">
        <f t="shared" si="275"/>
        <v>3</v>
      </c>
      <c r="R1732" s="13" t="str">
        <f t="shared" si="276"/>
        <v>4</v>
      </c>
      <c r="S1732" s="13" t="str">
        <f t="shared" si="277"/>
        <v>1</v>
      </c>
      <c r="T1732" s="13">
        <f t="shared" si="278"/>
        <v>1</v>
      </c>
      <c r="U1732" s="13">
        <f t="shared" si="271"/>
        <v>68</v>
      </c>
      <c r="V1732" s="13"/>
      <c r="W1732" s="14" t="str">
        <f t="shared" si="279"/>
        <v>insert into prioridad(codigo, fluidez,d_hecho, d_contexto, d_impacto, d_justicia, cierre, ponderacion, ahora_entiendo, cambio_perspectiva) values ('457-CO-00329', 1, 4, 3, 4, 1, 1, 68, 'En la entrevista colectiva en El Pororio, se acordo con la comunidad que se realizaria un ejercicio colectivo para dialogar desde las generalizades (Desplazamiento masivo, colonización y poblamiento, economia cocalera) y que luego en entrevistass individuales se podria profundizar con detenimiento.', '0');</v>
      </c>
      <c r="X1732" s="14"/>
    </row>
    <row r="1733" spans="2:24" ht="16" x14ac:dyDescent="0.2">
      <c r="B1733" t="s">
        <v>2442</v>
      </c>
      <c r="C1733" t="s">
        <v>9</v>
      </c>
      <c r="D1733" t="s">
        <v>13</v>
      </c>
      <c r="E1733" t="s">
        <v>13</v>
      </c>
      <c r="F1733" t="s">
        <v>13</v>
      </c>
      <c r="G1733" t="s">
        <v>14</v>
      </c>
      <c r="H1733" t="s">
        <v>12</v>
      </c>
      <c r="I1733">
        <v>0</v>
      </c>
      <c r="J1733">
        <v>0</v>
      </c>
      <c r="K1733" s="5">
        <f t="shared" si="272"/>
        <v>12</v>
      </c>
      <c r="L1733" s="13" t="str">
        <f t="shared" si="270"/>
        <v>267-VI-00012</v>
      </c>
      <c r="N1733" s="13"/>
      <c r="O1733" s="13">
        <f t="shared" si="273"/>
        <v>1</v>
      </c>
      <c r="P1733" s="13" t="str">
        <f t="shared" si="274"/>
        <v>3</v>
      </c>
      <c r="Q1733" s="13" t="str">
        <f t="shared" si="275"/>
        <v>3</v>
      </c>
      <c r="R1733" s="13" t="str">
        <f t="shared" si="276"/>
        <v>3</v>
      </c>
      <c r="S1733" s="13" t="str">
        <f t="shared" si="277"/>
        <v>2</v>
      </c>
      <c r="T1733" s="13">
        <f t="shared" si="278"/>
        <v>1</v>
      </c>
      <c r="U1733" s="13">
        <f t="shared" si="271"/>
        <v>64</v>
      </c>
      <c r="V1733" s="13"/>
      <c r="W1733" s="14" t="str">
        <f t="shared" si="279"/>
        <v>insert into prioridad(codigo, fluidez,d_hecho, d_contexto, d_impacto, d_justicia, cierre, ponderacion, ahora_entiendo, cambio_perspectiva) values ('267-VI-00012', 1, 3, 3, 3, 2, 1, 64, '0', '0');</v>
      </c>
      <c r="X1733" s="14"/>
    </row>
    <row r="1734" spans="2:24" ht="16" x14ac:dyDescent="0.2">
      <c r="B1734" t="s">
        <v>2443</v>
      </c>
      <c r="C1734" t="s">
        <v>9</v>
      </c>
      <c r="D1734" t="s">
        <v>13</v>
      </c>
      <c r="E1734" t="s">
        <v>13</v>
      </c>
      <c r="F1734" t="s">
        <v>13</v>
      </c>
      <c r="G1734" t="s">
        <v>14</v>
      </c>
      <c r="H1734" t="s">
        <v>12</v>
      </c>
      <c r="I1734">
        <v>0</v>
      </c>
      <c r="J1734">
        <v>0</v>
      </c>
      <c r="K1734" s="5">
        <f t="shared" si="272"/>
        <v>12</v>
      </c>
      <c r="L1734" s="13" t="str">
        <f t="shared" si="270"/>
        <v>267-VI-00022</v>
      </c>
      <c r="N1734" s="13"/>
      <c r="O1734" s="13">
        <f t="shared" si="273"/>
        <v>1</v>
      </c>
      <c r="P1734" s="13" t="str">
        <f t="shared" si="274"/>
        <v>3</v>
      </c>
      <c r="Q1734" s="13" t="str">
        <f t="shared" si="275"/>
        <v>3</v>
      </c>
      <c r="R1734" s="13" t="str">
        <f t="shared" si="276"/>
        <v>3</v>
      </c>
      <c r="S1734" s="13" t="str">
        <f t="shared" si="277"/>
        <v>2</v>
      </c>
      <c r="T1734" s="13">
        <f t="shared" si="278"/>
        <v>1</v>
      </c>
      <c r="U1734" s="13">
        <f t="shared" si="271"/>
        <v>64</v>
      </c>
      <c r="V1734" s="13"/>
      <c r="W1734" s="14" t="str">
        <f t="shared" si="279"/>
        <v>insert into prioridad(codigo, fluidez,d_hecho, d_contexto, d_impacto, d_justicia, cierre, ponderacion, ahora_entiendo, cambio_perspectiva) values ('267-VI-00022', 1, 3, 3, 3, 2, 1, 64, '0', '0');</v>
      </c>
      <c r="X1734" s="14"/>
    </row>
    <row r="1735" spans="2:24" ht="16" x14ac:dyDescent="0.2">
      <c r="B1735" t="s">
        <v>2444</v>
      </c>
      <c r="C1735" t="s">
        <v>9</v>
      </c>
      <c r="D1735" t="s">
        <v>13</v>
      </c>
      <c r="E1735" t="s">
        <v>11</v>
      </c>
      <c r="F1735" t="s">
        <v>10</v>
      </c>
      <c r="G1735" t="s">
        <v>13</v>
      </c>
      <c r="H1735" t="s">
        <v>12</v>
      </c>
      <c r="I1735" t="s">
        <v>2555</v>
      </c>
      <c r="J1735" t="s">
        <v>2556</v>
      </c>
      <c r="K1735" s="5">
        <f t="shared" si="272"/>
        <v>12</v>
      </c>
      <c r="L1735" s="13" t="str">
        <f t="shared" si="270"/>
        <v>281-VI-00001</v>
      </c>
      <c r="N1735" s="13"/>
      <c r="O1735" s="13">
        <f t="shared" si="273"/>
        <v>1</v>
      </c>
      <c r="P1735" s="13" t="str">
        <f t="shared" si="274"/>
        <v>3</v>
      </c>
      <c r="Q1735" s="13" t="str">
        <f t="shared" si="275"/>
        <v>1</v>
      </c>
      <c r="R1735" s="13" t="str">
        <f t="shared" si="276"/>
        <v>4</v>
      </c>
      <c r="S1735" s="13" t="str">
        <f t="shared" si="277"/>
        <v>3</v>
      </c>
      <c r="T1735" s="13">
        <f t="shared" si="278"/>
        <v>1</v>
      </c>
      <c r="U1735" s="13">
        <f t="shared" si="271"/>
        <v>64</v>
      </c>
      <c r="V1735" s="13"/>
      <c r="W1735" s="14" t="str">
        <f t="shared" si="279"/>
        <v>insert into prioridad(codigo, fluidez,d_hecho, d_contexto, d_impacto, d_justicia, cierre, ponderacion, ahora_entiendo, cambio_perspectiva) values ('281-VI-00001', 1, 3, 1, 4, 3, 1, 64, 'El papel del ejercito como vulnerador de los derechos humanos. El tema de señalamiento por parte de los grupos armados tanto legales como ilegales que terminaron con la vida de civiles ajenos al conflicto', 'El papel protector del ejercito, no es tal');</v>
      </c>
      <c r="X1735" s="14"/>
    </row>
    <row r="1736" spans="2:24" ht="16" x14ac:dyDescent="0.2">
      <c r="B1736" t="s">
        <v>2445</v>
      </c>
      <c r="C1736" t="s">
        <v>9</v>
      </c>
      <c r="D1736" t="s">
        <v>14</v>
      </c>
      <c r="E1736" t="s">
        <v>13</v>
      </c>
      <c r="F1736" t="s">
        <v>13</v>
      </c>
      <c r="G1736" t="s">
        <v>13</v>
      </c>
      <c r="H1736" t="s">
        <v>12</v>
      </c>
      <c r="I1736" t="s">
        <v>2512</v>
      </c>
      <c r="J1736" t="s">
        <v>2513</v>
      </c>
      <c r="K1736" s="5">
        <f t="shared" si="272"/>
        <v>12</v>
      </c>
      <c r="L1736" s="13" t="str">
        <f t="shared" si="270"/>
        <v>281-VI-00012</v>
      </c>
      <c r="N1736" s="13"/>
      <c r="O1736" s="13">
        <f t="shared" si="273"/>
        <v>1</v>
      </c>
      <c r="P1736" s="13" t="str">
        <f t="shared" si="274"/>
        <v>2</v>
      </c>
      <c r="Q1736" s="13" t="str">
        <f t="shared" si="275"/>
        <v>3</v>
      </c>
      <c r="R1736" s="13" t="str">
        <f t="shared" si="276"/>
        <v>3</v>
      </c>
      <c r="S1736" s="13" t="str">
        <f t="shared" si="277"/>
        <v>3</v>
      </c>
      <c r="T1736" s="13">
        <f t="shared" si="278"/>
        <v>1</v>
      </c>
      <c r="U1736" s="13">
        <f t="shared" si="271"/>
        <v>64</v>
      </c>
      <c r="V1736" s="13"/>
      <c r="W1736" s="14" t="str">
        <f t="shared" si="279"/>
        <v>insert into prioridad(codigo, fluidez,d_hecho, d_contexto, d_impacto, d_justicia, cierre, ponderacion, ahora_entiendo, cambio_perspectiva) values ('281-VI-00012', 1, 2, 3, 3, 3, 1, 64, 'Papel transgresor de la fuerza publica con la población civil. El tema de señalamiento por parte de los grupos armados tanto legales como ilegales que terminaron con la vida de civiles ajenos al conflicto', 'El papel protector del Estado y de la fuerza publica');</v>
      </c>
      <c r="X1736" s="14"/>
    </row>
    <row r="1737" spans="2:24" ht="16" x14ac:dyDescent="0.2">
      <c r="B1737" t="s">
        <v>2446</v>
      </c>
      <c r="C1737" t="s">
        <v>9</v>
      </c>
      <c r="D1737" t="s">
        <v>13</v>
      </c>
      <c r="E1737" t="s">
        <v>13</v>
      </c>
      <c r="F1737" t="s">
        <v>13</v>
      </c>
      <c r="G1737" t="s">
        <v>14</v>
      </c>
      <c r="H1737" t="s">
        <v>12</v>
      </c>
      <c r="I1737" t="s">
        <v>2557</v>
      </c>
      <c r="J1737">
        <v>0</v>
      </c>
      <c r="K1737" s="5">
        <f t="shared" si="272"/>
        <v>12</v>
      </c>
      <c r="L1737" s="13" t="str">
        <f t="shared" si="270"/>
        <v>281-VI-00015</v>
      </c>
      <c r="N1737" s="13"/>
      <c r="O1737" s="13">
        <f t="shared" si="273"/>
        <v>1</v>
      </c>
      <c r="P1737" s="13" t="str">
        <f t="shared" si="274"/>
        <v>3</v>
      </c>
      <c r="Q1737" s="13" t="str">
        <f t="shared" si="275"/>
        <v>3</v>
      </c>
      <c r="R1737" s="13" t="str">
        <f t="shared" si="276"/>
        <v>3</v>
      </c>
      <c r="S1737" s="13" t="str">
        <f t="shared" si="277"/>
        <v>2</v>
      </c>
      <c r="T1737" s="13">
        <f t="shared" si="278"/>
        <v>1</v>
      </c>
      <c r="U1737" s="13">
        <f t="shared" si="271"/>
        <v>64</v>
      </c>
      <c r="V1737" s="13"/>
      <c r="W1737" s="14" t="str">
        <f t="shared" si="279"/>
        <v>insert into prioridad(codigo, fluidez,d_hecho, d_contexto, d_impacto, d_justicia, cierre, ponderacion, ahora_entiendo, cambio_perspectiva) values ('281-VI-00015', 1, 3, 3, 3, 2, 1, 64, 'condiciones del territorio en la incidencia y desarrollo del conflicto, señalamientos por parte de grupos armados tanto legales como ilegales,', '0');</v>
      </c>
      <c r="X1737" s="14"/>
    </row>
    <row r="1738" spans="2:24" ht="16" x14ac:dyDescent="0.2">
      <c r="B1738" t="s">
        <v>2447</v>
      </c>
      <c r="C1738" t="s">
        <v>9</v>
      </c>
      <c r="D1738" t="s">
        <v>13</v>
      </c>
      <c r="E1738" t="s">
        <v>13</v>
      </c>
      <c r="F1738" t="s">
        <v>14</v>
      </c>
      <c r="G1738" t="s">
        <v>13</v>
      </c>
      <c r="H1738" t="s">
        <v>12</v>
      </c>
      <c r="I1738" t="s">
        <v>2558</v>
      </c>
      <c r="J1738">
        <v>0</v>
      </c>
      <c r="K1738" s="5">
        <f t="shared" si="272"/>
        <v>12</v>
      </c>
      <c r="L1738" s="13" t="str">
        <f t="shared" si="270"/>
        <v>281-VI-00022</v>
      </c>
      <c r="N1738" s="13"/>
      <c r="O1738" s="13">
        <f t="shared" si="273"/>
        <v>1</v>
      </c>
      <c r="P1738" s="13" t="str">
        <f t="shared" si="274"/>
        <v>3</v>
      </c>
      <c r="Q1738" s="13" t="str">
        <f t="shared" si="275"/>
        <v>3</v>
      </c>
      <c r="R1738" s="13" t="str">
        <f t="shared" si="276"/>
        <v>2</v>
      </c>
      <c r="S1738" s="13" t="str">
        <f t="shared" si="277"/>
        <v>3</v>
      </c>
      <c r="T1738" s="13">
        <f t="shared" si="278"/>
        <v>1</v>
      </c>
      <c r="U1738" s="13">
        <f t="shared" si="271"/>
        <v>64</v>
      </c>
      <c r="V1738" s="13"/>
      <c r="W1738" s="14" t="str">
        <f t="shared" si="279"/>
        <v>insert into prioridad(codigo, fluidez,d_hecho, d_contexto, d_impacto, d_justicia, cierre, ponderacion, ahora_entiendo, cambio_perspectiva) values ('281-VI-00022', 1, 3, 3, 2, 3, 1, 64, 'Connivencia de la fuerza pública con grupos paramilitares', '0');</v>
      </c>
      <c r="X1738" s="14"/>
    </row>
    <row r="1739" spans="2:24" ht="16" x14ac:dyDescent="0.2">
      <c r="B1739" t="s">
        <v>2448</v>
      </c>
      <c r="C1739" t="s">
        <v>9</v>
      </c>
      <c r="D1739" t="s">
        <v>13</v>
      </c>
      <c r="E1739" t="s">
        <v>13</v>
      </c>
      <c r="F1739" t="s">
        <v>14</v>
      </c>
      <c r="G1739" t="s">
        <v>13</v>
      </c>
      <c r="H1739" t="s">
        <v>12</v>
      </c>
      <c r="I1739">
        <v>0</v>
      </c>
      <c r="J1739">
        <v>0</v>
      </c>
      <c r="K1739" s="5">
        <f t="shared" si="272"/>
        <v>12</v>
      </c>
      <c r="L1739" s="13" t="str">
        <f t="shared" si="270"/>
        <v>307-VI-00004</v>
      </c>
      <c r="N1739" s="13"/>
      <c r="O1739" s="13">
        <f t="shared" si="273"/>
        <v>1</v>
      </c>
      <c r="P1739" s="13" t="str">
        <f t="shared" si="274"/>
        <v>3</v>
      </c>
      <c r="Q1739" s="13" t="str">
        <f t="shared" si="275"/>
        <v>3</v>
      </c>
      <c r="R1739" s="13" t="str">
        <f t="shared" si="276"/>
        <v>2</v>
      </c>
      <c r="S1739" s="13" t="str">
        <f t="shared" si="277"/>
        <v>3</v>
      </c>
      <c r="T1739" s="13">
        <f t="shared" si="278"/>
        <v>1</v>
      </c>
      <c r="U1739" s="13">
        <f t="shared" si="271"/>
        <v>64</v>
      </c>
      <c r="V1739" s="13"/>
      <c r="W1739" s="14" t="str">
        <f t="shared" si="279"/>
        <v>insert into prioridad(codigo, fluidez,d_hecho, d_contexto, d_impacto, d_justicia, cierre, ponderacion, ahora_entiendo, cambio_perspectiva) values ('307-VI-00004', 1, 3, 3, 2, 3, 1, 64, '0', '0');</v>
      </c>
      <c r="X1739" s="14"/>
    </row>
    <row r="1740" spans="2:24" ht="16" x14ac:dyDescent="0.2">
      <c r="B1740" t="s">
        <v>2449</v>
      </c>
      <c r="C1740" t="s">
        <v>9</v>
      </c>
      <c r="D1740" t="s">
        <v>13</v>
      </c>
      <c r="E1740" t="s">
        <v>13</v>
      </c>
      <c r="F1740" t="s">
        <v>14</v>
      </c>
      <c r="G1740" t="s">
        <v>13</v>
      </c>
      <c r="H1740" t="s">
        <v>12</v>
      </c>
      <c r="I1740">
        <v>0</v>
      </c>
      <c r="J1740">
        <v>0</v>
      </c>
      <c r="K1740" s="5">
        <f t="shared" si="272"/>
        <v>12</v>
      </c>
      <c r="L1740" s="13" t="str">
        <f t="shared" si="270"/>
        <v>307-VI-00008</v>
      </c>
      <c r="N1740" s="13"/>
      <c r="O1740" s="13">
        <f t="shared" si="273"/>
        <v>1</v>
      </c>
      <c r="P1740" s="13" t="str">
        <f t="shared" si="274"/>
        <v>3</v>
      </c>
      <c r="Q1740" s="13" t="str">
        <f t="shared" si="275"/>
        <v>3</v>
      </c>
      <c r="R1740" s="13" t="str">
        <f t="shared" si="276"/>
        <v>2</v>
      </c>
      <c r="S1740" s="13" t="str">
        <f t="shared" si="277"/>
        <v>3</v>
      </c>
      <c r="T1740" s="13">
        <f t="shared" si="278"/>
        <v>1</v>
      </c>
      <c r="U1740" s="13">
        <f t="shared" si="271"/>
        <v>64</v>
      </c>
      <c r="V1740" s="13"/>
      <c r="W1740" s="14" t="str">
        <f t="shared" si="279"/>
        <v>insert into prioridad(codigo, fluidez,d_hecho, d_contexto, d_impacto, d_justicia, cierre, ponderacion, ahora_entiendo, cambio_perspectiva) values ('307-VI-00008', 1, 3, 3, 2, 3, 1, 64, '0', '0');</v>
      </c>
      <c r="X1740" s="14"/>
    </row>
    <row r="1741" spans="2:24" ht="16" x14ac:dyDescent="0.2">
      <c r="B1741" t="s">
        <v>2450</v>
      </c>
      <c r="C1741" t="s">
        <v>9</v>
      </c>
      <c r="D1741" t="s">
        <v>13</v>
      </c>
      <c r="E1741" t="s">
        <v>13</v>
      </c>
      <c r="F1741" t="s">
        <v>14</v>
      </c>
      <c r="G1741" t="s">
        <v>13</v>
      </c>
      <c r="H1741" t="s">
        <v>12</v>
      </c>
      <c r="I1741">
        <v>0</v>
      </c>
      <c r="J1741">
        <v>0</v>
      </c>
      <c r="K1741" s="5">
        <f t="shared" si="272"/>
        <v>12</v>
      </c>
      <c r="L1741" s="13" t="str">
        <f t="shared" si="270"/>
        <v>307-VI-00010</v>
      </c>
      <c r="N1741" s="13"/>
      <c r="O1741" s="13">
        <f t="shared" si="273"/>
        <v>1</v>
      </c>
      <c r="P1741" s="13" t="str">
        <f t="shared" si="274"/>
        <v>3</v>
      </c>
      <c r="Q1741" s="13" t="str">
        <f t="shared" si="275"/>
        <v>3</v>
      </c>
      <c r="R1741" s="13" t="str">
        <f t="shared" si="276"/>
        <v>2</v>
      </c>
      <c r="S1741" s="13" t="str">
        <f t="shared" si="277"/>
        <v>3</v>
      </c>
      <c r="T1741" s="13">
        <f t="shared" si="278"/>
        <v>1</v>
      </c>
      <c r="U1741" s="13">
        <f t="shared" si="271"/>
        <v>64</v>
      </c>
      <c r="V1741" s="13"/>
      <c r="W1741" s="14" t="str">
        <f t="shared" si="279"/>
        <v>insert into prioridad(codigo, fluidez,d_hecho, d_contexto, d_impacto, d_justicia, cierre, ponderacion, ahora_entiendo, cambio_perspectiva) values ('307-VI-00010', 1, 3, 3, 2, 3, 1, 64, '0', '0');</v>
      </c>
      <c r="X1741" s="14"/>
    </row>
    <row r="1742" spans="2:24" ht="16" x14ac:dyDescent="0.2">
      <c r="B1742" t="s">
        <v>2451</v>
      </c>
      <c r="C1742" t="s">
        <v>9</v>
      </c>
      <c r="D1742" t="s">
        <v>13</v>
      </c>
      <c r="E1742" t="s">
        <v>13</v>
      </c>
      <c r="F1742" t="s">
        <v>14</v>
      </c>
      <c r="G1742" t="s">
        <v>13</v>
      </c>
      <c r="H1742" t="s">
        <v>12</v>
      </c>
      <c r="I1742">
        <v>0</v>
      </c>
      <c r="J1742">
        <v>0</v>
      </c>
      <c r="K1742" s="5">
        <f t="shared" si="272"/>
        <v>12</v>
      </c>
      <c r="L1742" s="13" t="str">
        <f t="shared" si="270"/>
        <v>307-VI-00016</v>
      </c>
      <c r="N1742" s="13"/>
      <c r="O1742" s="13">
        <f t="shared" si="273"/>
        <v>1</v>
      </c>
      <c r="P1742" s="13" t="str">
        <f t="shared" si="274"/>
        <v>3</v>
      </c>
      <c r="Q1742" s="13" t="str">
        <f t="shared" si="275"/>
        <v>3</v>
      </c>
      <c r="R1742" s="13" t="str">
        <f t="shared" si="276"/>
        <v>2</v>
      </c>
      <c r="S1742" s="13" t="str">
        <f t="shared" si="277"/>
        <v>3</v>
      </c>
      <c r="T1742" s="13">
        <f t="shared" si="278"/>
        <v>1</v>
      </c>
      <c r="U1742" s="13">
        <f t="shared" si="271"/>
        <v>64</v>
      </c>
      <c r="V1742" s="13"/>
      <c r="W1742" s="14" t="str">
        <f t="shared" si="279"/>
        <v>insert into prioridad(codigo, fluidez,d_hecho, d_contexto, d_impacto, d_justicia, cierre, ponderacion, ahora_entiendo, cambio_perspectiva) values ('307-VI-00016', 1, 3, 3, 2, 3, 1, 64, '0', '0');</v>
      </c>
      <c r="X1742" s="14"/>
    </row>
    <row r="1743" spans="2:24" ht="16" x14ac:dyDescent="0.2">
      <c r="B1743" t="s">
        <v>2452</v>
      </c>
      <c r="C1743" t="s">
        <v>9</v>
      </c>
      <c r="D1743" t="s">
        <v>13</v>
      </c>
      <c r="E1743" t="s">
        <v>13</v>
      </c>
      <c r="F1743" t="s">
        <v>14</v>
      </c>
      <c r="G1743" t="s">
        <v>13</v>
      </c>
      <c r="H1743" t="s">
        <v>12</v>
      </c>
      <c r="I1743">
        <v>0</v>
      </c>
      <c r="J1743">
        <v>0</v>
      </c>
      <c r="K1743" s="5">
        <f t="shared" si="272"/>
        <v>12</v>
      </c>
      <c r="L1743" s="13" t="str">
        <f t="shared" si="270"/>
        <v>307-VI-00018</v>
      </c>
      <c r="N1743" s="13"/>
      <c r="O1743" s="13">
        <f t="shared" si="273"/>
        <v>1</v>
      </c>
      <c r="P1743" s="13" t="str">
        <f t="shared" si="274"/>
        <v>3</v>
      </c>
      <c r="Q1743" s="13" t="str">
        <f t="shared" si="275"/>
        <v>3</v>
      </c>
      <c r="R1743" s="13" t="str">
        <f t="shared" si="276"/>
        <v>2</v>
      </c>
      <c r="S1743" s="13" t="str">
        <f t="shared" si="277"/>
        <v>3</v>
      </c>
      <c r="T1743" s="13">
        <f t="shared" si="278"/>
        <v>1</v>
      </c>
      <c r="U1743" s="13">
        <f t="shared" si="271"/>
        <v>64</v>
      </c>
      <c r="V1743" s="13"/>
      <c r="W1743" s="14" t="str">
        <f t="shared" si="279"/>
        <v>insert into prioridad(codigo, fluidez,d_hecho, d_contexto, d_impacto, d_justicia, cierre, ponderacion, ahora_entiendo, cambio_perspectiva) values ('307-VI-00018', 1, 3, 3, 2, 3, 1, 64, '0', '0');</v>
      </c>
      <c r="X1743" s="14"/>
    </row>
    <row r="1744" spans="2:24" ht="16" x14ac:dyDescent="0.2">
      <c r="B1744" t="s">
        <v>2453</v>
      </c>
      <c r="C1744" t="s">
        <v>9</v>
      </c>
      <c r="D1744" t="s">
        <v>13</v>
      </c>
      <c r="E1744" t="s">
        <v>13</v>
      </c>
      <c r="F1744" t="s">
        <v>14</v>
      </c>
      <c r="G1744" t="s">
        <v>13</v>
      </c>
      <c r="H1744" t="s">
        <v>12</v>
      </c>
      <c r="I1744">
        <v>0</v>
      </c>
      <c r="J1744">
        <v>0</v>
      </c>
      <c r="K1744" s="5">
        <f t="shared" si="272"/>
        <v>12</v>
      </c>
      <c r="L1744" s="13" t="str">
        <f t="shared" si="270"/>
        <v>307-VI-00022</v>
      </c>
      <c r="N1744" s="13"/>
      <c r="O1744" s="13">
        <f t="shared" si="273"/>
        <v>1</v>
      </c>
      <c r="P1744" s="13" t="str">
        <f t="shared" si="274"/>
        <v>3</v>
      </c>
      <c r="Q1744" s="13" t="str">
        <f t="shared" si="275"/>
        <v>3</v>
      </c>
      <c r="R1744" s="13" t="str">
        <f t="shared" si="276"/>
        <v>2</v>
      </c>
      <c r="S1744" s="13" t="str">
        <f t="shared" si="277"/>
        <v>3</v>
      </c>
      <c r="T1744" s="13">
        <f t="shared" si="278"/>
        <v>1</v>
      </c>
      <c r="U1744" s="13">
        <f t="shared" si="271"/>
        <v>64</v>
      </c>
      <c r="V1744" s="13"/>
      <c r="W1744" s="14" t="str">
        <f t="shared" si="279"/>
        <v>insert into prioridad(codigo, fluidez,d_hecho, d_contexto, d_impacto, d_justicia, cierre, ponderacion, ahora_entiendo, cambio_perspectiva) values ('307-VI-00022', 1, 3, 3, 2, 3, 1, 64, '0', '0');</v>
      </c>
      <c r="X1744" s="14"/>
    </row>
    <row r="1745" spans="2:24" ht="16" x14ac:dyDescent="0.2">
      <c r="B1745" t="s">
        <v>2454</v>
      </c>
      <c r="C1745" t="s">
        <v>9</v>
      </c>
      <c r="D1745" t="s">
        <v>13</v>
      </c>
      <c r="E1745" t="s">
        <v>13</v>
      </c>
      <c r="F1745" t="s">
        <v>14</v>
      </c>
      <c r="G1745" t="s">
        <v>13</v>
      </c>
      <c r="H1745" t="s">
        <v>12</v>
      </c>
      <c r="I1745">
        <v>0</v>
      </c>
      <c r="J1745">
        <v>0</v>
      </c>
      <c r="K1745" s="5">
        <f t="shared" si="272"/>
        <v>12</v>
      </c>
      <c r="L1745" s="13" t="str">
        <f t="shared" ref="L1745:L1808" si="280">SUBSTITUTE(B1745," ","")</f>
        <v>307-VI-00027</v>
      </c>
      <c r="N1745" s="13"/>
      <c r="O1745" s="13">
        <f t="shared" si="273"/>
        <v>1</v>
      </c>
      <c r="P1745" s="13" t="str">
        <f t="shared" si="274"/>
        <v>3</v>
      </c>
      <c r="Q1745" s="13" t="str">
        <f t="shared" si="275"/>
        <v>3</v>
      </c>
      <c r="R1745" s="13" t="str">
        <f t="shared" si="276"/>
        <v>2</v>
      </c>
      <c r="S1745" s="13" t="str">
        <f t="shared" si="277"/>
        <v>3</v>
      </c>
      <c r="T1745" s="13">
        <f t="shared" si="278"/>
        <v>1</v>
      </c>
      <c r="U1745" s="13">
        <f t="shared" si="271"/>
        <v>64</v>
      </c>
      <c r="V1745" s="13"/>
      <c r="W1745" s="14" t="str">
        <f t="shared" si="279"/>
        <v>insert into prioridad(codigo, fluidez,d_hecho, d_contexto, d_impacto, d_justicia, cierre, ponderacion, ahora_entiendo, cambio_perspectiva) values ('307-VI-00027', 1, 3, 3, 2, 3, 1, 64, '0', '0');</v>
      </c>
      <c r="X1745" s="14"/>
    </row>
    <row r="1746" spans="2:24" ht="16" x14ac:dyDescent="0.2">
      <c r="B1746" t="s">
        <v>2455</v>
      </c>
      <c r="C1746" t="s">
        <v>9</v>
      </c>
      <c r="D1746" t="s">
        <v>13</v>
      </c>
      <c r="E1746" t="s">
        <v>13</v>
      </c>
      <c r="F1746" t="s">
        <v>14</v>
      </c>
      <c r="G1746" t="s">
        <v>13</v>
      </c>
      <c r="H1746" t="s">
        <v>12</v>
      </c>
      <c r="I1746">
        <v>0</v>
      </c>
      <c r="J1746">
        <v>0</v>
      </c>
      <c r="K1746" s="5">
        <f t="shared" si="272"/>
        <v>12</v>
      </c>
      <c r="L1746" s="13" t="str">
        <f t="shared" si="280"/>
        <v>307-VI-00034</v>
      </c>
      <c r="N1746" s="13"/>
      <c r="O1746" s="13">
        <f t="shared" si="273"/>
        <v>1</v>
      </c>
      <c r="P1746" s="13" t="str">
        <f t="shared" si="274"/>
        <v>3</v>
      </c>
      <c r="Q1746" s="13" t="str">
        <f t="shared" si="275"/>
        <v>3</v>
      </c>
      <c r="R1746" s="13" t="str">
        <f t="shared" si="276"/>
        <v>2</v>
      </c>
      <c r="S1746" s="13" t="str">
        <f t="shared" si="277"/>
        <v>3</v>
      </c>
      <c r="T1746" s="13">
        <f t="shared" si="278"/>
        <v>1</v>
      </c>
      <c r="U1746" s="13">
        <f t="shared" si="271"/>
        <v>64</v>
      </c>
      <c r="V1746" s="13"/>
      <c r="W1746" s="14" t="str">
        <f t="shared" si="279"/>
        <v>insert into prioridad(codigo, fluidez,d_hecho, d_contexto, d_impacto, d_justicia, cierre, ponderacion, ahora_entiendo, cambio_perspectiva) values ('307-VI-00034', 1, 3, 3, 2, 3, 1, 64, '0', '0');</v>
      </c>
      <c r="X1746" s="14"/>
    </row>
    <row r="1747" spans="2:24" ht="16" x14ac:dyDescent="0.2">
      <c r="B1747" t="s">
        <v>2456</v>
      </c>
      <c r="C1747" t="s">
        <v>9</v>
      </c>
      <c r="D1747" t="s">
        <v>13</v>
      </c>
      <c r="E1747" t="s">
        <v>13</v>
      </c>
      <c r="F1747" t="s">
        <v>14</v>
      </c>
      <c r="G1747" t="s">
        <v>13</v>
      </c>
      <c r="H1747" t="s">
        <v>12</v>
      </c>
      <c r="I1747">
        <v>0</v>
      </c>
      <c r="J1747">
        <v>0</v>
      </c>
      <c r="K1747" s="5">
        <f t="shared" si="272"/>
        <v>12</v>
      </c>
      <c r="L1747" s="13" t="str">
        <f t="shared" si="280"/>
        <v>307-VI-00037</v>
      </c>
      <c r="N1747" s="13"/>
      <c r="O1747" s="13">
        <f t="shared" si="273"/>
        <v>1</v>
      </c>
      <c r="P1747" s="13" t="str">
        <f t="shared" si="274"/>
        <v>3</v>
      </c>
      <c r="Q1747" s="13" t="str">
        <f t="shared" si="275"/>
        <v>3</v>
      </c>
      <c r="R1747" s="13" t="str">
        <f t="shared" si="276"/>
        <v>2</v>
      </c>
      <c r="S1747" s="13" t="str">
        <f t="shared" si="277"/>
        <v>3</v>
      </c>
      <c r="T1747" s="13">
        <f t="shared" si="278"/>
        <v>1</v>
      </c>
      <c r="U1747" s="13">
        <f t="shared" si="271"/>
        <v>64</v>
      </c>
      <c r="V1747" s="13"/>
      <c r="W1747" s="14" t="str">
        <f t="shared" si="279"/>
        <v>insert into prioridad(codigo, fluidez,d_hecho, d_contexto, d_impacto, d_justicia, cierre, ponderacion, ahora_entiendo, cambio_perspectiva) values ('307-VI-00037', 1, 3, 3, 2, 3, 1, 64, '0', '0');</v>
      </c>
      <c r="X1747" s="14"/>
    </row>
    <row r="1748" spans="2:24" ht="16" x14ac:dyDescent="0.2">
      <c r="B1748" t="s">
        <v>2457</v>
      </c>
      <c r="C1748" t="s">
        <v>9</v>
      </c>
      <c r="D1748" t="s">
        <v>13</v>
      </c>
      <c r="E1748" t="s">
        <v>13</v>
      </c>
      <c r="F1748" t="s">
        <v>14</v>
      </c>
      <c r="G1748" t="s">
        <v>13</v>
      </c>
      <c r="H1748" t="s">
        <v>12</v>
      </c>
      <c r="I1748">
        <v>0</v>
      </c>
      <c r="J1748">
        <v>0</v>
      </c>
      <c r="K1748" s="5">
        <f t="shared" si="272"/>
        <v>12</v>
      </c>
      <c r="L1748" s="13" t="str">
        <f t="shared" si="280"/>
        <v>307-VI-00048</v>
      </c>
      <c r="N1748" s="13"/>
      <c r="O1748" s="13">
        <f t="shared" si="273"/>
        <v>1</v>
      </c>
      <c r="P1748" s="13" t="str">
        <f t="shared" si="274"/>
        <v>3</v>
      </c>
      <c r="Q1748" s="13" t="str">
        <f t="shared" si="275"/>
        <v>3</v>
      </c>
      <c r="R1748" s="13" t="str">
        <f t="shared" si="276"/>
        <v>2</v>
      </c>
      <c r="S1748" s="13" t="str">
        <f t="shared" si="277"/>
        <v>3</v>
      </c>
      <c r="T1748" s="13">
        <f t="shared" si="278"/>
        <v>1</v>
      </c>
      <c r="U1748" s="13">
        <f t="shared" si="271"/>
        <v>64</v>
      </c>
      <c r="V1748" s="13"/>
      <c r="W1748" s="14" t="str">
        <f t="shared" si="279"/>
        <v>insert into prioridad(codigo, fluidez,d_hecho, d_contexto, d_impacto, d_justicia, cierre, ponderacion, ahora_entiendo, cambio_perspectiva) values ('307-VI-00048', 1, 3, 3, 2, 3, 1, 64, '0', '0');</v>
      </c>
      <c r="X1748" s="14"/>
    </row>
    <row r="1749" spans="2:24" ht="16" x14ac:dyDescent="0.2">
      <c r="B1749" t="s">
        <v>2458</v>
      </c>
      <c r="C1749" t="s">
        <v>9</v>
      </c>
      <c r="D1749" t="s">
        <v>13</v>
      </c>
      <c r="E1749" t="s">
        <v>13</v>
      </c>
      <c r="F1749" t="s">
        <v>13</v>
      </c>
      <c r="G1749" t="s">
        <v>14</v>
      </c>
      <c r="H1749" t="s">
        <v>12</v>
      </c>
      <c r="I1749" t="s">
        <v>2559</v>
      </c>
      <c r="J1749">
        <v>0</v>
      </c>
      <c r="K1749" s="5">
        <f t="shared" si="272"/>
        <v>12</v>
      </c>
      <c r="L1749" s="13" t="str">
        <f t="shared" si="280"/>
        <v>278-VI-00001</v>
      </c>
      <c r="N1749" s="13"/>
      <c r="O1749" s="13">
        <f t="shared" si="273"/>
        <v>1</v>
      </c>
      <c r="P1749" s="13" t="str">
        <f t="shared" si="274"/>
        <v>3</v>
      </c>
      <c r="Q1749" s="13" t="str">
        <f t="shared" si="275"/>
        <v>3</v>
      </c>
      <c r="R1749" s="13" t="str">
        <f t="shared" si="276"/>
        <v>3</v>
      </c>
      <c r="S1749" s="13" t="str">
        <f t="shared" si="277"/>
        <v>2</v>
      </c>
      <c r="T1749" s="13">
        <f t="shared" si="278"/>
        <v>1</v>
      </c>
      <c r="U1749" s="13">
        <f t="shared" si="271"/>
        <v>64</v>
      </c>
      <c r="V1749" s="13"/>
      <c r="W1749" s="14" t="str">
        <f t="shared" si="279"/>
        <v>insert into prioridad(codigo, fluidez,d_hecho, d_contexto, d_impacto, d_justicia, cierre, ponderacion, ahora_entiendo, cambio_perspectiva) values ('278-VI-00001', 1, 3, 3, 3, 2, 1, 64, 'Es uno de los primeros pobladores que continuan en San Juan de Arama, fue victima y testigo de actos cometidos por Chulavitas, FARC y paramilitares. ', '0');</v>
      </c>
      <c r="X1749" s="14"/>
    </row>
    <row r="1750" spans="2:24" ht="16" x14ac:dyDescent="0.2">
      <c r="B1750" t="s">
        <v>2459</v>
      </c>
      <c r="C1750" t="s">
        <v>9</v>
      </c>
      <c r="D1750" t="s">
        <v>13</v>
      </c>
      <c r="E1750" t="s">
        <v>13</v>
      </c>
      <c r="F1750" t="s">
        <v>13</v>
      </c>
      <c r="G1750" t="s">
        <v>14</v>
      </c>
      <c r="H1750" t="s">
        <v>12</v>
      </c>
      <c r="I1750" t="s">
        <v>2560</v>
      </c>
      <c r="J1750">
        <v>0</v>
      </c>
      <c r="K1750" s="5">
        <f t="shared" si="272"/>
        <v>12</v>
      </c>
      <c r="L1750" s="13" t="str">
        <f t="shared" si="280"/>
        <v>278-VI-00010</v>
      </c>
      <c r="N1750" s="13"/>
      <c r="O1750" s="13">
        <f t="shared" si="273"/>
        <v>1</v>
      </c>
      <c r="P1750" s="13" t="str">
        <f t="shared" si="274"/>
        <v>3</v>
      </c>
      <c r="Q1750" s="13" t="str">
        <f t="shared" si="275"/>
        <v>3</v>
      </c>
      <c r="R1750" s="13" t="str">
        <f t="shared" si="276"/>
        <v>3</v>
      </c>
      <c r="S1750" s="13" t="str">
        <f t="shared" si="277"/>
        <v>2</v>
      </c>
      <c r="T1750" s="13">
        <f t="shared" si="278"/>
        <v>1</v>
      </c>
      <c r="U1750" s="13">
        <f t="shared" si="271"/>
        <v>64</v>
      </c>
      <c r="V1750" s="13"/>
      <c r="W1750" s="14" t="str">
        <f t="shared" si="279"/>
        <v>insert into prioridad(codigo, fluidez,d_hecho, d_contexto, d_impacto, d_justicia, cierre, ponderacion, ahora_entiendo, cambio_perspectiva) values ('278-VI-00010', 1, 3, 3, 3, 2, 1, 64, 'Pobladora hace más de 45 años. Fue Secretaria y Tesorera de la JAC Vereda Puerto Gaitán. Victima de la guerrilla - desaparición de un hermano y un sobrino, y desplazamiento forzado. Fue violencia sexual (un mando la quiso violar y la iba a obligar a estar con los que quisieran de su tropa)', '0');</v>
      </c>
      <c r="X1750" s="14"/>
    </row>
    <row r="1751" spans="2:24" ht="16" x14ac:dyDescent="0.2">
      <c r="B1751" t="s">
        <v>2460</v>
      </c>
      <c r="C1751" t="s">
        <v>9</v>
      </c>
      <c r="D1751" t="s">
        <v>13</v>
      </c>
      <c r="E1751" t="s">
        <v>13</v>
      </c>
      <c r="F1751" t="s">
        <v>13</v>
      </c>
      <c r="G1751" t="s">
        <v>14</v>
      </c>
      <c r="H1751" t="s">
        <v>12</v>
      </c>
      <c r="I1751" t="s">
        <v>2561</v>
      </c>
      <c r="J1751">
        <v>0</v>
      </c>
      <c r="K1751" s="5">
        <f t="shared" si="272"/>
        <v>12</v>
      </c>
      <c r="L1751" s="13" t="str">
        <f t="shared" si="280"/>
        <v>278-VI-00015</v>
      </c>
      <c r="N1751" s="13"/>
      <c r="O1751" s="13">
        <f t="shared" si="273"/>
        <v>1</v>
      </c>
      <c r="P1751" s="13" t="str">
        <f t="shared" si="274"/>
        <v>3</v>
      </c>
      <c r="Q1751" s="13" t="str">
        <f t="shared" si="275"/>
        <v>3</v>
      </c>
      <c r="R1751" s="13" t="str">
        <f t="shared" si="276"/>
        <v>3</v>
      </c>
      <c r="S1751" s="13" t="str">
        <f t="shared" si="277"/>
        <v>2</v>
      </c>
      <c r="T1751" s="13">
        <f t="shared" si="278"/>
        <v>1</v>
      </c>
      <c r="U1751" s="13">
        <f t="shared" si="271"/>
        <v>64</v>
      </c>
      <c r="V1751" s="13"/>
      <c r="W1751" s="14" t="str">
        <f t="shared" si="279"/>
        <v>insert into prioridad(codigo, fluidez,d_hecho, d_contexto, d_impacto, d_justicia, cierre, ponderacion, ahora_entiendo, cambio_perspectiva) values ('278-VI-00015', 1, 3, 3, 3, 2, 1, 64, 'Mujer, victima de desplazamiento forzado, de actos de coerción por parte de grupos armados ilegales. Vivió la primera toma guerrillera de San Juan de Arama - Un grupo amenazó con llevarse a su hija de 14 años, tiene un hermano desaparecido.', '0');</v>
      </c>
      <c r="X1751" s="14"/>
    </row>
    <row r="1752" spans="2:24" ht="16" x14ac:dyDescent="0.2">
      <c r="B1752" t="s">
        <v>2461</v>
      </c>
      <c r="C1752" t="s">
        <v>16</v>
      </c>
      <c r="D1752" t="s">
        <v>13</v>
      </c>
      <c r="E1752" t="s">
        <v>13</v>
      </c>
      <c r="F1752" t="s">
        <v>10</v>
      </c>
      <c r="G1752" t="s">
        <v>13</v>
      </c>
      <c r="H1752" t="s">
        <v>12</v>
      </c>
      <c r="I1752">
        <v>0</v>
      </c>
      <c r="J1752">
        <v>0</v>
      </c>
      <c r="K1752" s="5">
        <f t="shared" si="272"/>
        <v>12</v>
      </c>
      <c r="L1752" s="13" t="str">
        <f t="shared" si="280"/>
        <v>280-VI-00013</v>
      </c>
      <c r="N1752" s="13"/>
      <c r="O1752" s="13">
        <f t="shared" si="273"/>
        <v>0</v>
      </c>
      <c r="P1752" s="13" t="str">
        <f t="shared" si="274"/>
        <v>3</v>
      </c>
      <c r="Q1752" s="13" t="str">
        <f t="shared" si="275"/>
        <v>3</v>
      </c>
      <c r="R1752" s="13" t="str">
        <f t="shared" si="276"/>
        <v>4</v>
      </c>
      <c r="S1752" s="13" t="str">
        <f t="shared" si="277"/>
        <v>3</v>
      </c>
      <c r="T1752" s="13">
        <f t="shared" si="278"/>
        <v>1</v>
      </c>
      <c r="U1752" s="13">
        <f t="shared" si="271"/>
        <v>62</v>
      </c>
      <c r="V1752" s="13"/>
      <c r="W1752" s="14" t="str">
        <f t="shared" si="279"/>
        <v>insert into prioridad(codigo, fluidez,d_hecho, d_contexto, d_impacto, d_justicia, cierre, ponderacion, ahora_entiendo, cambio_perspectiva) values ('280-VI-00013', 0, 3, 3, 4, 3, 1, 62, '0', '0');</v>
      </c>
      <c r="X1752" s="14"/>
    </row>
    <row r="1753" spans="2:24" ht="16" x14ac:dyDescent="0.2">
      <c r="B1753" t="s">
        <v>2462</v>
      </c>
      <c r="C1753" t="s">
        <v>9</v>
      </c>
      <c r="D1753" t="s">
        <v>14</v>
      </c>
      <c r="E1753" t="s">
        <v>13</v>
      </c>
      <c r="F1753" t="s">
        <v>13</v>
      </c>
      <c r="G1753" t="s">
        <v>14</v>
      </c>
      <c r="H1753" t="s">
        <v>12</v>
      </c>
      <c r="I1753">
        <v>0</v>
      </c>
      <c r="J1753">
        <v>0</v>
      </c>
      <c r="K1753" s="5">
        <f t="shared" si="272"/>
        <v>12</v>
      </c>
      <c r="L1753" s="13" t="str">
        <f t="shared" si="280"/>
        <v>267-VI-00020</v>
      </c>
      <c r="N1753" s="13"/>
      <c r="O1753" s="13">
        <f t="shared" si="273"/>
        <v>1</v>
      </c>
      <c r="P1753" s="13" t="str">
        <f t="shared" si="274"/>
        <v>2</v>
      </c>
      <c r="Q1753" s="13" t="str">
        <f t="shared" si="275"/>
        <v>3</v>
      </c>
      <c r="R1753" s="13" t="str">
        <f t="shared" si="276"/>
        <v>3</v>
      </c>
      <c r="S1753" s="13" t="str">
        <f t="shared" si="277"/>
        <v>2</v>
      </c>
      <c r="T1753" s="13">
        <f t="shared" si="278"/>
        <v>1</v>
      </c>
      <c r="U1753" s="13">
        <f t="shared" si="271"/>
        <v>60</v>
      </c>
      <c r="V1753" s="13"/>
      <c r="W1753" s="14" t="str">
        <f t="shared" si="279"/>
        <v>insert into prioridad(codigo, fluidez,d_hecho, d_contexto, d_impacto, d_justicia, cierre, ponderacion, ahora_entiendo, cambio_perspectiva) values ('267-VI-00020', 1, 2, 3, 3, 2, 1, 60, '0', '0');</v>
      </c>
      <c r="X1753" s="14"/>
    </row>
    <row r="1754" spans="2:24" ht="16" x14ac:dyDescent="0.2">
      <c r="B1754" t="s">
        <v>2463</v>
      </c>
      <c r="C1754" t="s">
        <v>9</v>
      </c>
      <c r="D1754" t="s">
        <v>13</v>
      </c>
      <c r="E1754" t="s">
        <v>13</v>
      </c>
      <c r="F1754" t="s">
        <v>13</v>
      </c>
      <c r="G1754" t="s">
        <v>11</v>
      </c>
      <c r="H1754" t="s">
        <v>12</v>
      </c>
      <c r="I1754">
        <v>0</v>
      </c>
      <c r="J1754">
        <v>0</v>
      </c>
      <c r="K1754" s="5">
        <f t="shared" si="272"/>
        <v>12</v>
      </c>
      <c r="L1754" s="13" t="str">
        <f t="shared" si="280"/>
        <v>267-AA-00002</v>
      </c>
      <c r="N1754" s="13"/>
      <c r="O1754" s="13">
        <f t="shared" si="273"/>
        <v>1</v>
      </c>
      <c r="P1754" s="13" t="str">
        <f t="shared" si="274"/>
        <v>3</v>
      </c>
      <c r="Q1754" s="13" t="str">
        <f t="shared" si="275"/>
        <v>3</v>
      </c>
      <c r="R1754" s="13" t="str">
        <f t="shared" si="276"/>
        <v>3</v>
      </c>
      <c r="S1754" s="13" t="str">
        <f t="shared" si="277"/>
        <v>1</v>
      </c>
      <c r="T1754" s="13">
        <f t="shared" si="278"/>
        <v>1</v>
      </c>
      <c r="U1754" s="13">
        <f t="shared" si="271"/>
        <v>60</v>
      </c>
      <c r="V1754" s="13"/>
      <c r="W1754" s="14" t="str">
        <f t="shared" si="279"/>
        <v>insert into prioridad(codigo, fluidez,d_hecho, d_contexto, d_impacto, d_justicia, cierre, ponderacion, ahora_entiendo, cambio_perspectiva) values ('267-AA-00002', 1, 3, 3, 3, 1, 1, 60, '0', '0');</v>
      </c>
      <c r="X1754" s="14"/>
    </row>
    <row r="1755" spans="2:24" ht="16" x14ac:dyDescent="0.2">
      <c r="B1755" t="s">
        <v>2464</v>
      </c>
      <c r="C1755" t="s">
        <v>9</v>
      </c>
      <c r="D1755" t="s">
        <v>13</v>
      </c>
      <c r="E1755" t="s">
        <v>13</v>
      </c>
      <c r="F1755" t="s">
        <v>13</v>
      </c>
      <c r="G1755" t="s">
        <v>11</v>
      </c>
      <c r="H1755" t="s">
        <v>12</v>
      </c>
      <c r="I1755">
        <v>0</v>
      </c>
      <c r="J1755">
        <v>0</v>
      </c>
      <c r="K1755" s="5">
        <f t="shared" si="272"/>
        <v>12</v>
      </c>
      <c r="L1755" s="13" t="str">
        <f t="shared" si="280"/>
        <v>267-VI-00028</v>
      </c>
      <c r="N1755" s="13"/>
      <c r="O1755" s="13">
        <f t="shared" si="273"/>
        <v>1</v>
      </c>
      <c r="P1755" s="13" t="str">
        <f t="shared" si="274"/>
        <v>3</v>
      </c>
      <c r="Q1755" s="13" t="str">
        <f t="shared" si="275"/>
        <v>3</v>
      </c>
      <c r="R1755" s="13" t="str">
        <f t="shared" si="276"/>
        <v>3</v>
      </c>
      <c r="S1755" s="13" t="str">
        <f t="shared" si="277"/>
        <v>1</v>
      </c>
      <c r="T1755" s="13">
        <f t="shared" si="278"/>
        <v>1</v>
      </c>
      <c r="U1755" s="13">
        <f t="shared" si="271"/>
        <v>60</v>
      </c>
      <c r="V1755" s="13"/>
      <c r="W1755" s="14" t="str">
        <f t="shared" si="279"/>
        <v>insert into prioridad(codigo, fluidez,d_hecho, d_contexto, d_impacto, d_justicia, cierre, ponderacion, ahora_entiendo, cambio_perspectiva) values ('267-VI-00028', 1, 3, 3, 3, 1, 1, 60, '0', '0');</v>
      </c>
      <c r="X1755" s="14"/>
    </row>
    <row r="1756" spans="2:24" ht="16" x14ac:dyDescent="0.2">
      <c r="B1756" t="s">
        <v>2465</v>
      </c>
      <c r="C1756" t="s">
        <v>9</v>
      </c>
      <c r="D1756" t="s">
        <v>13</v>
      </c>
      <c r="E1756" t="s">
        <v>13</v>
      </c>
      <c r="F1756" t="s">
        <v>14</v>
      </c>
      <c r="G1756" t="s">
        <v>14</v>
      </c>
      <c r="H1756" t="s">
        <v>12</v>
      </c>
      <c r="I1756">
        <v>0</v>
      </c>
      <c r="J1756">
        <v>0</v>
      </c>
      <c r="K1756" s="5">
        <f t="shared" si="272"/>
        <v>12</v>
      </c>
      <c r="L1756" s="13" t="str">
        <f t="shared" si="280"/>
        <v>281-VI-00027</v>
      </c>
      <c r="N1756" s="13"/>
      <c r="O1756" s="13">
        <f t="shared" si="273"/>
        <v>1</v>
      </c>
      <c r="P1756" s="13" t="str">
        <f t="shared" si="274"/>
        <v>3</v>
      </c>
      <c r="Q1756" s="13" t="str">
        <f t="shared" si="275"/>
        <v>3</v>
      </c>
      <c r="R1756" s="13" t="str">
        <f t="shared" si="276"/>
        <v>2</v>
      </c>
      <c r="S1756" s="13" t="str">
        <f t="shared" si="277"/>
        <v>2</v>
      </c>
      <c r="T1756" s="13">
        <f t="shared" si="278"/>
        <v>1</v>
      </c>
      <c r="U1756" s="13">
        <f t="shared" si="271"/>
        <v>60</v>
      </c>
      <c r="V1756" s="13"/>
      <c r="W1756" s="14" t="str">
        <f t="shared" si="279"/>
        <v>insert into prioridad(codigo, fluidez,d_hecho, d_contexto, d_impacto, d_justicia, cierre, ponderacion, ahora_entiendo, cambio_perspectiva) values ('281-VI-00027', 1, 3, 3, 2, 2, 1, 60, '0', '0');</v>
      </c>
      <c r="X1756" s="14"/>
    </row>
    <row r="1757" spans="2:24" ht="16" x14ac:dyDescent="0.2">
      <c r="B1757" t="s">
        <v>2466</v>
      </c>
      <c r="C1757" t="s">
        <v>9</v>
      </c>
      <c r="D1757" t="s">
        <v>13</v>
      </c>
      <c r="E1757" t="s">
        <v>14</v>
      </c>
      <c r="F1757" t="s">
        <v>14</v>
      </c>
      <c r="G1757" t="s">
        <v>13</v>
      </c>
      <c r="H1757" t="s">
        <v>12</v>
      </c>
      <c r="I1757">
        <v>0</v>
      </c>
      <c r="J1757">
        <v>0</v>
      </c>
      <c r="K1757" s="5">
        <f t="shared" si="272"/>
        <v>12</v>
      </c>
      <c r="L1757" s="13" t="str">
        <f t="shared" si="280"/>
        <v>307-VI-00002</v>
      </c>
      <c r="N1757" s="13"/>
      <c r="O1757" s="13">
        <f t="shared" si="273"/>
        <v>1</v>
      </c>
      <c r="P1757" s="13" t="str">
        <f t="shared" si="274"/>
        <v>3</v>
      </c>
      <c r="Q1757" s="13" t="str">
        <f t="shared" si="275"/>
        <v>2</v>
      </c>
      <c r="R1757" s="13" t="str">
        <f t="shared" si="276"/>
        <v>2</v>
      </c>
      <c r="S1757" s="13" t="str">
        <f t="shared" si="277"/>
        <v>3</v>
      </c>
      <c r="T1757" s="13">
        <f t="shared" si="278"/>
        <v>1</v>
      </c>
      <c r="U1757" s="13">
        <f t="shared" si="271"/>
        <v>60</v>
      </c>
      <c r="V1757" s="13"/>
      <c r="W1757" s="14" t="str">
        <f t="shared" si="279"/>
        <v>insert into prioridad(codigo, fluidez,d_hecho, d_contexto, d_impacto, d_justicia, cierre, ponderacion, ahora_entiendo, cambio_perspectiva) values ('307-VI-00002', 1, 3, 2, 2, 3, 1, 60, '0', '0');</v>
      </c>
      <c r="X1757" s="14"/>
    </row>
    <row r="1758" spans="2:24" ht="16" x14ac:dyDescent="0.2">
      <c r="B1758" t="s">
        <v>2467</v>
      </c>
      <c r="C1758" t="s">
        <v>9</v>
      </c>
      <c r="D1758" t="s">
        <v>13</v>
      </c>
      <c r="E1758" t="s">
        <v>14</v>
      </c>
      <c r="F1758" t="s">
        <v>14</v>
      </c>
      <c r="G1758" t="s">
        <v>13</v>
      </c>
      <c r="H1758" t="s">
        <v>12</v>
      </c>
      <c r="I1758">
        <v>0</v>
      </c>
      <c r="J1758">
        <v>0</v>
      </c>
      <c r="K1758" s="5">
        <f t="shared" si="272"/>
        <v>12</v>
      </c>
      <c r="L1758" s="13" t="str">
        <f t="shared" si="280"/>
        <v>307-VI-00003</v>
      </c>
      <c r="N1758" s="13"/>
      <c r="O1758" s="13">
        <f t="shared" si="273"/>
        <v>1</v>
      </c>
      <c r="P1758" s="13" t="str">
        <f t="shared" si="274"/>
        <v>3</v>
      </c>
      <c r="Q1758" s="13" t="str">
        <f t="shared" si="275"/>
        <v>2</v>
      </c>
      <c r="R1758" s="13" t="str">
        <f t="shared" si="276"/>
        <v>2</v>
      </c>
      <c r="S1758" s="13" t="str">
        <f t="shared" si="277"/>
        <v>3</v>
      </c>
      <c r="T1758" s="13">
        <f t="shared" si="278"/>
        <v>1</v>
      </c>
      <c r="U1758" s="13">
        <f t="shared" si="271"/>
        <v>60</v>
      </c>
      <c r="V1758" s="13"/>
      <c r="W1758" s="14" t="str">
        <f t="shared" si="279"/>
        <v>insert into prioridad(codigo, fluidez,d_hecho, d_contexto, d_impacto, d_justicia, cierre, ponderacion, ahora_entiendo, cambio_perspectiva) values ('307-VI-00003', 1, 3, 2, 2, 3, 1, 60, '0', '0');</v>
      </c>
      <c r="X1758" s="14"/>
    </row>
    <row r="1759" spans="2:24" ht="16" x14ac:dyDescent="0.2">
      <c r="B1759" t="s">
        <v>2468</v>
      </c>
      <c r="C1759" t="s">
        <v>9</v>
      </c>
      <c r="D1759" t="s">
        <v>13</v>
      </c>
      <c r="E1759" t="s">
        <v>14</v>
      </c>
      <c r="F1759" t="s">
        <v>14</v>
      </c>
      <c r="G1759" t="s">
        <v>13</v>
      </c>
      <c r="H1759" t="s">
        <v>12</v>
      </c>
      <c r="I1759">
        <v>0</v>
      </c>
      <c r="J1759">
        <v>0</v>
      </c>
      <c r="K1759" s="5">
        <f t="shared" si="272"/>
        <v>12</v>
      </c>
      <c r="L1759" s="13" t="str">
        <f t="shared" si="280"/>
        <v>307-VI-00005</v>
      </c>
      <c r="N1759" s="13"/>
      <c r="O1759" s="13">
        <f t="shared" si="273"/>
        <v>1</v>
      </c>
      <c r="P1759" s="13" t="str">
        <f t="shared" si="274"/>
        <v>3</v>
      </c>
      <c r="Q1759" s="13" t="str">
        <f t="shared" si="275"/>
        <v>2</v>
      </c>
      <c r="R1759" s="13" t="str">
        <f t="shared" si="276"/>
        <v>2</v>
      </c>
      <c r="S1759" s="13" t="str">
        <f t="shared" si="277"/>
        <v>3</v>
      </c>
      <c r="T1759" s="13">
        <f t="shared" si="278"/>
        <v>1</v>
      </c>
      <c r="U1759" s="13">
        <f t="shared" si="271"/>
        <v>60</v>
      </c>
      <c r="V1759" s="13"/>
      <c r="W1759" s="14" t="str">
        <f t="shared" si="279"/>
        <v>insert into prioridad(codigo, fluidez,d_hecho, d_contexto, d_impacto, d_justicia, cierre, ponderacion, ahora_entiendo, cambio_perspectiva) values ('307-VI-00005', 1, 3, 2, 2, 3, 1, 60, '0', '0');</v>
      </c>
      <c r="X1759" s="14"/>
    </row>
    <row r="1760" spans="2:24" ht="16" x14ac:dyDescent="0.2">
      <c r="B1760" t="s">
        <v>2469</v>
      </c>
      <c r="C1760" t="s">
        <v>9</v>
      </c>
      <c r="D1760" t="s">
        <v>13</v>
      </c>
      <c r="E1760" t="s">
        <v>14</v>
      </c>
      <c r="F1760" t="s">
        <v>14</v>
      </c>
      <c r="G1760" t="s">
        <v>13</v>
      </c>
      <c r="H1760" t="s">
        <v>12</v>
      </c>
      <c r="I1760">
        <v>0</v>
      </c>
      <c r="J1760">
        <v>0</v>
      </c>
      <c r="K1760" s="5">
        <f t="shared" si="272"/>
        <v>12</v>
      </c>
      <c r="L1760" s="13" t="str">
        <f t="shared" si="280"/>
        <v>307-VI-00006</v>
      </c>
      <c r="N1760" s="13"/>
      <c r="O1760" s="13">
        <f t="shared" si="273"/>
        <v>1</v>
      </c>
      <c r="P1760" s="13" t="str">
        <f t="shared" si="274"/>
        <v>3</v>
      </c>
      <c r="Q1760" s="13" t="str">
        <f t="shared" si="275"/>
        <v>2</v>
      </c>
      <c r="R1760" s="13" t="str">
        <f t="shared" si="276"/>
        <v>2</v>
      </c>
      <c r="S1760" s="13" t="str">
        <f t="shared" si="277"/>
        <v>3</v>
      </c>
      <c r="T1760" s="13">
        <f t="shared" si="278"/>
        <v>1</v>
      </c>
      <c r="U1760" s="13">
        <f t="shared" si="271"/>
        <v>60</v>
      </c>
      <c r="V1760" s="13"/>
      <c r="W1760" s="14" t="str">
        <f t="shared" si="279"/>
        <v>insert into prioridad(codigo, fluidez,d_hecho, d_contexto, d_impacto, d_justicia, cierre, ponderacion, ahora_entiendo, cambio_perspectiva) values ('307-VI-00006', 1, 3, 2, 2, 3, 1, 60, '0', '0');</v>
      </c>
      <c r="X1760" s="14"/>
    </row>
    <row r="1761" spans="2:24" ht="16" x14ac:dyDescent="0.2">
      <c r="B1761" t="s">
        <v>2470</v>
      </c>
      <c r="C1761" t="s">
        <v>9</v>
      </c>
      <c r="D1761" t="s">
        <v>13</v>
      </c>
      <c r="E1761" t="s">
        <v>14</v>
      </c>
      <c r="F1761" t="s">
        <v>14</v>
      </c>
      <c r="G1761" t="s">
        <v>13</v>
      </c>
      <c r="H1761" t="s">
        <v>12</v>
      </c>
      <c r="I1761">
        <v>0</v>
      </c>
      <c r="J1761">
        <v>0</v>
      </c>
      <c r="K1761" s="5">
        <f t="shared" si="272"/>
        <v>12</v>
      </c>
      <c r="L1761" s="13" t="str">
        <f t="shared" si="280"/>
        <v>307-VI-00028</v>
      </c>
      <c r="N1761" s="13"/>
      <c r="O1761" s="13">
        <f t="shared" si="273"/>
        <v>1</v>
      </c>
      <c r="P1761" s="13" t="str">
        <f t="shared" si="274"/>
        <v>3</v>
      </c>
      <c r="Q1761" s="13" t="str">
        <f t="shared" si="275"/>
        <v>2</v>
      </c>
      <c r="R1761" s="13" t="str">
        <f t="shared" si="276"/>
        <v>2</v>
      </c>
      <c r="S1761" s="13" t="str">
        <f t="shared" si="277"/>
        <v>3</v>
      </c>
      <c r="T1761" s="13">
        <f t="shared" si="278"/>
        <v>1</v>
      </c>
      <c r="U1761" s="13">
        <f t="shared" si="271"/>
        <v>60</v>
      </c>
      <c r="V1761" s="13"/>
      <c r="W1761" s="14" t="str">
        <f t="shared" si="279"/>
        <v>insert into prioridad(codigo, fluidez,d_hecho, d_contexto, d_impacto, d_justicia, cierre, ponderacion, ahora_entiendo, cambio_perspectiva) values ('307-VI-00028', 1, 3, 2, 2, 3, 1, 60, '0', '0');</v>
      </c>
      <c r="X1761" s="14"/>
    </row>
    <row r="1762" spans="2:24" ht="16" x14ac:dyDescent="0.2">
      <c r="B1762" t="s">
        <v>2471</v>
      </c>
      <c r="C1762" t="s">
        <v>9</v>
      </c>
      <c r="D1762" t="s">
        <v>13</v>
      </c>
      <c r="E1762" t="s">
        <v>14</v>
      </c>
      <c r="F1762" t="s">
        <v>14</v>
      </c>
      <c r="G1762" t="s">
        <v>13</v>
      </c>
      <c r="H1762" t="s">
        <v>12</v>
      </c>
      <c r="I1762">
        <v>0</v>
      </c>
      <c r="J1762">
        <v>0</v>
      </c>
      <c r="K1762" s="5">
        <f t="shared" si="272"/>
        <v>12</v>
      </c>
      <c r="L1762" s="13" t="str">
        <f t="shared" si="280"/>
        <v>307-VI-00046</v>
      </c>
      <c r="N1762" s="13"/>
      <c r="O1762" s="13">
        <f t="shared" si="273"/>
        <v>1</v>
      </c>
      <c r="P1762" s="13" t="str">
        <f t="shared" si="274"/>
        <v>3</v>
      </c>
      <c r="Q1762" s="13" t="str">
        <f t="shared" si="275"/>
        <v>2</v>
      </c>
      <c r="R1762" s="13" t="str">
        <f t="shared" si="276"/>
        <v>2</v>
      </c>
      <c r="S1762" s="13" t="str">
        <f t="shared" si="277"/>
        <v>3</v>
      </c>
      <c r="T1762" s="13">
        <f t="shared" si="278"/>
        <v>1</v>
      </c>
      <c r="U1762" s="13">
        <f t="shared" si="271"/>
        <v>60</v>
      </c>
      <c r="V1762" s="13"/>
      <c r="W1762" s="14" t="str">
        <f t="shared" si="279"/>
        <v>insert into prioridad(codigo, fluidez,d_hecho, d_contexto, d_impacto, d_justicia, cierre, ponderacion, ahora_entiendo, cambio_perspectiva) values ('307-VI-00046', 1, 3, 2, 2, 3, 1, 60, '0', '0');</v>
      </c>
      <c r="X1762" s="14"/>
    </row>
    <row r="1763" spans="2:24" ht="16" x14ac:dyDescent="0.2">
      <c r="B1763" t="s">
        <v>2472</v>
      </c>
      <c r="C1763" t="s">
        <v>9</v>
      </c>
      <c r="D1763" t="s">
        <v>13</v>
      </c>
      <c r="E1763" t="s">
        <v>14</v>
      </c>
      <c r="F1763" t="s">
        <v>14</v>
      </c>
      <c r="G1763" t="s">
        <v>13</v>
      </c>
      <c r="H1763" t="s">
        <v>12</v>
      </c>
      <c r="I1763">
        <v>0</v>
      </c>
      <c r="J1763">
        <v>0</v>
      </c>
      <c r="K1763" s="5">
        <f t="shared" si="272"/>
        <v>12</v>
      </c>
      <c r="L1763" s="13" t="str">
        <f t="shared" si="280"/>
        <v>307-VI-00047</v>
      </c>
      <c r="N1763" s="13"/>
      <c r="O1763" s="13">
        <f t="shared" si="273"/>
        <v>1</v>
      </c>
      <c r="P1763" s="13" t="str">
        <f t="shared" si="274"/>
        <v>3</v>
      </c>
      <c r="Q1763" s="13" t="str">
        <f t="shared" si="275"/>
        <v>2</v>
      </c>
      <c r="R1763" s="13" t="str">
        <f t="shared" si="276"/>
        <v>2</v>
      </c>
      <c r="S1763" s="13" t="str">
        <f t="shared" si="277"/>
        <v>3</v>
      </c>
      <c r="T1763" s="13">
        <f t="shared" si="278"/>
        <v>1</v>
      </c>
      <c r="U1763" s="13">
        <f t="shared" si="271"/>
        <v>60</v>
      </c>
      <c r="V1763" s="13"/>
      <c r="W1763" s="14" t="str">
        <f t="shared" si="279"/>
        <v>insert into prioridad(codigo, fluidez,d_hecho, d_contexto, d_impacto, d_justicia, cierre, ponderacion, ahora_entiendo, cambio_perspectiva) values ('307-VI-00047', 1, 3, 2, 2, 3, 1, 60, '0', '0');</v>
      </c>
      <c r="X1763" s="14"/>
    </row>
    <row r="1764" spans="2:24" ht="16" x14ac:dyDescent="0.2">
      <c r="B1764" t="s">
        <v>2473</v>
      </c>
      <c r="C1764" t="s">
        <v>9</v>
      </c>
      <c r="D1764" t="s">
        <v>13</v>
      </c>
      <c r="E1764" t="s">
        <v>14</v>
      </c>
      <c r="F1764" t="s">
        <v>14</v>
      </c>
      <c r="G1764" t="s">
        <v>13</v>
      </c>
      <c r="H1764" t="s">
        <v>12</v>
      </c>
      <c r="I1764">
        <v>0</v>
      </c>
      <c r="J1764">
        <v>0</v>
      </c>
      <c r="K1764" s="5">
        <f t="shared" si="272"/>
        <v>12</v>
      </c>
      <c r="L1764" s="13" t="str">
        <f t="shared" si="280"/>
        <v>307-VI-00049</v>
      </c>
      <c r="N1764" s="13"/>
      <c r="O1764" s="13">
        <f t="shared" si="273"/>
        <v>1</v>
      </c>
      <c r="P1764" s="13" t="str">
        <f t="shared" si="274"/>
        <v>3</v>
      </c>
      <c r="Q1764" s="13" t="str">
        <f t="shared" si="275"/>
        <v>2</v>
      </c>
      <c r="R1764" s="13" t="str">
        <f t="shared" si="276"/>
        <v>2</v>
      </c>
      <c r="S1764" s="13" t="str">
        <f t="shared" si="277"/>
        <v>3</v>
      </c>
      <c r="T1764" s="13">
        <f t="shared" si="278"/>
        <v>1</v>
      </c>
      <c r="U1764" s="13">
        <f t="shared" si="271"/>
        <v>60</v>
      </c>
      <c r="V1764" s="13"/>
      <c r="W1764" s="14" t="str">
        <f t="shared" si="279"/>
        <v>insert into prioridad(codigo, fluidez,d_hecho, d_contexto, d_impacto, d_justicia, cierre, ponderacion, ahora_entiendo, cambio_perspectiva) values ('307-VI-00049', 1, 3, 2, 2, 3, 1, 60, '0', '0');</v>
      </c>
      <c r="X1764" s="14"/>
    </row>
    <row r="1765" spans="2:24" ht="16" x14ac:dyDescent="0.2">
      <c r="B1765" t="s">
        <v>2474</v>
      </c>
      <c r="C1765" t="s">
        <v>9</v>
      </c>
      <c r="D1765" t="s">
        <v>13</v>
      </c>
      <c r="E1765" t="s">
        <v>14</v>
      </c>
      <c r="F1765" t="s">
        <v>14</v>
      </c>
      <c r="G1765" t="s">
        <v>13</v>
      </c>
      <c r="H1765" t="s">
        <v>12</v>
      </c>
      <c r="I1765">
        <v>0</v>
      </c>
      <c r="J1765">
        <v>0</v>
      </c>
      <c r="K1765" s="5">
        <f t="shared" si="272"/>
        <v>12</v>
      </c>
      <c r="L1765" s="13" t="str">
        <f t="shared" si="280"/>
        <v>307-VI-00050</v>
      </c>
      <c r="N1765" s="13"/>
      <c r="O1765" s="13">
        <f t="shared" si="273"/>
        <v>1</v>
      </c>
      <c r="P1765" s="13" t="str">
        <f t="shared" si="274"/>
        <v>3</v>
      </c>
      <c r="Q1765" s="13" t="str">
        <f t="shared" si="275"/>
        <v>2</v>
      </c>
      <c r="R1765" s="13" t="str">
        <f t="shared" si="276"/>
        <v>2</v>
      </c>
      <c r="S1765" s="13" t="str">
        <f t="shared" si="277"/>
        <v>3</v>
      </c>
      <c r="T1765" s="13">
        <f t="shared" si="278"/>
        <v>1</v>
      </c>
      <c r="U1765" s="13">
        <f t="shared" si="271"/>
        <v>60</v>
      </c>
      <c r="V1765" s="13"/>
      <c r="W1765" s="14" t="str">
        <f t="shared" si="279"/>
        <v>insert into prioridad(codigo, fluidez,d_hecho, d_contexto, d_impacto, d_justicia, cierre, ponderacion, ahora_entiendo, cambio_perspectiva) values ('307-VI-00050', 1, 3, 2, 2, 3, 1, 60, '0', '0');</v>
      </c>
      <c r="X1765" s="14"/>
    </row>
    <row r="1766" spans="2:24" ht="16" x14ac:dyDescent="0.2">
      <c r="B1766" t="s">
        <v>2475</v>
      </c>
      <c r="C1766" t="s">
        <v>9</v>
      </c>
      <c r="D1766" t="s">
        <v>13</v>
      </c>
      <c r="E1766" t="s">
        <v>13</v>
      </c>
      <c r="F1766" t="s">
        <v>14</v>
      </c>
      <c r="G1766" t="s">
        <v>14</v>
      </c>
      <c r="H1766" t="s">
        <v>12</v>
      </c>
      <c r="I1766" t="s">
        <v>2562</v>
      </c>
      <c r="J1766">
        <v>0</v>
      </c>
      <c r="K1766" s="5">
        <f t="shared" si="272"/>
        <v>12</v>
      </c>
      <c r="L1766" s="13" t="str">
        <f t="shared" si="280"/>
        <v>278-VI-00018</v>
      </c>
      <c r="N1766" s="13"/>
      <c r="O1766" s="13">
        <f t="shared" si="273"/>
        <v>1</v>
      </c>
      <c r="P1766" s="13" t="str">
        <f t="shared" si="274"/>
        <v>3</v>
      </c>
      <c r="Q1766" s="13" t="str">
        <f t="shared" si="275"/>
        <v>3</v>
      </c>
      <c r="R1766" s="13" t="str">
        <f t="shared" si="276"/>
        <v>2</v>
      </c>
      <c r="S1766" s="13" t="str">
        <f t="shared" si="277"/>
        <v>2</v>
      </c>
      <c r="T1766" s="13">
        <f t="shared" si="278"/>
        <v>1</v>
      </c>
      <c r="U1766" s="13">
        <f t="shared" ref="U1766:U1829" si="281">O1766*10 + (VALUE(P1766)*4) +(VALUE(Q1766)*4) + (VALUE(R1766)*4) + (VALUE(S1766)*4) + (T1766*10)</f>
        <v>60</v>
      </c>
      <c r="V1766" s="13"/>
      <c r="W1766" s="14" t="str">
        <f t="shared" si="279"/>
        <v>insert into prioridad(codigo, fluidez,d_hecho, d_contexto, d_impacto, d_justicia, cierre, ponderacion, ahora_entiendo, cambio_perspectiva) values ('278-VI-00018', 1, 3, 3, 2, 2, 1, 60, 'Hombre de 56 años, Presidente de JAC Vereda Brasilia, victima de amenazas y señalamientos, tortura, saqueos, por parte de la guerrilla y paramilitares.', '0');</v>
      </c>
      <c r="X1766" s="14"/>
    </row>
    <row r="1767" spans="2:24" ht="16" x14ac:dyDescent="0.2">
      <c r="B1767" t="s">
        <v>2476</v>
      </c>
      <c r="C1767" t="s">
        <v>16</v>
      </c>
      <c r="D1767" t="s">
        <v>13</v>
      </c>
      <c r="E1767" t="s">
        <v>13</v>
      </c>
      <c r="F1767" t="s">
        <v>13</v>
      </c>
      <c r="G1767" t="s">
        <v>13</v>
      </c>
      <c r="H1767" t="s">
        <v>12</v>
      </c>
      <c r="I1767">
        <v>0</v>
      </c>
      <c r="J1767">
        <v>0</v>
      </c>
      <c r="K1767" s="5">
        <f t="shared" si="272"/>
        <v>12</v>
      </c>
      <c r="L1767" s="13" t="str">
        <f t="shared" si="280"/>
        <v>280-VI-00005</v>
      </c>
      <c r="N1767" s="13"/>
      <c r="O1767" s="13">
        <f t="shared" si="273"/>
        <v>0</v>
      </c>
      <c r="P1767" s="13" t="str">
        <f t="shared" si="274"/>
        <v>3</v>
      </c>
      <c r="Q1767" s="13" t="str">
        <f t="shared" si="275"/>
        <v>3</v>
      </c>
      <c r="R1767" s="13" t="str">
        <f t="shared" si="276"/>
        <v>3</v>
      </c>
      <c r="S1767" s="13" t="str">
        <f t="shared" si="277"/>
        <v>3</v>
      </c>
      <c r="T1767" s="13">
        <f t="shared" si="278"/>
        <v>1</v>
      </c>
      <c r="U1767" s="13">
        <f t="shared" si="281"/>
        <v>58</v>
      </c>
      <c r="V1767" s="13"/>
      <c r="W1767" s="14" t="str">
        <f t="shared" si="279"/>
        <v>insert into prioridad(codigo, fluidez,d_hecho, d_contexto, d_impacto, d_justicia, cierre, ponderacion, ahora_entiendo, cambio_perspectiva) values ('280-VI-00005', 0, 3, 3, 3, 3, 1, 58, '0', '0');</v>
      </c>
      <c r="X1767" s="14"/>
    </row>
    <row r="1768" spans="2:24" ht="16" x14ac:dyDescent="0.2">
      <c r="B1768" t="s">
        <v>2477</v>
      </c>
      <c r="C1768" t="s">
        <v>16</v>
      </c>
      <c r="D1768" t="s">
        <v>13</v>
      </c>
      <c r="E1768" t="s">
        <v>13</v>
      </c>
      <c r="F1768" t="s">
        <v>13</v>
      </c>
      <c r="G1768" t="s">
        <v>13</v>
      </c>
      <c r="H1768" t="s">
        <v>12</v>
      </c>
      <c r="I1768">
        <v>0</v>
      </c>
      <c r="J1768">
        <v>0</v>
      </c>
      <c r="K1768" s="5">
        <f t="shared" si="272"/>
        <v>12</v>
      </c>
      <c r="L1768" s="13" t="str">
        <f t="shared" si="280"/>
        <v>280-VI-00019</v>
      </c>
      <c r="N1768" s="13"/>
      <c r="O1768" s="13">
        <f t="shared" si="273"/>
        <v>0</v>
      </c>
      <c r="P1768" s="13" t="str">
        <f t="shared" si="274"/>
        <v>3</v>
      </c>
      <c r="Q1768" s="13" t="str">
        <f t="shared" si="275"/>
        <v>3</v>
      </c>
      <c r="R1768" s="13" t="str">
        <f t="shared" si="276"/>
        <v>3</v>
      </c>
      <c r="S1768" s="13" t="str">
        <f t="shared" si="277"/>
        <v>3</v>
      </c>
      <c r="T1768" s="13">
        <f t="shared" si="278"/>
        <v>1</v>
      </c>
      <c r="U1768" s="13">
        <f t="shared" si="281"/>
        <v>58</v>
      </c>
      <c r="V1768" s="13"/>
      <c r="W1768" s="14" t="str">
        <f t="shared" si="279"/>
        <v>insert into prioridad(codigo, fluidez,d_hecho, d_contexto, d_impacto, d_justicia, cierre, ponderacion, ahora_entiendo, cambio_perspectiva) values ('280-VI-00019', 0, 3, 3, 3, 3, 1, 58, '0', '0');</v>
      </c>
      <c r="X1768" s="14"/>
    </row>
    <row r="1769" spans="2:24" ht="16" x14ac:dyDescent="0.2">
      <c r="B1769" t="s">
        <v>2478</v>
      </c>
      <c r="C1769" t="s">
        <v>9</v>
      </c>
      <c r="D1769" t="s">
        <v>14</v>
      </c>
      <c r="E1769" t="s">
        <v>14</v>
      </c>
      <c r="F1769" t="s">
        <v>14</v>
      </c>
      <c r="G1769" t="s">
        <v>13</v>
      </c>
      <c r="H1769" t="s">
        <v>12</v>
      </c>
      <c r="I1769" t="s">
        <v>2563</v>
      </c>
      <c r="J1769">
        <v>0</v>
      </c>
      <c r="K1769" s="5">
        <f t="shared" si="272"/>
        <v>12</v>
      </c>
      <c r="L1769" s="13" t="str">
        <f t="shared" si="280"/>
        <v>281-VI-00003</v>
      </c>
      <c r="N1769" s="13"/>
      <c r="O1769" s="13">
        <f t="shared" si="273"/>
        <v>1</v>
      </c>
      <c r="P1769" s="13" t="str">
        <f t="shared" si="274"/>
        <v>2</v>
      </c>
      <c r="Q1769" s="13" t="str">
        <f t="shared" si="275"/>
        <v>2</v>
      </c>
      <c r="R1769" s="13" t="str">
        <f t="shared" si="276"/>
        <v>2</v>
      </c>
      <c r="S1769" s="13" t="str">
        <f t="shared" si="277"/>
        <v>3</v>
      </c>
      <c r="T1769" s="13">
        <f t="shared" si="278"/>
        <v>1</v>
      </c>
      <c r="U1769" s="13">
        <f t="shared" si="281"/>
        <v>56</v>
      </c>
      <c r="V1769" s="13"/>
      <c r="W1769" s="14" t="str">
        <f t="shared" si="279"/>
        <v>insert into prioridad(codigo, fluidez,d_hecho, d_contexto, d_impacto, d_justicia, cierre, ponderacion, ahora_entiendo, cambio_perspectiva) values ('281-VI-00003', 1, 2, 2, 2, 3, 1, 56, 'El papel de la guerrilla en el desarrollo de las función pública', '0');</v>
      </c>
      <c r="X1769" s="14"/>
    </row>
    <row r="1770" spans="2:24" ht="16" x14ac:dyDescent="0.2">
      <c r="B1770" t="s">
        <v>2479</v>
      </c>
      <c r="C1770" t="s">
        <v>9</v>
      </c>
      <c r="D1770" t="s">
        <v>13</v>
      </c>
      <c r="E1770" t="s">
        <v>14</v>
      </c>
      <c r="F1770" t="s">
        <v>14</v>
      </c>
      <c r="G1770" t="s">
        <v>14</v>
      </c>
      <c r="H1770" t="s">
        <v>12</v>
      </c>
      <c r="I1770">
        <v>0</v>
      </c>
      <c r="J1770">
        <v>0</v>
      </c>
      <c r="K1770" s="5">
        <f t="shared" si="272"/>
        <v>12</v>
      </c>
      <c r="L1770" s="13" t="str">
        <f t="shared" si="280"/>
        <v>281-VI-00020</v>
      </c>
      <c r="N1770" s="13"/>
      <c r="O1770" s="13">
        <f t="shared" si="273"/>
        <v>1</v>
      </c>
      <c r="P1770" s="13" t="str">
        <f t="shared" si="274"/>
        <v>3</v>
      </c>
      <c r="Q1770" s="13" t="str">
        <f t="shared" si="275"/>
        <v>2</v>
      </c>
      <c r="R1770" s="13" t="str">
        <f t="shared" si="276"/>
        <v>2</v>
      </c>
      <c r="S1770" s="13" t="str">
        <f t="shared" si="277"/>
        <v>2</v>
      </c>
      <c r="T1770" s="13">
        <f t="shared" si="278"/>
        <v>1</v>
      </c>
      <c r="U1770" s="13">
        <f t="shared" si="281"/>
        <v>56</v>
      </c>
      <c r="V1770" s="13"/>
      <c r="W1770" s="14" t="str">
        <f t="shared" si="279"/>
        <v>insert into prioridad(codigo, fluidez,d_hecho, d_contexto, d_impacto, d_justicia, cierre, ponderacion, ahora_entiendo, cambio_perspectiva) values ('281-VI-00020', 1, 3, 2, 2, 2, 1, 56, '0', '0');</v>
      </c>
      <c r="X1770" s="14"/>
    </row>
    <row r="1771" spans="2:24" ht="16" x14ac:dyDescent="0.2">
      <c r="B1771" t="s">
        <v>2480</v>
      </c>
      <c r="C1771" t="s">
        <v>16</v>
      </c>
      <c r="D1771" t="s">
        <v>13</v>
      </c>
      <c r="E1771" t="s">
        <v>10</v>
      </c>
      <c r="F1771" t="s">
        <v>14</v>
      </c>
      <c r="G1771" t="s">
        <v>14</v>
      </c>
      <c r="H1771" t="s">
        <v>12</v>
      </c>
      <c r="I1771">
        <v>0</v>
      </c>
      <c r="J1771">
        <v>0</v>
      </c>
      <c r="K1771" s="5">
        <f t="shared" si="272"/>
        <v>12</v>
      </c>
      <c r="L1771" s="13" t="str">
        <f t="shared" si="280"/>
        <v>280-VI-00020</v>
      </c>
      <c r="N1771" s="13"/>
      <c r="O1771" s="13">
        <f t="shared" si="273"/>
        <v>0</v>
      </c>
      <c r="P1771" s="13" t="str">
        <f t="shared" si="274"/>
        <v>3</v>
      </c>
      <c r="Q1771" s="13" t="str">
        <f t="shared" si="275"/>
        <v>4</v>
      </c>
      <c r="R1771" s="13" t="str">
        <f t="shared" si="276"/>
        <v>2</v>
      </c>
      <c r="S1771" s="13" t="str">
        <f t="shared" si="277"/>
        <v>2</v>
      </c>
      <c r="T1771" s="13">
        <f t="shared" si="278"/>
        <v>1</v>
      </c>
      <c r="U1771" s="13">
        <f t="shared" si="281"/>
        <v>54</v>
      </c>
      <c r="V1771" s="13"/>
      <c r="W1771" s="14" t="str">
        <f t="shared" si="279"/>
        <v>insert into prioridad(codigo, fluidez,d_hecho, d_contexto, d_impacto, d_justicia, cierre, ponderacion, ahora_entiendo, cambio_perspectiva) values ('280-VI-00020', 0, 3, 4, 2, 2, 1, 54, '0', '0');</v>
      </c>
      <c r="X1771" s="14"/>
    </row>
    <row r="1772" spans="2:24" ht="16" x14ac:dyDescent="0.2">
      <c r="B1772" t="s">
        <v>2481</v>
      </c>
      <c r="C1772" t="s">
        <v>9</v>
      </c>
      <c r="D1772" t="s">
        <v>11</v>
      </c>
      <c r="E1772" t="s">
        <v>13</v>
      </c>
      <c r="F1772" t="s">
        <v>14</v>
      </c>
      <c r="G1772" t="s">
        <v>14</v>
      </c>
      <c r="H1772" t="s">
        <v>12</v>
      </c>
      <c r="I1772">
        <v>0</v>
      </c>
      <c r="J1772">
        <v>0</v>
      </c>
      <c r="K1772" s="5">
        <f t="shared" si="272"/>
        <v>12</v>
      </c>
      <c r="L1772" s="13" t="str">
        <f t="shared" si="280"/>
        <v>267-VI-00014</v>
      </c>
      <c r="N1772" s="13"/>
      <c r="O1772" s="13">
        <f t="shared" si="273"/>
        <v>1</v>
      </c>
      <c r="P1772" s="13" t="str">
        <f t="shared" si="274"/>
        <v>1</v>
      </c>
      <c r="Q1772" s="13" t="str">
        <f t="shared" si="275"/>
        <v>3</v>
      </c>
      <c r="R1772" s="13" t="str">
        <f t="shared" si="276"/>
        <v>2</v>
      </c>
      <c r="S1772" s="13" t="str">
        <f t="shared" si="277"/>
        <v>2</v>
      </c>
      <c r="T1772" s="13">
        <f t="shared" si="278"/>
        <v>1</v>
      </c>
      <c r="U1772" s="13">
        <f t="shared" si="281"/>
        <v>52</v>
      </c>
      <c r="V1772" s="13"/>
      <c r="W1772" s="14" t="str">
        <f t="shared" si="279"/>
        <v>insert into prioridad(codigo, fluidez,d_hecho, d_contexto, d_impacto, d_justicia, cierre, ponderacion, ahora_entiendo, cambio_perspectiva) values ('267-VI-00014', 1, 1, 3, 2, 2, 1, 52, '0', '0');</v>
      </c>
      <c r="X1772" s="14"/>
    </row>
    <row r="1773" spans="2:24" ht="16" x14ac:dyDescent="0.2">
      <c r="B1773" t="s">
        <v>2482</v>
      </c>
      <c r="C1773" t="s">
        <v>9</v>
      </c>
      <c r="D1773" t="s">
        <v>14</v>
      </c>
      <c r="E1773" t="s">
        <v>14</v>
      </c>
      <c r="F1773" t="s">
        <v>13</v>
      </c>
      <c r="G1773" t="s">
        <v>11</v>
      </c>
      <c r="H1773" t="s">
        <v>12</v>
      </c>
      <c r="I1773">
        <v>0</v>
      </c>
      <c r="J1773">
        <v>0</v>
      </c>
      <c r="K1773" s="5">
        <f t="shared" si="272"/>
        <v>12</v>
      </c>
      <c r="L1773" s="13" t="str">
        <f t="shared" si="280"/>
        <v>267-VI-00026</v>
      </c>
      <c r="N1773" s="13"/>
      <c r="O1773" s="13">
        <f t="shared" si="273"/>
        <v>1</v>
      </c>
      <c r="P1773" s="13" t="str">
        <f t="shared" si="274"/>
        <v>2</v>
      </c>
      <c r="Q1773" s="13" t="str">
        <f t="shared" si="275"/>
        <v>2</v>
      </c>
      <c r="R1773" s="13" t="str">
        <f t="shared" si="276"/>
        <v>3</v>
      </c>
      <c r="S1773" s="13" t="str">
        <f t="shared" si="277"/>
        <v>1</v>
      </c>
      <c r="T1773" s="13">
        <f t="shared" si="278"/>
        <v>1</v>
      </c>
      <c r="U1773" s="13">
        <f t="shared" si="281"/>
        <v>52</v>
      </c>
      <c r="V1773" s="13"/>
      <c r="W1773" s="14" t="str">
        <f t="shared" si="279"/>
        <v>insert into prioridad(codigo, fluidez,d_hecho, d_contexto, d_impacto, d_justicia, cierre, ponderacion, ahora_entiendo, cambio_perspectiva) values ('267-VI-00026', 1, 2, 2, 3, 1, 1, 52, '0', '0');</v>
      </c>
      <c r="X1773" s="14"/>
    </row>
    <row r="1774" spans="2:24" ht="16" x14ac:dyDescent="0.2">
      <c r="B1774" t="s">
        <v>2483</v>
      </c>
      <c r="C1774" t="s">
        <v>9</v>
      </c>
      <c r="D1774" t="s">
        <v>14</v>
      </c>
      <c r="E1774" t="s">
        <v>14</v>
      </c>
      <c r="F1774" t="s">
        <v>14</v>
      </c>
      <c r="G1774" t="s">
        <v>14</v>
      </c>
      <c r="H1774" t="s">
        <v>12</v>
      </c>
      <c r="I1774">
        <v>0</v>
      </c>
      <c r="J1774">
        <v>0</v>
      </c>
      <c r="K1774" s="5">
        <f t="shared" si="272"/>
        <v>12</v>
      </c>
      <c r="L1774" s="13" t="str">
        <f t="shared" si="280"/>
        <v>267-VI-00029</v>
      </c>
      <c r="N1774" s="13"/>
      <c r="O1774" s="13">
        <f t="shared" si="273"/>
        <v>1</v>
      </c>
      <c r="P1774" s="13" t="str">
        <f t="shared" si="274"/>
        <v>2</v>
      </c>
      <c r="Q1774" s="13" t="str">
        <f t="shared" si="275"/>
        <v>2</v>
      </c>
      <c r="R1774" s="13" t="str">
        <f t="shared" si="276"/>
        <v>2</v>
      </c>
      <c r="S1774" s="13" t="str">
        <f t="shared" si="277"/>
        <v>2</v>
      </c>
      <c r="T1774" s="13">
        <f t="shared" si="278"/>
        <v>1</v>
      </c>
      <c r="U1774" s="13">
        <f t="shared" si="281"/>
        <v>52</v>
      </c>
      <c r="V1774" s="13"/>
      <c r="W1774" s="14" t="str">
        <f t="shared" si="279"/>
        <v>insert into prioridad(codigo, fluidez,d_hecho, d_contexto, d_impacto, d_justicia, cierre, ponderacion, ahora_entiendo, cambio_perspectiva) values ('267-VI-00029', 1, 2, 2, 2, 2, 1, 52, '0', '0');</v>
      </c>
      <c r="X1774" s="14"/>
    </row>
    <row r="1775" spans="2:24" ht="16" x14ac:dyDescent="0.2">
      <c r="B1775" t="s">
        <v>2484</v>
      </c>
      <c r="C1775" t="s">
        <v>9</v>
      </c>
      <c r="D1775" t="s">
        <v>14</v>
      </c>
      <c r="E1775" t="s">
        <v>13</v>
      </c>
      <c r="F1775" t="s">
        <v>14</v>
      </c>
      <c r="G1775" t="s">
        <v>11</v>
      </c>
      <c r="H1775" t="s">
        <v>12</v>
      </c>
      <c r="I1775" t="s">
        <v>2564</v>
      </c>
      <c r="J1775">
        <v>0</v>
      </c>
      <c r="K1775" s="5">
        <f t="shared" si="272"/>
        <v>12</v>
      </c>
      <c r="L1775" s="13" t="str">
        <f t="shared" si="280"/>
        <v>281-VI-00013</v>
      </c>
      <c r="N1775" s="13"/>
      <c r="O1775" s="13">
        <f t="shared" si="273"/>
        <v>1</v>
      </c>
      <c r="P1775" s="13" t="str">
        <f t="shared" si="274"/>
        <v>2</v>
      </c>
      <c r="Q1775" s="13" t="str">
        <f t="shared" si="275"/>
        <v>3</v>
      </c>
      <c r="R1775" s="13" t="str">
        <f t="shared" si="276"/>
        <v>2</v>
      </c>
      <c r="S1775" s="13" t="str">
        <f t="shared" si="277"/>
        <v>1</v>
      </c>
      <c r="T1775" s="13">
        <f t="shared" si="278"/>
        <v>1</v>
      </c>
      <c r="U1775" s="13">
        <f t="shared" si="281"/>
        <v>52</v>
      </c>
      <c r="V1775" s="13"/>
      <c r="W1775" s="14" t="str">
        <f t="shared" si="279"/>
        <v>insert into prioridad(codigo, fluidez,d_hecho, d_contexto, d_impacto, d_justicia, cierre, ponderacion, ahora_entiendo, cambio_perspectiva) values ('281-VI-00013', 1, 2, 3, 2, 1, 1, 52, 'Cambio social de una comunidad debido al impacto de la siembra. Procesamiento y comercialización de la coca y su incidencia en el desarrollo del conflicto armado', '0');</v>
      </c>
      <c r="X1775" s="14"/>
    </row>
    <row r="1776" spans="2:24" ht="16" x14ac:dyDescent="0.2">
      <c r="B1776" t="s">
        <v>2485</v>
      </c>
      <c r="C1776" t="s">
        <v>9</v>
      </c>
      <c r="D1776" t="s">
        <v>14</v>
      </c>
      <c r="E1776" t="s">
        <v>11</v>
      </c>
      <c r="F1776" t="s">
        <v>14</v>
      </c>
      <c r="G1776" t="s">
        <v>13</v>
      </c>
      <c r="H1776" t="s">
        <v>12</v>
      </c>
      <c r="I1776" t="s">
        <v>2549</v>
      </c>
      <c r="J1776">
        <v>0</v>
      </c>
      <c r="K1776" s="5">
        <f t="shared" si="272"/>
        <v>12</v>
      </c>
      <c r="L1776" s="13" t="str">
        <f t="shared" si="280"/>
        <v>281-VI-00021</v>
      </c>
      <c r="N1776" s="13"/>
      <c r="O1776" s="13">
        <f t="shared" si="273"/>
        <v>1</v>
      </c>
      <c r="P1776" s="13" t="str">
        <f t="shared" si="274"/>
        <v>2</v>
      </c>
      <c r="Q1776" s="13" t="str">
        <f t="shared" si="275"/>
        <v>1</v>
      </c>
      <c r="R1776" s="13" t="str">
        <f t="shared" si="276"/>
        <v>2</v>
      </c>
      <c r="S1776" s="13" t="str">
        <f t="shared" si="277"/>
        <v>3</v>
      </c>
      <c r="T1776" s="13">
        <f t="shared" si="278"/>
        <v>1</v>
      </c>
      <c r="U1776" s="13">
        <f t="shared" si="281"/>
        <v>52</v>
      </c>
      <c r="V1776" s="13"/>
      <c r="W1776" s="14" t="str">
        <f t="shared" si="279"/>
        <v>insert into prioridad(codigo, fluidez,d_hecho, d_contexto, d_impacto, d_justicia, cierre, ponderacion, ahora_entiendo, cambio_perspectiva) values ('281-VI-00021', 1, 2, 1, 2, 3, 1, 52, 'señalamientos por parte de grupos armados ', '0');</v>
      </c>
      <c r="X1776" s="14"/>
    </row>
    <row r="1777" spans="2:24" ht="16" x14ac:dyDescent="0.2">
      <c r="B1777" t="s">
        <v>2486</v>
      </c>
      <c r="C1777" t="s">
        <v>16</v>
      </c>
      <c r="D1777" t="s">
        <v>14</v>
      </c>
      <c r="E1777" t="s">
        <v>14</v>
      </c>
      <c r="F1777" t="s">
        <v>13</v>
      </c>
      <c r="G1777" t="s">
        <v>13</v>
      </c>
      <c r="H1777" t="s">
        <v>12</v>
      </c>
      <c r="I1777">
        <v>0</v>
      </c>
      <c r="J1777">
        <v>0</v>
      </c>
      <c r="K1777" s="5">
        <f t="shared" si="272"/>
        <v>12</v>
      </c>
      <c r="L1777" s="13" t="str">
        <f t="shared" si="280"/>
        <v>280-VI-00010</v>
      </c>
      <c r="N1777" s="13"/>
      <c r="O1777" s="13">
        <f t="shared" si="273"/>
        <v>0</v>
      </c>
      <c r="P1777" s="13" t="str">
        <f t="shared" si="274"/>
        <v>2</v>
      </c>
      <c r="Q1777" s="13" t="str">
        <f t="shared" si="275"/>
        <v>2</v>
      </c>
      <c r="R1777" s="13" t="str">
        <f t="shared" si="276"/>
        <v>3</v>
      </c>
      <c r="S1777" s="13" t="str">
        <f t="shared" si="277"/>
        <v>3</v>
      </c>
      <c r="T1777" s="13">
        <f t="shared" si="278"/>
        <v>1</v>
      </c>
      <c r="U1777" s="13">
        <f t="shared" si="281"/>
        <v>50</v>
      </c>
      <c r="V1777" s="13"/>
      <c r="W1777" s="14" t="str">
        <f t="shared" si="279"/>
        <v>insert into prioridad(codigo, fluidez,d_hecho, d_contexto, d_impacto, d_justicia, cierre, ponderacion, ahora_entiendo, cambio_perspectiva) values ('280-VI-00010', 0, 2, 2, 3, 3, 1, 50, '0', '0');</v>
      </c>
      <c r="X1777" s="14"/>
    </row>
    <row r="1778" spans="2:24" ht="16" x14ac:dyDescent="0.2">
      <c r="B1778" t="s">
        <v>2487</v>
      </c>
      <c r="C1778" t="s">
        <v>16</v>
      </c>
      <c r="D1778" t="s">
        <v>13</v>
      </c>
      <c r="E1778" t="s">
        <v>14</v>
      </c>
      <c r="F1778" t="s">
        <v>11</v>
      </c>
      <c r="G1778" t="s">
        <v>10</v>
      </c>
      <c r="H1778" t="s">
        <v>12</v>
      </c>
      <c r="I1778">
        <v>0</v>
      </c>
      <c r="J1778">
        <v>0</v>
      </c>
      <c r="K1778" s="5">
        <f t="shared" si="272"/>
        <v>12</v>
      </c>
      <c r="L1778" s="13" t="str">
        <f t="shared" si="280"/>
        <v>280-VI-00025</v>
      </c>
      <c r="N1778" s="13"/>
      <c r="O1778" s="13">
        <f t="shared" si="273"/>
        <v>0</v>
      </c>
      <c r="P1778" s="13" t="str">
        <f t="shared" si="274"/>
        <v>3</v>
      </c>
      <c r="Q1778" s="13" t="str">
        <f t="shared" si="275"/>
        <v>2</v>
      </c>
      <c r="R1778" s="13" t="str">
        <f t="shared" si="276"/>
        <v>1</v>
      </c>
      <c r="S1778" s="13" t="str">
        <f t="shared" si="277"/>
        <v>4</v>
      </c>
      <c r="T1778" s="13">
        <f t="shared" si="278"/>
        <v>1</v>
      </c>
      <c r="U1778" s="13">
        <f t="shared" si="281"/>
        <v>50</v>
      </c>
      <c r="V1778" s="13"/>
      <c r="W1778" s="14" t="str">
        <f t="shared" si="279"/>
        <v>insert into prioridad(codigo, fluidez,d_hecho, d_contexto, d_impacto, d_justicia, cierre, ponderacion, ahora_entiendo, cambio_perspectiva) values ('280-VI-00025', 0, 3, 2, 1, 4, 1, 50, '0', '0');</v>
      </c>
      <c r="X1778" s="14"/>
    </row>
    <row r="1779" spans="2:24" ht="16" x14ac:dyDescent="0.2">
      <c r="B1779" t="s">
        <v>2488</v>
      </c>
      <c r="C1779" t="s">
        <v>9</v>
      </c>
      <c r="D1779" t="s">
        <v>13</v>
      </c>
      <c r="E1779" t="s">
        <v>13</v>
      </c>
      <c r="F1779" t="s">
        <v>14</v>
      </c>
      <c r="G1779" t="s">
        <v>14</v>
      </c>
      <c r="H1779" t="s">
        <v>17</v>
      </c>
      <c r="I1779">
        <v>0</v>
      </c>
      <c r="J1779">
        <v>0</v>
      </c>
      <c r="K1779" s="5">
        <f t="shared" si="272"/>
        <v>12</v>
      </c>
      <c r="L1779" s="13" t="str">
        <f t="shared" si="280"/>
        <v>281-VI-00018</v>
      </c>
      <c r="N1779" s="13"/>
      <c r="O1779" s="13">
        <f t="shared" si="273"/>
        <v>1</v>
      </c>
      <c r="P1779" s="13" t="str">
        <f t="shared" si="274"/>
        <v>3</v>
      </c>
      <c r="Q1779" s="13" t="str">
        <f t="shared" si="275"/>
        <v>3</v>
      </c>
      <c r="R1779" s="13" t="str">
        <f t="shared" si="276"/>
        <v>2</v>
      </c>
      <c r="S1779" s="13" t="str">
        <f t="shared" si="277"/>
        <v>2</v>
      </c>
      <c r="T1779" s="13">
        <f t="shared" si="278"/>
        <v>0</v>
      </c>
      <c r="U1779" s="13">
        <f t="shared" si="281"/>
        <v>50</v>
      </c>
      <c r="V1779" s="13"/>
      <c r="W1779" s="14" t="str">
        <f t="shared" si="279"/>
        <v>insert into prioridad(codigo, fluidez,d_hecho, d_contexto, d_impacto, d_justicia, cierre, ponderacion, ahora_entiendo, cambio_perspectiva) values ('281-VI-00018', 1, 3, 3, 2, 2, 0, 50, '0', '0');</v>
      </c>
      <c r="X1779" s="14"/>
    </row>
    <row r="1780" spans="2:24" ht="16" x14ac:dyDescent="0.2">
      <c r="B1780" t="s">
        <v>2489</v>
      </c>
      <c r="C1780" t="s">
        <v>9</v>
      </c>
      <c r="D1780" t="s">
        <v>14</v>
      </c>
      <c r="E1780" t="s">
        <v>11</v>
      </c>
      <c r="F1780" t="s">
        <v>13</v>
      </c>
      <c r="G1780" t="s">
        <v>11</v>
      </c>
      <c r="H1780" t="s">
        <v>12</v>
      </c>
      <c r="I1780">
        <v>0</v>
      </c>
      <c r="J1780">
        <v>0</v>
      </c>
      <c r="K1780" s="5">
        <f t="shared" si="272"/>
        <v>12</v>
      </c>
      <c r="L1780" s="13" t="str">
        <f t="shared" si="280"/>
        <v>267-VI-00001</v>
      </c>
      <c r="N1780" s="13"/>
      <c r="O1780" s="13">
        <f t="shared" si="273"/>
        <v>1</v>
      </c>
      <c r="P1780" s="13" t="str">
        <f t="shared" si="274"/>
        <v>2</v>
      </c>
      <c r="Q1780" s="13" t="str">
        <f t="shared" si="275"/>
        <v>1</v>
      </c>
      <c r="R1780" s="13" t="str">
        <f t="shared" si="276"/>
        <v>3</v>
      </c>
      <c r="S1780" s="13" t="str">
        <f t="shared" si="277"/>
        <v>1</v>
      </c>
      <c r="T1780" s="13">
        <f t="shared" si="278"/>
        <v>1</v>
      </c>
      <c r="U1780" s="13">
        <f t="shared" si="281"/>
        <v>48</v>
      </c>
      <c r="V1780" s="13"/>
      <c r="W1780" s="14" t="str">
        <f t="shared" si="279"/>
        <v>insert into prioridad(codigo, fluidez,d_hecho, d_contexto, d_impacto, d_justicia, cierre, ponderacion, ahora_entiendo, cambio_perspectiva) values ('267-VI-00001', 1, 2, 1, 3, 1, 1, 48, '0', '0');</v>
      </c>
      <c r="X1780" s="14"/>
    </row>
    <row r="1781" spans="2:24" ht="16" x14ac:dyDescent="0.2">
      <c r="B1781" t="s">
        <v>2490</v>
      </c>
      <c r="C1781" t="s">
        <v>9</v>
      </c>
      <c r="D1781" t="s">
        <v>14</v>
      </c>
      <c r="E1781" t="s">
        <v>13</v>
      </c>
      <c r="F1781" t="s">
        <v>11</v>
      </c>
      <c r="G1781" t="s">
        <v>11</v>
      </c>
      <c r="H1781" t="s">
        <v>12</v>
      </c>
      <c r="I1781">
        <v>0</v>
      </c>
      <c r="J1781">
        <v>0</v>
      </c>
      <c r="K1781" s="5">
        <f t="shared" si="272"/>
        <v>12</v>
      </c>
      <c r="L1781" s="13" t="str">
        <f t="shared" si="280"/>
        <v>267-VI-00021</v>
      </c>
      <c r="N1781" s="13"/>
      <c r="O1781" s="13">
        <f t="shared" si="273"/>
        <v>1</v>
      </c>
      <c r="P1781" s="13" t="str">
        <f t="shared" si="274"/>
        <v>2</v>
      </c>
      <c r="Q1781" s="13" t="str">
        <f t="shared" si="275"/>
        <v>3</v>
      </c>
      <c r="R1781" s="13" t="str">
        <f t="shared" si="276"/>
        <v>1</v>
      </c>
      <c r="S1781" s="13" t="str">
        <f t="shared" si="277"/>
        <v>1</v>
      </c>
      <c r="T1781" s="13">
        <f t="shared" si="278"/>
        <v>1</v>
      </c>
      <c r="U1781" s="13">
        <f t="shared" si="281"/>
        <v>48</v>
      </c>
      <c r="V1781" s="13"/>
      <c r="W1781" s="14" t="str">
        <f t="shared" si="279"/>
        <v>insert into prioridad(codigo, fluidez,d_hecho, d_contexto, d_impacto, d_justicia, cierre, ponderacion, ahora_entiendo, cambio_perspectiva) values ('267-VI-00021', 1, 2, 3, 1, 1, 1, 48, '0', '0');</v>
      </c>
      <c r="X1781" s="14"/>
    </row>
    <row r="1782" spans="2:24" ht="16" x14ac:dyDescent="0.2">
      <c r="B1782" t="s">
        <v>2491</v>
      </c>
      <c r="C1782" t="s">
        <v>9</v>
      </c>
      <c r="D1782" t="s">
        <v>14</v>
      </c>
      <c r="E1782" t="s">
        <v>14</v>
      </c>
      <c r="F1782" t="s">
        <v>14</v>
      </c>
      <c r="G1782" t="s">
        <v>11</v>
      </c>
      <c r="H1782" t="s">
        <v>12</v>
      </c>
      <c r="I1782">
        <v>0</v>
      </c>
      <c r="J1782">
        <v>0</v>
      </c>
      <c r="K1782" s="5">
        <f t="shared" si="272"/>
        <v>12</v>
      </c>
      <c r="L1782" s="13" t="str">
        <f t="shared" si="280"/>
        <v>267-VI-00027</v>
      </c>
      <c r="N1782" s="13"/>
      <c r="O1782" s="13">
        <f t="shared" si="273"/>
        <v>1</v>
      </c>
      <c r="P1782" s="13" t="str">
        <f t="shared" si="274"/>
        <v>2</v>
      </c>
      <c r="Q1782" s="13" t="str">
        <f t="shared" si="275"/>
        <v>2</v>
      </c>
      <c r="R1782" s="13" t="str">
        <f t="shared" si="276"/>
        <v>2</v>
      </c>
      <c r="S1782" s="13" t="str">
        <f t="shared" si="277"/>
        <v>1</v>
      </c>
      <c r="T1782" s="13">
        <f t="shared" si="278"/>
        <v>1</v>
      </c>
      <c r="U1782" s="13">
        <f t="shared" si="281"/>
        <v>48</v>
      </c>
      <c r="V1782" s="13"/>
      <c r="W1782" s="14" t="str">
        <f t="shared" si="279"/>
        <v>insert into prioridad(codigo, fluidez,d_hecho, d_contexto, d_impacto, d_justicia, cierre, ponderacion, ahora_entiendo, cambio_perspectiva) values ('267-VI-00027', 1, 2, 2, 2, 1, 1, 48, '0', '0');</v>
      </c>
      <c r="X1782" s="14"/>
    </row>
    <row r="1783" spans="2:24" ht="16" x14ac:dyDescent="0.2">
      <c r="B1783" t="s">
        <v>2492</v>
      </c>
      <c r="C1783" t="s">
        <v>9</v>
      </c>
      <c r="D1783" t="s">
        <v>11</v>
      </c>
      <c r="E1783" t="s">
        <v>14</v>
      </c>
      <c r="F1783" t="s">
        <v>14</v>
      </c>
      <c r="G1783" t="s">
        <v>11</v>
      </c>
      <c r="H1783" t="s">
        <v>12</v>
      </c>
      <c r="I1783">
        <v>0</v>
      </c>
      <c r="J1783">
        <v>0</v>
      </c>
      <c r="K1783" s="5">
        <f t="shared" si="272"/>
        <v>12</v>
      </c>
      <c r="L1783" s="13" t="str">
        <f t="shared" si="280"/>
        <v>267-VI-00007</v>
      </c>
      <c r="N1783" s="13"/>
      <c r="O1783" s="13">
        <f t="shared" si="273"/>
        <v>1</v>
      </c>
      <c r="P1783" s="13" t="str">
        <f t="shared" si="274"/>
        <v>1</v>
      </c>
      <c r="Q1783" s="13" t="str">
        <f t="shared" si="275"/>
        <v>2</v>
      </c>
      <c r="R1783" s="13" t="str">
        <f t="shared" si="276"/>
        <v>2</v>
      </c>
      <c r="S1783" s="13" t="str">
        <f t="shared" si="277"/>
        <v>1</v>
      </c>
      <c r="T1783" s="13">
        <f t="shared" si="278"/>
        <v>1</v>
      </c>
      <c r="U1783" s="13">
        <f t="shared" si="281"/>
        <v>44</v>
      </c>
      <c r="V1783" s="13"/>
      <c r="W1783" s="14" t="str">
        <f t="shared" si="279"/>
        <v>insert into prioridad(codigo, fluidez,d_hecho, d_contexto, d_impacto, d_justicia, cierre, ponderacion, ahora_entiendo, cambio_perspectiva) values ('267-VI-00007', 1, 1, 2, 2, 1, 1, 44, '0', '0');</v>
      </c>
      <c r="X1783" s="14"/>
    </row>
    <row r="1784" spans="2:24" ht="16" x14ac:dyDescent="0.2">
      <c r="B1784" t="s">
        <v>2493</v>
      </c>
      <c r="C1784" t="s">
        <v>9</v>
      </c>
      <c r="D1784" t="s">
        <v>11</v>
      </c>
      <c r="E1784" t="s">
        <v>14</v>
      </c>
      <c r="F1784" t="s">
        <v>14</v>
      </c>
      <c r="G1784" t="s">
        <v>11</v>
      </c>
      <c r="H1784" t="s">
        <v>12</v>
      </c>
      <c r="I1784">
        <v>0</v>
      </c>
      <c r="J1784">
        <v>0</v>
      </c>
      <c r="K1784" s="5">
        <f t="shared" si="272"/>
        <v>12</v>
      </c>
      <c r="L1784" s="13" t="str">
        <f t="shared" si="280"/>
        <v>267-VI-00025</v>
      </c>
      <c r="N1784" s="13"/>
      <c r="O1784" s="13">
        <f t="shared" si="273"/>
        <v>1</v>
      </c>
      <c r="P1784" s="13" t="str">
        <f t="shared" si="274"/>
        <v>1</v>
      </c>
      <c r="Q1784" s="13" t="str">
        <f t="shared" si="275"/>
        <v>2</v>
      </c>
      <c r="R1784" s="13" t="str">
        <f t="shared" si="276"/>
        <v>2</v>
      </c>
      <c r="S1784" s="13" t="str">
        <f t="shared" si="277"/>
        <v>1</v>
      </c>
      <c r="T1784" s="13">
        <f t="shared" si="278"/>
        <v>1</v>
      </c>
      <c r="U1784" s="13">
        <f t="shared" si="281"/>
        <v>44</v>
      </c>
      <c r="V1784" s="13"/>
      <c r="W1784" s="14" t="str">
        <f t="shared" si="279"/>
        <v>insert into prioridad(codigo, fluidez,d_hecho, d_contexto, d_impacto, d_justicia, cierre, ponderacion, ahora_entiendo, cambio_perspectiva) values ('267-VI-00025', 1, 1, 2, 2, 1, 1, 44, '0', '0');</v>
      </c>
      <c r="X1784" s="14"/>
    </row>
    <row r="1785" spans="2:24" ht="16" x14ac:dyDescent="0.2">
      <c r="B1785" t="s">
        <v>2494</v>
      </c>
      <c r="C1785" t="s">
        <v>9</v>
      </c>
      <c r="D1785" t="s">
        <v>11</v>
      </c>
      <c r="E1785" t="s">
        <v>13</v>
      </c>
      <c r="F1785" t="s">
        <v>11</v>
      </c>
      <c r="G1785" t="s">
        <v>11</v>
      </c>
      <c r="H1785" t="s">
        <v>12</v>
      </c>
      <c r="I1785" t="s">
        <v>2565</v>
      </c>
      <c r="J1785" t="s">
        <v>2510</v>
      </c>
      <c r="K1785" s="5">
        <f t="shared" si="272"/>
        <v>12</v>
      </c>
      <c r="L1785" s="13" t="str">
        <f t="shared" si="280"/>
        <v>281-VI-00006</v>
      </c>
      <c r="N1785" s="13"/>
      <c r="O1785" s="13">
        <f t="shared" si="273"/>
        <v>1</v>
      </c>
      <c r="P1785" s="13" t="str">
        <f t="shared" si="274"/>
        <v>1</v>
      </c>
      <c r="Q1785" s="13" t="str">
        <f t="shared" si="275"/>
        <v>3</v>
      </c>
      <c r="R1785" s="13" t="str">
        <f t="shared" si="276"/>
        <v>1</v>
      </c>
      <c r="S1785" s="13" t="str">
        <f t="shared" si="277"/>
        <v>1</v>
      </c>
      <c r="T1785" s="13">
        <f t="shared" si="278"/>
        <v>1</v>
      </c>
      <c r="U1785" s="13">
        <f t="shared" si="281"/>
        <v>44</v>
      </c>
      <c r="V1785" s="13"/>
      <c r="W1785" s="14" t="str">
        <f t="shared" si="279"/>
        <v>insert into prioridad(codigo, fluidez,d_hecho, d_contexto, d_impacto, d_justicia, cierre, ponderacion, ahora_entiendo, cambio_perspectiva) values ('281-VI-00006', 1, 1, 3, 1, 1, 1, 44, 'Impacto del conflicto armado en practicas culturales de una comunidad  El abandono estatal hacia las comunidades y territorios en donde se vivio el cconflicto, lo que afecta los procesos de convivencia y resistencias no violentas en las mismas', 'El papel protector del ejercito, no es tal, asi mismo el papel de mandatarios de turno que no velaron por la seguridad de las comunidades aun sabiendo de los hechos ocurridos . (Omision del estado)');</v>
      </c>
      <c r="X1785" s="14"/>
    </row>
    <row r="1786" spans="2:24" ht="16" x14ac:dyDescent="0.2">
      <c r="B1786" t="s">
        <v>2495</v>
      </c>
      <c r="C1786" t="s">
        <v>16</v>
      </c>
      <c r="D1786" t="s">
        <v>14</v>
      </c>
      <c r="E1786" t="s">
        <v>14</v>
      </c>
      <c r="F1786" t="s">
        <v>14</v>
      </c>
      <c r="G1786" t="s">
        <v>14</v>
      </c>
      <c r="H1786" t="s">
        <v>12</v>
      </c>
      <c r="I1786">
        <v>0</v>
      </c>
      <c r="J1786">
        <v>0</v>
      </c>
      <c r="K1786" s="5">
        <f t="shared" si="272"/>
        <v>12</v>
      </c>
      <c r="L1786" s="13" t="str">
        <f t="shared" si="280"/>
        <v>280-VI-00002</v>
      </c>
      <c r="N1786" s="13"/>
      <c r="O1786" s="13">
        <f t="shared" si="273"/>
        <v>0</v>
      </c>
      <c r="P1786" s="13" t="str">
        <f t="shared" si="274"/>
        <v>2</v>
      </c>
      <c r="Q1786" s="13" t="str">
        <f t="shared" si="275"/>
        <v>2</v>
      </c>
      <c r="R1786" s="13" t="str">
        <f t="shared" si="276"/>
        <v>2</v>
      </c>
      <c r="S1786" s="13" t="str">
        <f t="shared" si="277"/>
        <v>2</v>
      </c>
      <c r="T1786" s="13">
        <f t="shared" si="278"/>
        <v>1</v>
      </c>
      <c r="U1786" s="13">
        <f t="shared" si="281"/>
        <v>42</v>
      </c>
      <c r="V1786" s="13"/>
      <c r="W1786" s="14" t="str">
        <f t="shared" si="279"/>
        <v>insert into prioridad(codigo, fluidez,d_hecho, d_contexto, d_impacto, d_justicia, cierre, ponderacion, ahora_entiendo, cambio_perspectiva) values ('280-VI-00002', 0, 2, 2, 2, 2, 1, 42, '0', '0');</v>
      </c>
      <c r="X1786" s="14"/>
    </row>
    <row r="1787" spans="2:24" ht="16" x14ac:dyDescent="0.2">
      <c r="B1787" t="s">
        <v>2496</v>
      </c>
      <c r="C1787" t="s">
        <v>16</v>
      </c>
      <c r="D1787" t="s">
        <v>14</v>
      </c>
      <c r="E1787" t="s">
        <v>14</v>
      </c>
      <c r="F1787" t="s">
        <v>14</v>
      </c>
      <c r="G1787" t="s">
        <v>14</v>
      </c>
      <c r="H1787" t="s">
        <v>12</v>
      </c>
      <c r="I1787">
        <v>0</v>
      </c>
      <c r="J1787">
        <v>0</v>
      </c>
      <c r="K1787" s="5">
        <f t="shared" si="272"/>
        <v>12</v>
      </c>
      <c r="L1787" s="13" t="str">
        <f t="shared" si="280"/>
        <v>280-VI-00009</v>
      </c>
      <c r="N1787" s="13"/>
      <c r="O1787" s="13">
        <f t="shared" si="273"/>
        <v>0</v>
      </c>
      <c r="P1787" s="13" t="str">
        <f t="shared" si="274"/>
        <v>2</v>
      </c>
      <c r="Q1787" s="13" t="str">
        <f t="shared" si="275"/>
        <v>2</v>
      </c>
      <c r="R1787" s="13" t="str">
        <f t="shared" si="276"/>
        <v>2</v>
      </c>
      <c r="S1787" s="13" t="str">
        <f t="shared" si="277"/>
        <v>2</v>
      </c>
      <c r="T1787" s="13">
        <f t="shared" si="278"/>
        <v>1</v>
      </c>
      <c r="U1787" s="13">
        <f t="shared" si="281"/>
        <v>42</v>
      </c>
      <c r="V1787" s="13"/>
      <c r="W1787" s="14" t="str">
        <f t="shared" si="279"/>
        <v>insert into prioridad(codigo, fluidez,d_hecho, d_contexto, d_impacto, d_justicia, cierre, ponderacion, ahora_entiendo, cambio_perspectiva) values ('280-VI-00009', 0, 2, 2, 2, 2, 1, 42, '0', '0');</v>
      </c>
      <c r="X1787" s="14"/>
    </row>
    <row r="1788" spans="2:24" ht="16" x14ac:dyDescent="0.2">
      <c r="B1788" t="s">
        <v>2497</v>
      </c>
      <c r="C1788" t="s">
        <v>9</v>
      </c>
      <c r="D1788" t="s">
        <v>11</v>
      </c>
      <c r="E1788" t="s">
        <v>14</v>
      </c>
      <c r="F1788" t="s">
        <v>11</v>
      </c>
      <c r="G1788" t="s">
        <v>11</v>
      </c>
      <c r="H1788" t="s">
        <v>12</v>
      </c>
      <c r="I1788">
        <v>0</v>
      </c>
      <c r="J1788">
        <v>0</v>
      </c>
      <c r="K1788" s="5">
        <f t="shared" si="272"/>
        <v>12</v>
      </c>
      <c r="L1788" s="13" t="str">
        <f t="shared" si="280"/>
        <v>267-VI-00002</v>
      </c>
      <c r="N1788" s="13"/>
      <c r="O1788" s="13">
        <f t="shared" si="273"/>
        <v>1</v>
      </c>
      <c r="P1788" s="13" t="str">
        <f t="shared" si="274"/>
        <v>1</v>
      </c>
      <c r="Q1788" s="13" t="str">
        <f t="shared" si="275"/>
        <v>2</v>
      </c>
      <c r="R1788" s="13" t="str">
        <f t="shared" si="276"/>
        <v>1</v>
      </c>
      <c r="S1788" s="13" t="str">
        <f t="shared" si="277"/>
        <v>1</v>
      </c>
      <c r="T1788" s="13">
        <f t="shared" si="278"/>
        <v>1</v>
      </c>
      <c r="U1788" s="13">
        <f t="shared" si="281"/>
        <v>40</v>
      </c>
      <c r="V1788" s="13"/>
      <c r="W1788" s="14" t="str">
        <f t="shared" si="279"/>
        <v>insert into prioridad(codigo, fluidez,d_hecho, d_contexto, d_impacto, d_justicia, cierre, ponderacion, ahora_entiendo, cambio_perspectiva) values ('267-VI-00002', 1, 1, 2, 1, 1, 1, 40, '0', '0');</v>
      </c>
      <c r="X1788" s="14"/>
    </row>
    <row r="1789" spans="2:24" ht="16" x14ac:dyDescent="0.2">
      <c r="B1789" t="s">
        <v>2498</v>
      </c>
      <c r="C1789" t="s">
        <v>9</v>
      </c>
      <c r="D1789" t="s">
        <v>11</v>
      </c>
      <c r="E1789" t="s">
        <v>11</v>
      </c>
      <c r="F1789" t="s">
        <v>11</v>
      </c>
      <c r="G1789" t="s">
        <v>11</v>
      </c>
      <c r="H1789" t="s">
        <v>12</v>
      </c>
      <c r="I1789">
        <v>0</v>
      </c>
      <c r="J1789">
        <v>0</v>
      </c>
      <c r="K1789" s="5">
        <f t="shared" si="272"/>
        <v>12</v>
      </c>
      <c r="L1789" s="13" t="str">
        <f t="shared" si="280"/>
        <v>267-VI-00013</v>
      </c>
      <c r="N1789" s="13"/>
      <c r="O1789" s="13">
        <f t="shared" si="273"/>
        <v>1</v>
      </c>
      <c r="P1789" s="13" t="str">
        <f t="shared" si="274"/>
        <v>1</v>
      </c>
      <c r="Q1789" s="13" t="str">
        <f t="shared" si="275"/>
        <v>1</v>
      </c>
      <c r="R1789" s="13" t="str">
        <f t="shared" si="276"/>
        <v>1</v>
      </c>
      <c r="S1789" s="13" t="str">
        <f t="shared" si="277"/>
        <v>1</v>
      </c>
      <c r="T1789" s="13">
        <f t="shared" si="278"/>
        <v>1</v>
      </c>
      <c r="U1789" s="13">
        <f t="shared" si="281"/>
        <v>36</v>
      </c>
      <c r="V1789" s="13"/>
      <c r="W1789" s="14" t="str">
        <f t="shared" si="279"/>
        <v>insert into prioridad(codigo, fluidez,d_hecho, d_contexto, d_impacto, d_justicia, cierre, ponderacion, ahora_entiendo, cambio_perspectiva) values ('267-VI-00013', 1, 1, 1, 1, 1, 1, 36, '0', '0');</v>
      </c>
      <c r="X1789" s="14"/>
    </row>
    <row r="1790" spans="2:24" ht="16" x14ac:dyDescent="0.2">
      <c r="B1790" t="s">
        <v>2499</v>
      </c>
      <c r="C1790" t="s">
        <v>16</v>
      </c>
      <c r="D1790" t="s">
        <v>14</v>
      </c>
      <c r="E1790" t="s">
        <v>14</v>
      </c>
      <c r="F1790" t="s">
        <v>14</v>
      </c>
      <c r="G1790" t="s">
        <v>14</v>
      </c>
      <c r="H1790" t="s">
        <v>17</v>
      </c>
      <c r="I1790">
        <v>0</v>
      </c>
      <c r="J1790">
        <v>0</v>
      </c>
      <c r="K1790" s="5">
        <f t="shared" si="272"/>
        <v>12</v>
      </c>
      <c r="L1790" s="13" t="str">
        <f t="shared" si="280"/>
        <v>280-VI-00014</v>
      </c>
      <c r="N1790" s="13"/>
      <c r="O1790" s="13">
        <f t="shared" si="273"/>
        <v>0</v>
      </c>
      <c r="P1790" s="13" t="str">
        <f t="shared" si="274"/>
        <v>2</v>
      </c>
      <c r="Q1790" s="13" t="str">
        <f t="shared" si="275"/>
        <v>2</v>
      </c>
      <c r="R1790" s="13" t="str">
        <f t="shared" si="276"/>
        <v>2</v>
      </c>
      <c r="S1790" s="13" t="str">
        <f t="shared" si="277"/>
        <v>2</v>
      </c>
      <c r="T1790" s="13">
        <f t="shared" si="278"/>
        <v>0</v>
      </c>
      <c r="U1790" s="13">
        <f t="shared" si="281"/>
        <v>32</v>
      </c>
      <c r="V1790" s="13"/>
      <c r="W1790" s="14" t="str">
        <f t="shared" si="279"/>
        <v>insert into prioridad(codigo, fluidez,d_hecho, d_contexto, d_impacto, d_justicia, cierre, ponderacion, ahora_entiendo, cambio_perspectiva) values ('280-VI-00014', 0, 2, 2, 2, 2, 0, 32, '0', '0');</v>
      </c>
      <c r="X1790" s="14"/>
    </row>
    <row r="1791" spans="2:24" ht="16" x14ac:dyDescent="0.2">
      <c r="B1791" t="s">
        <v>2566</v>
      </c>
      <c r="C1791" t="s">
        <v>9</v>
      </c>
      <c r="D1791" t="s">
        <v>15</v>
      </c>
      <c r="E1791" t="s">
        <v>15</v>
      </c>
      <c r="F1791" t="s">
        <v>15</v>
      </c>
      <c r="G1791" t="s">
        <v>15</v>
      </c>
      <c r="H1791" t="s">
        <v>12</v>
      </c>
      <c r="I1791" t="s">
        <v>2898</v>
      </c>
      <c r="J1791" t="s">
        <v>2899</v>
      </c>
      <c r="K1791" s="5">
        <f t="shared" si="272"/>
        <v>12</v>
      </c>
      <c r="L1791" s="13" t="str">
        <f t="shared" si="280"/>
        <v>379-VI-00007</v>
      </c>
      <c r="N1791" s="13"/>
      <c r="O1791" s="13">
        <f t="shared" si="273"/>
        <v>1</v>
      </c>
      <c r="P1791" s="13" t="str">
        <f t="shared" si="274"/>
        <v>5</v>
      </c>
      <c r="Q1791" s="13" t="str">
        <f t="shared" si="275"/>
        <v>5</v>
      </c>
      <c r="R1791" s="13" t="str">
        <f t="shared" si="276"/>
        <v>5</v>
      </c>
      <c r="S1791" s="13" t="str">
        <f t="shared" si="277"/>
        <v>5</v>
      </c>
      <c r="T1791" s="13">
        <f t="shared" si="278"/>
        <v>1</v>
      </c>
      <c r="U1791" s="13">
        <f t="shared" si="281"/>
        <v>100</v>
      </c>
      <c r="V1791" s="13"/>
      <c r="W1791" s="14" t="str">
        <f t="shared" si="279"/>
        <v>insert into prioridad(codigo, fluidez,d_hecho, d_contexto, d_impacto, d_justicia, cierre, ponderacion, ahora_entiendo, cambio_perspectiva) values ('379-VI-00007', 1, 5, 5, 5, 5, 1, 100, 'Accionar del F2 en barrios populares de Medellín- ataques indiscriminados contra NNA por parte de la fuerza pública/ Impunidad en casos de acciones ilegales por parte de la Fuerza Pública', 'La dimensión de lo que fue la masacre de Villatina y lo que implica para la memoria colectiva de la ciudad');</v>
      </c>
      <c r="X1791" s="14"/>
    </row>
    <row r="1792" spans="2:24" ht="16" x14ac:dyDescent="0.2">
      <c r="B1792" t="s">
        <v>2567</v>
      </c>
      <c r="C1792" t="s">
        <v>9</v>
      </c>
      <c r="D1792" t="s">
        <v>15</v>
      </c>
      <c r="E1792" t="s">
        <v>15</v>
      </c>
      <c r="F1792" t="s">
        <v>15</v>
      </c>
      <c r="G1792" t="s">
        <v>15</v>
      </c>
      <c r="H1792" t="s">
        <v>12</v>
      </c>
      <c r="I1792" t="s">
        <v>2900</v>
      </c>
      <c r="J1792" t="s">
        <v>2901</v>
      </c>
      <c r="K1792" s="5">
        <f t="shared" si="272"/>
        <v>12</v>
      </c>
      <c r="L1792" s="13" t="str">
        <f t="shared" si="280"/>
        <v>379-VI-00012</v>
      </c>
      <c r="N1792" s="13"/>
      <c r="O1792" s="13">
        <f t="shared" si="273"/>
        <v>1</v>
      </c>
      <c r="P1792" s="13" t="str">
        <f t="shared" si="274"/>
        <v>5</v>
      </c>
      <c r="Q1792" s="13" t="str">
        <f t="shared" si="275"/>
        <v>5</v>
      </c>
      <c r="R1792" s="13" t="str">
        <f t="shared" si="276"/>
        <v>5</v>
      </c>
      <c r="S1792" s="13" t="str">
        <f t="shared" si="277"/>
        <v>5</v>
      </c>
      <c r="T1792" s="13">
        <f t="shared" si="278"/>
        <v>1</v>
      </c>
      <c r="U1792" s="13">
        <f t="shared" si="281"/>
        <v>100</v>
      </c>
      <c r="V1792" s="13"/>
      <c r="W1792" s="14" t="str">
        <f t="shared" si="279"/>
        <v>insert into prioridad(codigo, fluidez,d_hecho, d_contexto, d_impacto, d_justicia, cierre, ponderacion, ahora_entiendo, cambio_perspectiva) values ('379-VI-00012', 1, 5, 5, 5, 5, 1, 100, 'Responsabilidad del Ejército Nacional en la masacre contra niños y niñas de la vereda La Pica', 'No aplica');</v>
      </c>
      <c r="X1792" s="14"/>
    </row>
    <row r="1793" spans="2:24" ht="16" x14ac:dyDescent="0.2">
      <c r="B1793" t="s">
        <v>2568</v>
      </c>
      <c r="C1793" t="s">
        <v>9</v>
      </c>
      <c r="D1793" t="s">
        <v>15</v>
      </c>
      <c r="E1793" t="s">
        <v>15</v>
      </c>
      <c r="F1793" t="s">
        <v>15</v>
      </c>
      <c r="G1793" t="s">
        <v>15</v>
      </c>
      <c r="H1793" t="s">
        <v>12</v>
      </c>
      <c r="I1793" t="s">
        <v>2902</v>
      </c>
      <c r="J1793" t="s">
        <v>2903</v>
      </c>
      <c r="K1793" s="5">
        <f t="shared" si="272"/>
        <v>12</v>
      </c>
      <c r="L1793" s="13" t="str">
        <f t="shared" si="280"/>
        <v>160-VI-00017</v>
      </c>
      <c r="N1793" s="13"/>
      <c r="O1793" s="13">
        <f t="shared" si="273"/>
        <v>1</v>
      </c>
      <c r="P1793" s="13" t="str">
        <f t="shared" si="274"/>
        <v>5</v>
      </c>
      <c r="Q1793" s="13" t="str">
        <f t="shared" si="275"/>
        <v>5</v>
      </c>
      <c r="R1793" s="13" t="str">
        <f t="shared" si="276"/>
        <v>5</v>
      </c>
      <c r="S1793" s="13" t="str">
        <f t="shared" si="277"/>
        <v>5</v>
      </c>
      <c r="T1793" s="13">
        <f t="shared" si="278"/>
        <v>1</v>
      </c>
      <c r="U1793" s="13">
        <f t="shared" si="281"/>
        <v>100</v>
      </c>
      <c r="V1793" s="13"/>
      <c r="W1793" s="14" t="str">
        <f t="shared" si="279"/>
        <v>insert into prioridad(codigo, fluidez,d_hecho, d_contexto, d_impacto, d_justicia, cierre, ponderacion, ahora_entiendo, cambio_perspectiva) values ('160-VI-00017', 1, 5, 5, 5, 5, 1, 100, 'Las problematicas del Sur oeste Antioqueño', 'El papel de la iglesia catolica como escenario solo para este periodo y en este territorio: ente promotor de la emancipacion de la poblacion, la lucha por la tierra y la apropiacion de la tierra para quien la trabaje.');</v>
      </c>
      <c r="X1793" s="14"/>
    </row>
    <row r="1794" spans="2:24" ht="16" x14ac:dyDescent="0.2">
      <c r="B1794" t="s">
        <v>2569</v>
      </c>
      <c r="C1794" t="s">
        <v>9</v>
      </c>
      <c r="D1794" t="s">
        <v>15</v>
      </c>
      <c r="E1794" t="s">
        <v>15</v>
      </c>
      <c r="F1794" t="s">
        <v>15</v>
      </c>
      <c r="G1794" t="s">
        <v>15</v>
      </c>
      <c r="H1794" t="s">
        <v>12</v>
      </c>
      <c r="I1794">
        <v>0</v>
      </c>
      <c r="J1794" t="s">
        <v>2904</v>
      </c>
      <c r="K1794" s="5">
        <f t="shared" ref="K1794:K1857" si="282">LEN(L1794)</f>
        <v>12</v>
      </c>
      <c r="L1794" s="13" t="str">
        <f t="shared" si="280"/>
        <v>160-VI-00025</v>
      </c>
      <c r="N1794" s="13"/>
      <c r="O1794" s="13">
        <f t="shared" ref="O1794:O1857" si="283">IF(MID(C1794,1,1)="P",1,0)</f>
        <v>1</v>
      </c>
      <c r="P1794" s="13" t="str">
        <f t="shared" ref="P1794:P1857" si="284">MID(D1794,1,1)</f>
        <v>5</v>
      </c>
      <c r="Q1794" s="13" t="str">
        <f t="shared" ref="Q1794:Q1857" si="285">MID(E1794,1,1)</f>
        <v>5</v>
      </c>
      <c r="R1794" s="13" t="str">
        <f t="shared" ref="R1794:R1857" si="286">MID(F1794,1,1)</f>
        <v>5</v>
      </c>
      <c r="S1794" s="13" t="str">
        <f t="shared" ref="S1794:S1857" si="287">MID(G1794,1,1)</f>
        <v>5</v>
      </c>
      <c r="T1794" s="13">
        <f t="shared" ref="T1794:T1857" si="288">IF(MID(H1794,1,1)="S",1,0)</f>
        <v>1</v>
      </c>
      <c r="U1794" s="13">
        <f t="shared" si="281"/>
        <v>100</v>
      </c>
      <c r="V1794" s="13"/>
      <c r="W1794" s="14" t="str">
        <f t="shared" ref="W1794:W1857" si="289">$W$1&amp;L1794&amp;"', "&amp;O1794&amp;", "&amp;P1794&amp;", "&amp;Q1794&amp;", "&amp;R1794&amp;", "&amp;S1794&amp;", "&amp;T1794&amp;", "&amp;U1794&amp;", '"&amp;SUBSTITUTE(I1794,CHAR(10),"  ")&amp;"', '"&amp;SUBSTITUTE(J1794,CHAR(10),"   ") &amp;"');"</f>
        <v>insert into prioridad(codigo, fluidez,d_hecho, d_contexto, d_impacto, d_justicia, cierre, ponderacion, ahora_entiendo, cambio_perspectiva) values ('160-VI-00025', 1, 5, 5, 5, 5, 1, 100, '0', 'El rol de las maestras en la educacion y la promocion de acciones de paz, a si como los impactos de la guerra en las familias.');</v>
      </c>
      <c r="X1794" s="14"/>
    </row>
    <row r="1795" spans="2:24" ht="16" x14ac:dyDescent="0.2">
      <c r="B1795" s="12" t="s">
        <v>2570</v>
      </c>
      <c r="C1795" t="s">
        <v>9</v>
      </c>
      <c r="D1795" t="s">
        <v>15</v>
      </c>
      <c r="E1795" t="s">
        <v>15</v>
      </c>
      <c r="F1795" t="s">
        <v>15</v>
      </c>
      <c r="G1795" t="s">
        <v>15</v>
      </c>
      <c r="H1795" t="s">
        <v>12</v>
      </c>
      <c r="I1795" t="s">
        <v>2905</v>
      </c>
      <c r="J1795" t="s">
        <v>2906</v>
      </c>
      <c r="K1795" s="5">
        <f t="shared" si="282"/>
        <v>12</v>
      </c>
      <c r="L1795" s="13" t="str">
        <f t="shared" si="280"/>
        <v>079-VI-00009</v>
      </c>
      <c r="N1795" s="13"/>
      <c r="O1795" s="13">
        <f t="shared" si="283"/>
        <v>1</v>
      </c>
      <c r="P1795" s="13" t="str">
        <f t="shared" si="284"/>
        <v>5</v>
      </c>
      <c r="Q1795" s="13" t="str">
        <f t="shared" si="285"/>
        <v>5</v>
      </c>
      <c r="R1795" s="13" t="str">
        <f t="shared" si="286"/>
        <v>5</v>
      </c>
      <c r="S1795" s="13" t="str">
        <f t="shared" si="287"/>
        <v>5</v>
      </c>
      <c r="T1795" s="13">
        <f t="shared" si="288"/>
        <v>1</v>
      </c>
      <c r="U1795" s="13">
        <f t="shared" si="281"/>
        <v>100</v>
      </c>
      <c r="V1795" s="13"/>
      <c r="W1795" s="14" t="str">
        <f t="shared" si="289"/>
        <v>insert into prioridad(codigo, fluidez,d_hecho, d_contexto, d_impacto, d_justicia, cierre, ponderacion, ahora_entiendo, cambio_perspectiva) values ('079-VI-00009', 1, 5, 5, 5, 5, 1, 100, 'Los impactos de la violencia en los niños, niñas y adolescentes; los sentimientos generados por la pérdida de un padre muy querido y lo que puede generar el cambio abrupto de las condiciones económicas', 'El ocultamiento o la normalización de los hechos violentos para proteger a la familia - ¿Cómo hicieron los adultos en su momento para lograr que hijos, hijas no se enteraran de lo que se vivía en el territorio con las incursiones armadas?');</v>
      </c>
      <c r="X1795" s="14"/>
    </row>
    <row r="1796" spans="2:24" ht="16" x14ac:dyDescent="0.2">
      <c r="B1796" t="s">
        <v>2571</v>
      </c>
      <c r="C1796" t="s">
        <v>9</v>
      </c>
      <c r="D1796" t="s">
        <v>15</v>
      </c>
      <c r="E1796" t="s">
        <v>15</v>
      </c>
      <c r="F1796" t="s">
        <v>15</v>
      </c>
      <c r="G1796" t="s">
        <v>15</v>
      </c>
      <c r="H1796" t="s">
        <v>12</v>
      </c>
      <c r="I1796" t="s">
        <v>2907</v>
      </c>
      <c r="J1796" t="s">
        <v>2908</v>
      </c>
      <c r="K1796" s="5">
        <f t="shared" si="282"/>
        <v>12</v>
      </c>
      <c r="L1796" s="13" t="str">
        <f t="shared" si="280"/>
        <v>427-VI-00012</v>
      </c>
      <c r="N1796" s="13"/>
      <c r="O1796" s="13">
        <f t="shared" si="283"/>
        <v>1</v>
      </c>
      <c r="P1796" s="13" t="str">
        <f t="shared" si="284"/>
        <v>5</v>
      </c>
      <c r="Q1796" s="13" t="str">
        <f t="shared" si="285"/>
        <v>5</v>
      </c>
      <c r="R1796" s="13" t="str">
        <f t="shared" si="286"/>
        <v>5</v>
      </c>
      <c r="S1796" s="13" t="str">
        <f t="shared" si="287"/>
        <v>5</v>
      </c>
      <c r="T1796" s="13">
        <f t="shared" si="288"/>
        <v>1</v>
      </c>
      <c r="U1796" s="13">
        <f t="shared" si="281"/>
        <v>100</v>
      </c>
      <c r="V1796" s="13"/>
      <c r="W1796" s="14" t="str">
        <f t="shared" si="289"/>
        <v>insert into prioridad(codigo, fluidez,d_hecho, d_contexto, d_impacto, d_justicia, cierre, ponderacion, ahora_entiendo, cambio_perspectiva) values ('427-VI-00012', 1, 5, 5, 5, 5, 1, 100, 'Gestor cultural del municipio de Chigorodó que ofrece un contexto amplio de la violencia en su municipio años 2000 y los inicios del micro tráfico y su relación con el paramilitarismo. Importante relato para el análisis. ', '      Una vez los paramilitares “terminan la guerra” con las FARC y al no tener más fuentes de financiación por parte de terceros civiles (ganaderos, comercio etc) se dedican al micro tráfico de estupefacientes en Chigorodó   ');</v>
      </c>
      <c r="X1796" s="14"/>
    </row>
    <row r="1797" spans="2:24" ht="16" x14ac:dyDescent="0.2">
      <c r="B1797" t="s">
        <v>2572</v>
      </c>
      <c r="C1797" t="s">
        <v>9</v>
      </c>
      <c r="D1797" t="s">
        <v>15</v>
      </c>
      <c r="E1797" t="s">
        <v>10</v>
      </c>
      <c r="F1797" t="s">
        <v>15</v>
      </c>
      <c r="G1797" t="s">
        <v>15</v>
      </c>
      <c r="H1797" t="s">
        <v>12</v>
      </c>
      <c r="I1797" t="s">
        <v>2909</v>
      </c>
      <c r="J1797" t="s">
        <v>2901</v>
      </c>
      <c r="K1797" s="5">
        <f t="shared" si="282"/>
        <v>12</v>
      </c>
      <c r="L1797" s="13" t="str">
        <f t="shared" si="280"/>
        <v>379-VI-00014</v>
      </c>
      <c r="N1797" s="13"/>
      <c r="O1797" s="13">
        <f t="shared" si="283"/>
        <v>1</v>
      </c>
      <c r="P1797" s="13" t="str">
        <f t="shared" si="284"/>
        <v>5</v>
      </c>
      <c r="Q1797" s="13" t="str">
        <f t="shared" si="285"/>
        <v>4</v>
      </c>
      <c r="R1797" s="13" t="str">
        <f t="shared" si="286"/>
        <v>5</v>
      </c>
      <c r="S1797" s="13" t="str">
        <f t="shared" si="287"/>
        <v>5</v>
      </c>
      <c r="T1797" s="13">
        <f t="shared" si="288"/>
        <v>1</v>
      </c>
      <c r="U1797" s="13">
        <f t="shared" si="281"/>
        <v>96</v>
      </c>
      <c r="V1797" s="13"/>
      <c r="W1797" s="14" t="str">
        <f t="shared" si="289"/>
        <v>insert into prioridad(codigo, fluidez,d_hecho, d_contexto, d_impacto, d_justicia, cierre, ponderacion, ahora_entiendo, cambio_perspectiva) values ('379-VI-00014', 1, 5, 4, 5, 5, 1, 96, 'Impunidad en casos de acciones ilegales del Ejército Nacional/ Manipulación e intimidación a familiares de víctimas de la masacre en La Pica ', 'No aplica');</v>
      </c>
      <c r="X1797" s="14"/>
    </row>
    <row r="1798" spans="2:24" ht="16" x14ac:dyDescent="0.2">
      <c r="B1798" t="s">
        <v>2573</v>
      </c>
      <c r="C1798" t="s">
        <v>9</v>
      </c>
      <c r="D1798" t="s">
        <v>15</v>
      </c>
      <c r="E1798" t="s">
        <v>15</v>
      </c>
      <c r="F1798" t="s">
        <v>10</v>
      </c>
      <c r="G1798" t="s">
        <v>15</v>
      </c>
      <c r="H1798" t="s">
        <v>12</v>
      </c>
      <c r="I1798" t="s">
        <v>2910</v>
      </c>
      <c r="J1798" t="s">
        <v>2911</v>
      </c>
      <c r="K1798" s="5">
        <f t="shared" si="282"/>
        <v>12</v>
      </c>
      <c r="L1798" s="13" t="str">
        <f t="shared" si="280"/>
        <v>160-VI-00033</v>
      </c>
      <c r="N1798" s="13"/>
      <c r="O1798" s="13">
        <f t="shared" si="283"/>
        <v>1</v>
      </c>
      <c r="P1798" s="13" t="str">
        <f t="shared" si="284"/>
        <v>5</v>
      </c>
      <c r="Q1798" s="13" t="str">
        <f t="shared" si="285"/>
        <v>5</v>
      </c>
      <c r="R1798" s="13" t="str">
        <f t="shared" si="286"/>
        <v>4</v>
      </c>
      <c r="S1798" s="13" t="str">
        <f t="shared" si="287"/>
        <v>5</v>
      </c>
      <c r="T1798" s="13">
        <f t="shared" si="288"/>
        <v>1</v>
      </c>
      <c r="U1798" s="13">
        <f t="shared" si="281"/>
        <v>96</v>
      </c>
      <c r="V1798" s="13"/>
      <c r="W1798" s="14" t="str">
        <f t="shared" si="289"/>
        <v>insert into prioridad(codigo, fluidez,d_hecho, d_contexto, d_impacto, d_justicia, cierre, ponderacion, ahora_entiendo, cambio_perspectiva) values ('160-VI-00033', 1, 5, 5, 4, 5, 1, 96, 'Violencia sindical y acciones de las multinacionales ', 'papel de expresidentes del pais, para apropiacion de entes privados de bienes de trabajadores mineros.');</v>
      </c>
      <c r="X1798" s="14"/>
    </row>
    <row r="1799" spans="2:24" ht="16" x14ac:dyDescent="0.2">
      <c r="B1799" t="s">
        <v>2574</v>
      </c>
      <c r="C1799" t="s">
        <v>9</v>
      </c>
      <c r="D1799" t="s">
        <v>15</v>
      </c>
      <c r="E1799" t="s">
        <v>15</v>
      </c>
      <c r="F1799" t="s">
        <v>15</v>
      </c>
      <c r="G1799" t="s">
        <v>10</v>
      </c>
      <c r="H1799" t="s">
        <v>12</v>
      </c>
      <c r="I1799" t="s">
        <v>2912</v>
      </c>
      <c r="J1799" t="s">
        <v>2913</v>
      </c>
      <c r="K1799" s="5">
        <f t="shared" si="282"/>
        <v>12</v>
      </c>
      <c r="L1799" s="13" t="str">
        <f t="shared" si="280"/>
        <v>427-VI-00015</v>
      </c>
      <c r="N1799" s="13"/>
      <c r="O1799" s="13">
        <f t="shared" si="283"/>
        <v>1</v>
      </c>
      <c r="P1799" s="13" t="str">
        <f t="shared" si="284"/>
        <v>5</v>
      </c>
      <c r="Q1799" s="13" t="str">
        <f t="shared" si="285"/>
        <v>5</v>
      </c>
      <c r="R1799" s="13" t="str">
        <f t="shared" si="286"/>
        <v>5</v>
      </c>
      <c r="S1799" s="13" t="str">
        <f t="shared" si="287"/>
        <v>4</v>
      </c>
      <c r="T1799" s="13">
        <f t="shared" si="288"/>
        <v>1</v>
      </c>
      <c r="U1799" s="13">
        <f t="shared" si="281"/>
        <v>96</v>
      </c>
      <c r="V1799" s="13"/>
      <c r="W1799" s="14" t="str">
        <f t="shared" si="289"/>
        <v>insert into prioridad(codigo, fluidez,d_hecho, d_contexto, d_impacto, d_justicia, cierre, ponderacion, ahora_entiendo, cambio_perspectiva) values ('427-VI-00015', 1, 5, 5, 5, 4, 1, 96, 'El relato expone múltiples violaciones a los Derechos Humanos e Infracciones del DIH cometidas por paramilitares en la incursión a la vereda Antasales del municipio de Dabeiba en 1997 ', 'Ruta de los paramilitares desde Córdoba hacia la vereda Antasales del municipio de Dabeiba, luego termina con la retención ilegal de un grupo de mujeres y niños en la finca el Tomate en san Pedro de Urabá propiedad de los Castaño ');</v>
      </c>
      <c r="X1799" s="14"/>
    </row>
    <row r="1800" spans="2:24" ht="16" x14ac:dyDescent="0.2">
      <c r="B1800" t="s">
        <v>2575</v>
      </c>
      <c r="C1800" t="s">
        <v>9</v>
      </c>
      <c r="D1800" t="s">
        <v>15</v>
      </c>
      <c r="E1800" t="s">
        <v>15</v>
      </c>
      <c r="F1800" t="s">
        <v>15</v>
      </c>
      <c r="G1800" t="s">
        <v>10</v>
      </c>
      <c r="H1800" t="s">
        <v>12</v>
      </c>
      <c r="I1800" t="s">
        <v>2914</v>
      </c>
      <c r="J1800">
        <v>0</v>
      </c>
      <c r="K1800" s="5">
        <f t="shared" si="282"/>
        <v>12</v>
      </c>
      <c r="L1800" s="13" t="str">
        <f t="shared" si="280"/>
        <v>427-VI-00017</v>
      </c>
      <c r="N1800" s="13"/>
      <c r="O1800" s="13">
        <f t="shared" si="283"/>
        <v>1</v>
      </c>
      <c r="P1800" s="13" t="str">
        <f t="shared" si="284"/>
        <v>5</v>
      </c>
      <c r="Q1800" s="13" t="str">
        <f t="shared" si="285"/>
        <v>5</v>
      </c>
      <c r="R1800" s="13" t="str">
        <f t="shared" si="286"/>
        <v>5</v>
      </c>
      <c r="S1800" s="13" t="str">
        <f t="shared" si="287"/>
        <v>4</v>
      </c>
      <c r="T1800" s="13">
        <f t="shared" si="288"/>
        <v>1</v>
      </c>
      <c r="U1800" s="13">
        <f t="shared" si="281"/>
        <v>96</v>
      </c>
      <c r="V1800" s="13"/>
      <c r="W1800" s="14" t="str">
        <f t="shared" si="289"/>
        <v>insert into prioridad(codigo, fluidez,d_hecho, d_contexto, d_impacto, d_justicia, cierre, ponderacion, ahora_entiendo, cambio_perspectiva) values ('427-VI-00017', 1, 5, 5, 5, 4, 1, 96, 'Según el relato el principal motivo del desplazamiento fue por parte del gobierno para la construcción de la represa Urra', '0');</v>
      </c>
      <c r="X1800" s="14"/>
    </row>
    <row r="1801" spans="2:24" ht="16" x14ac:dyDescent="0.2">
      <c r="B1801" t="s">
        <v>2576</v>
      </c>
      <c r="C1801" t="s">
        <v>9</v>
      </c>
      <c r="D1801" t="s">
        <v>15</v>
      </c>
      <c r="E1801" t="s">
        <v>10</v>
      </c>
      <c r="F1801" t="s">
        <v>10</v>
      </c>
      <c r="G1801" t="s">
        <v>15</v>
      </c>
      <c r="H1801" t="s">
        <v>12</v>
      </c>
      <c r="I1801" t="s">
        <v>2915</v>
      </c>
      <c r="J1801" t="s">
        <v>2899</v>
      </c>
      <c r="K1801" s="5">
        <f t="shared" si="282"/>
        <v>12</v>
      </c>
      <c r="L1801" s="13" t="str">
        <f t="shared" si="280"/>
        <v>379-VI-00008</v>
      </c>
      <c r="N1801" s="13"/>
      <c r="O1801" s="13">
        <f t="shared" si="283"/>
        <v>1</v>
      </c>
      <c r="P1801" s="13" t="str">
        <f t="shared" si="284"/>
        <v>5</v>
      </c>
      <c r="Q1801" s="13" t="str">
        <f t="shared" si="285"/>
        <v>4</v>
      </c>
      <c r="R1801" s="13" t="str">
        <f t="shared" si="286"/>
        <v>4</v>
      </c>
      <c r="S1801" s="13" t="str">
        <f t="shared" si="287"/>
        <v>5</v>
      </c>
      <c r="T1801" s="13">
        <f t="shared" si="288"/>
        <v>1</v>
      </c>
      <c r="U1801" s="13">
        <f t="shared" si="281"/>
        <v>92</v>
      </c>
      <c r="V1801" s="13"/>
      <c r="W1801" s="14" t="str">
        <f t="shared" si="289"/>
        <v>insert into prioridad(codigo, fluidez,d_hecho, d_contexto, d_impacto, d_justicia, cierre, ponderacion, ahora_entiendo, cambio_perspectiva) values ('379-VI-00008', 1, 5, 4, 4, 5, 1, 92, 'Contexto social y familiar de los jovenes en Villatina/ acciones ilegales del F2 en Medellín', 'La dimensión de lo que fue la masacre de Villatina y lo que implica para la memoria colectiva de la ciudad');</v>
      </c>
      <c r="X1801" s="14"/>
    </row>
    <row r="1802" spans="2:24" ht="16" x14ac:dyDescent="0.2">
      <c r="B1802" t="s">
        <v>2577</v>
      </c>
      <c r="C1802" t="s">
        <v>9</v>
      </c>
      <c r="D1802" t="s">
        <v>15</v>
      </c>
      <c r="E1802" t="s">
        <v>10</v>
      </c>
      <c r="F1802" t="s">
        <v>15</v>
      </c>
      <c r="G1802" t="s">
        <v>10</v>
      </c>
      <c r="H1802" t="s">
        <v>12</v>
      </c>
      <c r="I1802" t="s">
        <v>2916</v>
      </c>
      <c r="J1802" t="s">
        <v>2901</v>
      </c>
      <c r="K1802" s="5">
        <f t="shared" si="282"/>
        <v>12</v>
      </c>
      <c r="L1802" s="13" t="str">
        <f t="shared" si="280"/>
        <v>379-VI-00013</v>
      </c>
      <c r="N1802" s="13"/>
      <c r="O1802" s="13">
        <f t="shared" si="283"/>
        <v>1</v>
      </c>
      <c r="P1802" s="13" t="str">
        <f t="shared" si="284"/>
        <v>5</v>
      </c>
      <c r="Q1802" s="13" t="str">
        <f t="shared" si="285"/>
        <v>4</v>
      </c>
      <c r="R1802" s="13" t="str">
        <f t="shared" si="286"/>
        <v>5</v>
      </c>
      <c r="S1802" s="13" t="str">
        <f t="shared" si="287"/>
        <v>4</v>
      </c>
      <c r="T1802" s="13">
        <f t="shared" si="288"/>
        <v>1</v>
      </c>
      <c r="U1802" s="13">
        <f t="shared" si="281"/>
        <v>92</v>
      </c>
      <c r="V1802" s="13"/>
      <c r="W1802" s="14" t="str">
        <f t="shared" si="289"/>
        <v>insert into prioridad(codigo, fluidez,d_hecho, d_contexto, d_impacto, d_justicia, cierre, ponderacion, ahora_entiendo, cambio_perspectiva) values ('379-VI-00013', 1, 5, 4, 5, 4, 1, 92, 'Acciones ilegales y violación de derechos humanos contra población vulnerable por parte del Ejército Nacional ', 'No aplica');</v>
      </c>
      <c r="X1802" s="14"/>
    </row>
    <row r="1803" spans="2:24" ht="16" x14ac:dyDescent="0.2">
      <c r="B1803" t="s">
        <v>2578</v>
      </c>
      <c r="C1803" t="s">
        <v>9</v>
      </c>
      <c r="D1803" t="s">
        <v>15</v>
      </c>
      <c r="E1803" t="s">
        <v>10</v>
      </c>
      <c r="F1803" t="s">
        <v>15</v>
      </c>
      <c r="G1803" t="s">
        <v>10</v>
      </c>
      <c r="H1803" t="s">
        <v>12</v>
      </c>
      <c r="I1803" t="s">
        <v>2917</v>
      </c>
      <c r="J1803" t="s">
        <v>2918</v>
      </c>
      <c r="K1803" s="5">
        <f t="shared" si="282"/>
        <v>12</v>
      </c>
      <c r="L1803" s="13" t="str">
        <f t="shared" si="280"/>
        <v>379-VI-00027</v>
      </c>
      <c r="N1803" s="13"/>
      <c r="O1803" s="13">
        <f t="shared" si="283"/>
        <v>1</v>
      </c>
      <c r="P1803" s="13" t="str">
        <f t="shared" si="284"/>
        <v>5</v>
      </c>
      <c r="Q1803" s="13" t="str">
        <f t="shared" si="285"/>
        <v>4</v>
      </c>
      <c r="R1803" s="13" t="str">
        <f t="shared" si="286"/>
        <v>5</v>
      </c>
      <c r="S1803" s="13" t="str">
        <f t="shared" si="287"/>
        <v>4</v>
      </c>
      <c r="T1803" s="13">
        <f t="shared" si="288"/>
        <v>1</v>
      </c>
      <c r="U1803" s="13">
        <f t="shared" si="281"/>
        <v>92</v>
      </c>
      <c r="V1803" s="13"/>
      <c r="W1803" s="14" t="str">
        <f t="shared" si="289"/>
        <v>insert into prioridad(codigo, fluidez,d_hecho, d_contexto, d_impacto, d_justicia, cierre, ponderacion, ahora_entiendo, cambio_perspectiva) values ('379-VI-00027', 1, 5, 4, 5, 4, 1, 92, 'Reclutamiento de NNA por parte de FARC en Nariño, Antioquia. / Castigos y asesinato a menores por negarse a permanecer en los grupos armados ilegales', 'Desconocía las modalidades de víctimización tan fuertes que ejerció la guerrilla en el lejano oriente. Eso cambió mi perspectiva sobre el accionar de los grupos subversivos.');</v>
      </c>
      <c r="X1803" s="14"/>
    </row>
    <row r="1804" spans="2:24" ht="16" x14ac:dyDescent="0.2">
      <c r="B1804" t="s">
        <v>2579</v>
      </c>
      <c r="C1804" t="s">
        <v>9</v>
      </c>
      <c r="D1804" t="s">
        <v>15</v>
      </c>
      <c r="E1804" t="s">
        <v>15</v>
      </c>
      <c r="F1804" t="s">
        <v>15</v>
      </c>
      <c r="G1804" t="s">
        <v>13</v>
      </c>
      <c r="H1804" t="s">
        <v>12</v>
      </c>
      <c r="I1804" t="s">
        <v>2919</v>
      </c>
      <c r="J1804" t="s">
        <v>2920</v>
      </c>
      <c r="K1804" s="5">
        <f t="shared" si="282"/>
        <v>12</v>
      </c>
      <c r="L1804" s="13" t="str">
        <f t="shared" si="280"/>
        <v>160-VI-00004</v>
      </c>
      <c r="N1804" s="13"/>
      <c r="O1804" s="13">
        <f t="shared" si="283"/>
        <v>1</v>
      </c>
      <c r="P1804" s="13" t="str">
        <f t="shared" si="284"/>
        <v>5</v>
      </c>
      <c r="Q1804" s="13" t="str">
        <f t="shared" si="285"/>
        <v>5</v>
      </c>
      <c r="R1804" s="13" t="str">
        <f t="shared" si="286"/>
        <v>5</v>
      </c>
      <c r="S1804" s="13" t="str">
        <f t="shared" si="287"/>
        <v>3</v>
      </c>
      <c r="T1804" s="13">
        <f t="shared" si="288"/>
        <v>1</v>
      </c>
      <c r="U1804" s="13">
        <f t="shared" si="281"/>
        <v>92</v>
      </c>
      <c r="V1804" s="13"/>
      <c r="W1804" s="14" t="str">
        <f t="shared" si="289"/>
        <v>insert into prioridad(codigo, fluidez,d_hecho, d_contexto, d_impacto, d_justicia, cierre, ponderacion, ahora_entiendo, cambio_perspectiva) values ('160-VI-00004', 1, 5, 5, 5, 3, 1, 92, 'Las estrategias de empresas constructoras y vivienda de interes social en sacar beneficio ilicito con personas que han sido desplazadas de los cascos rurales en los municipios en conflicto y  que no cuentan con recursos suficientes para comprar  una casa.', 'connivencia entre funcionarios y servidores publicos con empresas constructoras de vivienda de interes social, sancando beneficio de las victimas del conflicto armado.');</v>
      </c>
      <c r="X1804" s="14"/>
    </row>
    <row r="1805" spans="2:24" ht="16" x14ac:dyDescent="0.2">
      <c r="B1805" t="s">
        <v>2580</v>
      </c>
      <c r="C1805" t="s">
        <v>9</v>
      </c>
      <c r="D1805" t="s">
        <v>10</v>
      </c>
      <c r="E1805" t="s">
        <v>15</v>
      </c>
      <c r="F1805" t="s">
        <v>15</v>
      </c>
      <c r="G1805" t="s">
        <v>10</v>
      </c>
      <c r="H1805" t="s">
        <v>12</v>
      </c>
      <c r="I1805" t="s">
        <v>2921</v>
      </c>
      <c r="J1805" t="s">
        <v>2922</v>
      </c>
      <c r="K1805" s="5">
        <f t="shared" si="282"/>
        <v>12</v>
      </c>
      <c r="L1805" s="13" t="str">
        <f t="shared" si="280"/>
        <v>160-VI-00016</v>
      </c>
      <c r="N1805" s="13"/>
      <c r="O1805" s="13">
        <f t="shared" si="283"/>
        <v>1</v>
      </c>
      <c r="P1805" s="13" t="str">
        <f t="shared" si="284"/>
        <v>4</v>
      </c>
      <c r="Q1805" s="13" t="str">
        <f t="shared" si="285"/>
        <v>5</v>
      </c>
      <c r="R1805" s="13" t="str">
        <f t="shared" si="286"/>
        <v>5</v>
      </c>
      <c r="S1805" s="13" t="str">
        <f t="shared" si="287"/>
        <v>4</v>
      </c>
      <c r="T1805" s="13">
        <f t="shared" si="288"/>
        <v>1</v>
      </c>
      <c r="U1805" s="13">
        <f t="shared" si="281"/>
        <v>92</v>
      </c>
      <c r="V1805" s="13"/>
      <c r="W1805" s="14" t="str">
        <f t="shared" si="289"/>
        <v>insert into prioridad(codigo, fluidez,d_hecho, d_contexto, d_impacto, d_justicia, cierre, ponderacion, ahora_entiendo, cambio_perspectiva) values ('160-VI-00016', 1, 4, 5, 5, 4, 1, 92, 'Apropiacion de la tierra y disputa por esta a lo largo del a historia, lo cual ha sido un generador del conflicto armado. El problema agrario como factor determinante en el fortalecimiento de actores armados, dando origen a una de sus consecuencias que es el desplazamiento forzado.', 'Relacion entre campesinos y latifundistas y masacres por la apropiacion de la tierra.');</v>
      </c>
      <c r="X1805" s="14"/>
    </row>
    <row r="1806" spans="2:24" ht="16" x14ac:dyDescent="0.2">
      <c r="B1806" t="s">
        <v>2581</v>
      </c>
      <c r="C1806" t="s">
        <v>9</v>
      </c>
      <c r="D1806" t="s">
        <v>15</v>
      </c>
      <c r="E1806" t="s">
        <v>15</v>
      </c>
      <c r="F1806" t="s">
        <v>10</v>
      </c>
      <c r="G1806" t="s">
        <v>10</v>
      </c>
      <c r="H1806" t="s">
        <v>12</v>
      </c>
      <c r="I1806" t="s">
        <v>2923</v>
      </c>
      <c r="J1806" t="s">
        <v>2924</v>
      </c>
      <c r="K1806" s="5">
        <f t="shared" si="282"/>
        <v>12</v>
      </c>
      <c r="L1806" s="13" t="str">
        <f t="shared" si="280"/>
        <v>160-VI-00023</v>
      </c>
      <c r="N1806" s="13"/>
      <c r="O1806" s="13">
        <f t="shared" si="283"/>
        <v>1</v>
      </c>
      <c r="P1806" s="13" t="str">
        <f t="shared" si="284"/>
        <v>5</v>
      </c>
      <c r="Q1806" s="13" t="str">
        <f t="shared" si="285"/>
        <v>5</v>
      </c>
      <c r="R1806" s="13" t="str">
        <f t="shared" si="286"/>
        <v>4</v>
      </c>
      <c r="S1806" s="13" t="str">
        <f t="shared" si="287"/>
        <v>4</v>
      </c>
      <c r="T1806" s="13">
        <f t="shared" si="288"/>
        <v>1</v>
      </c>
      <c r="U1806" s="13">
        <f t="shared" si="281"/>
        <v>92</v>
      </c>
      <c r="V1806" s="13"/>
      <c r="W1806" s="14" t="str">
        <f t="shared" si="289"/>
        <v>insert into prioridad(codigo, fluidez,d_hecho, d_contexto, d_impacto, d_justicia, cierre, ponderacion, ahora_entiendo, cambio_perspectiva) values ('160-VI-00023', 1, 5, 5, 4, 4, 1, 92, 'Participacion de funcionarios publicos en actos de corrupcion y connivencia con grupos armados ilegales', 'Acciones del paramilitarismo en manos de Ramon Isaza en Puerto Triunfo Antioquia, y sus estrategias en la apropiacion de tierras e incidencia en desiciones de la administración pública. Se puede reflejar el paapel fundamental del paramilitarismo como "acumulador de capital y responsable del despojo" ');</v>
      </c>
      <c r="X1806" s="14"/>
    </row>
    <row r="1807" spans="2:24" ht="16" x14ac:dyDescent="0.2">
      <c r="B1807" t="s">
        <v>2582</v>
      </c>
      <c r="C1807" t="s">
        <v>9</v>
      </c>
      <c r="D1807" t="s">
        <v>15</v>
      </c>
      <c r="E1807" t="s">
        <v>15</v>
      </c>
      <c r="F1807" t="s">
        <v>10</v>
      </c>
      <c r="G1807" t="s">
        <v>10</v>
      </c>
      <c r="H1807" t="s">
        <v>12</v>
      </c>
      <c r="I1807" t="s">
        <v>2925</v>
      </c>
      <c r="J1807" t="s">
        <v>2926</v>
      </c>
      <c r="K1807" s="5">
        <f t="shared" si="282"/>
        <v>12</v>
      </c>
      <c r="L1807" s="13" t="str">
        <f t="shared" si="280"/>
        <v>160-VI-00052</v>
      </c>
      <c r="N1807" s="13"/>
      <c r="O1807" s="13">
        <f t="shared" si="283"/>
        <v>1</v>
      </c>
      <c r="P1807" s="13" t="str">
        <f t="shared" si="284"/>
        <v>5</v>
      </c>
      <c r="Q1807" s="13" t="str">
        <f t="shared" si="285"/>
        <v>5</v>
      </c>
      <c r="R1807" s="13" t="str">
        <f t="shared" si="286"/>
        <v>4</v>
      </c>
      <c r="S1807" s="13" t="str">
        <f t="shared" si="287"/>
        <v>4</v>
      </c>
      <c r="T1807" s="13">
        <f t="shared" si="288"/>
        <v>1</v>
      </c>
      <c r="U1807" s="13">
        <f t="shared" si="281"/>
        <v>92</v>
      </c>
      <c r="V1807" s="13"/>
      <c r="W1807" s="14" t="str">
        <f t="shared" si="289"/>
        <v>insert into prioridad(codigo, fluidez,d_hecho, d_contexto, d_impacto, d_justicia, cierre, ponderacion, ahora_entiendo, cambio_perspectiva) values ('160-VI-00052', 1, 5, 5, 4, 4, 1, 92, 'Ocupaciones de la Guerrilla de las Farc en las propiedades de campesinos humildes.', 'Discursos revolucionarios instrumentalizados para ganar adeptos en el territorios, los cuales se convierten luego en las excusas para desplazar y/o asesinar a campesinos.');</v>
      </c>
      <c r="X1807" s="14"/>
    </row>
    <row r="1808" spans="2:24" ht="16" x14ac:dyDescent="0.2">
      <c r="B1808" t="s">
        <v>2583</v>
      </c>
      <c r="C1808" t="s">
        <v>9</v>
      </c>
      <c r="D1808" t="s">
        <v>15</v>
      </c>
      <c r="E1808" t="s">
        <v>15</v>
      </c>
      <c r="F1808" t="s">
        <v>10</v>
      </c>
      <c r="G1808" t="s">
        <v>10</v>
      </c>
      <c r="H1808" t="s">
        <v>12</v>
      </c>
      <c r="I1808" t="s">
        <v>2927</v>
      </c>
      <c r="J1808">
        <v>0</v>
      </c>
      <c r="K1808" s="5">
        <f t="shared" si="282"/>
        <v>12</v>
      </c>
      <c r="L1808" s="13" t="str">
        <f t="shared" si="280"/>
        <v>160-VI-00053</v>
      </c>
      <c r="N1808" s="13"/>
      <c r="O1808" s="13">
        <f t="shared" si="283"/>
        <v>1</v>
      </c>
      <c r="P1808" s="13" t="str">
        <f t="shared" si="284"/>
        <v>5</v>
      </c>
      <c r="Q1808" s="13" t="str">
        <f t="shared" si="285"/>
        <v>5</v>
      </c>
      <c r="R1808" s="13" t="str">
        <f t="shared" si="286"/>
        <v>4</v>
      </c>
      <c r="S1808" s="13" t="str">
        <f t="shared" si="287"/>
        <v>4</v>
      </c>
      <c r="T1808" s="13">
        <f t="shared" si="288"/>
        <v>1</v>
      </c>
      <c r="U1808" s="13">
        <f t="shared" si="281"/>
        <v>92</v>
      </c>
      <c r="V1808" s="13"/>
      <c r="W1808" s="14" t="str">
        <f t="shared" si="289"/>
        <v>insert into prioridad(codigo, fluidez,d_hecho, d_contexto, d_impacto, d_justicia, cierre, ponderacion, ahora_entiendo, cambio_perspectiva) values ('160-VI-00053', 1, 5, 5, 4, 4, 1, 92, 'Pese a la confusion que inicalmente presenta la entrevistada, entiendo el rol de la guerrilla de FARC en la ocupación de Argelia como máxima autoridad. ', '0');</v>
      </c>
      <c r="X1808" s="14"/>
    </row>
    <row r="1809" spans="2:24" ht="16" x14ac:dyDescent="0.2">
      <c r="B1809" t="s">
        <v>2584</v>
      </c>
      <c r="C1809" t="s">
        <v>9</v>
      </c>
      <c r="D1809" t="s">
        <v>15</v>
      </c>
      <c r="E1809" t="s">
        <v>15</v>
      </c>
      <c r="F1809" t="s">
        <v>10</v>
      </c>
      <c r="G1809" t="s">
        <v>10</v>
      </c>
      <c r="H1809" t="s">
        <v>12</v>
      </c>
      <c r="I1809" t="s">
        <v>2928</v>
      </c>
      <c r="J1809">
        <v>0</v>
      </c>
      <c r="K1809" s="5">
        <f t="shared" si="282"/>
        <v>12</v>
      </c>
      <c r="L1809" s="13" t="str">
        <f t="shared" ref="L1809:L1872" si="290">SUBSTITUTE(B1809," ","")</f>
        <v>427-VI-00001</v>
      </c>
      <c r="N1809" s="13"/>
      <c r="O1809" s="13">
        <f t="shared" si="283"/>
        <v>1</v>
      </c>
      <c r="P1809" s="13" t="str">
        <f t="shared" si="284"/>
        <v>5</v>
      </c>
      <c r="Q1809" s="13" t="str">
        <f t="shared" si="285"/>
        <v>5</v>
      </c>
      <c r="R1809" s="13" t="str">
        <f t="shared" si="286"/>
        <v>4</v>
      </c>
      <c r="S1809" s="13" t="str">
        <f t="shared" si="287"/>
        <v>4</v>
      </c>
      <c r="T1809" s="13">
        <f t="shared" si="288"/>
        <v>1</v>
      </c>
      <c r="U1809" s="13">
        <f t="shared" si="281"/>
        <v>92</v>
      </c>
      <c r="V1809" s="13"/>
      <c r="W1809" s="14" t="str">
        <f t="shared" si="289"/>
        <v>insert into prioridad(codigo, fluidez,d_hecho, d_contexto, d_impacto, d_justicia, cierre, ponderacion, ahora_entiendo, cambio_perspectiva) values ('427-VI-00001', 1, 5, 5, 4, 4, 1, 92, 'Contexto de violación de Derechos Huamanos al sindicato de trabajadores SINDEBRAS Urabá', '0');</v>
      </c>
      <c r="X1809" s="14"/>
    </row>
    <row r="1810" spans="2:24" ht="16" x14ac:dyDescent="0.2">
      <c r="B1810" t="s">
        <v>2585</v>
      </c>
      <c r="C1810" t="s">
        <v>9</v>
      </c>
      <c r="D1810" t="s">
        <v>15</v>
      </c>
      <c r="E1810" t="s">
        <v>15</v>
      </c>
      <c r="F1810" t="s">
        <v>10</v>
      </c>
      <c r="G1810" t="s">
        <v>10</v>
      </c>
      <c r="H1810" t="s">
        <v>12</v>
      </c>
      <c r="I1810" t="s">
        <v>2929</v>
      </c>
      <c r="J1810">
        <v>0</v>
      </c>
      <c r="K1810" s="5">
        <f t="shared" si="282"/>
        <v>12</v>
      </c>
      <c r="L1810" s="13" t="str">
        <f t="shared" si="290"/>
        <v>427-VI-00008</v>
      </c>
      <c r="N1810" s="13"/>
      <c r="O1810" s="13">
        <f t="shared" si="283"/>
        <v>1</v>
      </c>
      <c r="P1810" s="13" t="str">
        <f t="shared" si="284"/>
        <v>5</v>
      </c>
      <c r="Q1810" s="13" t="str">
        <f t="shared" si="285"/>
        <v>5</v>
      </c>
      <c r="R1810" s="13" t="str">
        <f t="shared" si="286"/>
        <v>4</v>
      </c>
      <c r="S1810" s="13" t="str">
        <f t="shared" si="287"/>
        <v>4</v>
      </c>
      <c r="T1810" s="13">
        <f t="shared" si="288"/>
        <v>1</v>
      </c>
      <c r="U1810" s="13">
        <f t="shared" si="281"/>
        <v>92</v>
      </c>
      <c r="V1810" s="13"/>
      <c r="W1810" s="14" t="str">
        <f t="shared" si="289"/>
        <v>insert into prioridad(codigo, fluidez,d_hecho, d_contexto, d_impacto, d_justicia, cierre, ponderacion, ahora_entiendo, cambio_perspectiva) values ('427-VI-00008', 1, 5, 5, 4, 4, 1, 92, 'Ofrece elementos de injerencia de grupos armados en la vida social del municipio de san Juan de Urabá, explicaciones del inicio del micro tráfico. Resistencias juveniles a través del teatro y los clubes juveniles', '0');</v>
      </c>
      <c r="X1810" s="14"/>
    </row>
    <row r="1811" spans="2:24" ht="16" x14ac:dyDescent="0.2">
      <c r="B1811" t="s">
        <v>2586</v>
      </c>
      <c r="C1811" t="s">
        <v>9</v>
      </c>
      <c r="D1811" t="s">
        <v>15</v>
      </c>
      <c r="E1811" t="s">
        <v>15</v>
      </c>
      <c r="F1811" t="s">
        <v>10</v>
      </c>
      <c r="G1811" t="s">
        <v>10</v>
      </c>
      <c r="H1811" t="s">
        <v>12</v>
      </c>
      <c r="I1811" t="s">
        <v>2930</v>
      </c>
      <c r="J1811">
        <v>0</v>
      </c>
      <c r="K1811" s="5">
        <f t="shared" si="282"/>
        <v>12</v>
      </c>
      <c r="L1811" s="13" t="str">
        <f t="shared" si="290"/>
        <v>427-VI-00014</v>
      </c>
      <c r="N1811" s="13"/>
      <c r="O1811" s="13">
        <f t="shared" si="283"/>
        <v>1</v>
      </c>
      <c r="P1811" s="13" t="str">
        <f t="shared" si="284"/>
        <v>5</v>
      </c>
      <c r="Q1811" s="13" t="str">
        <f t="shared" si="285"/>
        <v>5</v>
      </c>
      <c r="R1811" s="13" t="str">
        <f t="shared" si="286"/>
        <v>4</v>
      </c>
      <c r="S1811" s="13" t="str">
        <f t="shared" si="287"/>
        <v>4</v>
      </c>
      <c r="T1811" s="13">
        <f t="shared" si="288"/>
        <v>1</v>
      </c>
      <c r="U1811" s="13">
        <f t="shared" si="281"/>
        <v>92</v>
      </c>
      <c r="V1811" s="13"/>
      <c r="W1811" s="14" t="str">
        <f t="shared" si="289"/>
        <v>insert into prioridad(codigo, fluidez,d_hecho, d_contexto, d_impacto, d_justicia, cierre, ponderacion, ahora_entiendo, cambio_perspectiva) values ('427-VI-00014', 1, 5, 5, 4, 4, 1, 92, 'Persona que es lider comunitario, expone el desplazamiento masivo por parte de Paramilitares en la vereda la Balsita, explica las motivaciones desde la riqueza hídrica y la declaratoria de parques nacionales del territorio', '0');</v>
      </c>
      <c r="X1811" s="14"/>
    </row>
    <row r="1812" spans="2:24" ht="16" x14ac:dyDescent="0.2">
      <c r="B1812" t="s">
        <v>2587</v>
      </c>
      <c r="C1812" t="s">
        <v>9</v>
      </c>
      <c r="D1812" t="s">
        <v>15</v>
      </c>
      <c r="E1812" t="s">
        <v>15</v>
      </c>
      <c r="F1812" t="s">
        <v>10</v>
      </c>
      <c r="G1812" t="s">
        <v>10</v>
      </c>
      <c r="H1812" t="s">
        <v>12</v>
      </c>
      <c r="I1812" t="s">
        <v>2931</v>
      </c>
      <c r="J1812">
        <v>0</v>
      </c>
      <c r="K1812" s="5">
        <f t="shared" si="282"/>
        <v>12</v>
      </c>
      <c r="L1812" s="13" t="str">
        <f t="shared" si="290"/>
        <v>427-VI-00016</v>
      </c>
      <c r="N1812" s="13"/>
      <c r="O1812" s="13">
        <f t="shared" si="283"/>
        <v>1</v>
      </c>
      <c r="P1812" s="13" t="str">
        <f t="shared" si="284"/>
        <v>5</v>
      </c>
      <c r="Q1812" s="13" t="str">
        <f t="shared" si="285"/>
        <v>5</v>
      </c>
      <c r="R1812" s="13" t="str">
        <f t="shared" si="286"/>
        <v>4</v>
      </c>
      <c r="S1812" s="13" t="str">
        <f t="shared" si="287"/>
        <v>4</v>
      </c>
      <c r="T1812" s="13">
        <f t="shared" si="288"/>
        <v>1</v>
      </c>
      <c r="U1812" s="13">
        <f t="shared" si="281"/>
        <v>92</v>
      </c>
      <c r="V1812" s="13"/>
      <c r="W1812" s="14" t="str">
        <f t="shared" si="289"/>
        <v>insert into prioridad(codigo, fluidez,d_hecho, d_contexto, d_impacto, d_justicia, cierre, ponderacion, ahora_entiendo, cambio_perspectiva) values ('427-VI-00016', 1, 5, 5, 4, 4, 1, 92, 'Responsabilidad compartida de actores Estado; FARC; AUC; Desplazamiento masivo vereda Antasales-Dabeiba  Resistencia de comunidad desplazada  Violación de DDHH e Infracciones al DIH', '0');</v>
      </c>
      <c r="X1812" s="14"/>
    </row>
    <row r="1813" spans="2:24" ht="16" x14ac:dyDescent="0.2">
      <c r="B1813" t="s">
        <v>2588</v>
      </c>
      <c r="C1813" t="s">
        <v>9</v>
      </c>
      <c r="D1813" t="s">
        <v>15</v>
      </c>
      <c r="E1813" t="s">
        <v>10</v>
      </c>
      <c r="F1813" t="s">
        <v>10</v>
      </c>
      <c r="G1813" t="s">
        <v>10</v>
      </c>
      <c r="H1813" t="s">
        <v>12</v>
      </c>
      <c r="I1813" t="s">
        <v>2932</v>
      </c>
      <c r="J1813" t="s">
        <v>2933</v>
      </c>
      <c r="K1813" s="5">
        <f t="shared" si="282"/>
        <v>12</v>
      </c>
      <c r="L1813" s="13" t="str">
        <f t="shared" si="290"/>
        <v>058-VI-00023</v>
      </c>
      <c r="N1813" s="13"/>
      <c r="O1813" s="13">
        <f t="shared" si="283"/>
        <v>1</v>
      </c>
      <c r="P1813" s="13" t="str">
        <f t="shared" si="284"/>
        <v>5</v>
      </c>
      <c r="Q1813" s="13" t="str">
        <f t="shared" si="285"/>
        <v>4</v>
      </c>
      <c r="R1813" s="13" t="str">
        <f t="shared" si="286"/>
        <v>4</v>
      </c>
      <c r="S1813" s="13" t="str">
        <f t="shared" si="287"/>
        <v>4</v>
      </c>
      <c r="T1813" s="13">
        <f t="shared" si="288"/>
        <v>1</v>
      </c>
      <c r="U1813" s="13">
        <f t="shared" si="281"/>
        <v>88</v>
      </c>
      <c r="V1813" s="13"/>
      <c r="W1813" s="14" t="str">
        <f t="shared" si="289"/>
        <v>insert into prioridad(codigo, fluidez,d_hecho, d_contexto, d_impacto, d_justicia, cierre, ponderacion, ahora_entiendo, cambio_perspectiva) values ('058-VI-00023', 1, 5, 4, 4, 4, 1, 88, 'Impactos de la desaparición forzada, dinámicas y procesos de búsqueda', 'Razones que van más allá de lo político y lo económico en el desarrollo del conflicto. Puntos grises o de conexión entre violencias personales y violencias asociadas al conflicto armado');</v>
      </c>
      <c r="X1813" s="14"/>
    </row>
    <row r="1814" spans="2:24" ht="16" x14ac:dyDescent="0.2">
      <c r="B1814" t="s">
        <v>2589</v>
      </c>
      <c r="C1814" t="s">
        <v>9</v>
      </c>
      <c r="D1814" t="s">
        <v>15</v>
      </c>
      <c r="E1814" t="s">
        <v>15</v>
      </c>
      <c r="F1814" t="s">
        <v>10</v>
      </c>
      <c r="G1814" t="s">
        <v>13</v>
      </c>
      <c r="H1814" t="s">
        <v>12</v>
      </c>
      <c r="I1814" t="s">
        <v>2934</v>
      </c>
      <c r="J1814" t="s">
        <v>2935</v>
      </c>
      <c r="K1814" s="5">
        <f t="shared" si="282"/>
        <v>12</v>
      </c>
      <c r="L1814" s="13" t="str">
        <f t="shared" si="290"/>
        <v>160-VI-00020</v>
      </c>
      <c r="N1814" s="13"/>
      <c r="O1814" s="13">
        <f t="shared" si="283"/>
        <v>1</v>
      </c>
      <c r="P1814" s="13" t="str">
        <f t="shared" si="284"/>
        <v>5</v>
      </c>
      <c r="Q1814" s="13" t="str">
        <f t="shared" si="285"/>
        <v>5</v>
      </c>
      <c r="R1814" s="13" t="str">
        <f t="shared" si="286"/>
        <v>4</v>
      </c>
      <c r="S1814" s="13" t="str">
        <f t="shared" si="287"/>
        <v>3</v>
      </c>
      <c r="T1814" s="13">
        <f t="shared" si="288"/>
        <v>1</v>
      </c>
      <c r="U1814" s="13">
        <f t="shared" si="281"/>
        <v>88</v>
      </c>
      <c r="V1814" s="13"/>
      <c r="W1814" s="14" t="str">
        <f t="shared" si="289"/>
        <v>insert into prioridad(codigo, fluidez,d_hecho, d_contexto, d_impacto, d_justicia, cierre, ponderacion, ahora_entiendo, cambio_perspectiva) values ('160-VI-00020', 1, 5, 5, 4, 3, 1, 88, 'El papel de las corporaciones multinacionales en el capitalismo, y su estrategia de generar miedo a traves de persecusiones a lideres sindicales.', 'Las multiples estrategias de actores armados legales e ilegales para generar miedo y sosobra en la poblacion. De manera particular en Segovia uno de los municpios que ha vivido de manera mas cruda el CAI, en manos de empresas mineras auspiciadoras del paramilitarismo y la ausencia estatal.');</v>
      </c>
      <c r="X1814" s="14"/>
    </row>
    <row r="1815" spans="2:24" ht="16" x14ac:dyDescent="0.2">
      <c r="B1815" t="s">
        <v>2590</v>
      </c>
      <c r="C1815" t="s">
        <v>9</v>
      </c>
      <c r="D1815" t="s">
        <v>15</v>
      </c>
      <c r="E1815" t="s">
        <v>10</v>
      </c>
      <c r="F1815" t="s">
        <v>10</v>
      </c>
      <c r="G1815" t="s">
        <v>10</v>
      </c>
      <c r="H1815" t="s">
        <v>12</v>
      </c>
      <c r="I1815" t="s">
        <v>2936</v>
      </c>
      <c r="J1815" t="s">
        <v>2937</v>
      </c>
      <c r="K1815" s="5">
        <f t="shared" si="282"/>
        <v>12</v>
      </c>
      <c r="L1815" s="13" t="str">
        <f t="shared" si="290"/>
        <v>160-VI-00039</v>
      </c>
      <c r="N1815" s="13"/>
      <c r="O1815" s="13">
        <f t="shared" si="283"/>
        <v>1</v>
      </c>
      <c r="P1815" s="13" t="str">
        <f t="shared" si="284"/>
        <v>5</v>
      </c>
      <c r="Q1815" s="13" t="str">
        <f t="shared" si="285"/>
        <v>4</v>
      </c>
      <c r="R1815" s="13" t="str">
        <f t="shared" si="286"/>
        <v>4</v>
      </c>
      <c r="S1815" s="13" t="str">
        <f t="shared" si="287"/>
        <v>4</v>
      </c>
      <c r="T1815" s="13">
        <f t="shared" si="288"/>
        <v>1</v>
      </c>
      <c r="U1815" s="13">
        <f t="shared" si="281"/>
        <v>88</v>
      </c>
      <c r="V1815" s="13"/>
      <c r="W1815" s="14" t="str">
        <f t="shared" si="289"/>
        <v>insert into prioridad(codigo, fluidez,d_hecho, d_contexto, d_impacto, d_justicia, cierre, ponderacion, ahora_entiendo, cambio_perspectiva) values ('160-VI-00039', 1, 5, 4, 4, 4, 1, 88, 'Afectaciones a jovenes homosexuales en el marco del conflicto armado', 'Referentes de lideres juveniles para los grupos poblaciones LGBTI, el caso de " sardino" lider social de San Rafael.');</v>
      </c>
      <c r="X1815" s="14"/>
    </row>
    <row r="1816" spans="2:24" ht="16" x14ac:dyDescent="0.2">
      <c r="B1816" s="12" t="s">
        <v>2591</v>
      </c>
      <c r="C1816" t="s">
        <v>9</v>
      </c>
      <c r="D1816" t="s">
        <v>10</v>
      </c>
      <c r="E1816" t="s">
        <v>10</v>
      </c>
      <c r="F1816" t="s">
        <v>15</v>
      </c>
      <c r="G1816" t="s">
        <v>10</v>
      </c>
      <c r="H1816" t="s">
        <v>12</v>
      </c>
      <c r="I1816" t="s">
        <v>2938</v>
      </c>
      <c r="J1816" t="s">
        <v>2939</v>
      </c>
      <c r="K1816" s="5">
        <f t="shared" si="282"/>
        <v>12</v>
      </c>
      <c r="L1816" s="13" t="str">
        <f t="shared" si="290"/>
        <v>079-VI-00001</v>
      </c>
      <c r="N1816" s="13"/>
      <c r="O1816" s="13">
        <f t="shared" si="283"/>
        <v>1</v>
      </c>
      <c r="P1816" s="13" t="str">
        <f t="shared" si="284"/>
        <v>4</v>
      </c>
      <c r="Q1816" s="13" t="str">
        <f t="shared" si="285"/>
        <v>4</v>
      </c>
      <c r="R1816" s="13" t="str">
        <f t="shared" si="286"/>
        <v>5</v>
      </c>
      <c r="S1816" s="13" t="str">
        <f t="shared" si="287"/>
        <v>4</v>
      </c>
      <c r="T1816" s="13">
        <f t="shared" si="288"/>
        <v>1</v>
      </c>
      <c r="U1816" s="13">
        <f t="shared" si="281"/>
        <v>88</v>
      </c>
      <c r="V1816" s="13"/>
      <c r="W1816" s="14" t="str">
        <f t="shared" si="289"/>
        <v>insert into prioridad(codigo, fluidez,d_hecho, d_contexto, d_impacto, d_justicia, cierre, ponderacion, ahora_entiendo, cambio_perspectiva) values ('079-VI-00001', 1, 4, 4, 5, 4, 1, 88, 'La situación de una mujer cabeza de familia, madre de 13 hijos, perseguida por las FARC, Paramilitares y por la fuerza pública por su condición de mujer campesina', 'Sería importante averiguar porque las denuncias que ha hecho la señora ante las entidades competente no han procedido, porqué aún no han devuelto su casa. De la misma forma, consultar sobre la detención arbitraria por la policia. Motivo de los desplazamiento en Murindó (que hay en la zona rural de Murindó - que pasó en la vereda el Limón)');</v>
      </c>
      <c r="X1816" s="14"/>
    </row>
    <row r="1817" spans="2:24" ht="16" x14ac:dyDescent="0.2">
      <c r="B1817" s="12" t="s">
        <v>2592</v>
      </c>
      <c r="C1817" t="s">
        <v>9</v>
      </c>
      <c r="D1817" t="s">
        <v>15</v>
      </c>
      <c r="E1817" t="s">
        <v>15</v>
      </c>
      <c r="F1817" t="s">
        <v>10</v>
      </c>
      <c r="G1817" t="s">
        <v>13</v>
      </c>
      <c r="H1817" t="s">
        <v>12</v>
      </c>
      <c r="I1817" t="s">
        <v>2940</v>
      </c>
      <c r="J1817" t="s">
        <v>2941</v>
      </c>
      <c r="K1817" s="5">
        <f t="shared" si="282"/>
        <v>12</v>
      </c>
      <c r="L1817" s="13" t="str">
        <f t="shared" si="290"/>
        <v>079-VI-00003</v>
      </c>
      <c r="N1817" s="13"/>
      <c r="O1817" s="13">
        <f t="shared" si="283"/>
        <v>1</v>
      </c>
      <c r="P1817" s="13" t="str">
        <f t="shared" si="284"/>
        <v>5</v>
      </c>
      <c r="Q1817" s="13" t="str">
        <f t="shared" si="285"/>
        <v>5</v>
      </c>
      <c r="R1817" s="13" t="str">
        <f t="shared" si="286"/>
        <v>4</v>
      </c>
      <c r="S1817" s="13" t="str">
        <f t="shared" si="287"/>
        <v>3</v>
      </c>
      <c r="T1817" s="13">
        <f t="shared" si="288"/>
        <v>1</v>
      </c>
      <c r="U1817" s="13">
        <f t="shared" si="281"/>
        <v>88</v>
      </c>
      <c r="V1817" s="13"/>
      <c r="W1817" s="14" t="str">
        <f t="shared" si="289"/>
        <v>insert into prioridad(codigo, fluidez,d_hecho, d_contexto, d_impacto, d_justicia, cierre, ponderacion, ahora_entiendo, cambio_perspectiva) values ('079-VI-00003', 1, 5, 5, 4, 3, 1, 88, 'Tratamiento dado a las comunidades asentadas en el Consejo Comunitario de Pedeguita y Mancilla -  la promoción de desplazamiento masivos para el cultivo de la coca', 'El rol que desempeñan los lideres comunitarios Afro en el Consejo Comunitario de Pedeguita y Mancila frente a las comunidades que allí habitan');</v>
      </c>
      <c r="X1817" s="14"/>
    </row>
    <row r="1818" spans="2:24" ht="16" x14ac:dyDescent="0.2">
      <c r="B1818" t="s">
        <v>2593</v>
      </c>
      <c r="C1818" t="s">
        <v>9</v>
      </c>
      <c r="D1818" t="s">
        <v>15</v>
      </c>
      <c r="E1818" t="s">
        <v>10</v>
      </c>
      <c r="F1818" t="s">
        <v>10</v>
      </c>
      <c r="G1818" t="s">
        <v>10</v>
      </c>
      <c r="H1818" t="s">
        <v>12</v>
      </c>
      <c r="I1818" t="s">
        <v>2942</v>
      </c>
      <c r="J1818">
        <v>0</v>
      </c>
      <c r="K1818" s="5">
        <f t="shared" si="282"/>
        <v>12</v>
      </c>
      <c r="L1818" s="13" t="str">
        <f t="shared" si="290"/>
        <v>427-VI-00002</v>
      </c>
      <c r="N1818" s="13"/>
      <c r="O1818" s="13">
        <f t="shared" si="283"/>
        <v>1</v>
      </c>
      <c r="P1818" s="13" t="str">
        <f t="shared" si="284"/>
        <v>5</v>
      </c>
      <c r="Q1818" s="13" t="str">
        <f t="shared" si="285"/>
        <v>4</v>
      </c>
      <c r="R1818" s="13" t="str">
        <f t="shared" si="286"/>
        <v>4</v>
      </c>
      <c r="S1818" s="13" t="str">
        <f t="shared" si="287"/>
        <v>4</v>
      </c>
      <c r="T1818" s="13">
        <f t="shared" si="288"/>
        <v>1</v>
      </c>
      <c r="U1818" s="13">
        <f t="shared" si="281"/>
        <v>88</v>
      </c>
      <c r="V1818" s="13"/>
      <c r="W1818" s="14" t="str">
        <f t="shared" si="289"/>
        <v>insert into prioridad(codigo, fluidez,d_hecho, d_contexto, d_impacto, d_justicia, cierre, ponderacion, ahora_entiendo, cambio_perspectiva) values ('427-VI-00002', 1, 5, 4, 4, 4, 1, 88, 'Contexto de violaciones de derechos humanos a personas que ejercen labor sindical en Urabá años 80', '0');</v>
      </c>
      <c r="X1818" s="14"/>
    </row>
    <row r="1819" spans="2:24" ht="16" x14ac:dyDescent="0.2">
      <c r="B1819" t="s">
        <v>2594</v>
      </c>
      <c r="C1819" t="s">
        <v>9</v>
      </c>
      <c r="D1819" t="s">
        <v>15</v>
      </c>
      <c r="E1819" t="s">
        <v>10</v>
      </c>
      <c r="F1819" t="s">
        <v>10</v>
      </c>
      <c r="G1819" t="s">
        <v>10</v>
      </c>
      <c r="H1819" t="s">
        <v>12</v>
      </c>
      <c r="I1819" t="s">
        <v>2943</v>
      </c>
      <c r="J1819">
        <v>0</v>
      </c>
      <c r="K1819" s="5">
        <f t="shared" si="282"/>
        <v>12</v>
      </c>
      <c r="L1819" s="13" t="str">
        <f t="shared" si="290"/>
        <v>427-VI-00007</v>
      </c>
      <c r="N1819" s="13"/>
      <c r="O1819" s="13">
        <f t="shared" si="283"/>
        <v>1</v>
      </c>
      <c r="P1819" s="13" t="str">
        <f t="shared" si="284"/>
        <v>5</v>
      </c>
      <c r="Q1819" s="13" t="str">
        <f t="shared" si="285"/>
        <v>4</v>
      </c>
      <c r="R1819" s="13" t="str">
        <f t="shared" si="286"/>
        <v>4</v>
      </c>
      <c r="S1819" s="13" t="str">
        <f t="shared" si="287"/>
        <v>4</v>
      </c>
      <c r="T1819" s="13">
        <f t="shared" si="288"/>
        <v>1</v>
      </c>
      <c r="U1819" s="13">
        <f t="shared" si="281"/>
        <v>88</v>
      </c>
      <c r="V1819" s="13"/>
      <c r="W1819" s="14" t="str">
        <f t="shared" si="289"/>
        <v>insert into prioridad(codigo, fluidez,d_hecho, d_contexto, d_impacto, d_justicia, cierre, ponderacion, ahora_entiendo, cambio_perspectiva) values ('427-VI-00007', 1, 5, 4, 4, 4, 1, 88, 'Permite identificar contextos de violencia contra los Afros y lider politico de la UP', '0');</v>
      </c>
      <c r="X1819" s="14"/>
    </row>
    <row r="1820" spans="2:24" ht="16" x14ac:dyDescent="0.2">
      <c r="B1820" t="s">
        <v>2595</v>
      </c>
      <c r="C1820" t="s">
        <v>9</v>
      </c>
      <c r="D1820" t="s">
        <v>15</v>
      </c>
      <c r="E1820" t="s">
        <v>10</v>
      </c>
      <c r="F1820" t="s">
        <v>10</v>
      </c>
      <c r="G1820" t="s">
        <v>10</v>
      </c>
      <c r="H1820" t="s">
        <v>12</v>
      </c>
      <c r="I1820" t="s">
        <v>2944</v>
      </c>
      <c r="J1820">
        <v>0</v>
      </c>
      <c r="K1820" s="5">
        <f t="shared" si="282"/>
        <v>12</v>
      </c>
      <c r="L1820" s="13" t="str">
        <f t="shared" si="290"/>
        <v>427-VI-00011</v>
      </c>
      <c r="N1820" s="13"/>
      <c r="O1820" s="13">
        <f t="shared" si="283"/>
        <v>1</v>
      </c>
      <c r="P1820" s="13" t="str">
        <f t="shared" si="284"/>
        <v>5</v>
      </c>
      <c r="Q1820" s="13" t="str">
        <f t="shared" si="285"/>
        <v>4</v>
      </c>
      <c r="R1820" s="13" t="str">
        <f t="shared" si="286"/>
        <v>4</v>
      </c>
      <c r="S1820" s="13" t="str">
        <f t="shared" si="287"/>
        <v>4</v>
      </c>
      <c r="T1820" s="13">
        <f t="shared" si="288"/>
        <v>1</v>
      </c>
      <c r="U1820" s="13">
        <f t="shared" si="281"/>
        <v>88</v>
      </c>
      <c r="V1820" s="13"/>
      <c r="W1820" s="14" t="str">
        <f t="shared" si="289"/>
        <v>insert into prioridad(codigo, fluidez,d_hecho, d_contexto, d_impacto, d_justicia, cierre, ponderacion, ahora_entiendo, cambio_perspectiva) values ('427-VI-00011', 1, 5, 4, 4, 4, 1, 88, 'Gestor social, persona Joven que reside en el municipio de San Pedro de Urabá, desplazado por la violencia rural, que brinda un contexto interesante del municipio en la actualidad, micro tráfico y poderes hegemónicos vinculados al paramilitarismo ', '0');</v>
      </c>
      <c r="X1820" s="14"/>
    </row>
    <row r="1821" spans="2:24" ht="16" x14ac:dyDescent="0.2">
      <c r="B1821" t="s">
        <v>2596</v>
      </c>
      <c r="C1821" t="s">
        <v>9</v>
      </c>
      <c r="D1821" t="s">
        <v>10</v>
      </c>
      <c r="E1821" t="s">
        <v>10</v>
      </c>
      <c r="F1821" t="s">
        <v>10</v>
      </c>
      <c r="G1821" t="s">
        <v>10</v>
      </c>
      <c r="H1821" t="s">
        <v>12</v>
      </c>
      <c r="I1821" t="s">
        <v>2945</v>
      </c>
      <c r="J1821" t="s">
        <v>2946</v>
      </c>
      <c r="K1821" s="5">
        <f t="shared" si="282"/>
        <v>12</v>
      </c>
      <c r="L1821" s="13" t="str">
        <f t="shared" si="290"/>
        <v>058-VI-00002</v>
      </c>
      <c r="N1821" s="13"/>
      <c r="O1821" s="13">
        <f t="shared" si="283"/>
        <v>1</v>
      </c>
      <c r="P1821" s="13" t="str">
        <f t="shared" si="284"/>
        <v>4</v>
      </c>
      <c r="Q1821" s="13" t="str">
        <f t="shared" si="285"/>
        <v>4</v>
      </c>
      <c r="R1821" s="13" t="str">
        <f t="shared" si="286"/>
        <v>4</v>
      </c>
      <c r="S1821" s="13" t="str">
        <f t="shared" si="287"/>
        <v>4</v>
      </c>
      <c r="T1821" s="13">
        <f t="shared" si="288"/>
        <v>1</v>
      </c>
      <c r="U1821" s="13">
        <f t="shared" si="281"/>
        <v>84</v>
      </c>
      <c r="V1821" s="13"/>
      <c r="W1821" s="14" t="str">
        <f t="shared" si="289"/>
        <v>insert into prioridad(codigo, fluidez,d_hecho, d_contexto, d_impacto, d_justicia, cierre, ponderacion, ahora_entiendo, cambio_perspectiva) values ('058-VI-00002', 1, 4, 4, 4, 4, 1, 84, 'Contexto de la desaparición forzada en el Magdalena Medio, particularmente en la zona limítrofe entre Antioquia', 'Patrones de ocultamiento y relaciones entre empresas y grupos paramilitares');</v>
      </c>
      <c r="X1821" s="14"/>
    </row>
    <row r="1822" spans="2:24" ht="16" x14ac:dyDescent="0.2">
      <c r="B1822" t="s">
        <v>2597</v>
      </c>
      <c r="C1822" t="s">
        <v>9</v>
      </c>
      <c r="D1822" t="s">
        <v>10</v>
      </c>
      <c r="E1822" t="s">
        <v>10</v>
      </c>
      <c r="F1822" t="s">
        <v>10</v>
      </c>
      <c r="G1822" t="s">
        <v>10</v>
      </c>
      <c r="H1822" t="s">
        <v>12</v>
      </c>
      <c r="I1822" t="s">
        <v>2947</v>
      </c>
      <c r="J1822" t="s">
        <v>2948</v>
      </c>
      <c r="K1822" s="5">
        <f t="shared" si="282"/>
        <v>12</v>
      </c>
      <c r="L1822" s="13" t="str">
        <f t="shared" si="290"/>
        <v>058-VI-00033</v>
      </c>
      <c r="N1822" s="13"/>
      <c r="O1822" s="13">
        <f t="shared" si="283"/>
        <v>1</v>
      </c>
      <c r="P1822" s="13" t="str">
        <f t="shared" si="284"/>
        <v>4</v>
      </c>
      <c r="Q1822" s="13" t="str">
        <f t="shared" si="285"/>
        <v>4</v>
      </c>
      <c r="R1822" s="13" t="str">
        <f t="shared" si="286"/>
        <v>4</v>
      </c>
      <c r="S1822" s="13" t="str">
        <f t="shared" si="287"/>
        <v>4</v>
      </c>
      <c r="T1822" s="13">
        <f t="shared" si="288"/>
        <v>1</v>
      </c>
      <c r="U1822" s="13">
        <f t="shared" si="281"/>
        <v>84</v>
      </c>
      <c r="V1822" s="13"/>
      <c r="W1822" s="14" t="str">
        <f t="shared" si="289"/>
        <v>insert into prioridad(codigo, fluidez,d_hecho, d_contexto, d_impacto, d_justicia, cierre, ponderacion, ahora_entiendo, cambio_perspectiva) values ('058-VI-00033', 1, 4, 4, 4, 4, 1, 84, 'Violencias dirigidas hacia jóvenes de Medellín, así como hacia sectores culturales y artísticos', 'Carácter productivo de la violencia: un hecho violento desencadena en la pertenencia a grupo armado');</v>
      </c>
      <c r="X1822" s="14"/>
    </row>
    <row r="1823" spans="2:24" ht="16" x14ac:dyDescent="0.2">
      <c r="B1823" t="s">
        <v>2598</v>
      </c>
      <c r="C1823" t="s">
        <v>9</v>
      </c>
      <c r="D1823" t="s">
        <v>10</v>
      </c>
      <c r="E1823" t="s">
        <v>10</v>
      </c>
      <c r="F1823" t="s">
        <v>10</v>
      </c>
      <c r="G1823" t="s">
        <v>10</v>
      </c>
      <c r="H1823" t="s">
        <v>12</v>
      </c>
      <c r="I1823" t="s">
        <v>2949</v>
      </c>
      <c r="J1823" t="s">
        <v>2901</v>
      </c>
      <c r="K1823" s="5">
        <f t="shared" si="282"/>
        <v>12</v>
      </c>
      <c r="L1823" s="13" t="str">
        <f t="shared" si="290"/>
        <v>379-VI-00003</v>
      </c>
      <c r="N1823" s="13"/>
      <c r="O1823" s="13">
        <f t="shared" si="283"/>
        <v>1</v>
      </c>
      <c r="P1823" s="13" t="str">
        <f t="shared" si="284"/>
        <v>4</v>
      </c>
      <c r="Q1823" s="13" t="str">
        <f t="shared" si="285"/>
        <v>4</v>
      </c>
      <c r="R1823" s="13" t="str">
        <f t="shared" si="286"/>
        <v>4</v>
      </c>
      <c r="S1823" s="13" t="str">
        <f t="shared" si="287"/>
        <v>4</v>
      </c>
      <c r="T1823" s="13">
        <f t="shared" si="288"/>
        <v>1</v>
      </c>
      <c r="U1823" s="13">
        <f t="shared" si="281"/>
        <v>84</v>
      </c>
      <c r="V1823" s="13"/>
      <c r="W1823" s="14" t="str">
        <f t="shared" si="289"/>
        <v>insert into prioridad(codigo, fluidez,d_hecho, d_contexto, d_impacto, d_justicia, cierre, ponderacion, ahora_entiendo, cambio_perspectiva) values ('379-VI-00003', 1, 4, 4, 4, 4, 1, 84, 'Formas diferenciadas de actuación dentro del rol de funcionarios públicos como los jueces municipales durante el conflicto armado ', 'No aplica');</v>
      </c>
      <c r="X1823" s="14"/>
    </row>
    <row r="1824" spans="2:24" ht="16" x14ac:dyDescent="0.2">
      <c r="B1824" t="s">
        <v>2599</v>
      </c>
      <c r="C1824" t="s">
        <v>9</v>
      </c>
      <c r="D1824" t="s">
        <v>15</v>
      </c>
      <c r="E1824" t="s">
        <v>10</v>
      </c>
      <c r="F1824" t="s">
        <v>15</v>
      </c>
      <c r="G1824" t="s">
        <v>14</v>
      </c>
      <c r="H1824" t="s">
        <v>12</v>
      </c>
      <c r="I1824" t="s">
        <v>2950</v>
      </c>
      <c r="J1824" t="s">
        <v>2951</v>
      </c>
      <c r="K1824" s="5">
        <f t="shared" si="282"/>
        <v>12</v>
      </c>
      <c r="L1824" s="13" t="str">
        <f t="shared" si="290"/>
        <v>379-VI-00006</v>
      </c>
      <c r="N1824" s="13"/>
      <c r="O1824" s="13">
        <f t="shared" si="283"/>
        <v>1</v>
      </c>
      <c r="P1824" s="13" t="str">
        <f t="shared" si="284"/>
        <v>5</v>
      </c>
      <c r="Q1824" s="13" t="str">
        <f t="shared" si="285"/>
        <v>4</v>
      </c>
      <c r="R1824" s="13" t="str">
        <f t="shared" si="286"/>
        <v>5</v>
      </c>
      <c r="S1824" s="13" t="str">
        <f t="shared" si="287"/>
        <v>2</v>
      </c>
      <c r="T1824" s="13">
        <f t="shared" si="288"/>
        <v>1</v>
      </c>
      <c r="U1824" s="13">
        <f t="shared" si="281"/>
        <v>84</v>
      </c>
      <c r="V1824" s="13"/>
      <c r="W1824" s="14" t="str">
        <f t="shared" si="289"/>
        <v>insert into prioridad(codigo, fluidez,d_hecho, d_contexto, d_impacto, d_justicia, cierre, ponderacion, ahora_entiendo, cambio_perspectiva) values ('379-VI-00006', 1, 5, 4, 5, 2, 1, 84, 'Impactos que permanecen en mujeres víctimas de violencia sexual en el marco del conflicto armado/ Relación despojo-desplazamiento y cultivos de uso ilicito ', 'No aplica ');</v>
      </c>
      <c r="X1824" s="14"/>
    </row>
    <row r="1825" spans="2:24" ht="16" x14ac:dyDescent="0.2">
      <c r="B1825" t="s">
        <v>2600</v>
      </c>
      <c r="C1825" t="s">
        <v>9</v>
      </c>
      <c r="D1825" t="s">
        <v>10</v>
      </c>
      <c r="E1825" t="s">
        <v>10</v>
      </c>
      <c r="F1825" t="s">
        <v>10</v>
      </c>
      <c r="G1825" t="s">
        <v>10</v>
      </c>
      <c r="H1825" t="s">
        <v>12</v>
      </c>
      <c r="I1825" t="s">
        <v>2952</v>
      </c>
      <c r="J1825" t="s">
        <v>2953</v>
      </c>
      <c r="K1825" s="5">
        <f t="shared" si="282"/>
        <v>12</v>
      </c>
      <c r="L1825" s="13" t="str">
        <f t="shared" si="290"/>
        <v>158-VI-00039</v>
      </c>
      <c r="N1825" s="13"/>
      <c r="O1825" s="13">
        <f t="shared" si="283"/>
        <v>1</v>
      </c>
      <c r="P1825" s="13" t="str">
        <f t="shared" si="284"/>
        <v>4</v>
      </c>
      <c r="Q1825" s="13" t="str">
        <f t="shared" si="285"/>
        <v>4</v>
      </c>
      <c r="R1825" s="13" t="str">
        <f t="shared" si="286"/>
        <v>4</v>
      </c>
      <c r="S1825" s="13" t="str">
        <f t="shared" si="287"/>
        <v>4</v>
      </c>
      <c r="T1825" s="13">
        <f t="shared" si="288"/>
        <v>1</v>
      </c>
      <c r="U1825" s="13">
        <f t="shared" si="281"/>
        <v>84</v>
      </c>
      <c r="V1825" s="13"/>
      <c r="W1825" s="14" t="str">
        <f t="shared" si="289"/>
        <v>insert into prioridad(codigo, fluidez,d_hecho, d_contexto, d_impacto, d_justicia, cierre, ponderacion, ahora_entiendo, cambio_perspectiva) values ('158-VI-00039', 1, 4, 4, 4, 4, 1, 84, 'Responsabilidad estatal en la masacre. ', 'Hay un monumento y reparación monetaria por lo ocurrido, pero no hay resposailidades con nombres claros ni sentencias..');</v>
      </c>
      <c r="X1825" s="14"/>
    </row>
    <row r="1826" spans="2:24" ht="16" x14ac:dyDescent="0.2">
      <c r="B1826" t="s">
        <v>2601</v>
      </c>
      <c r="C1826" t="s">
        <v>9</v>
      </c>
      <c r="D1826" t="s">
        <v>10</v>
      </c>
      <c r="E1826" t="s">
        <v>10</v>
      </c>
      <c r="F1826" t="s">
        <v>10</v>
      </c>
      <c r="G1826" t="s">
        <v>10</v>
      </c>
      <c r="H1826" t="s">
        <v>12</v>
      </c>
      <c r="I1826">
        <v>0</v>
      </c>
      <c r="J1826" t="s">
        <v>2953</v>
      </c>
      <c r="K1826" s="5">
        <f t="shared" si="282"/>
        <v>12</v>
      </c>
      <c r="L1826" s="13" t="str">
        <f t="shared" si="290"/>
        <v>158-VI-00040</v>
      </c>
      <c r="N1826" s="13"/>
      <c r="O1826" s="13">
        <f t="shared" si="283"/>
        <v>1</v>
      </c>
      <c r="P1826" s="13" t="str">
        <f t="shared" si="284"/>
        <v>4</v>
      </c>
      <c r="Q1826" s="13" t="str">
        <f t="shared" si="285"/>
        <v>4</v>
      </c>
      <c r="R1826" s="13" t="str">
        <f t="shared" si="286"/>
        <v>4</v>
      </c>
      <c r="S1826" s="13" t="str">
        <f t="shared" si="287"/>
        <v>4</v>
      </c>
      <c r="T1826" s="13">
        <f t="shared" si="288"/>
        <v>1</v>
      </c>
      <c r="U1826" s="13">
        <f t="shared" si="281"/>
        <v>84</v>
      </c>
      <c r="V1826" s="13"/>
      <c r="W1826" s="14" t="str">
        <f t="shared" si="289"/>
        <v>insert into prioridad(codigo, fluidez,d_hecho, d_contexto, d_impacto, d_justicia, cierre, ponderacion, ahora_entiendo, cambio_perspectiva) values ('158-VI-00040', 1, 4, 4, 4, 4, 1, 84, '0', 'Hay un monumento y reparación monetaria por lo ocurrido, pero no hay resposailidades con nombres claros ni sentencias..');</v>
      </c>
      <c r="X1826" s="14"/>
    </row>
    <row r="1827" spans="2:24" ht="16" x14ac:dyDescent="0.2">
      <c r="B1827" t="s">
        <v>2602</v>
      </c>
      <c r="C1827" t="s">
        <v>9</v>
      </c>
      <c r="D1827" t="s">
        <v>10</v>
      </c>
      <c r="E1827" t="s">
        <v>10</v>
      </c>
      <c r="F1827" t="s">
        <v>10</v>
      </c>
      <c r="G1827" t="s">
        <v>10</v>
      </c>
      <c r="H1827" t="s">
        <v>12</v>
      </c>
      <c r="I1827" t="s">
        <v>2952</v>
      </c>
      <c r="J1827" t="s">
        <v>2953</v>
      </c>
      <c r="K1827" s="5">
        <f t="shared" si="282"/>
        <v>12</v>
      </c>
      <c r="L1827" s="13" t="str">
        <f t="shared" si="290"/>
        <v>158-VI-00043</v>
      </c>
      <c r="N1827" s="13"/>
      <c r="O1827" s="13">
        <f t="shared" si="283"/>
        <v>1</v>
      </c>
      <c r="P1827" s="13" t="str">
        <f t="shared" si="284"/>
        <v>4</v>
      </c>
      <c r="Q1827" s="13" t="str">
        <f t="shared" si="285"/>
        <v>4</v>
      </c>
      <c r="R1827" s="13" t="str">
        <f t="shared" si="286"/>
        <v>4</v>
      </c>
      <c r="S1827" s="13" t="str">
        <f t="shared" si="287"/>
        <v>4</v>
      </c>
      <c r="T1827" s="13">
        <f t="shared" si="288"/>
        <v>1</v>
      </c>
      <c r="U1827" s="13">
        <f t="shared" si="281"/>
        <v>84</v>
      </c>
      <c r="V1827" s="13"/>
      <c r="W1827" s="14" t="str">
        <f t="shared" si="289"/>
        <v>insert into prioridad(codigo, fluidez,d_hecho, d_contexto, d_impacto, d_justicia, cierre, ponderacion, ahora_entiendo, cambio_perspectiva) values ('158-VI-00043', 1, 4, 4, 4, 4, 1, 84, 'Responsabilidad estatal en la masacre. ', 'Hay un monumento y reparación monetaria por lo ocurrido, pero no hay resposailidades con nombres claros ni sentencias..');</v>
      </c>
      <c r="X1827" s="14"/>
    </row>
    <row r="1828" spans="2:24" ht="16" x14ac:dyDescent="0.2">
      <c r="B1828" t="s">
        <v>2603</v>
      </c>
      <c r="C1828" t="s">
        <v>9</v>
      </c>
      <c r="D1828" t="s">
        <v>10</v>
      </c>
      <c r="E1828" t="s">
        <v>10</v>
      </c>
      <c r="F1828" t="s">
        <v>10</v>
      </c>
      <c r="G1828" t="s">
        <v>10</v>
      </c>
      <c r="H1828" t="s">
        <v>12</v>
      </c>
      <c r="I1828" t="s">
        <v>2952</v>
      </c>
      <c r="J1828" t="s">
        <v>2953</v>
      </c>
      <c r="K1828" s="5">
        <f t="shared" si="282"/>
        <v>12</v>
      </c>
      <c r="L1828" s="13" t="str">
        <f t="shared" si="290"/>
        <v>158-VI-00044</v>
      </c>
      <c r="N1828" s="13"/>
      <c r="O1828" s="13">
        <f t="shared" si="283"/>
        <v>1</v>
      </c>
      <c r="P1828" s="13" t="str">
        <f t="shared" si="284"/>
        <v>4</v>
      </c>
      <c r="Q1828" s="13" t="str">
        <f t="shared" si="285"/>
        <v>4</v>
      </c>
      <c r="R1828" s="13" t="str">
        <f t="shared" si="286"/>
        <v>4</v>
      </c>
      <c r="S1828" s="13" t="str">
        <f t="shared" si="287"/>
        <v>4</v>
      </c>
      <c r="T1828" s="13">
        <f t="shared" si="288"/>
        <v>1</v>
      </c>
      <c r="U1828" s="13">
        <f t="shared" si="281"/>
        <v>84</v>
      </c>
      <c r="V1828" s="13"/>
      <c r="W1828" s="14" t="str">
        <f t="shared" si="289"/>
        <v>insert into prioridad(codigo, fluidez,d_hecho, d_contexto, d_impacto, d_justicia, cierre, ponderacion, ahora_entiendo, cambio_perspectiva) values ('158-VI-00044', 1, 4, 4, 4, 4, 1, 84, 'Responsabilidad estatal en la masacre. ', 'Hay un monumento y reparación monetaria por lo ocurrido, pero no hay resposailidades con nombres claros ni sentencias..');</v>
      </c>
      <c r="X1828" s="14"/>
    </row>
    <row r="1829" spans="2:24" ht="16" x14ac:dyDescent="0.2">
      <c r="B1829" t="s">
        <v>2604</v>
      </c>
      <c r="C1829" t="s">
        <v>9</v>
      </c>
      <c r="D1829" t="s">
        <v>13</v>
      </c>
      <c r="E1829" t="s">
        <v>15</v>
      </c>
      <c r="F1829" t="s">
        <v>15</v>
      </c>
      <c r="G1829" t="s">
        <v>13</v>
      </c>
      <c r="H1829" t="s">
        <v>12</v>
      </c>
      <c r="I1829" t="s">
        <v>2954</v>
      </c>
      <c r="J1829" t="s">
        <v>2951</v>
      </c>
      <c r="K1829" s="5">
        <f t="shared" si="282"/>
        <v>12</v>
      </c>
      <c r="L1829" s="13" t="str">
        <f t="shared" si="290"/>
        <v>152-VI-00004</v>
      </c>
      <c r="N1829" s="13"/>
      <c r="O1829" s="13">
        <f t="shared" si="283"/>
        <v>1</v>
      </c>
      <c r="P1829" s="13" t="str">
        <f t="shared" si="284"/>
        <v>3</v>
      </c>
      <c r="Q1829" s="13" t="str">
        <f t="shared" si="285"/>
        <v>5</v>
      </c>
      <c r="R1829" s="13" t="str">
        <f t="shared" si="286"/>
        <v>5</v>
      </c>
      <c r="S1829" s="13" t="str">
        <f t="shared" si="287"/>
        <v>3</v>
      </c>
      <c r="T1829" s="13">
        <f t="shared" si="288"/>
        <v>1</v>
      </c>
      <c r="U1829" s="13">
        <f t="shared" si="281"/>
        <v>84</v>
      </c>
      <c r="V1829" s="13"/>
      <c r="W1829" s="14" t="str">
        <f t="shared" si="289"/>
        <v>insert into prioridad(codigo, fluidez,d_hecho, d_contexto, d_impacto, d_justicia, cierre, ponderacion, ahora_entiendo, cambio_perspectiva) values ('152-VI-00004', 1, 3, 5, 5, 3, 1, 84, 'Historias de violencia, pero también de resistencia en San Luis Antioquia', 'No aplica ');</v>
      </c>
      <c r="X1829" s="14"/>
    </row>
    <row r="1830" spans="2:24" ht="16" x14ac:dyDescent="0.2">
      <c r="B1830" t="s">
        <v>2605</v>
      </c>
      <c r="C1830" t="s">
        <v>9</v>
      </c>
      <c r="D1830" t="s">
        <v>15</v>
      </c>
      <c r="E1830" t="s">
        <v>10</v>
      </c>
      <c r="F1830" t="s">
        <v>15</v>
      </c>
      <c r="G1830" t="s">
        <v>14</v>
      </c>
      <c r="H1830" t="s">
        <v>12</v>
      </c>
      <c r="I1830" t="s">
        <v>2955</v>
      </c>
      <c r="J1830" t="s">
        <v>2956</v>
      </c>
      <c r="K1830" s="5">
        <f t="shared" si="282"/>
        <v>12</v>
      </c>
      <c r="L1830" s="13" t="str">
        <f t="shared" si="290"/>
        <v>160-VI-00006</v>
      </c>
      <c r="N1830" s="13"/>
      <c r="O1830" s="13">
        <f t="shared" si="283"/>
        <v>1</v>
      </c>
      <c r="P1830" s="13" t="str">
        <f t="shared" si="284"/>
        <v>5</v>
      </c>
      <c r="Q1830" s="13" t="str">
        <f t="shared" si="285"/>
        <v>4</v>
      </c>
      <c r="R1830" s="13" t="str">
        <f t="shared" si="286"/>
        <v>5</v>
      </c>
      <c r="S1830" s="13" t="str">
        <f t="shared" si="287"/>
        <v>2</v>
      </c>
      <c r="T1830" s="13">
        <f t="shared" si="288"/>
        <v>1</v>
      </c>
      <c r="U1830" s="13">
        <f t="shared" ref="U1830:U1893" si="291">O1830*10 + (VALUE(P1830)*4) +(VALUE(Q1830)*4) + (VALUE(R1830)*4) + (VALUE(S1830)*4) + (T1830*10)</f>
        <v>84</v>
      </c>
      <c r="V1830" s="13"/>
      <c r="W1830" s="14" t="str">
        <f t="shared" si="289"/>
        <v>insert into prioridad(codigo, fluidez,d_hecho, d_contexto, d_impacto, d_justicia, cierre, ponderacion, ahora_entiendo, cambio_perspectiva) values ('160-VI-00006', 1, 5, 4, 5, 2, 1, 84, 'Afectaciones a hombres en el marco del conflicto armado', 'Comprender las formas de proteccion que diseñan las personas cuando su vida esta en riesgo, a si como las practicas de los actores armados para generar terror en los territorios, y los hostigamientos de estos bajo la obligacion a campesinos para cerrar vias terrrestres como forma de presion a los gobiernos. ');</v>
      </c>
      <c r="X1830" s="14"/>
    </row>
    <row r="1831" spans="2:24" ht="16" x14ac:dyDescent="0.2">
      <c r="B1831" t="s">
        <v>2606</v>
      </c>
      <c r="C1831" t="s">
        <v>9</v>
      </c>
      <c r="D1831" t="s">
        <v>15</v>
      </c>
      <c r="E1831" t="s">
        <v>13</v>
      </c>
      <c r="F1831" t="s">
        <v>15</v>
      </c>
      <c r="G1831" t="s">
        <v>13</v>
      </c>
      <c r="H1831" t="s">
        <v>12</v>
      </c>
      <c r="I1831" t="s">
        <v>2957</v>
      </c>
      <c r="J1831" t="s">
        <v>2958</v>
      </c>
      <c r="K1831" s="5">
        <f t="shared" si="282"/>
        <v>12</v>
      </c>
      <c r="L1831" s="13" t="str">
        <f t="shared" si="290"/>
        <v>160-VI-00007</v>
      </c>
      <c r="N1831" s="13"/>
      <c r="O1831" s="13">
        <f t="shared" si="283"/>
        <v>1</v>
      </c>
      <c r="P1831" s="13" t="str">
        <f t="shared" si="284"/>
        <v>5</v>
      </c>
      <c r="Q1831" s="13" t="str">
        <f t="shared" si="285"/>
        <v>3</v>
      </c>
      <c r="R1831" s="13" t="str">
        <f t="shared" si="286"/>
        <v>5</v>
      </c>
      <c r="S1831" s="13" t="str">
        <f t="shared" si="287"/>
        <v>3</v>
      </c>
      <c r="T1831" s="13">
        <f t="shared" si="288"/>
        <v>1</v>
      </c>
      <c r="U1831" s="13">
        <f t="shared" si="291"/>
        <v>84</v>
      </c>
      <c r="V1831" s="13"/>
      <c r="W1831" s="14" t="str">
        <f t="shared" si="289"/>
        <v>insert into prioridad(codigo, fluidez,d_hecho, d_contexto, d_impacto, d_justicia, cierre, ponderacion, ahora_entiendo, cambio_perspectiva) values ('160-VI-00007', 1, 5, 3, 5, 3, 1, 84, 'El sexo en si mismo no es la busqueda del actor armado cuando viola a una mujer, es solo el medio por el cual le causa dolor y humillacion, generando en ella secuelas que duraran toda su vida. La marca  como si esta fuera un animal o una cosa,  que lo hacen propietario. Cosificacion del cuerpo de las mujeres.', 'La violencia sexual como estrategia de cualquier actor armado, legal o ilegal para emitir comunicación con la poblacion y demas actores del territorio sobre su rol, el control y el dominio sobre los cuerpos. Las diferencias entre los paramilitares y las guerrillas, es decir, los paramilitares  tuvieron una intensidad  mas alta en casos de violencia sexual que la guerrilla. ');</v>
      </c>
      <c r="X1831" s="14"/>
    </row>
    <row r="1832" spans="2:24" ht="16" x14ac:dyDescent="0.2">
      <c r="B1832" t="s">
        <v>2607</v>
      </c>
      <c r="C1832" t="s">
        <v>9</v>
      </c>
      <c r="D1832" t="s">
        <v>10</v>
      </c>
      <c r="E1832" t="s">
        <v>10</v>
      </c>
      <c r="F1832" t="s">
        <v>10</v>
      </c>
      <c r="G1832" t="s">
        <v>10</v>
      </c>
      <c r="H1832" t="s">
        <v>12</v>
      </c>
      <c r="I1832" t="s">
        <v>2959</v>
      </c>
      <c r="J1832" t="s">
        <v>2960</v>
      </c>
      <c r="K1832" s="5">
        <f t="shared" si="282"/>
        <v>12</v>
      </c>
      <c r="L1832" s="13" t="str">
        <f t="shared" si="290"/>
        <v>160-VI-00011</v>
      </c>
      <c r="N1832" s="13"/>
      <c r="O1832" s="13">
        <f t="shared" si="283"/>
        <v>1</v>
      </c>
      <c r="P1832" s="13" t="str">
        <f t="shared" si="284"/>
        <v>4</v>
      </c>
      <c r="Q1832" s="13" t="str">
        <f t="shared" si="285"/>
        <v>4</v>
      </c>
      <c r="R1832" s="13" t="str">
        <f t="shared" si="286"/>
        <v>4</v>
      </c>
      <c r="S1832" s="13" t="str">
        <f t="shared" si="287"/>
        <v>4</v>
      </c>
      <c r="T1832" s="13">
        <f t="shared" si="288"/>
        <v>1</v>
      </c>
      <c r="U1832" s="13">
        <f t="shared" si="291"/>
        <v>84</v>
      </c>
      <c r="V1832" s="13"/>
      <c r="W1832" s="14" t="str">
        <f t="shared" si="289"/>
        <v>insert into prioridad(codigo, fluidez,d_hecho, d_contexto, d_impacto, d_justicia, cierre, ponderacion, ahora_entiendo, cambio_perspectiva) values ('160-VI-00011', 1, 4, 4, 4, 4, 1, 84, 'Ineficacion del Estado', 'Responsabilidades de la fuerza Pública');</v>
      </c>
      <c r="X1832" s="14"/>
    </row>
    <row r="1833" spans="2:24" ht="16" x14ac:dyDescent="0.2">
      <c r="B1833" t="s">
        <v>2608</v>
      </c>
      <c r="C1833" t="s">
        <v>9</v>
      </c>
      <c r="D1833" t="s">
        <v>10</v>
      </c>
      <c r="E1833" t="s">
        <v>10</v>
      </c>
      <c r="F1833" t="s">
        <v>10</v>
      </c>
      <c r="G1833" t="s">
        <v>10</v>
      </c>
      <c r="H1833" t="s">
        <v>12</v>
      </c>
      <c r="I1833" t="s">
        <v>2961</v>
      </c>
      <c r="J1833" t="s">
        <v>2962</v>
      </c>
      <c r="K1833" s="5">
        <f t="shared" si="282"/>
        <v>12</v>
      </c>
      <c r="L1833" s="13" t="str">
        <f t="shared" si="290"/>
        <v>160-VI-00030</v>
      </c>
      <c r="N1833" s="13"/>
      <c r="O1833" s="13">
        <f t="shared" si="283"/>
        <v>1</v>
      </c>
      <c r="P1833" s="13" t="str">
        <f t="shared" si="284"/>
        <v>4</v>
      </c>
      <c r="Q1833" s="13" t="str">
        <f t="shared" si="285"/>
        <v>4</v>
      </c>
      <c r="R1833" s="13" t="str">
        <f t="shared" si="286"/>
        <v>4</v>
      </c>
      <c r="S1833" s="13" t="str">
        <f t="shared" si="287"/>
        <v>4</v>
      </c>
      <c r="T1833" s="13">
        <f t="shared" si="288"/>
        <v>1</v>
      </c>
      <c r="U1833" s="13">
        <f t="shared" si="291"/>
        <v>84</v>
      </c>
      <c r="V1833" s="13"/>
      <c r="W1833" s="14" t="str">
        <f t="shared" si="289"/>
        <v>insert into prioridad(codigo, fluidez,d_hecho, d_contexto, d_impacto, d_justicia, cierre, ponderacion, ahora_entiendo, cambio_perspectiva) values ('160-VI-00030', 1, 4, 4, 4, 4, 1, 84, 'Ubicación estrategica de ciertos municipios antioqueños para el despliegue de actores armados , especialmente en el fortalecimiento del proyecto paramilitar ', 'Papel del proyecto conservador antioqueño en el sur oeste  del departamento. Y la exportacion del paramilitarismo a otros territorios del pais.');</v>
      </c>
      <c r="X1833" s="14"/>
    </row>
    <row r="1834" spans="2:24" ht="16" x14ac:dyDescent="0.2">
      <c r="B1834" t="s">
        <v>2609</v>
      </c>
      <c r="C1834" t="s">
        <v>9</v>
      </c>
      <c r="D1834" t="s">
        <v>10</v>
      </c>
      <c r="E1834" t="s">
        <v>10</v>
      </c>
      <c r="F1834" t="s">
        <v>10</v>
      </c>
      <c r="G1834" t="s">
        <v>10</v>
      </c>
      <c r="H1834" t="s">
        <v>12</v>
      </c>
      <c r="I1834" t="s">
        <v>2963</v>
      </c>
      <c r="J1834" t="s">
        <v>2964</v>
      </c>
      <c r="K1834" s="5">
        <f t="shared" si="282"/>
        <v>12</v>
      </c>
      <c r="L1834" s="13" t="str">
        <f t="shared" si="290"/>
        <v>160-VI-00043</v>
      </c>
      <c r="N1834" s="13"/>
      <c r="O1834" s="13">
        <f t="shared" si="283"/>
        <v>1</v>
      </c>
      <c r="P1834" s="13" t="str">
        <f t="shared" si="284"/>
        <v>4</v>
      </c>
      <c r="Q1834" s="13" t="str">
        <f t="shared" si="285"/>
        <v>4</v>
      </c>
      <c r="R1834" s="13" t="str">
        <f t="shared" si="286"/>
        <v>4</v>
      </c>
      <c r="S1834" s="13" t="str">
        <f t="shared" si="287"/>
        <v>4</v>
      </c>
      <c r="T1834" s="13">
        <f t="shared" si="288"/>
        <v>1</v>
      </c>
      <c r="U1834" s="13">
        <f t="shared" si="291"/>
        <v>84</v>
      </c>
      <c r="V1834" s="13"/>
      <c r="W1834" s="14" t="str">
        <f t="shared" si="289"/>
        <v>insert into prioridad(codigo, fluidez,d_hecho, d_contexto, d_impacto, d_justicia, cierre, ponderacion, ahora_entiendo, cambio_perspectiva) values ('160-VI-00043', 1, 4, 4, 4, 4, 1, 84, 'Masacre de la Topacio en el Rio Nare, el papel del ejercito como promotor de este tipo de practicas de silenciamiento a la población.', 'Responsabilidad del estado Colombiano en las masacres realizadas en zonas donde existe presencia directa de ellos. Fortaleciendo la tesis de un Estado que usa el terror como estrategia para la consolidacion de la dominacion.');</v>
      </c>
      <c r="X1834" s="14"/>
    </row>
    <row r="1835" spans="2:24" ht="16" x14ac:dyDescent="0.2">
      <c r="B1835" t="s">
        <v>2610</v>
      </c>
      <c r="C1835" t="s">
        <v>9</v>
      </c>
      <c r="D1835" t="s">
        <v>15</v>
      </c>
      <c r="E1835" t="s">
        <v>10</v>
      </c>
      <c r="F1835" t="s">
        <v>10</v>
      </c>
      <c r="G1835" t="s">
        <v>13</v>
      </c>
      <c r="H1835" t="s">
        <v>12</v>
      </c>
      <c r="I1835" t="s">
        <v>2965</v>
      </c>
      <c r="J1835" t="s">
        <v>2966</v>
      </c>
      <c r="K1835" s="5">
        <f t="shared" si="282"/>
        <v>12</v>
      </c>
      <c r="L1835" s="13" t="str">
        <f t="shared" si="290"/>
        <v>160-VI-00045</v>
      </c>
      <c r="N1835" s="13"/>
      <c r="O1835" s="13">
        <f t="shared" si="283"/>
        <v>1</v>
      </c>
      <c r="P1835" s="13" t="str">
        <f t="shared" si="284"/>
        <v>5</v>
      </c>
      <c r="Q1835" s="13" t="str">
        <f t="shared" si="285"/>
        <v>4</v>
      </c>
      <c r="R1835" s="13" t="str">
        <f t="shared" si="286"/>
        <v>4</v>
      </c>
      <c r="S1835" s="13" t="str">
        <f t="shared" si="287"/>
        <v>3</v>
      </c>
      <c r="T1835" s="13">
        <f t="shared" si="288"/>
        <v>1</v>
      </c>
      <c r="U1835" s="13">
        <f t="shared" si="291"/>
        <v>84</v>
      </c>
      <c r="V1835" s="13"/>
      <c r="W1835" s="14" t="str">
        <f t="shared" si="289"/>
        <v>insert into prioridad(codigo, fluidez,d_hecho, d_contexto, d_impacto, d_justicia, cierre, ponderacion, ahora_entiendo, cambio_perspectiva) values ('160-VI-00045', 1, 5, 4, 4, 3, 1, 84, 'Lo tengo claro pero es importante resaltar, el papel de las mujeres en los territorios que tuvieron afectaciones muy marcadas del conflicto armado, como es el caso de masacres.', 'La capacidad de las mujeres para la recosntruccion de los territorios y la politizacion del rol de cuidadoras, mas alla de las labores domesticas. ');</v>
      </c>
      <c r="X1835" s="14"/>
    </row>
    <row r="1836" spans="2:24" ht="16" x14ac:dyDescent="0.2">
      <c r="B1836" t="s">
        <v>2611</v>
      </c>
      <c r="C1836" t="s">
        <v>9</v>
      </c>
      <c r="D1836" t="s">
        <v>10</v>
      </c>
      <c r="E1836" t="s">
        <v>10</v>
      </c>
      <c r="F1836" t="s">
        <v>10</v>
      </c>
      <c r="G1836" t="s">
        <v>10</v>
      </c>
      <c r="H1836" t="s">
        <v>12</v>
      </c>
      <c r="I1836" t="s">
        <v>2967</v>
      </c>
      <c r="J1836">
        <v>0</v>
      </c>
      <c r="K1836" s="5">
        <f t="shared" si="282"/>
        <v>12</v>
      </c>
      <c r="L1836" s="13" t="str">
        <f t="shared" si="290"/>
        <v>080-VI-00019</v>
      </c>
      <c r="N1836" s="13"/>
      <c r="O1836" s="13">
        <f t="shared" si="283"/>
        <v>1</v>
      </c>
      <c r="P1836" s="13" t="str">
        <f t="shared" si="284"/>
        <v>4</v>
      </c>
      <c r="Q1836" s="13" t="str">
        <f t="shared" si="285"/>
        <v>4</v>
      </c>
      <c r="R1836" s="13" t="str">
        <f t="shared" si="286"/>
        <v>4</v>
      </c>
      <c r="S1836" s="13" t="str">
        <f t="shared" si="287"/>
        <v>4</v>
      </c>
      <c r="T1836" s="13">
        <f t="shared" si="288"/>
        <v>1</v>
      </c>
      <c r="U1836" s="13">
        <f t="shared" si="291"/>
        <v>84</v>
      </c>
      <c r="V1836" s="13"/>
      <c r="W1836" s="14" t="str">
        <f t="shared" si="289"/>
        <v>insert into prioridad(codigo, fluidez,d_hecho, d_contexto, d_impacto, d_justicia, cierre, ponderacion, ahora_entiendo, cambio_perspectiva) values ('080-VI-00019', 1, 4, 4, 4, 4, 1, 84, 'Impactos NNA y dinámica familiar; desarrollo del conflicto ', '0');</v>
      </c>
      <c r="X1836" s="14"/>
    </row>
    <row r="1837" spans="2:24" ht="16" x14ac:dyDescent="0.2">
      <c r="B1837" t="s">
        <v>2612</v>
      </c>
      <c r="C1837" t="s">
        <v>9</v>
      </c>
      <c r="D1837" t="s">
        <v>10</v>
      </c>
      <c r="E1837" t="s">
        <v>10</v>
      </c>
      <c r="F1837" t="s">
        <v>10</v>
      </c>
      <c r="G1837" t="s">
        <v>10</v>
      </c>
      <c r="H1837" t="s">
        <v>12</v>
      </c>
      <c r="I1837" t="s">
        <v>2968</v>
      </c>
      <c r="J1837">
        <v>0</v>
      </c>
      <c r="K1837" s="5">
        <f t="shared" si="282"/>
        <v>12</v>
      </c>
      <c r="L1837" s="13" t="str">
        <f t="shared" si="290"/>
        <v>080-VI-00024</v>
      </c>
      <c r="N1837" s="13"/>
      <c r="O1837" s="13">
        <f t="shared" si="283"/>
        <v>1</v>
      </c>
      <c r="P1837" s="13" t="str">
        <f t="shared" si="284"/>
        <v>4</v>
      </c>
      <c r="Q1837" s="13" t="str">
        <f t="shared" si="285"/>
        <v>4</v>
      </c>
      <c r="R1837" s="13" t="str">
        <f t="shared" si="286"/>
        <v>4</v>
      </c>
      <c r="S1837" s="13" t="str">
        <f t="shared" si="287"/>
        <v>4</v>
      </c>
      <c r="T1837" s="13">
        <f t="shared" si="288"/>
        <v>1</v>
      </c>
      <c r="U1837" s="13">
        <f t="shared" si="291"/>
        <v>84</v>
      </c>
      <c r="V1837" s="13"/>
      <c r="W1837" s="14" t="str">
        <f t="shared" si="289"/>
        <v>insert into prioridad(codigo, fluidez,d_hecho, d_contexto, d_impacto, d_justicia, cierre, ponderacion, ahora_entiendo, cambio_perspectiva) values ('080-VI-00024', 1, 4, 4, 4, 4, 1, 84, 'Impunidad ante actos perpetrados por el Ejército; afectaciones familiares y en sobrevivientes de masacre', '0');</v>
      </c>
      <c r="X1837" s="14"/>
    </row>
    <row r="1838" spans="2:24" ht="16" x14ac:dyDescent="0.2">
      <c r="B1838" t="s">
        <v>2613</v>
      </c>
      <c r="C1838" t="s">
        <v>9</v>
      </c>
      <c r="D1838" t="s">
        <v>10</v>
      </c>
      <c r="E1838" t="s">
        <v>10</v>
      </c>
      <c r="F1838" t="s">
        <v>10</v>
      </c>
      <c r="G1838" t="s">
        <v>10</v>
      </c>
      <c r="H1838" t="s">
        <v>12</v>
      </c>
      <c r="I1838" t="s">
        <v>2969</v>
      </c>
      <c r="J1838">
        <v>0</v>
      </c>
      <c r="K1838" s="5">
        <f t="shared" si="282"/>
        <v>12</v>
      </c>
      <c r="L1838" s="13" t="str">
        <f t="shared" si="290"/>
        <v>080-VI-00026</v>
      </c>
      <c r="N1838" s="13"/>
      <c r="O1838" s="13">
        <f t="shared" si="283"/>
        <v>1</v>
      </c>
      <c r="P1838" s="13" t="str">
        <f t="shared" si="284"/>
        <v>4</v>
      </c>
      <c r="Q1838" s="13" t="str">
        <f t="shared" si="285"/>
        <v>4</v>
      </c>
      <c r="R1838" s="13" t="str">
        <f t="shared" si="286"/>
        <v>4</v>
      </c>
      <c r="S1838" s="13" t="str">
        <f t="shared" si="287"/>
        <v>4</v>
      </c>
      <c r="T1838" s="13">
        <f t="shared" si="288"/>
        <v>1</v>
      </c>
      <c r="U1838" s="13">
        <f t="shared" si="291"/>
        <v>84</v>
      </c>
      <c r="V1838" s="13"/>
      <c r="W1838" s="14" t="str">
        <f t="shared" si="289"/>
        <v>insert into prioridad(codigo, fluidez,d_hecho, d_contexto, d_impacto, d_justicia, cierre, ponderacion, ahora_entiendo, cambio_perspectiva) values ('080-VI-00026', 1, 4, 4, 4, 4, 1, 84, 'Detención arbitraria- estigmatización de líderes en la C13', '0');</v>
      </c>
      <c r="X1838" s="14"/>
    </row>
    <row r="1839" spans="2:24" ht="16" x14ac:dyDescent="0.2">
      <c r="B1839" s="12" t="s">
        <v>2614</v>
      </c>
      <c r="C1839" t="s">
        <v>9</v>
      </c>
      <c r="D1839" t="s">
        <v>10</v>
      </c>
      <c r="E1839" t="s">
        <v>10</v>
      </c>
      <c r="F1839" t="s">
        <v>10</v>
      </c>
      <c r="G1839" t="s">
        <v>10</v>
      </c>
      <c r="H1839" t="s">
        <v>12</v>
      </c>
      <c r="I1839" t="s">
        <v>2970</v>
      </c>
      <c r="J1839">
        <v>0</v>
      </c>
      <c r="K1839" s="5">
        <f t="shared" si="282"/>
        <v>12</v>
      </c>
      <c r="L1839" s="13" t="str">
        <f t="shared" si="290"/>
        <v>079-VI-00002</v>
      </c>
      <c r="N1839" s="13"/>
      <c r="O1839" s="13">
        <f t="shared" si="283"/>
        <v>1</v>
      </c>
      <c r="P1839" s="13" t="str">
        <f t="shared" si="284"/>
        <v>4</v>
      </c>
      <c r="Q1839" s="13" t="str">
        <f t="shared" si="285"/>
        <v>4</v>
      </c>
      <c r="R1839" s="13" t="str">
        <f t="shared" si="286"/>
        <v>4</v>
      </c>
      <c r="S1839" s="13" t="str">
        <f t="shared" si="287"/>
        <v>4</v>
      </c>
      <c r="T1839" s="13">
        <f t="shared" si="288"/>
        <v>1</v>
      </c>
      <c r="U1839" s="13">
        <f t="shared" si="291"/>
        <v>84</v>
      </c>
      <c r="V1839" s="13"/>
      <c r="W1839" s="14" t="str">
        <f t="shared" si="289"/>
        <v>insert into prioridad(codigo, fluidez,d_hecho, d_contexto, d_impacto, d_justicia, cierre, ponderacion, ahora_entiendo, cambio_perspectiva) values ('079-VI-00002', 1, 4, 4, 4, 4, 1, 84, 'el orden moral establecido por los grupos armados (orientación sexual) - la persecusión de grupos armados a militantes del EPL en la incursión armada ocurrida el 19 de agosto de 1995', '0');</v>
      </c>
      <c r="X1839" s="14"/>
    </row>
    <row r="1840" spans="2:24" ht="16" x14ac:dyDescent="0.2">
      <c r="B1840" s="12" t="s">
        <v>2615</v>
      </c>
      <c r="C1840" t="s">
        <v>9</v>
      </c>
      <c r="D1840" t="s">
        <v>10</v>
      </c>
      <c r="E1840" t="s">
        <v>10</v>
      </c>
      <c r="F1840" t="s">
        <v>15</v>
      </c>
      <c r="G1840" t="s">
        <v>13</v>
      </c>
      <c r="H1840" t="s">
        <v>12</v>
      </c>
      <c r="I1840" t="s">
        <v>2971</v>
      </c>
      <c r="J1840" t="s">
        <v>2972</v>
      </c>
      <c r="K1840" s="5">
        <f t="shared" si="282"/>
        <v>12</v>
      </c>
      <c r="L1840" s="13" t="str">
        <f t="shared" si="290"/>
        <v>079-VI-00007</v>
      </c>
      <c r="N1840" s="13"/>
      <c r="O1840" s="13">
        <f t="shared" si="283"/>
        <v>1</v>
      </c>
      <c r="P1840" s="13" t="str">
        <f t="shared" si="284"/>
        <v>4</v>
      </c>
      <c r="Q1840" s="13" t="str">
        <f t="shared" si="285"/>
        <v>4</v>
      </c>
      <c r="R1840" s="13" t="str">
        <f t="shared" si="286"/>
        <v>5</v>
      </c>
      <c r="S1840" s="13" t="str">
        <f t="shared" si="287"/>
        <v>3</v>
      </c>
      <c r="T1840" s="13">
        <f t="shared" si="288"/>
        <v>1</v>
      </c>
      <c r="U1840" s="13">
        <f t="shared" si="291"/>
        <v>84</v>
      </c>
      <c r="V1840" s="13"/>
      <c r="W1840" s="14" t="str">
        <f t="shared" si="289"/>
        <v>insert into prioridad(codigo, fluidez,d_hecho, d_contexto, d_impacto, d_justicia, cierre, ponderacion, ahora_entiendo, cambio_perspectiva) values ('079-VI-00007', 1, 4, 4, 5, 3, 1, 84, 'No todas las victimas saben que lo son y mucho menos saben que tienen derechos', 'Me pregunto ¿Cuál es el rol de las entidades en territorio para promover y garantizar los derechos de las victimas? - ¿de qué manera se ha apoyado a las comunidades que no comprenden este asunto de los derechos?, ¿Cuál ha sido el lenguaje utilizado con estas comunidades que aún, luego de haberlo perdido todo y salir huyendo de sus propios territorios no han comprendido que son victimas del conflicto armado?');</v>
      </c>
      <c r="X1840" s="14"/>
    </row>
    <row r="1841" spans="2:24" ht="16" x14ac:dyDescent="0.2">
      <c r="B1841" s="12" t="s">
        <v>2616</v>
      </c>
      <c r="C1841" t="s">
        <v>9</v>
      </c>
      <c r="D1841" t="s">
        <v>10</v>
      </c>
      <c r="E1841" t="s">
        <v>10</v>
      </c>
      <c r="F1841" t="s">
        <v>10</v>
      </c>
      <c r="G1841" t="s">
        <v>10</v>
      </c>
      <c r="H1841" t="s">
        <v>12</v>
      </c>
      <c r="I1841" t="s">
        <v>2973</v>
      </c>
      <c r="J1841" t="s">
        <v>2974</v>
      </c>
      <c r="K1841" s="5">
        <f t="shared" si="282"/>
        <v>12</v>
      </c>
      <c r="L1841" s="13" t="str">
        <f t="shared" si="290"/>
        <v>079-VI-00010</v>
      </c>
      <c r="N1841" s="13"/>
      <c r="O1841" s="13">
        <f t="shared" si="283"/>
        <v>1</v>
      </c>
      <c r="P1841" s="13" t="str">
        <f t="shared" si="284"/>
        <v>4</v>
      </c>
      <c r="Q1841" s="13" t="str">
        <f t="shared" si="285"/>
        <v>4</v>
      </c>
      <c r="R1841" s="13" t="str">
        <f t="shared" si="286"/>
        <v>4</v>
      </c>
      <c r="S1841" s="13" t="str">
        <f t="shared" si="287"/>
        <v>4</v>
      </c>
      <c r="T1841" s="13">
        <f t="shared" si="288"/>
        <v>1</v>
      </c>
      <c r="U1841" s="13">
        <f t="shared" si="291"/>
        <v>84</v>
      </c>
      <c r="V1841" s="13"/>
      <c r="W1841" s="14" t="str">
        <f t="shared" si="289"/>
        <v>insert into prioridad(codigo, fluidez,d_hecho, d_contexto, d_impacto, d_justicia, cierre, ponderacion, ahora_entiendo, cambio_perspectiva) values ('079-VI-00010', 1, 4, 4, 4, 4, 1, 84, 'Los paramilitares no se han desmovilizado', 'Hubo un acuerdo para desmovilizar las AUC que promovió la desarticulación de la organización y la creación de otros grupos armados con el mismo proposito y que aún operan con mas fuerza en los mismos territorios');</v>
      </c>
      <c r="X1841" s="14"/>
    </row>
    <row r="1842" spans="2:24" ht="16" x14ac:dyDescent="0.2">
      <c r="B1842" s="12" t="s">
        <v>2617</v>
      </c>
      <c r="C1842" t="s">
        <v>9</v>
      </c>
      <c r="D1842" t="s">
        <v>10</v>
      </c>
      <c r="E1842" t="s">
        <v>10</v>
      </c>
      <c r="F1842" t="s">
        <v>10</v>
      </c>
      <c r="G1842" t="s">
        <v>10</v>
      </c>
      <c r="H1842" t="s">
        <v>12</v>
      </c>
      <c r="I1842" t="s">
        <v>2975</v>
      </c>
      <c r="J1842" t="s">
        <v>2976</v>
      </c>
      <c r="K1842" s="5">
        <f t="shared" si="282"/>
        <v>12</v>
      </c>
      <c r="L1842" s="13" t="str">
        <f t="shared" si="290"/>
        <v>079-VI-00018</v>
      </c>
      <c r="N1842" s="13"/>
      <c r="O1842" s="13">
        <f t="shared" si="283"/>
        <v>1</v>
      </c>
      <c r="P1842" s="13" t="str">
        <f t="shared" si="284"/>
        <v>4</v>
      </c>
      <c r="Q1842" s="13" t="str">
        <f t="shared" si="285"/>
        <v>4</v>
      </c>
      <c r="R1842" s="13" t="str">
        <f t="shared" si="286"/>
        <v>4</v>
      </c>
      <c r="S1842" s="13" t="str">
        <f t="shared" si="287"/>
        <v>4</v>
      </c>
      <c r="T1842" s="13">
        <f t="shared" si="288"/>
        <v>1</v>
      </c>
      <c r="U1842" s="13">
        <f t="shared" si="291"/>
        <v>84</v>
      </c>
      <c r="V1842" s="13"/>
      <c r="W1842" s="14" t="str">
        <f t="shared" si="289"/>
        <v>insert into prioridad(codigo, fluidez,d_hecho, d_contexto, d_impacto, d_justicia, cierre, ponderacion, ahora_entiendo, cambio_perspectiva) values ('079-VI-00018', 1, 4, 4, 4, 4, 1, 84, 'En los años 90 las comunidades vivian en armonía, aún con presencia de los grupos armados.', 'El reclutamiento forzado promovió la desarticulación familiar de las comunidades');</v>
      </c>
      <c r="X1842" s="14"/>
    </row>
    <row r="1843" spans="2:24" ht="16" x14ac:dyDescent="0.2">
      <c r="B1843" s="12" t="s">
        <v>2618</v>
      </c>
      <c r="C1843" t="s">
        <v>9</v>
      </c>
      <c r="D1843" t="s">
        <v>10</v>
      </c>
      <c r="E1843" t="s">
        <v>10</v>
      </c>
      <c r="F1843" t="s">
        <v>10</v>
      </c>
      <c r="G1843" t="s">
        <v>10</v>
      </c>
      <c r="H1843" t="s">
        <v>12</v>
      </c>
      <c r="I1843" t="s">
        <v>2977</v>
      </c>
      <c r="J1843">
        <v>0</v>
      </c>
      <c r="K1843" s="5">
        <f t="shared" si="282"/>
        <v>12</v>
      </c>
      <c r="L1843" s="13" t="str">
        <f t="shared" si="290"/>
        <v>079-VI-00020</v>
      </c>
      <c r="N1843" s="13"/>
      <c r="O1843" s="13">
        <f t="shared" si="283"/>
        <v>1</v>
      </c>
      <c r="P1843" s="13" t="str">
        <f t="shared" si="284"/>
        <v>4</v>
      </c>
      <c r="Q1843" s="13" t="str">
        <f t="shared" si="285"/>
        <v>4</v>
      </c>
      <c r="R1843" s="13" t="str">
        <f t="shared" si="286"/>
        <v>4</v>
      </c>
      <c r="S1843" s="13" t="str">
        <f t="shared" si="287"/>
        <v>4</v>
      </c>
      <c r="T1843" s="13">
        <f t="shared" si="288"/>
        <v>1</v>
      </c>
      <c r="U1843" s="13">
        <f t="shared" si="291"/>
        <v>84</v>
      </c>
      <c r="V1843" s="13"/>
      <c r="W1843" s="14" t="str">
        <f t="shared" si="289"/>
        <v>insert into prioridad(codigo, fluidez,d_hecho, d_contexto, d_impacto, d_justicia, cierre, ponderacion, ahora_entiendo, cambio_perspectiva) values ('079-VI-00020', 1, 4, 4, 4, 4, 1, 84, 'Vinculo de grupos armados con autoridades locales que facilitan el desplazamiento y el despojo de tierras', '0');</v>
      </c>
      <c r="X1843" s="14"/>
    </row>
    <row r="1844" spans="2:24" ht="16" x14ac:dyDescent="0.2">
      <c r="B1844" s="12" t="s">
        <v>2619</v>
      </c>
      <c r="C1844" t="s">
        <v>9</v>
      </c>
      <c r="D1844" t="s">
        <v>10</v>
      </c>
      <c r="E1844" t="s">
        <v>10</v>
      </c>
      <c r="F1844" t="s">
        <v>10</v>
      </c>
      <c r="G1844" t="s">
        <v>10</v>
      </c>
      <c r="H1844" t="s">
        <v>12</v>
      </c>
      <c r="I1844">
        <v>0</v>
      </c>
      <c r="J1844">
        <v>0</v>
      </c>
      <c r="K1844" s="5">
        <f t="shared" si="282"/>
        <v>12</v>
      </c>
      <c r="L1844" s="13" t="str">
        <f t="shared" si="290"/>
        <v>079-CO-00182</v>
      </c>
      <c r="N1844" s="13"/>
      <c r="O1844" s="13">
        <f t="shared" si="283"/>
        <v>1</v>
      </c>
      <c r="P1844" s="13" t="str">
        <f t="shared" si="284"/>
        <v>4</v>
      </c>
      <c r="Q1844" s="13" t="str">
        <f t="shared" si="285"/>
        <v>4</v>
      </c>
      <c r="R1844" s="13" t="str">
        <f t="shared" si="286"/>
        <v>4</v>
      </c>
      <c r="S1844" s="13" t="str">
        <f t="shared" si="287"/>
        <v>4</v>
      </c>
      <c r="T1844" s="13">
        <f t="shared" si="288"/>
        <v>1</v>
      </c>
      <c r="U1844" s="13">
        <f t="shared" si="291"/>
        <v>84</v>
      </c>
      <c r="V1844" s="13"/>
      <c r="W1844" s="14" t="str">
        <f t="shared" si="289"/>
        <v>insert into prioridad(codigo, fluidez,d_hecho, d_contexto, d_impacto, d_justicia, cierre, ponderacion, ahora_entiendo, cambio_perspectiva) values ('079-CO-00182', 1, 4, 4, 4, 4, 1, 84, '0', '0');</v>
      </c>
      <c r="X1844" s="14"/>
    </row>
    <row r="1845" spans="2:24" ht="16" x14ac:dyDescent="0.2">
      <c r="B1845" s="12" t="s">
        <v>2620</v>
      </c>
      <c r="C1845" t="s">
        <v>9</v>
      </c>
      <c r="D1845" t="s">
        <v>10</v>
      </c>
      <c r="E1845" t="s">
        <v>10</v>
      </c>
      <c r="F1845" t="s">
        <v>10</v>
      </c>
      <c r="G1845" t="s">
        <v>10</v>
      </c>
      <c r="H1845" t="s">
        <v>12</v>
      </c>
      <c r="I1845">
        <v>0</v>
      </c>
      <c r="J1845">
        <v>0</v>
      </c>
      <c r="K1845" s="5">
        <f t="shared" si="282"/>
        <v>12</v>
      </c>
      <c r="L1845" s="13" t="str">
        <f t="shared" si="290"/>
        <v>079-CO-00187</v>
      </c>
      <c r="N1845" s="13"/>
      <c r="O1845" s="13">
        <f t="shared" si="283"/>
        <v>1</v>
      </c>
      <c r="P1845" s="13" t="str">
        <f t="shared" si="284"/>
        <v>4</v>
      </c>
      <c r="Q1845" s="13" t="str">
        <f t="shared" si="285"/>
        <v>4</v>
      </c>
      <c r="R1845" s="13" t="str">
        <f t="shared" si="286"/>
        <v>4</v>
      </c>
      <c r="S1845" s="13" t="str">
        <f t="shared" si="287"/>
        <v>4</v>
      </c>
      <c r="T1845" s="13">
        <f t="shared" si="288"/>
        <v>1</v>
      </c>
      <c r="U1845" s="13">
        <f t="shared" si="291"/>
        <v>84</v>
      </c>
      <c r="V1845" s="13"/>
      <c r="W1845" s="14" t="str">
        <f t="shared" si="289"/>
        <v>insert into prioridad(codigo, fluidez,d_hecho, d_contexto, d_impacto, d_justicia, cierre, ponderacion, ahora_entiendo, cambio_perspectiva) values ('079-CO-00187', 1, 4, 4, 4, 4, 1, 84, '0', '0');</v>
      </c>
      <c r="X1845" s="14"/>
    </row>
    <row r="1846" spans="2:24" ht="16" x14ac:dyDescent="0.2">
      <c r="B1846" s="12" t="s">
        <v>2621</v>
      </c>
      <c r="C1846" t="s">
        <v>9</v>
      </c>
      <c r="D1846" t="s">
        <v>10</v>
      </c>
      <c r="E1846" t="s">
        <v>10</v>
      </c>
      <c r="F1846" t="s">
        <v>10</v>
      </c>
      <c r="G1846" t="s">
        <v>10</v>
      </c>
      <c r="H1846" t="s">
        <v>12</v>
      </c>
      <c r="I1846">
        <v>0</v>
      </c>
      <c r="J1846">
        <v>0</v>
      </c>
      <c r="K1846" s="5">
        <f t="shared" si="282"/>
        <v>12</v>
      </c>
      <c r="L1846" s="13" t="str">
        <f t="shared" si="290"/>
        <v>079-CO-00199</v>
      </c>
      <c r="N1846" s="13"/>
      <c r="O1846" s="13">
        <f t="shared" si="283"/>
        <v>1</v>
      </c>
      <c r="P1846" s="13" t="str">
        <f t="shared" si="284"/>
        <v>4</v>
      </c>
      <c r="Q1846" s="13" t="str">
        <f t="shared" si="285"/>
        <v>4</v>
      </c>
      <c r="R1846" s="13" t="str">
        <f t="shared" si="286"/>
        <v>4</v>
      </c>
      <c r="S1846" s="13" t="str">
        <f t="shared" si="287"/>
        <v>4</v>
      </c>
      <c r="T1846" s="13">
        <f t="shared" si="288"/>
        <v>1</v>
      </c>
      <c r="U1846" s="13">
        <f t="shared" si="291"/>
        <v>84</v>
      </c>
      <c r="V1846" s="13"/>
      <c r="W1846" s="14" t="str">
        <f t="shared" si="289"/>
        <v>insert into prioridad(codigo, fluidez,d_hecho, d_contexto, d_impacto, d_justicia, cierre, ponderacion, ahora_entiendo, cambio_perspectiva) values ('079-CO-00199', 1, 4, 4, 4, 4, 1, 84, '0', '0');</v>
      </c>
      <c r="X1846" s="14"/>
    </row>
    <row r="1847" spans="2:24" ht="16" x14ac:dyDescent="0.2">
      <c r="B1847" t="s">
        <v>2622</v>
      </c>
      <c r="C1847" t="s">
        <v>9</v>
      </c>
      <c r="D1847" t="s">
        <v>10</v>
      </c>
      <c r="E1847" t="s">
        <v>15</v>
      </c>
      <c r="F1847" t="s">
        <v>10</v>
      </c>
      <c r="G1847" t="s">
        <v>13</v>
      </c>
      <c r="H1847" t="s">
        <v>12</v>
      </c>
      <c r="I1847" t="s">
        <v>2978</v>
      </c>
      <c r="J1847">
        <v>0</v>
      </c>
      <c r="K1847" s="5">
        <f t="shared" si="282"/>
        <v>12</v>
      </c>
      <c r="L1847" s="13" t="str">
        <f t="shared" si="290"/>
        <v>427-VI-00004</v>
      </c>
      <c r="N1847" s="13"/>
      <c r="O1847" s="13">
        <f t="shared" si="283"/>
        <v>1</v>
      </c>
      <c r="P1847" s="13" t="str">
        <f t="shared" si="284"/>
        <v>4</v>
      </c>
      <c r="Q1847" s="13" t="str">
        <f t="shared" si="285"/>
        <v>5</v>
      </c>
      <c r="R1847" s="13" t="str">
        <f t="shared" si="286"/>
        <v>4</v>
      </c>
      <c r="S1847" s="13" t="str">
        <f t="shared" si="287"/>
        <v>3</v>
      </c>
      <c r="T1847" s="13">
        <f t="shared" si="288"/>
        <v>1</v>
      </c>
      <c r="U1847" s="13">
        <f t="shared" si="291"/>
        <v>84</v>
      </c>
      <c r="V1847" s="13"/>
      <c r="W1847" s="14" t="str">
        <f t="shared" si="289"/>
        <v>insert into prioridad(codigo, fluidez,d_hecho, d_contexto, d_impacto, d_justicia, cierre, ponderacion, ahora_entiendo, cambio_perspectiva) values ('427-VI-00004', 1, 4, 5, 4, 3, 1, 84, 'Contexto del EPL en Urabá y su conexión con los sindicatos bananeros', '0');</v>
      </c>
      <c r="X1847" s="14"/>
    </row>
    <row r="1848" spans="2:24" ht="16" x14ac:dyDescent="0.2">
      <c r="B1848" t="s">
        <v>2623</v>
      </c>
      <c r="C1848" t="s">
        <v>9</v>
      </c>
      <c r="D1848" t="s">
        <v>10</v>
      </c>
      <c r="E1848" t="s">
        <v>10</v>
      </c>
      <c r="F1848" t="s">
        <v>10</v>
      </c>
      <c r="G1848" t="s">
        <v>10</v>
      </c>
      <c r="H1848" t="s">
        <v>12</v>
      </c>
      <c r="I1848" t="s">
        <v>2979</v>
      </c>
      <c r="J1848">
        <v>0</v>
      </c>
      <c r="K1848" s="5">
        <f t="shared" si="282"/>
        <v>12</v>
      </c>
      <c r="L1848" s="13" t="str">
        <f t="shared" si="290"/>
        <v>427-VI-00013</v>
      </c>
      <c r="N1848" s="13"/>
      <c r="O1848" s="13">
        <f t="shared" si="283"/>
        <v>1</v>
      </c>
      <c r="P1848" s="13" t="str">
        <f t="shared" si="284"/>
        <v>4</v>
      </c>
      <c r="Q1848" s="13" t="str">
        <f t="shared" si="285"/>
        <v>4</v>
      </c>
      <c r="R1848" s="13" t="str">
        <f t="shared" si="286"/>
        <v>4</v>
      </c>
      <c r="S1848" s="13" t="str">
        <f t="shared" si="287"/>
        <v>4</v>
      </c>
      <c r="T1848" s="13">
        <f t="shared" si="288"/>
        <v>1</v>
      </c>
      <c r="U1848" s="13">
        <f t="shared" si="291"/>
        <v>84</v>
      </c>
      <c r="V1848" s="13"/>
      <c r="W1848" s="14" t="str">
        <f t="shared" si="289"/>
        <v>insert into prioridad(codigo, fluidez,d_hecho, d_contexto, d_impacto, d_justicia, cierre, ponderacion, ahora_entiendo, cambio_perspectiva) values ('427-VI-00013', 1, 4, 4, 4, 4, 1, 84, 'Relato del desplazamiento forzado en la vereda Antasales de Dabeiba, expone múltiples violaciones a los DDHH', '0');</v>
      </c>
      <c r="X1848" s="14"/>
    </row>
    <row r="1849" spans="2:24" ht="16" x14ac:dyDescent="0.2">
      <c r="B1849" t="s">
        <v>2624</v>
      </c>
      <c r="C1849" t="s">
        <v>9</v>
      </c>
      <c r="D1849" t="s">
        <v>10</v>
      </c>
      <c r="E1849" t="s">
        <v>14</v>
      </c>
      <c r="F1849" t="s">
        <v>15</v>
      </c>
      <c r="G1849" t="s">
        <v>10</v>
      </c>
      <c r="H1849" t="s">
        <v>12</v>
      </c>
      <c r="I1849" t="s">
        <v>2980</v>
      </c>
      <c r="J1849" t="s">
        <v>2981</v>
      </c>
      <c r="K1849" s="5">
        <f t="shared" si="282"/>
        <v>12</v>
      </c>
      <c r="L1849" s="13" t="str">
        <f t="shared" si="290"/>
        <v>379-VI-00024</v>
      </c>
      <c r="N1849" s="13"/>
      <c r="O1849" s="13">
        <f t="shared" si="283"/>
        <v>1</v>
      </c>
      <c r="P1849" s="13" t="str">
        <f t="shared" si="284"/>
        <v>4</v>
      </c>
      <c r="Q1849" s="13" t="str">
        <f t="shared" si="285"/>
        <v>2</v>
      </c>
      <c r="R1849" s="13" t="str">
        <f t="shared" si="286"/>
        <v>5</v>
      </c>
      <c r="S1849" s="13" t="str">
        <f t="shared" si="287"/>
        <v>4</v>
      </c>
      <c r="T1849" s="13">
        <f t="shared" si="288"/>
        <v>1</v>
      </c>
      <c r="U1849" s="13">
        <f t="shared" si="291"/>
        <v>80</v>
      </c>
      <c r="V1849" s="13"/>
      <c r="W1849" s="14" t="str">
        <f t="shared" si="289"/>
        <v>insert into prioridad(codigo, fluidez,d_hecho, d_contexto, d_impacto, d_justicia, cierre, ponderacion, ahora_entiendo, cambio_perspectiva) values ('379-VI-00024', 1, 4, 2, 5, 4, 1, 80, 'Empobrecimiento y mendicidad a causa del desplazamiento forzado/ uso de paramilitares en conflictos personales o vecinales ', 'Dimensionar el nivel tan complejo de algunos impactos que han sufrido las víctimas del conflicto armado. Situaciones que van más allá de lo que una puede imaginar. Este caso es de un hombre que después de ser desplazado, acude a la prostitución para alimentar a su familia y en ello se contagia de VIH. ');</v>
      </c>
      <c r="X1849" s="14"/>
    </row>
    <row r="1850" spans="2:24" ht="16" x14ac:dyDescent="0.2">
      <c r="B1850" t="s">
        <v>2625</v>
      </c>
      <c r="C1850" t="s">
        <v>9</v>
      </c>
      <c r="D1850" t="s">
        <v>15</v>
      </c>
      <c r="E1850" t="s">
        <v>10</v>
      </c>
      <c r="F1850" t="s">
        <v>13</v>
      </c>
      <c r="G1850" t="s">
        <v>13</v>
      </c>
      <c r="H1850" t="s">
        <v>12</v>
      </c>
      <c r="I1850" t="s">
        <v>2982</v>
      </c>
      <c r="J1850">
        <v>0</v>
      </c>
      <c r="K1850" s="5">
        <f t="shared" si="282"/>
        <v>12</v>
      </c>
      <c r="L1850" s="13" t="str">
        <f t="shared" si="290"/>
        <v>160-VI-00022</v>
      </c>
      <c r="N1850" s="13"/>
      <c r="O1850" s="13">
        <f t="shared" si="283"/>
        <v>1</v>
      </c>
      <c r="P1850" s="13" t="str">
        <f t="shared" si="284"/>
        <v>5</v>
      </c>
      <c r="Q1850" s="13" t="str">
        <f t="shared" si="285"/>
        <v>4</v>
      </c>
      <c r="R1850" s="13" t="str">
        <f t="shared" si="286"/>
        <v>3</v>
      </c>
      <c r="S1850" s="13" t="str">
        <f t="shared" si="287"/>
        <v>3</v>
      </c>
      <c r="T1850" s="13">
        <f t="shared" si="288"/>
        <v>1</v>
      </c>
      <c r="U1850" s="13">
        <f t="shared" si="291"/>
        <v>80</v>
      </c>
      <c r="V1850" s="13"/>
      <c r="W1850" s="14" t="str">
        <f t="shared" si="289"/>
        <v>insert into prioridad(codigo, fluidez,d_hecho, d_contexto, d_impacto, d_justicia, cierre, ponderacion, ahora_entiendo, cambio_perspectiva) values ('160-VI-00022', 1, 5, 4, 3, 3, 1, 80, 'La estretagia del desplazamiento forzado en los sectores mineros', '0');</v>
      </c>
      <c r="X1850" s="14"/>
    </row>
    <row r="1851" spans="2:24" ht="16" x14ac:dyDescent="0.2">
      <c r="B1851" t="s">
        <v>2626</v>
      </c>
      <c r="C1851" t="s">
        <v>9</v>
      </c>
      <c r="D1851" t="s">
        <v>10</v>
      </c>
      <c r="E1851" t="s">
        <v>10</v>
      </c>
      <c r="F1851" t="s">
        <v>10</v>
      </c>
      <c r="G1851" t="s">
        <v>13</v>
      </c>
      <c r="H1851" t="s">
        <v>12</v>
      </c>
      <c r="I1851" t="s">
        <v>2983</v>
      </c>
      <c r="J1851">
        <v>0</v>
      </c>
      <c r="K1851" s="5">
        <f t="shared" si="282"/>
        <v>12</v>
      </c>
      <c r="L1851" s="13" t="str">
        <f t="shared" si="290"/>
        <v>160-VI-00062</v>
      </c>
      <c r="N1851" s="13"/>
      <c r="O1851" s="13">
        <f t="shared" si="283"/>
        <v>1</v>
      </c>
      <c r="P1851" s="13" t="str">
        <f t="shared" si="284"/>
        <v>4</v>
      </c>
      <c r="Q1851" s="13" t="str">
        <f t="shared" si="285"/>
        <v>4</v>
      </c>
      <c r="R1851" s="13" t="str">
        <f t="shared" si="286"/>
        <v>4</v>
      </c>
      <c r="S1851" s="13" t="str">
        <f t="shared" si="287"/>
        <v>3</v>
      </c>
      <c r="T1851" s="13">
        <f t="shared" si="288"/>
        <v>1</v>
      </c>
      <c r="U1851" s="13">
        <f t="shared" si="291"/>
        <v>80</v>
      </c>
      <c r="V1851" s="13"/>
      <c r="W1851" s="14" t="str">
        <f t="shared" si="289"/>
        <v>insert into prioridad(codigo, fluidez,d_hecho, d_contexto, d_impacto, d_justicia, cierre, ponderacion, ahora_entiendo, cambio_perspectiva) values ('160-VI-00062', 1, 4, 4, 4, 3, 1, 80, 'La comprensión de los contextos en los que se ejerce la violencia sexual contra las mujeres, en tanto los actores  armados quieren evidenciar su hegemonia militar.', '0');</v>
      </c>
      <c r="X1851" s="14"/>
    </row>
    <row r="1852" spans="2:24" ht="16" x14ac:dyDescent="0.2">
      <c r="B1852" t="s">
        <v>2627</v>
      </c>
      <c r="C1852" t="s">
        <v>9</v>
      </c>
      <c r="D1852" t="s">
        <v>15</v>
      </c>
      <c r="E1852" t="s">
        <v>13</v>
      </c>
      <c r="F1852" t="s">
        <v>10</v>
      </c>
      <c r="G1852" t="s">
        <v>13</v>
      </c>
      <c r="H1852" t="s">
        <v>12</v>
      </c>
      <c r="I1852" t="s">
        <v>2984</v>
      </c>
      <c r="J1852" t="s">
        <v>2985</v>
      </c>
      <c r="K1852" s="5">
        <f t="shared" si="282"/>
        <v>12</v>
      </c>
      <c r="L1852" s="13" t="str">
        <f t="shared" si="290"/>
        <v>160-VI-00081</v>
      </c>
      <c r="N1852" s="13"/>
      <c r="O1852" s="13">
        <f t="shared" si="283"/>
        <v>1</v>
      </c>
      <c r="P1852" s="13" t="str">
        <f t="shared" si="284"/>
        <v>5</v>
      </c>
      <c r="Q1852" s="13" t="str">
        <f t="shared" si="285"/>
        <v>3</v>
      </c>
      <c r="R1852" s="13" t="str">
        <f t="shared" si="286"/>
        <v>4</v>
      </c>
      <c r="S1852" s="13" t="str">
        <f t="shared" si="287"/>
        <v>3</v>
      </c>
      <c r="T1852" s="13">
        <f t="shared" si="288"/>
        <v>1</v>
      </c>
      <c r="U1852" s="13">
        <f t="shared" si="291"/>
        <v>80</v>
      </c>
      <c r="V1852" s="13"/>
      <c r="W1852" s="14" t="str">
        <f t="shared" si="289"/>
        <v>insert into prioridad(codigo, fluidez,d_hecho, d_contexto, d_impacto, d_justicia, cierre, ponderacion, ahora_entiendo, cambio_perspectiva) values ('160-VI-00081', 1, 5, 3, 4, 3, 1, 80, 'La violencia sexual como metodo de correcion y comunicación  utilizado por las FARC, a mujeres esposas de hombres que desafieron su poder.', ' Afectaciones de las violencias sexuales en los cuerpos de esposos y compañeros de las victimas. ');</v>
      </c>
      <c r="X1852" s="14"/>
    </row>
    <row r="1853" spans="2:24" ht="16" x14ac:dyDescent="0.2">
      <c r="B1853" t="s">
        <v>2628</v>
      </c>
      <c r="C1853" t="s">
        <v>9</v>
      </c>
      <c r="D1853" t="s">
        <v>10</v>
      </c>
      <c r="E1853" t="s">
        <v>10</v>
      </c>
      <c r="F1853" t="s">
        <v>10</v>
      </c>
      <c r="G1853" t="s">
        <v>13</v>
      </c>
      <c r="H1853" t="s">
        <v>12</v>
      </c>
      <c r="I1853" t="s">
        <v>2986</v>
      </c>
      <c r="J1853">
        <v>0</v>
      </c>
      <c r="K1853" s="5">
        <f t="shared" si="282"/>
        <v>12</v>
      </c>
      <c r="L1853" s="13" t="str">
        <f t="shared" si="290"/>
        <v>080-VI-00003</v>
      </c>
      <c r="N1853" s="13"/>
      <c r="O1853" s="13">
        <f t="shared" si="283"/>
        <v>1</v>
      </c>
      <c r="P1853" s="13" t="str">
        <f t="shared" si="284"/>
        <v>4</v>
      </c>
      <c r="Q1853" s="13" t="str">
        <f t="shared" si="285"/>
        <v>4</v>
      </c>
      <c r="R1853" s="13" t="str">
        <f t="shared" si="286"/>
        <v>4</v>
      </c>
      <c r="S1853" s="13" t="str">
        <f t="shared" si="287"/>
        <v>3</v>
      </c>
      <c r="T1853" s="13">
        <f t="shared" si="288"/>
        <v>1</v>
      </c>
      <c r="U1853" s="13">
        <f t="shared" si="291"/>
        <v>80</v>
      </c>
      <c r="V1853" s="13"/>
      <c r="W1853" s="14" t="str">
        <f t="shared" si="289"/>
        <v>insert into prioridad(codigo, fluidez,d_hecho, d_contexto, d_impacto, d_justicia, cierre, ponderacion, ahora_entiendo, cambio_perspectiva) values ('080-VI-00003', 1, 4, 4, 4, 3, 1, 80, 'Ataque a docentes UdeA, representantes de UP; Exilio; afectaciones salud metal- suicidio', '0');</v>
      </c>
      <c r="X1853" s="14"/>
    </row>
    <row r="1854" spans="2:24" ht="16" x14ac:dyDescent="0.2">
      <c r="B1854" t="s">
        <v>2629</v>
      </c>
      <c r="C1854" t="s">
        <v>9</v>
      </c>
      <c r="D1854" t="s">
        <v>10</v>
      </c>
      <c r="E1854" t="s">
        <v>10</v>
      </c>
      <c r="F1854" t="s">
        <v>10</v>
      </c>
      <c r="G1854" t="s">
        <v>13</v>
      </c>
      <c r="H1854" t="s">
        <v>12</v>
      </c>
      <c r="I1854" t="s">
        <v>2987</v>
      </c>
      <c r="J1854">
        <v>0</v>
      </c>
      <c r="K1854" s="5">
        <f t="shared" si="282"/>
        <v>12</v>
      </c>
      <c r="L1854" s="13" t="str">
        <f t="shared" si="290"/>
        <v>080-VI-00020</v>
      </c>
      <c r="N1854" s="13"/>
      <c r="O1854" s="13">
        <f t="shared" si="283"/>
        <v>1</v>
      </c>
      <c r="P1854" s="13" t="str">
        <f t="shared" si="284"/>
        <v>4</v>
      </c>
      <c r="Q1854" s="13" t="str">
        <f t="shared" si="285"/>
        <v>4</v>
      </c>
      <c r="R1854" s="13" t="str">
        <f t="shared" si="286"/>
        <v>4</v>
      </c>
      <c r="S1854" s="13" t="str">
        <f t="shared" si="287"/>
        <v>3</v>
      </c>
      <c r="T1854" s="13">
        <f t="shared" si="288"/>
        <v>1</v>
      </c>
      <c r="U1854" s="13">
        <f t="shared" si="291"/>
        <v>80</v>
      </c>
      <c r="V1854" s="13"/>
      <c r="W1854" s="14" t="str">
        <f t="shared" si="289"/>
        <v>insert into prioridad(codigo, fluidez,d_hecho, d_contexto, d_impacto, d_justicia, cierre, ponderacion, ahora_entiendo, cambio_perspectiva) values ('080-VI-00020', 1, 4, 4, 4, 3, 1, 80, 'Control/ presión de los grupos armados sobre mimebros de la misión médica en el territorio', '0');</v>
      </c>
      <c r="X1854" s="14"/>
    </row>
    <row r="1855" spans="2:24" ht="16" x14ac:dyDescent="0.2">
      <c r="B1855" s="12" t="s">
        <v>2630</v>
      </c>
      <c r="C1855" t="s">
        <v>9</v>
      </c>
      <c r="D1855" t="s">
        <v>10</v>
      </c>
      <c r="E1855" t="s">
        <v>10</v>
      </c>
      <c r="F1855" t="s">
        <v>10</v>
      </c>
      <c r="G1855" t="s">
        <v>13</v>
      </c>
      <c r="H1855" t="s">
        <v>12</v>
      </c>
      <c r="I1855" t="s">
        <v>2988</v>
      </c>
      <c r="J1855" t="s">
        <v>2989</v>
      </c>
      <c r="K1855" s="5">
        <f t="shared" si="282"/>
        <v>12</v>
      </c>
      <c r="L1855" s="13" t="str">
        <f t="shared" si="290"/>
        <v>079-VI-00008</v>
      </c>
      <c r="N1855" s="13"/>
      <c r="O1855" s="13">
        <f t="shared" si="283"/>
        <v>1</v>
      </c>
      <c r="P1855" s="13" t="str">
        <f t="shared" si="284"/>
        <v>4</v>
      </c>
      <c r="Q1855" s="13" t="str">
        <f t="shared" si="285"/>
        <v>4</v>
      </c>
      <c r="R1855" s="13" t="str">
        <f t="shared" si="286"/>
        <v>4</v>
      </c>
      <c r="S1855" s="13" t="str">
        <f t="shared" si="287"/>
        <v>3</v>
      </c>
      <c r="T1855" s="13">
        <f t="shared" si="288"/>
        <v>1</v>
      </c>
      <c r="U1855" s="13">
        <f t="shared" si="291"/>
        <v>80</v>
      </c>
      <c r="V1855" s="13"/>
      <c r="W1855" s="14" t="str">
        <f t="shared" si="289"/>
        <v>insert into prioridad(codigo, fluidez,d_hecho, d_contexto, d_impacto, d_justicia, cierre, ponderacion, ahora_entiendo, cambio_perspectiva) values ('079-VI-00008', 1, 4, 4, 4, 3, 1, 80, 'Muchas de las personas que han padecido el conflicto armado, aún hoy no denuncian los hechos porque no creen en los procesos o por miedo a lo que pueda sucederles', 'El accionar de la guerrilla del EPL frente a los empleados bananeros');</v>
      </c>
      <c r="X1855" s="14"/>
    </row>
    <row r="1856" spans="2:24" ht="16" x14ac:dyDescent="0.2">
      <c r="B1856" s="12" t="s">
        <v>2631</v>
      </c>
      <c r="C1856" t="s">
        <v>9</v>
      </c>
      <c r="D1856" t="s">
        <v>10</v>
      </c>
      <c r="E1856" t="s">
        <v>10</v>
      </c>
      <c r="F1856" t="s">
        <v>10</v>
      </c>
      <c r="G1856" t="s">
        <v>13</v>
      </c>
      <c r="H1856" t="s">
        <v>12</v>
      </c>
      <c r="I1856">
        <v>0</v>
      </c>
      <c r="J1856">
        <v>0</v>
      </c>
      <c r="K1856" s="5">
        <f t="shared" si="282"/>
        <v>12</v>
      </c>
      <c r="L1856" s="13" t="str">
        <f t="shared" si="290"/>
        <v>079-VI-00012</v>
      </c>
      <c r="N1856" s="13"/>
      <c r="O1856" s="13">
        <f t="shared" si="283"/>
        <v>1</v>
      </c>
      <c r="P1856" s="13" t="str">
        <f t="shared" si="284"/>
        <v>4</v>
      </c>
      <c r="Q1856" s="13" t="str">
        <f t="shared" si="285"/>
        <v>4</v>
      </c>
      <c r="R1856" s="13" t="str">
        <f t="shared" si="286"/>
        <v>4</v>
      </c>
      <c r="S1856" s="13" t="str">
        <f t="shared" si="287"/>
        <v>3</v>
      </c>
      <c r="T1856" s="13">
        <f t="shared" si="288"/>
        <v>1</v>
      </c>
      <c r="U1856" s="13">
        <f t="shared" si="291"/>
        <v>80</v>
      </c>
      <c r="V1856" s="13"/>
      <c r="W1856" s="14" t="str">
        <f t="shared" si="289"/>
        <v>insert into prioridad(codigo, fluidez,d_hecho, d_contexto, d_impacto, d_justicia, cierre, ponderacion, ahora_entiendo, cambio_perspectiva) values ('079-VI-00012', 1, 4, 4, 4, 3, 1, 80, '0', '0');</v>
      </c>
      <c r="X1856" s="14"/>
    </row>
    <row r="1857" spans="2:24" ht="16" x14ac:dyDescent="0.2">
      <c r="B1857" s="12" t="s">
        <v>2632</v>
      </c>
      <c r="C1857" t="s">
        <v>9</v>
      </c>
      <c r="D1857" t="s">
        <v>10</v>
      </c>
      <c r="E1857" t="s">
        <v>10</v>
      </c>
      <c r="F1857" t="s">
        <v>10</v>
      </c>
      <c r="G1857" t="s">
        <v>13</v>
      </c>
      <c r="H1857" t="s">
        <v>12</v>
      </c>
      <c r="I1857">
        <v>0</v>
      </c>
      <c r="J1857">
        <v>0</v>
      </c>
      <c r="K1857" s="5">
        <f t="shared" si="282"/>
        <v>12</v>
      </c>
      <c r="L1857" s="13" t="str">
        <f t="shared" si="290"/>
        <v>079-VI-00016</v>
      </c>
      <c r="N1857" s="13"/>
      <c r="O1857" s="13">
        <f t="shared" si="283"/>
        <v>1</v>
      </c>
      <c r="P1857" s="13" t="str">
        <f t="shared" si="284"/>
        <v>4</v>
      </c>
      <c r="Q1857" s="13" t="str">
        <f t="shared" si="285"/>
        <v>4</v>
      </c>
      <c r="R1857" s="13" t="str">
        <f t="shared" si="286"/>
        <v>4</v>
      </c>
      <c r="S1857" s="13" t="str">
        <f t="shared" si="287"/>
        <v>3</v>
      </c>
      <c r="T1857" s="13">
        <f t="shared" si="288"/>
        <v>1</v>
      </c>
      <c r="U1857" s="13">
        <f t="shared" si="291"/>
        <v>80</v>
      </c>
      <c r="V1857" s="13"/>
      <c r="W1857" s="14" t="str">
        <f t="shared" si="289"/>
        <v>insert into prioridad(codigo, fluidez,d_hecho, d_contexto, d_impacto, d_justicia, cierre, ponderacion, ahora_entiendo, cambio_perspectiva) values ('079-VI-00016', 1, 4, 4, 4, 3, 1, 80, '0', '0');</v>
      </c>
      <c r="X1857" s="14"/>
    </row>
    <row r="1858" spans="2:24" ht="16" x14ac:dyDescent="0.2">
      <c r="B1858" s="12" t="s">
        <v>2633</v>
      </c>
      <c r="C1858" t="s">
        <v>9</v>
      </c>
      <c r="D1858" t="s">
        <v>10</v>
      </c>
      <c r="E1858" t="s">
        <v>10</v>
      </c>
      <c r="F1858" t="s">
        <v>10</v>
      </c>
      <c r="G1858" t="s">
        <v>13</v>
      </c>
      <c r="H1858" t="s">
        <v>12</v>
      </c>
      <c r="I1858" t="s">
        <v>2990</v>
      </c>
      <c r="J1858">
        <v>0</v>
      </c>
      <c r="K1858" s="5">
        <f t="shared" ref="K1858:K1921" si="292">LEN(L1858)</f>
        <v>12</v>
      </c>
      <c r="L1858" s="13" t="str">
        <f t="shared" si="290"/>
        <v>079-VI-00021</v>
      </c>
      <c r="N1858" s="13"/>
      <c r="O1858" s="13">
        <f t="shared" ref="O1858:O1921" si="293">IF(MID(C1858,1,1)="P",1,0)</f>
        <v>1</v>
      </c>
      <c r="P1858" s="13" t="str">
        <f t="shared" ref="P1858:P1921" si="294">MID(D1858,1,1)</f>
        <v>4</v>
      </c>
      <c r="Q1858" s="13" t="str">
        <f t="shared" ref="Q1858:Q1921" si="295">MID(E1858,1,1)</f>
        <v>4</v>
      </c>
      <c r="R1858" s="13" t="str">
        <f t="shared" ref="R1858:R1921" si="296">MID(F1858,1,1)</f>
        <v>4</v>
      </c>
      <c r="S1858" s="13" t="str">
        <f t="shared" ref="S1858:S1921" si="297">MID(G1858,1,1)</f>
        <v>3</v>
      </c>
      <c r="T1858" s="13">
        <f t="shared" ref="T1858:T1921" si="298">IF(MID(H1858,1,1)="S",1,0)</f>
        <v>1</v>
      </c>
      <c r="U1858" s="13">
        <f t="shared" si="291"/>
        <v>80</v>
      </c>
      <c r="V1858" s="13"/>
      <c r="W1858" s="14" t="str">
        <f t="shared" ref="W1858:W1921" si="299">$W$1&amp;L1858&amp;"', "&amp;O1858&amp;", "&amp;P1858&amp;", "&amp;Q1858&amp;", "&amp;R1858&amp;", "&amp;S1858&amp;", "&amp;T1858&amp;", "&amp;U1858&amp;", '"&amp;SUBSTITUTE(I1858,CHAR(10),"  ")&amp;"', '"&amp;SUBSTITUTE(J1858,CHAR(10),"   ") &amp;"');"</f>
        <v>insert into prioridad(codigo, fluidez,d_hecho, d_contexto, d_impacto, d_justicia, cierre, ponderacion, ahora_entiendo, cambio_perspectiva) values ('079-VI-00021', 1, 4, 4, 4, 3, 1, 80, 'Estrategias de grupos armados utilizadas para confundir a la población en torno a los responsables de hechos violentos', '0');</v>
      </c>
      <c r="X1858" s="14"/>
    </row>
    <row r="1859" spans="2:24" ht="16" x14ac:dyDescent="0.2">
      <c r="B1859" t="s">
        <v>2634</v>
      </c>
      <c r="C1859" t="s">
        <v>9</v>
      </c>
      <c r="D1859" t="s">
        <v>10</v>
      </c>
      <c r="E1859" t="s">
        <v>10</v>
      </c>
      <c r="F1859" t="s">
        <v>10</v>
      </c>
      <c r="G1859" t="s">
        <v>13</v>
      </c>
      <c r="H1859" t="s">
        <v>12</v>
      </c>
      <c r="I1859" t="s">
        <v>2991</v>
      </c>
      <c r="J1859">
        <v>0</v>
      </c>
      <c r="K1859" s="5">
        <f t="shared" si="292"/>
        <v>12</v>
      </c>
      <c r="L1859" s="13" t="str">
        <f t="shared" si="290"/>
        <v>427-VI-00010</v>
      </c>
      <c r="N1859" s="13"/>
      <c r="O1859" s="13">
        <f t="shared" si="293"/>
        <v>1</v>
      </c>
      <c r="P1859" s="13" t="str">
        <f t="shared" si="294"/>
        <v>4</v>
      </c>
      <c r="Q1859" s="13" t="str">
        <f t="shared" si="295"/>
        <v>4</v>
      </c>
      <c r="R1859" s="13" t="str">
        <f t="shared" si="296"/>
        <v>4</v>
      </c>
      <c r="S1859" s="13" t="str">
        <f t="shared" si="297"/>
        <v>3</v>
      </c>
      <c r="T1859" s="13">
        <f t="shared" si="298"/>
        <v>1</v>
      </c>
      <c r="U1859" s="13">
        <f t="shared" si="291"/>
        <v>80</v>
      </c>
      <c r="V1859" s="13"/>
      <c r="W1859" s="14" t="str">
        <f t="shared" si="299"/>
        <v>insert into prioridad(codigo, fluidez,d_hecho, d_contexto, d_impacto, d_justicia, cierre, ponderacion, ahora_entiendo, cambio_perspectiva) values ('427-VI-00010', 1, 4, 4, 4, 3, 1, 80, 'Contexto de violencia rural en Turbo y sanpedro de urabá', '0');</v>
      </c>
      <c r="X1859" s="14"/>
    </row>
    <row r="1860" spans="2:24" ht="16" x14ac:dyDescent="0.2">
      <c r="B1860" t="s">
        <v>2635</v>
      </c>
      <c r="C1860" t="s">
        <v>9</v>
      </c>
      <c r="D1860" t="s">
        <v>10</v>
      </c>
      <c r="E1860" t="s">
        <v>10</v>
      </c>
      <c r="F1860" t="s">
        <v>10</v>
      </c>
      <c r="G1860" t="s">
        <v>13</v>
      </c>
      <c r="H1860" t="s">
        <v>12</v>
      </c>
      <c r="I1860">
        <v>0</v>
      </c>
      <c r="J1860">
        <v>0</v>
      </c>
      <c r="K1860" s="5">
        <f t="shared" si="292"/>
        <v>12</v>
      </c>
      <c r="L1860" s="13" t="str">
        <f t="shared" si="290"/>
        <v>159-VI-00012</v>
      </c>
      <c r="N1860" s="13"/>
      <c r="O1860" s="13">
        <f t="shared" si="293"/>
        <v>1</v>
      </c>
      <c r="P1860" s="13" t="str">
        <f t="shared" si="294"/>
        <v>4</v>
      </c>
      <c r="Q1860" s="13" t="str">
        <f t="shared" si="295"/>
        <v>4</v>
      </c>
      <c r="R1860" s="13" t="str">
        <f t="shared" si="296"/>
        <v>4</v>
      </c>
      <c r="S1860" s="13" t="str">
        <f t="shared" si="297"/>
        <v>3</v>
      </c>
      <c r="T1860" s="13">
        <f t="shared" si="298"/>
        <v>1</v>
      </c>
      <c r="U1860" s="13">
        <f t="shared" si="291"/>
        <v>80</v>
      </c>
      <c r="V1860" s="13"/>
      <c r="W1860" s="14" t="str">
        <f t="shared" si="299"/>
        <v>insert into prioridad(codigo, fluidez,d_hecho, d_contexto, d_impacto, d_justicia, cierre, ponderacion, ahora_entiendo, cambio_perspectiva) values ('159-VI-00012', 1, 4, 4, 4, 3, 1, 80, '0', '0');</v>
      </c>
      <c r="X1860" s="14"/>
    </row>
    <row r="1861" spans="2:24" ht="16" x14ac:dyDescent="0.2">
      <c r="B1861" t="s">
        <v>2636</v>
      </c>
      <c r="C1861" t="s">
        <v>9</v>
      </c>
      <c r="D1861" t="s">
        <v>15</v>
      </c>
      <c r="E1861" t="s">
        <v>10</v>
      </c>
      <c r="F1861" t="s">
        <v>10</v>
      </c>
      <c r="G1861" t="s">
        <v>14</v>
      </c>
      <c r="H1861" t="s">
        <v>12</v>
      </c>
      <c r="I1861">
        <v>0</v>
      </c>
      <c r="J1861">
        <v>0</v>
      </c>
      <c r="K1861" s="5">
        <f t="shared" si="292"/>
        <v>12</v>
      </c>
      <c r="L1861" s="13" t="str">
        <f t="shared" si="290"/>
        <v>159-VI-00015</v>
      </c>
      <c r="N1861" s="13"/>
      <c r="O1861" s="13">
        <f t="shared" si="293"/>
        <v>1</v>
      </c>
      <c r="P1861" s="13" t="str">
        <f t="shared" si="294"/>
        <v>5</v>
      </c>
      <c r="Q1861" s="13" t="str">
        <f t="shared" si="295"/>
        <v>4</v>
      </c>
      <c r="R1861" s="13" t="str">
        <f t="shared" si="296"/>
        <v>4</v>
      </c>
      <c r="S1861" s="13" t="str">
        <f t="shared" si="297"/>
        <v>2</v>
      </c>
      <c r="T1861" s="13">
        <f t="shared" si="298"/>
        <v>1</v>
      </c>
      <c r="U1861" s="13">
        <f t="shared" si="291"/>
        <v>80</v>
      </c>
      <c r="V1861" s="13"/>
      <c r="W1861" s="14" t="str">
        <f t="shared" si="299"/>
        <v>insert into prioridad(codigo, fluidez,d_hecho, d_contexto, d_impacto, d_justicia, cierre, ponderacion, ahora_entiendo, cambio_perspectiva) values ('159-VI-00015', 1, 5, 4, 4, 2, 1, 80, '0', '0');</v>
      </c>
      <c r="X1861" s="14"/>
    </row>
    <row r="1862" spans="2:24" ht="16" x14ac:dyDescent="0.2">
      <c r="B1862" t="s">
        <v>2637</v>
      </c>
      <c r="C1862" t="s">
        <v>9</v>
      </c>
      <c r="D1862" t="s">
        <v>10</v>
      </c>
      <c r="E1862" t="s">
        <v>10</v>
      </c>
      <c r="F1862" t="s">
        <v>10</v>
      </c>
      <c r="G1862" t="s">
        <v>13</v>
      </c>
      <c r="H1862" t="s">
        <v>12</v>
      </c>
      <c r="I1862">
        <v>0</v>
      </c>
      <c r="J1862">
        <v>0</v>
      </c>
      <c r="K1862" s="5">
        <f t="shared" si="292"/>
        <v>12</v>
      </c>
      <c r="L1862" s="13" t="str">
        <f t="shared" si="290"/>
        <v>159-VI-00025</v>
      </c>
      <c r="N1862" s="13"/>
      <c r="O1862" s="13">
        <f t="shared" si="293"/>
        <v>1</v>
      </c>
      <c r="P1862" s="13" t="str">
        <f t="shared" si="294"/>
        <v>4</v>
      </c>
      <c r="Q1862" s="13" t="str">
        <f t="shared" si="295"/>
        <v>4</v>
      </c>
      <c r="R1862" s="13" t="str">
        <f t="shared" si="296"/>
        <v>4</v>
      </c>
      <c r="S1862" s="13" t="str">
        <f t="shared" si="297"/>
        <v>3</v>
      </c>
      <c r="T1862" s="13">
        <f t="shared" si="298"/>
        <v>1</v>
      </c>
      <c r="U1862" s="13">
        <f t="shared" si="291"/>
        <v>80</v>
      </c>
      <c r="V1862" s="13"/>
      <c r="W1862" s="14" t="str">
        <f t="shared" si="299"/>
        <v>insert into prioridad(codigo, fluidez,d_hecho, d_contexto, d_impacto, d_justicia, cierre, ponderacion, ahora_entiendo, cambio_perspectiva) values ('159-VI-00025', 1, 4, 4, 4, 3, 1, 80, '0', '0');</v>
      </c>
      <c r="X1862" s="14"/>
    </row>
    <row r="1863" spans="2:24" ht="16" x14ac:dyDescent="0.2">
      <c r="B1863" t="s">
        <v>3498</v>
      </c>
      <c r="C1863" t="s">
        <v>9</v>
      </c>
      <c r="D1863" t="s">
        <v>10</v>
      </c>
      <c r="E1863" t="s">
        <v>10</v>
      </c>
      <c r="F1863" t="s">
        <v>10</v>
      </c>
      <c r="G1863" t="s">
        <v>13</v>
      </c>
      <c r="H1863" t="s">
        <v>12</v>
      </c>
      <c r="I1863">
        <v>0</v>
      </c>
      <c r="J1863">
        <v>0</v>
      </c>
      <c r="K1863" s="5">
        <f t="shared" si="292"/>
        <v>12</v>
      </c>
      <c r="L1863" s="13" t="str">
        <f t="shared" si="290"/>
        <v>159-PR-00001</v>
      </c>
      <c r="N1863" s="13"/>
      <c r="O1863" s="13">
        <f t="shared" si="293"/>
        <v>1</v>
      </c>
      <c r="P1863" s="13" t="str">
        <f t="shared" si="294"/>
        <v>4</v>
      </c>
      <c r="Q1863" s="13" t="str">
        <f t="shared" si="295"/>
        <v>4</v>
      </c>
      <c r="R1863" s="13" t="str">
        <f t="shared" si="296"/>
        <v>4</v>
      </c>
      <c r="S1863" s="13" t="str">
        <f t="shared" si="297"/>
        <v>3</v>
      </c>
      <c r="T1863" s="13">
        <f t="shared" si="298"/>
        <v>1</v>
      </c>
      <c r="U1863" s="13">
        <f t="shared" si="291"/>
        <v>80</v>
      </c>
      <c r="V1863" s="13"/>
      <c r="W1863" s="14" t="str">
        <f t="shared" si="299"/>
        <v>insert into prioridad(codigo, fluidez,d_hecho, d_contexto, d_impacto, d_justicia, cierre, ponderacion, ahora_entiendo, cambio_perspectiva) values ('159-PR-00001', 1, 4, 4, 4, 3, 1, 80, '0', '0');</v>
      </c>
      <c r="X1863" s="14"/>
    </row>
    <row r="1864" spans="2:24" ht="16" x14ac:dyDescent="0.2">
      <c r="B1864" t="s">
        <v>2638</v>
      </c>
      <c r="C1864" t="s">
        <v>9</v>
      </c>
      <c r="D1864" t="s">
        <v>15</v>
      </c>
      <c r="E1864" t="s">
        <v>10</v>
      </c>
      <c r="F1864" t="s">
        <v>10</v>
      </c>
      <c r="G1864" t="s">
        <v>10</v>
      </c>
      <c r="H1864" t="s">
        <v>17</v>
      </c>
      <c r="I1864" t="s">
        <v>2992</v>
      </c>
      <c r="J1864">
        <v>0</v>
      </c>
      <c r="K1864" s="5">
        <f t="shared" si="292"/>
        <v>12</v>
      </c>
      <c r="L1864" s="13" t="str">
        <f t="shared" si="290"/>
        <v>226-VI-00004</v>
      </c>
      <c r="N1864" s="13"/>
      <c r="O1864" s="13">
        <f t="shared" si="293"/>
        <v>1</v>
      </c>
      <c r="P1864" s="13" t="str">
        <f t="shared" si="294"/>
        <v>5</v>
      </c>
      <c r="Q1864" s="13" t="str">
        <f t="shared" si="295"/>
        <v>4</v>
      </c>
      <c r="R1864" s="13" t="str">
        <f t="shared" si="296"/>
        <v>4</v>
      </c>
      <c r="S1864" s="13" t="str">
        <f t="shared" si="297"/>
        <v>4</v>
      </c>
      <c r="T1864" s="13">
        <f t="shared" si="298"/>
        <v>0</v>
      </c>
      <c r="U1864" s="13">
        <f t="shared" si="291"/>
        <v>78</v>
      </c>
      <c r="V1864" s="13"/>
      <c r="W1864" s="14" t="str">
        <f t="shared" si="299"/>
        <v>insert into prioridad(codigo, fluidez,d_hecho, d_contexto, d_impacto, d_justicia, cierre, ponderacion, ahora_entiendo, cambio_perspectiva) values ('226-VI-00004', 1, 5, 4, 4, 4, 0, 78, 'Proceso de ejecuciones extrajudiciales en Quindio', '0');</v>
      </c>
      <c r="X1864" s="14"/>
    </row>
    <row r="1865" spans="2:24" ht="16" x14ac:dyDescent="0.2">
      <c r="B1865" t="s">
        <v>2639</v>
      </c>
      <c r="C1865" t="s">
        <v>9</v>
      </c>
      <c r="D1865" t="s">
        <v>10</v>
      </c>
      <c r="E1865" t="s">
        <v>10</v>
      </c>
      <c r="F1865" t="s">
        <v>15</v>
      </c>
      <c r="G1865" t="s">
        <v>11</v>
      </c>
      <c r="H1865" t="s">
        <v>12</v>
      </c>
      <c r="I1865" t="s">
        <v>2993</v>
      </c>
      <c r="J1865" t="s">
        <v>2994</v>
      </c>
      <c r="K1865" s="5">
        <f t="shared" si="292"/>
        <v>12</v>
      </c>
      <c r="L1865" s="13" t="str">
        <f t="shared" si="290"/>
        <v>058-VI-00018</v>
      </c>
      <c r="N1865" s="13"/>
      <c r="O1865" s="13">
        <f t="shared" si="293"/>
        <v>1</v>
      </c>
      <c r="P1865" s="13" t="str">
        <f t="shared" si="294"/>
        <v>4</v>
      </c>
      <c r="Q1865" s="13" t="str">
        <f t="shared" si="295"/>
        <v>4</v>
      </c>
      <c r="R1865" s="13" t="str">
        <f t="shared" si="296"/>
        <v>5</v>
      </c>
      <c r="S1865" s="13" t="str">
        <f t="shared" si="297"/>
        <v>1</v>
      </c>
      <c r="T1865" s="13">
        <f t="shared" si="298"/>
        <v>1</v>
      </c>
      <c r="U1865" s="13">
        <f t="shared" si="291"/>
        <v>76</v>
      </c>
      <c r="V1865" s="13"/>
      <c r="W1865" s="14" t="str">
        <f t="shared" si="299"/>
        <v>insert into prioridad(codigo, fluidez,d_hecho, d_contexto, d_impacto, d_justicia, cierre, ponderacion, ahora_entiendo, cambio_perspectiva) values ('058-VI-00018', 1, 4, 4, 5, 1, 1, 76, 'Afectaciones familiares a NNA por causa de la muerte del padre. Impactos a sindicalistas', 'Esta entrevista me mostró que los procesos de búsqueda del otro no están asociados solamente a la desaparición forzada');</v>
      </c>
      <c r="X1865" s="14"/>
    </row>
    <row r="1866" spans="2:24" ht="16" x14ac:dyDescent="0.2">
      <c r="B1866" t="s">
        <v>2640</v>
      </c>
      <c r="C1866" t="s">
        <v>9</v>
      </c>
      <c r="D1866" t="s">
        <v>10</v>
      </c>
      <c r="E1866" t="s">
        <v>15</v>
      </c>
      <c r="F1866" t="s">
        <v>10</v>
      </c>
      <c r="G1866" t="s">
        <v>11</v>
      </c>
      <c r="H1866" t="s">
        <v>12</v>
      </c>
      <c r="I1866" t="s">
        <v>2995</v>
      </c>
      <c r="J1866">
        <v>0</v>
      </c>
      <c r="K1866" s="5">
        <f t="shared" si="292"/>
        <v>12</v>
      </c>
      <c r="L1866" s="13" t="str">
        <f t="shared" si="290"/>
        <v>158-VI-00012</v>
      </c>
      <c r="N1866" s="13"/>
      <c r="O1866" s="13">
        <f t="shared" si="293"/>
        <v>1</v>
      </c>
      <c r="P1866" s="13" t="str">
        <f t="shared" si="294"/>
        <v>4</v>
      </c>
      <c r="Q1866" s="13" t="str">
        <f t="shared" si="295"/>
        <v>5</v>
      </c>
      <c r="R1866" s="13" t="str">
        <f t="shared" si="296"/>
        <v>4</v>
      </c>
      <c r="S1866" s="13" t="str">
        <f t="shared" si="297"/>
        <v>1</v>
      </c>
      <c r="T1866" s="13">
        <f t="shared" si="298"/>
        <v>1</v>
      </c>
      <c r="U1866" s="13">
        <f t="shared" si="291"/>
        <v>76</v>
      </c>
      <c r="V1866" s="13"/>
      <c r="W1866" s="14" t="str">
        <f t="shared" si="299"/>
        <v>insert into prioridad(codigo, fluidez,d_hecho, d_contexto, d_impacto, d_justicia, cierre, ponderacion, ahora_entiendo, cambio_perspectiva) values ('158-VI-00012', 1, 4, 5, 4, 1, 1, 76, 'Connivencia actores armados ilegales-Fuerza pública. Impactos CAI. Indicios de trayectorias y modalidades de los armados.', '0');</v>
      </c>
      <c r="X1866" s="14"/>
    </row>
    <row r="1867" spans="2:24" ht="16" x14ac:dyDescent="0.2">
      <c r="B1867" t="s">
        <v>2641</v>
      </c>
      <c r="C1867" t="s">
        <v>9</v>
      </c>
      <c r="D1867" t="s">
        <v>10</v>
      </c>
      <c r="E1867" t="s">
        <v>15</v>
      </c>
      <c r="F1867" t="s">
        <v>10</v>
      </c>
      <c r="G1867" t="s">
        <v>11</v>
      </c>
      <c r="H1867" t="s">
        <v>12</v>
      </c>
      <c r="I1867">
        <v>0</v>
      </c>
      <c r="J1867">
        <v>0</v>
      </c>
      <c r="K1867" s="5">
        <f t="shared" si="292"/>
        <v>12</v>
      </c>
      <c r="L1867" s="13" t="str">
        <f t="shared" si="290"/>
        <v>158-VI-00047</v>
      </c>
      <c r="N1867" s="13"/>
      <c r="O1867" s="13">
        <f t="shared" si="293"/>
        <v>1</v>
      </c>
      <c r="P1867" s="13" t="str">
        <f t="shared" si="294"/>
        <v>4</v>
      </c>
      <c r="Q1867" s="13" t="str">
        <f t="shared" si="295"/>
        <v>5</v>
      </c>
      <c r="R1867" s="13" t="str">
        <f t="shared" si="296"/>
        <v>4</v>
      </c>
      <c r="S1867" s="13" t="str">
        <f t="shared" si="297"/>
        <v>1</v>
      </c>
      <c r="T1867" s="13">
        <f t="shared" si="298"/>
        <v>1</v>
      </c>
      <c r="U1867" s="13">
        <f t="shared" si="291"/>
        <v>76</v>
      </c>
      <c r="V1867" s="13"/>
      <c r="W1867" s="14" t="str">
        <f t="shared" si="299"/>
        <v>insert into prioridad(codigo, fluidez,d_hecho, d_contexto, d_impacto, d_justicia, cierre, ponderacion, ahora_entiendo, cambio_perspectiva) values ('158-VI-00047', 1, 4, 5, 4, 1, 1, 76, '0', '0');</v>
      </c>
      <c r="X1867" s="14"/>
    </row>
    <row r="1868" spans="2:24" ht="16" x14ac:dyDescent="0.2">
      <c r="B1868" t="s">
        <v>2642</v>
      </c>
      <c r="C1868" t="s">
        <v>9</v>
      </c>
      <c r="D1868" t="s">
        <v>10</v>
      </c>
      <c r="E1868" t="s">
        <v>10</v>
      </c>
      <c r="F1868" t="s">
        <v>10</v>
      </c>
      <c r="G1868" t="s">
        <v>14</v>
      </c>
      <c r="H1868" t="s">
        <v>12</v>
      </c>
      <c r="I1868" t="s">
        <v>2996</v>
      </c>
      <c r="J1868" t="s">
        <v>2997</v>
      </c>
      <c r="K1868" s="5">
        <f t="shared" si="292"/>
        <v>12</v>
      </c>
      <c r="L1868" s="13" t="str">
        <f t="shared" si="290"/>
        <v>160-VI-00010</v>
      </c>
      <c r="N1868" s="13"/>
      <c r="O1868" s="13">
        <f t="shared" si="293"/>
        <v>1</v>
      </c>
      <c r="P1868" s="13" t="str">
        <f t="shared" si="294"/>
        <v>4</v>
      </c>
      <c r="Q1868" s="13" t="str">
        <f t="shared" si="295"/>
        <v>4</v>
      </c>
      <c r="R1868" s="13" t="str">
        <f t="shared" si="296"/>
        <v>4</v>
      </c>
      <c r="S1868" s="13" t="str">
        <f t="shared" si="297"/>
        <v>2</v>
      </c>
      <c r="T1868" s="13">
        <f t="shared" si="298"/>
        <v>1</v>
      </c>
      <c r="U1868" s="13">
        <f t="shared" si="291"/>
        <v>76</v>
      </c>
      <c r="V1868" s="13"/>
      <c r="W1868" s="14" t="str">
        <f t="shared" si="299"/>
        <v>insert into prioridad(codigo, fluidez,d_hecho, d_contexto, d_impacto, d_justicia, cierre, ponderacion, ahora_entiendo, cambio_perspectiva) values ('160-VI-00010', 1, 4, 4, 4, 2, 1, 76, 'Las mujeres como cuidadoras por las acciones de la guerra', 'Mujeres como cabezas de familia. La comprension de las afectaciones en las familias cuando matan a sus familiares en su presencia.');</v>
      </c>
      <c r="X1868" s="14"/>
    </row>
    <row r="1869" spans="2:24" ht="16" x14ac:dyDescent="0.2">
      <c r="B1869" t="s">
        <v>2643</v>
      </c>
      <c r="C1869" t="s">
        <v>9</v>
      </c>
      <c r="D1869" t="s">
        <v>10</v>
      </c>
      <c r="E1869" t="s">
        <v>13</v>
      </c>
      <c r="F1869" t="s">
        <v>10</v>
      </c>
      <c r="G1869" t="s">
        <v>13</v>
      </c>
      <c r="H1869" t="s">
        <v>12</v>
      </c>
      <c r="I1869" t="s">
        <v>2998</v>
      </c>
      <c r="J1869" t="s">
        <v>2999</v>
      </c>
      <c r="K1869" s="5">
        <f t="shared" si="292"/>
        <v>12</v>
      </c>
      <c r="L1869" s="13" t="str">
        <f t="shared" si="290"/>
        <v>160-VI-00014</v>
      </c>
      <c r="N1869" s="13"/>
      <c r="O1869" s="13">
        <f t="shared" si="293"/>
        <v>1</v>
      </c>
      <c r="P1869" s="13" t="str">
        <f t="shared" si="294"/>
        <v>4</v>
      </c>
      <c r="Q1869" s="13" t="str">
        <f t="shared" si="295"/>
        <v>3</v>
      </c>
      <c r="R1869" s="13" t="str">
        <f t="shared" si="296"/>
        <v>4</v>
      </c>
      <c r="S1869" s="13" t="str">
        <f t="shared" si="297"/>
        <v>3</v>
      </c>
      <c r="T1869" s="13">
        <f t="shared" si="298"/>
        <v>1</v>
      </c>
      <c r="U1869" s="13">
        <f t="shared" si="291"/>
        <v>76</v>
      </c>
      <c r="V1869" s="13"/>
      <c r="W1869" s="14" t="str">
        <f t="shared" si="299"/>
        <v>insert into prioridad(codigo, fluidez,d_hecho, d_contexto, d_impacto, d_justicia, cierre, ponderacion, ahora_entiendo, cambio_perspectiva) values ('160-VI-00014', 1, 4, 3, 4, 3, 1, 76, 'Origenes de algunas enfermedades que se conservan en el tiempo', 'la afectación emocional como un problema de salud pública');</v>
      </c>
      <c r="X1869" s="14"/>
    </row>
    <row r="1870" spans="2:24" ht="16" x14ac:dyDescent="0.2">
      <c r="B1870" t="s">
        <v>2644</v>
      </c>
      <c r="C1870" t="s">
        <v>9</v>
      </c>
      <c r="D1870" t="s">
        <v>10</v>
      </c>
      <c r="E1870" t="s">
        <v>10</v>
      </c>
      <c r="F1870" t="s">
        <v>13</v>
      </c>
      <c r="G1870" t="s">
        <v>13</v>
      </c>
      <c r="H1870" t="s">
        <v>12</v>
      </c>
      <c r="I1870">
        <v>0</v>
      </c>
      <c r="J1870">
        <v>0</v>
      </c>
      <c r="K1870" s="5">
        <f t="shared" si="292"/>
        <v>12</v>
      </c>
      <c r="L1870" s="13" t="str">
        <f t="shared" si="290"/>
        <v>160-VI-00015</v>
      </c>
      <c r="N1870" s="13"/>
      <c r="O1870" s="13">
        <f t="shared" si="293"/>
        <v>1</v>
      </c>
      <c r="P1870" s="13" t="str">
        <f t="shared" si="294"/>
        <v>4</v>
      </c>
      <c r="Q1870" s="13" t="str">
        <f t="shared" si="295"/>
        <v>4</v>
      </c>
      <c r="R1870" s="13" t="str">
        <f t="shared" si="296"/>
        <v>3</v>
      </c>
      <c r="S1870" s="13" t="str">
        <f t="shared" si="297"/>
        <v>3</v>
      </c>
      <c r="T1870" s="13">
        <f t="shared" si="298"/>
        <v>1</v>
      </c>
      <c r="U1870" s="13">
        <f t="shared" si="291"/>
        <v>76</v>
      </c>
      <c r="V1870" s="13"/>
      <c r="W1870" s="14" t="str">
        <f t="shared" si="299"/>
        <v>insert into prioridad(codigo, fluidez,d_hecho, d_contexto, d_impacto, d_justicia, cierre, ponderacion, ahora_entiendo, cambio_perspectiva) values ('160-VI-00015', 1, 4, 4, 3, 3, 1, 76, '0', '0');</v>
      </c>
      <c r="X1870" s="14"/>
    </row>
    <row r="1871" spans="2:24" ht="16" x14ac:dyDescent="0.2">
      <c r="B1871" t="s">
        <v>2645</v>
      </c>
      <c r="C1871" t="s">
        <v>9</v>
      </c>
      <c r="D1871" t="s">
        <v>10</v>
      </c>
      <c r="E1871" t="s">
        <v>10</v>
      </c>
      <c r="F1871" t="s">
        <v>13</v>
      </c>
      <c r="G1871" t="s">
        <v>13</v>
      </c>
      <c r="H1871" t="s">
        <v>12</v>
      </c>
      <c r="I1871">
        <v>0</v>
      </c>
      <c r="J1871" t="s">
        <v>3000</v>
      </c>
      <c r="K1871" s="5">
        <f t="shared" si="292"/>
        <v>12</v>
      </c>
      <c r="L1871" s="13" t="str">
        <f t="shared" si="290"/>
        <v>160-VI-00027</v>
      </c>
      <c r="N1871" s="13"/>
      <c r="O1871" s="13">
        <f t="shared" si="293"/>
        <v>1</v>
      </c>
      <c r="P1871" s="13" t="str">
        <f t="shared" si="294"/>
        <v>4</v>
      </c>
      <c r="Q1871" s="13" t="str">
        <f t="shared" si="295"/>
        <v>4</v>
      </c>
      <c r="R1871" s="13" t="str">
        <f t="shared" si="296"/>
        <v>3</v>
      </c>
      <c r="S1871" s="13" t="str">
        <f t="shared" si="297"/>
        <v>3</v>
      </c>
      <c r="T1871" s="13">
        <f t="shared" si="298"/>
        <v>1</v>
      </c>
      <c r="U1871" s="13">
        <f t="shared" si="291"/>
        <v>76</v>
      </c>
      <c r="V1871" s="13"/>
      <c r="W1871" s="14" t="str">
        <f t="shared" si="299"/>
        <v>insert into prioridad(codigo, fluidez,d_hecho, d_contexto, d_impacto, d_justicia, cierre, ponderacion, ahora_entiendo, cambio_perspectiva) values ('160-VI-00027', 1, 4, 4, 3, 3, 1, 76, '0', 'las dificultades que vivencias los jovenes al ser desplazados de sus territorios y la relacion de esto con la construcción de genero.');</v>
      </c>
      <c r="X1871" s="14"/>
    </row>
    <row r="1872" spans="2:24" ht="16" x14ac:dyDescent="0.2">
      <c r="B1872" t="s">
        <v>2646</v>
      </c>
      <c r="C1872" t="s">
        <v>9</v>
      </c>
      <c r="D1872" t="s">
        <v>10</v>
      </c>
      <c r="E1872" t="s">
        <v>13</v>
      </c>
      <c r="F1872" t="s">
        <v>10</v>
      </c>
      <c r="G1872" t="s">
        <v>13</v>
      </c>
      <c r="H1872" t="s">
        <v>12</v>
      </c>
      <c r="I1872" t="s">
        <v>3001</v>
      </c>
      <c r="J1872">
        <v>0</v>
      </c>
      <c r="K1872" s="5">
        <f t="shared" si="292"/>
        <v>12</v>
      </c>
      <c r="L1872" s="13" t="str">
        <f t="shared" si="290"/>
        <v>160-VI-00035</v>
      </c>
      <c r="N1872" s="13"/>
      <c r="O1872" s="13">
        <f t="shared" si="293"/>
        <v>1</v>
      </c>
      <c r="P1872" s="13" t="str">
        <f t="shared" si="294"/>
        <v>4</v>
      </c>
      <c r="Q1872" s="13" t="str">
        <f t="shared" si="295"/>
        <v>3</v>
      </c>
      <c r="R1872" s="13" t="str">
        <f t="shared" si="296"/>
        <v>4</v>
      </c>
      <c r="S1872" s="13" t="str">
        <f t="shared" si="297"/>
        <v>3</v>
      </c>
      <c r="T1872" s="13">
        <f t="shared" si="298"/>
        <v>1</v>
      </c>
      <c r="U1872" s="13">
        <f t="shared" si="291"/>
        <v>76</v>
      </c>
      <c r="V1872" s="13"/>
      <c r="W1872" s="14" t="str">
        <f t="shared" si="299"/>
        <v>insert into prioridad(codigo, fluidez,d_hecho, d_contexto, d_impacto, d_justicia, cierre, ponderacion, ahora_entiendo, cambio_perspectiva) values ('160-VI-00035', 1, 4, 3, 4, 3, 1, 76, 'Muchas de las personas victimas del CAI, desarrollarón enfermedades que han prevalecido en el tiempo, para este caso de niños el sentirse nervioso por acciones que no necesariamente lo ponen en riesgo.', '0');</v>
      </c>
      <c r="X1872" s="14"/>
    </row>
    <row r="1873" spans="2:24" ht="16" x14ac:dyDescent="0.2">
      <c r="B1873" t="s">
        <v>2647</v>
      </c>
      <c r="C1873" t="s">
        <v>9</v>
      </c>
      <c r="D1873" t="s">
        <v>13</v>
      </c>
      <c r="E1873" t="s">
        <v>13</v>
      </c>
      <c r="F1873" t="s">
        <v>15</v>
      </c>
      <c r="G1873" t="s">
        <v>13</v>
      </c>
      <c r="H1873" t="s">
        <v>12</v>
      </c>
      <c r="I1873">
        <v>0</v>
      </c>
      <c r="J1873" t="s">
        <v>3002</v>
      </c>
      <c r="K1873" s="5">
        <f t="shared" si="292"/>
        <v>12</v>
      </c>
      <c r="L1873" s="13" t="str">
        <f t="shared" ref="L1873:L1936" si="300">SUBSTITUTE(B1873," ","")</f>
        <v>160-VI-00046</v>
      </c>
      <c r="N1873" s="13"/>
      <c r="O1873" s="13">
        <f t="shared" si="293"/>
        <v>1</v>
      </c>
      <c r="P1873" s="13" t="str">
        <f t="shared" si="294"/>
        <v>3</v>
      </c>
      <c r="Q1873" s="13" t="str">
        <f t="shared" si="295"/>
        <v>3</v>
      </c>
      <c r="R1873" s="13" t="str">
        <f t="shared" si="296"/>
        <v>5</v>
      </c>
      <c r="S1873" s="13" t="str">
        <f t="shared" si="297"/>
        <v>3</v>
      </c>
      <c r="T1873" s="13">
        <f t="shared" si="298"/>
        <v>1</v>
      </c>
      <c r="U1873" s="13">
        <f t="shared" si="291"/>
        <v>76</v>
      </c>
      <c r="V1873" s="13"/>
      <c r="W1873" s="14" t="str">
        <f t="shared" si="299"/>
        <v>insert into prioridad(codigo, fluidez,d_hecho, d_contexto, d_impacto, d_justicia, cierre, ponderacion, ahora_entiendo, cambio_perspectiva) values ('160-VI-00046', 1, 3, 3, 5, 3, 1, 76, '0', 'Afectaciones de la guerra en las mujeres a nivel emocional, las cuales tienen repercusiones en el cuerpo.');</v>
      </c>
      <c r="X1873" s="14"/>
    </row>
    <row r="1874" spans="2:24" ht="16" x14ac:dyDescent="0.2">
      <c r="B1874" t="s">
        <v>2648</v>
      </c>
      <c r="C1874" t="s">
        <v>9</v>
      </c>
      <c r="D1874" t="s">
        <v>15</v>
      </c>
      <c r="E1874" t="s">
        <v>13</v>
      </c>
      <c r="F1874" t="s">
        <v>10</v>
      </c>
      <c r="G1874" t="s">
        <v>14</v>
      </c>
      <c r="H1874" t="s">
        <v>12</v>
      </c>
      <c r="I1874">
        <v>0</v>
      </c>
      <c r="J1874">
        <v>0</v>
      </c>
      <c r="K1874" s="5">
        <f t="shared" si="292"/>
        <v>12</v>
      </c>
      <c r="L1874" s="13" t="str">
        <f t="shared" si="300"/>
        <v>160-VI-00051</v>
      </c>
      <c r="N1874" s="13"/>
      <c r="O1874" s="13">
        <f t="shared" si="293"/>
        <v>1</v>
      </c>
      <c r="P1874" s="13" t="str">
        <f t="shared" si="294"/>
        <v>5</v>
      </c>
      <c r="Q1874" s="13" t="str">
        <f t="shared" si="295"/>
        <v>3</v>
      </c>
      <c r="R1874" s="13" t="str">
        <f t="shared" si="296"/>
        <v>4</v>
      </c>
      <c r="S1874" s="13" t="str">
        <f t="shared" si="297"/>
        <v>2</v>
      </c>
      <c r="T1874" s="13">
        <f t="shared" si="298"/>
        <v>1</v>
      </c>
      <c r="U1874" s="13">
        <f t="shared" si="291"/>
        <v>76</v>
      </c>
      <c r="V1874" s="13"/>
      <c r="W1874" s="14" t="str">
        <f t="shared" si="299"/>
        <v>insert into prioridad(codigo, fluidez,d_hecho, d_contexto, d_impacto, d_justicia, cierre, ponderacion, ahora_entiendo, cambio_perspectiva) values ('160-VI-00051', 1, 5, 3, 4, 2, 1, 76, '0', '0');</v>
      </c>
      <c r="X1874" s="14"/>
    </row>
    <row r="1875" spans="2:24" ht="16" x14ac:dyDescent="0.2">
      <c r="B1875" t="s">
        <v>2649</v>
      </c>
      <c r="C1875" t="s">
        <v>9</v>
      </c>
      <c r="D1875" t="s">
        <v>10</v>
      </c>
      <c r="E1875" t="s">
        <v>10</v>
      </c>
      <c r="F1875" t="s">
        <v>10</v>
      </c>
      <c r="G1875" t="s">
        <v>14</v>
      </c>
      <c r="H1875" t="s">
        <v>12</v>
      </c>
      <c r="I1875" t="s">
        <v>3003</v>
      </c>
      <c r="J1875" t="s">
        <v>3004</v>
      </c>
      <c r="K1875" s="5">
        <f t="shared" si="292"/>
        <v>12</v>
      </c>
      <c r="L1875" s="13" t="str">
        <f t="shared" si="300"/>
        <v>160-VI-00059</v>
      </c>
      <c r="N1875" s="13"/>
      <c r="O1875" s="13">
        <f t="shared" si="293"/>
        <v>1</v>
      </c>
      <c r="P1875" s="13" t="str">
        <f t="shared" si="294"/>
        <v>4</v>
      </c>
      <c r="Q1875" s="13" t="str">
        <f t="shared" si="295"/>
        <v>4</v>
      </c>
      <c r="R1875" s="13" t="str">
        <f t="shared" si="296"/>
        <v>4</v>
      </c>
      <c r="S1875" s="13" t="str">
        <f t="shared" si="297"/>
        <v>2</v>
      </c>
      <c r="T1875" s="13">
        <f t="shared" si="298"/>
        <v>1</v>
      </c>
      <c r="U1875" s="13">
        <f t="shared" si="291"/>
        <v>76</v>
      </c>
      <c r="V1875" s="13"/>
      <c r="W1875" s="14" t="str">
        <f t="shared" si="299"/>
        <v>insert into prioridad(codigo, fluidez,d_hecho, d_contexto, d_impacto, d_justicia, cierre, ponderacion, ahora_entiendo, cambio_perspectiva) values ('160-VI-00059', 1, 4, 4, 4, 2, 1, 76, 'Impactos dferenciales entre hombres y mujeres productos de la guerra', 'La responsabilidad del sistemica del Estado Colombiano en la generacion, y sostenimiento de la guerra, asi como los daños irreparables diferenciados a homnres y mujeres.');</v>
      </c>
      <c r="X1875" s="14"/>
    </row>
    <row r="1876" spans="2:24" ht="16" x14ac:dyDescent="0.2">
      <c r="B1876" t="s">
        <v>2650</v>
      </c>
      <c r="C1876" t="s">
        <v>9</v>
      </c>
      <c r="D1876" t="s">
        <v>10</v>
      </c>
      <c r="E1876" t="s">
        <v>10</v>
      </c>
      <c r="F1876" t="s">
        <v>10</v>
      </c>
      <c r="G1876" t="s">
        <v>14</v>
      </c>
      <c r="H1876" t="s">
        <v>12</v>
      </c>
      <c r="I1876" t="s">
        <v>3005</v>
      </c>
      <c r="J1876" t="s">
        <v>3006</v>
      </c>
      <c r="K1876" s="5">
        <f t="shared" si="292"/>
        <v>12</v>
      </c>
      <c r="L1876" s="13" t="str">
        <f t="shared" si="300"/>
        <v>160-VI-00061</v>
      </c>
      <c r="N1876" s="13"/>
      <c r="O1876" s="13">
        <f t="shared" si="293"/>
        <v>1</v>
      </c>
      <c r="P1876" s="13" t="str">
        <f t="shared" si="294"/>
        <v>4</v>
      </c>
      <c r="Q1876" s="13" t="str">
        <f t="shared" si="295"/>
        <v>4</v>
      </c>
      <c r="R1876" s="13" t="str">
        <f t="shared" si="296"/>
        <v>4</v>
      </c>
      <c r="S1876" s="13" t="str">
        <f t="shared" si="297"/>
        <v>2</v>
      </c>
      <c r="T1876" s="13">
        <f t="shared" si="298"/>
        <v>1</v>
      </c>
      <c r="U1876" s="13">
        <f t="shared" si="291"/>
        <v>76</v>
      </c>
      <c r="V1876" s="13"/>
      <c r="W1876" s="14" t="str">
        <f t="shared" si="299"/>
        <v>insert into prioridad(codigo, fluidez,d_hecho, d_contexto, d_impacto, d_justicia, cierre, ponderacion, ahora_entiendo, cambio_perspectiva) values ('160-VI-00061', 1, 4, 4, 4, 2, 1, 76, 'Afectaciones a NNJA en el marco del conflicto armado especialemnte en pueblo rico ', 'La responsabilidad del Estado y sus formas en camuflar las torpeas cometidas, estas entrevistas de Pueblo Rico permiten evidenciar los estragos que  la guerra deja a nivel social, como comunidades enteras se ven altamente afectadas.');</v>
      </c>
      <c r="X1876" s="14"/>
    </row>
    <row r="1877" spans="2:24" ht="16" x14ac:dyDescent="0.2">
      <c r="B1877" t="s">
        <v>2651</v>
      </c>
      <c r="C1877" t="s">
        <v>9</v>
      </c>
      <c r="D1877" t="s">
        <v>10</v>
      </c>
      <c r="E1877" t="s">
        <v>13</v>
      </c>
      <c r="F1877" t="s">
        <v>10</v>
      </c>
      <c r="G1877" t="s">
        <v>13</v>
      </c>
      <c r="H1877" t="s">
        <v>12</v>
      </c>
      <c r="I1877" t="s">
        <v>3007</v>
      </c>
      <c r="J1877">
        <v>0</v>
      </c>
      <c r="K1877" s="5">
        <f t="shared" si="292"/>
        <v>12</v>
      </c>
      <c r="L1877" s="13" t="str">
        <f t="shared" si="300"/>
        <v>160-VI-00063</v>
      </c>
      <c r="N1877" s="13"/>
      <c r="O1877" s="13">
        <f t="shared" si="293"/>
        <v>1</v>
      </c>
      <c r="P1877" s="13" t="str">
        <f t="shared" si="294"/>
        <v>4</v>
      </c>
      <c r="Q1877" s="13" t="str">
        <f t="shared" si="295"/>
        <v>3</v>
      </c>
      <c r="R1877" s="13" t="str">
        <f t="shared" si="296"/>
        <v>4</v>
      </c>
      <c r="S1877" s="13" t="str">
        <f t="shared" si="297"/>
        <v>3</v>
      </c>
      <c r="T1877" s="13">
        <f t="shared" si="298"/>
        <v>1</v>
      </c>
      <c r="U1877" s="13">
        <f t="shared" si="291"/>
        <v>76</v>
      </c>
      <c r="V1877" s="13"/>
      <c r="W1877" s="14" t="str">
        <f t="shared" si="299"/>
        <v>insert into prioridad(codigo, fluidez,d_hecho, d_contexto, d_impacto, d_justicia, cierre, ponderacion, ahora_entiendo, cambio_perspectiva) values ('160-VI-00063', 1, 4, 3, 4, 3, 1, 76, ' ', '0');</v>
      </c>
      <c r="X1877" s="14"/>
    </row>
    <row r="1878" spans="2:24" ht="16" x14ac:dyDescent="0.2">
      <c r="B1878" t="s">
        <v>2652</v>
      </c>
      <c r="C1878" t="s">
        <v>9</v>
      </c>
      <c r="D1878" t="s">
        <v>10</v>
      </c>
      <c r="E1878" t="s">
        <v>13</v>
      </c>
      <c r="F1878" t="s">
        <v>10</v>
      </c>
      <c r="G1878" t="s">
        <v>13</v>
      </c>
      <c r="H1878" t="s">
        <v>12</v>
      </c>
      <c r="I1878">
        <v>0</v>
      </c>
      <c r="J1878">
        <v>0</v>
      </c>
      <c r="K1878" s="5">
        <f t="shared" si="292"/>
        <v>12</v>
      </c>
      <c r="L1878" s="13" t="str">
        <f t="shared" si="300"/>
        <v>160-VI-00067</v>
      </c>
      <c r="N1878" s="13"/>
      <c r="O1878" s="13">
        <f t="shared" si="293"/>
        <v>1</v>
      </c>
      <c r="P1878" s="13" t="str">
        <f t="shared" si="294"/>
        <v>4</v>
      </c>
      <c r="Q1878" s="13" t="str">
        <f t="shared" si="295"/>
        <v>3</v>
      </c>
      <c r="R1878" s="13" t="str">
        <f t="shared" si="296"/>
        <v>4</v>
      </c>
      <c r="S1878" s="13" t="str">
        <f t="shared" si="297"/>
        <v>3</v>
      </c>
      <c r="T1878" s="13">
        <f t="shared" si="298"/>
        <v>1</v>
      </c>
      <c r="U1878" s="13">
        <f t="shared" si="291"/>
        <v>76</v>
      </c>
      <c r="V1878" s="13"/>
      <c r="W1878" s="14" t="str">
        <f t="shared" si="299"/>
        <v>insert into prioridad(codigo, fluidez,d_hecho, d_contexto, d_impacto, d_justicia, cierre, ponderacion, ahora_entiendo, cambio_perspectiva) values ('160-VI-00067', 1, 4, 3, 4, 3, 1, 76, '0', '0');</v>
      </c>
      <c r="X1878" s="14"/>
    </row>
    <row r="1879" spans="2:24" ht="16" x14ac:dyDescent="0.2">
      <c r="B1879" t="s">
        <v>2653</v>
      </c>
      <c r="C1879" t="s">
        <v>9</v>
      </c>
      <c r="D1879" t="s">
        <v>10</v>
      </c>
      <c r="E1879" t="s">
        <v>10</v>
      </c>
      <c r="F1879" t="s">
        <v>14</v>
      </c>
      <c r="G1879" t="s">
        <v>10</v>
      </c>
      <c r="H1879" t="s">
        <v>12</v>
      </c>
      <c r="I1879" t="s">
        <v>3008</v>
      </c>
      <c r="J1879" t="s">
        <v>3009</v>
      </c>
      <c r="K1879" s="5">
        <f t="shared" si="292"/>
        <v>12</v>
      </c>
      <c r="L1879" s="13" t="str">
        <f t="shared" si="300"/>
        <v>160-VI-00068</v>
      </c>
      <c r="N1879" s="13"/>
      <c r="O1879" s="13">
        <f t="shared" si="293"/>
        <v>1</v>
      </c>
      <c r="P1879" s="13" t="str">
        <f t="shared" si="294"/>
        <v>4</v>
      </c>
      <c r="Q1879" s="13" t="str">
        <f t="shared" si="295"/>
        <v>4</v>
      </c>
      <c r="R1879" s="13" t="str">
        <f t="shared" si="296"/>
        <v>2</v>
      </c>
      <c r="S1879" s="13" t="str">
        <f t="shared" si="297"/>
        <v>4</v>
      </c>
      <c r="T1879" s="13">
        <f t="shared" si="298"/>
        <v>1</v>
      </c>
      <c r="U1879" s="13">
        <f t="shared" si="291"/>
        <v>76</v>
      </c>
      <c r="V1879" s="13"/>
      <c r="W1879" s="14" t="str">
        <f t="shared" si="299"/>
        <v>insert into prioridad(codigo, fluidez,d_hecho, d_contexto, d_impacto, d_justicia, cierre, ponderacion, ahora_entiendo, cambio_perspectiva) values ('160-VI-00068', 1, 4, 4, 2, 4, 1, 76, 'El reclutamiento forzado que realizaron los actores armados, utilizando la inclusion a sus filas como un trabajo, ello implica entonces toda la construccion de ejercitos de trabajadores en el marco de un sistema capitalista aliado a la estrategia militar.', 'la geurra como una forma de empleo a menores campesinos. ');</v>
      </c>
      <c r="X1879" s="14"/>
    </row>
    <row r="1880" spans="2:24" ht="16" x14ac:dyDescent="0.2">
      <c r="B1880" t="s">
        <v>2654</v>
      </c>
      <c r="C1880" t="s">
        <v>9</v>
      </c>
      <c r="D1880" t="s">
        <v>10</v>
      </c>
      <c r="E1880" t="s">
        <v>10</v>
      </c>
      <c r="F1880" t="s">
        <v>10</v>
      </c>
      <c r="G1880" t="s">
        <v>14</v>
      </c>
      <c r="H1880" t="s">
        <v>12</v>
      </c>
      <c r="I1880">
        <v>0</v>
      </c>
      <c r="J1880">
        <v>0</v>
      </c>
      <c r="K1880" s="5">
        <f t="shared" si="292"/>
        <v>12</v>
      </c>
      <c r="L1880" s="13" t="str">
        <f t="shared" si="300"/>
        <v>160-VI-00069</v>
      </c>
      <c r="N1880" s="13"/>
      <c r="O1880" s="13">
        <f t="shared" si="293"/>
        <v>1</v>
      </c>
      <c r="P1880" s="13" t="str">
        <f t="shared" si="294"/>
        <v>4</v>
      </c>
      <c r="Q1880" s="13" t="str">
        <f t="shared" si="295"/>
        <v>4</v>
      </c>
      <c r="R1880" s="13" t="str">
        <f t="shared" si="296"/>
        <v>4</v>
      </c>
      <c r="S1880" s="13" t="str">
        <f t="shared" si="297"/>
        <v>2</v>
      </c>
      <c r="T1880" s="13">
        <f t="shared" si="298"/>
        <v>1</v>
      </c>
      <c r="U1880" s="13">
        <f t="shared" si="291"/>
        <v>76</v>
      </c>
      <c r="V1880" s="13"/>
      <c r="W1880" s="14" t="str">
        <f t="shared" si="299"/>
        <v>insert into prioridad(codigo, fluidez,d_hecho, d_contexto, d_impacto, d_justicia, cierre, ponderacion, ahora_entiendo, cambio_perspectiva) values ('160-VI-00069', 1, 4, 4, 4, 2, 1, 76, '0', '0');</v>
      </c>
      <c r="X1880" s="14"/>
    </row>
    <row r="1881" spans="2:24" ht="16" x14ac:dyDescent="0.2">
      <c r="B1881" t="s">
        <v>2655</v>
      </c>
      <c r="C1881" t="s">
        <v>9</v>
      </c>
      <c r="D1881" t="s">
        <v>10</v>
      </c>
      <c r="E1881" t="s">
        <v>13</v>
      </c>
      <c r="F1881" t="s">
        <v>10</v>
      </c>
      <c r="G1881" t="s">
        <v>13</v>
      </c>
      <c r="H1881" t="s">
        <v>12</v>
      </c>
      <c r="I1881" t="s">
        <v>3010</v>
      </c>
      <c r="J1881" t="s">
        <v>3011</v>
      </c>
      <c r="K1881" s="5">
        <f t="shared" si="292"/>
        <v>12</v>
      </c>
      <c r="L1881" s="13" t="str">
        <f t="shared" si="300"/>
        <v>160-VI-00079</v>
      </c>
      <c r="N1881" s="13"/>
      <c r="O1881" s="13">
        <f t="shared" si="293"/>
        <v>1</v>
      </c>
      <c r="P1881" s="13" t="str">
        <f t="shared" si="294"/>
        <v>4</v>
      </c>
      <c r="Q1881" s="13" t="str">
        <f t="shared" si="295"/>
        <v>3</v>
      </c>
      <c r="R1881" s="13" t="str">
        <f t="shared" si="296"/>
        <v>4</v>
      </c>
      <c r="S1881" s="13" t="str">
        <f t="shared" si="297"/>
        <v>3</v>
      </c>
      <c r="T1881" s="13">
        <f t="shared" si="298"/>
        <v>1</v>
      </c>
      <c r="U1881" s="13">
        <f t="shared" si="291"/>
        <v>76</v>
      </c>
      <c r="V1881" s="13"/>
      <c r="W1881" s="14" t="str">
        <f t="shared" si="299"/>
        <v>insert into prioridad(codigo, fluidez,d_hecho, d_contexto, d_impacto, d_justicia, cierre, ponderacion, ahora_entiendo, cambio_perspectiva) values ('160-VI-00079', 1, 4, 3, 4, 3, 1, 76, 'El papel de los organismos creados por el estatuto de seguridad nacional', 'El papel de la policia para reallizar acciones clandestinas e ilegales en la ciudad de Medellin, referente a la estigmatización que tenian los habitantes de Argelia Antioquia.');</v>
      </c>
      <c r="X1881" s="14"/>
    </row>
    <row r="1882" spans="2:24" ht="16" x14ac:dyDescent="0.2">
      <c r="B1882" t="s">
        <v>2656</v>
      </c>
      <c r="C1882" t="s">
        <v>9</v>
      </c>
      <c r="D1882" t="s">
        <v>10</v>
      </c>
      <c r="E1882" t="s">
        <v>10</v>
      </c>
      <c r="F1882" t="s">
        <v>10</v>
      </c>
      <c r="G1882" t="s">
        <v>14</v>
      </c>
      <c r="H1882" t="s">
        <v>12</v>
      </c>
      <c r="I1882" t="s">
        <v>3012</v>
      </c>
      <c r="J1882">
        <v>0</v>
      </c>
      <c r="K1882" s="5">
        <f t="shared" si="292"/>
        <v>12</v>
      </c>
      <c r="L1882" s="13" t="str">
        <f t="shared" si="300"/>
        <v>080-VI-00018</v>
      </c>
      <c r="N1882" s="13"/>
      <c r="O1882" s="13">
        <f t="shared" si="293"/>
        <v>1</v>
      </c>
      <c r="P1882" s="13" t="str">
        <f t="shared" si="294"/>
        <v>4</v>
      </c>
      <c r="Q1882" s="13" t="str">
        <f t="shared" si="295"/>
        <v>4</v>
      </c>
      <c r="R1882" s="13" t="str">
        <f t="shared" si="296"/>
        <v>4</v>
      </c>
      <c r="S1882" s="13" t="str">
        <f t="shared" si="297"/>
        <v>2</v>
      </c>
      <c r="T1882" s="13">
        <f t="shared" si="298"/>
        <v>1</v>
      </c>
      <c r="U1882" s="13">
        <f t="shared" si="291"/>
        <v>76</v>
      </c>
      <c r="V1882" s="13"/>
      <c r="W1882" s="14" t="str">
        <f t="shared" si="299"/>
        <v>insert into prioridad(codigo, fluidez,d_hecho, d_contexto, d_impacto, d_justicia, cierre, ponderacion, ahora_entiendo, cambio_perspectiva) values ('080-VI-00018', 1, 4, 4, 4, 2, 1, 76, 'Apropiación de propiedades por los grupos paramilitares para operar en el territorio', '0');</v>
      </c>
      <c r="X1882" s="14"/>
    </row>
    <row r="1883" spans="2:24" ht="16" x14ac:dyDescent="0.2">
      <c r="B1883" t="s">
        <v>2657</v>
      </c>
      <c r="C1883" t="s">
        <v>9</v>
      </c>
      <c r="D1883" t="s">
        <v>10</v>
      </c>
      <c r="E1883" t="s">
        <v>10</v>
      </c>
      <c r="F1883" t="s">
        <v>13</v>
      </c>
      <c r="G1883" t="s">
        <v>13</v>
      </c>
      <c r="H1883" t="s">
        <v>12</v>
      </c>
      <c r="I1883" t="s">
        <v>3013</v>
      </c>
      <c r="J1883">
        <v>0</v>
      </c>
      <c r="K1883" s="5">
        <f t="shared" si="292"/>
        <v>12</v>
      </c>
      <c r="L1883" s="13" t="str">
        <f t="shared" si="300"/>
        <v>080-VI-00029</v>
      </c>
      <c r="N1883" s="13"/>
      <c r="O1883" s="13">
        <f t="shared" si="293"/>
        <v>1</v>
      </c>
      <c r="P1883" s="13" t="str">
        <f t="shared" si="294"/>
        <v>4</v>
      </c>
      <c r="Q1883" s="13" t="str">
        <f t="shared" si="295"/>
        <v>4</v>
      </c>
      <c r="R1883" s="13" t="str">
        <f t="shared" si="296"/>
        <v>3</v>
      </c>
      <c r="S1883" s="13" t="str">
        <f t="shared" si="297"/>
        <v>3</v>
      </c>
      <c r="T1883" s="13">
        <f t="shared" si="298"/>
        <v>1</v>
      </c>
      <c r="U1883" s="13">
        <f t="shared" si="291"/>
        <v>76</v>
      </c>
      <c r="V1883" s="13"/>
      <c r="W1883" s="14" t="str">
        <f t="shared" si="299"/>
        <v>insert into prioridad(codigo, fluidez,d_hecho, d_contexto, d_impacto, d_justicia, cierre, ponderacion, ahora_entiendo, cambio_perspectiva) values ('080-VI-00029', 1, 4, 4, 3, 3, 1, 76, 'Resistencia de jóvenes a través de organizaciones y apuestas culturales en la C13', '0');</v>
      </c>
      <c r="X1883" s="14"/>
    </row>
    <row r="1884" spans="2:24" ht="16" x14ac:dyDescent="0.2">
      <c r="B1884" s="12" t="s">
        <v>2658</v>
      </c>
      <c r="C1884" t="s">
        <v>9</v>
      </c>
      <c r="D1884" t="s">
        <v>10</v>
      </c>
      <c r="E1884" t="s">
        <v>10</v>
      </c>
      <c r="F1884" t="s">
        <v>10</v>
      </c>
      <c r="G1884" t="s">
        <v>14</v>
      </c>
      <c r="H1884" t="s">
        <v>12</v>
      </c>
      <c r="I1884" t="s">
        <v>3014</v>
      </c>
      <c r="J1884" t="s">
        <v>3015</v>
      </c>
      <c r="K1884" s="5">
        <f t="shared" si="292"/>
        <v>12</v>
      </c>
      <c r="L1884" s="13" t="str">
        <f t="shared" si="300"/>
        <v>079-VI-00005</v>
      </c>
      <c r="N1884" s="13"/>
      <c r="O1884" s="13">
        <f t="shared" si="293"/>
        <v>1</v>
      </c>
      <c r="P1884" s="13" t="str">
        <f t="shared" si="294"/>
        <v>4</v>
      </c>
      <c r="Q1884" s="13" t="str">
        <f t="shared" si="295"/>
        <v>4</v>
      </c>
      <c r="R1884" s="13" t="str">
        <f t="shared" si="296"/>
        <v>4</v>
      </c>
      <c r="S1884" s="13" t="str">
        <f t="shared" si="297"/>
        <v>2</v>
      </c>
      <c r="T1884" s="13">
        <f t="shared" si="298"/>
        <v>1</v>
      </c>
      <c r="U1884" s="13">
        <f t="shared" si="291"/>
        <v>76</v>
      </c>
      <c r="V1884" s="13"/>
      <c r="W1884" s="14" t="str">
        <f t="shared" si="299"/>
        <v>insert into prioridad(codigo, fluidez,d_hecho, d_contexto, d_impacto, d_justicia, cierre, ponderacion, ahora_entiendo, cambio_perspectiva) values ('079-VI-00005', 1, 4, 4, 4, 2, 1, 76, 'El control social que ejercen los grupos armados en el territorio, para el caso especifico FARC', 'Las formas de violencia utilizadas en el territorio para amedrantar la población sobre pasan lo que imagino que sucedió.   La incertidumbre que existe entre las familias de las victimas frente a lo que pasó, sobre pasa las expectativas explicativas que hoy existen');</v>
      </c>
      <c r="X1884" s="14"/>
    </row>
    <row r="1885" spans="2:24" ht="16" x14ac:dyDescent="0.2">
      <c r="B1885" s="12" t="s">
        <v>3499</v>
      </c>
      <c r="C1885" t="s">
        <v>9</v>
      </c>
      <c r="D1885" t="s">
        <v>13</v>
      </c>
      <c r="E1885" t="s">
        <v>10</v>
      </c>
      <c r="F1885" t="s">
        <v>10</v>
      </c>
      <c r="G1885" t="s">
        <v>13</v>
      </c>
      <c r="H1885" t="s">
        <v>12</v>
      </c>
      <c r="I1885" t="s">
        <v>2988</v>
      </c>
      <c r="J1885">
        <v>0</v>
      </c>
      <c r="K1885" s="5">
        <f t="shared" si="292"/>
        <v>12</v>
      </c>
      <c r="L1885" s="13" t="str">
        <f t="shared" si="300"/>
        <v>079-VI-00006</v>
      </c>
      <c r="N1885" s="13"/>
      <c r="O1885" s="13">
        <f t="shared" si="293"/>
        <v>1</v>
      </c>
      <c r="P1885" s="13" t="str">
        <f t="shared" si="294"/>
        <v>3</v>
      </c>
      <c r="Q1885" s="13" t="str">
        <f t="shared" si="295"/>
        <v>4</v>
      </c>
      <c r="R1885" s="13" t="str">
        <f t="shared" si="296"/>
        <v>4</v>
      </c>
      <c r="S1885" s="13" t="str">
        <f t="shared" si="297"/>
        <v>3</v>
      </c>
      <c r="T1885" s="13">
        <f t="shared" si="298"/>
        <v>1</v>
      </c>
      <c r="U1885" s="13">
        <f t="shared" si="291"/>
        <v>76</v>
      </c>
      <c r="V1885" s="13"/>
      <c r="W1885" s="14" t="str">
        <f t="shared" si="299"/>
        <v>insert into prioridad(codigo, fluidez,d_hecho, d_contexto, d_impacto, d_justicia, cierre, ponderacion, ahora_entiendo, cambio_perspectiva) values ('079-VI-00006', 1, 3, 4, 4, 3, 1, 76, 'Muchas de las personas que han padecido el conflicto armado, aún hoy no denuncian los hechos porque no creen en los procesos o por miedo a lo que pueda sucederles', '0');</v>
      </c>
      <c r="X1885" s="14"/>
    </row>
    <row r="1886" spans="2:24" ht="16" x14ac:dyDescent="0.2">
      <c r="B1886" s="12" t="s">
        <v>2659</v>
      </c>
      <c r="C1886" t="s">
        <v>9</v>
      </c>
      <c r="D1886" t="s">
        <v>13</v>
      </c>
      <c r="E1886" t="s">
        <v>13</v>
      </c>
      <c r="F1886" t="s">
        <v>10</v>
      </c>
      <c r="G1886" t="s">
        <v>10</v>
      </c>
      <c r="H1886" t="s">
        <v>12</v>
      </c>
      <c r="I1886" t="s">
        <v>3016</v>
      </c>
      <c r="J1886" t="s">
        <v>3017</v>
      </c>
      <c r="K1886" s="5">
        <f t="shared" si="292"/>
        <v>12</v>
      </c>
      <c r="L1886" s="13" t="str">
        <f t="shared" si="300"/>
        <v>079-VI-00011</v>
      </c>
      <c r="N1886" s="13"/>
      <c r="O1886" s="13">
        <f t="shared" si="293"/>
        <v>1</v>
      </c>
      <c r="P1886" s="13" t="str">
        <f t="shared" si="294"/>
        <v>3</v>
      </c>
      <c r="Q1886" s="13" t="str">
        <f t="shared" si="295"/>
        <v>3</v>
      </c>
      <c r="R1886" s="13" t="str">
        <f t="shared" si="296"/>
        <v>4</v>
      </c>
      <c r="S1886" s="13" t="str">
        <f t="shared" si="297"/>
        <v>4</v>
      </c>
      <c r="T1886" s="13">
        <f t="shared" si="298"/>
        <v>1</v>
      </c>
      <c r="U1886" s="13">
        <f t="shared" si="291"/>
        <v>76</v>
      </c>
      <c r="V1886" s="13"/>
      <c r="W1886" s="14" t="str">
        <f t="shared" si="299"/>
        <v>insert into prioridad(codigo, fluidez,d_hecho, d_contexto, d_impacto, d_justicia, cierre, ponderacion, ahora_entiendo, cambio_perspectiva) values ('079-VI-00011', 1, 3, 3, 4, 4, 1, 76, 'La guerrilla incursiona en territorios etnicos al igual que en otras comunidades', 'al atentar contra las comunidades étnica, no solo se atenta contra personas, mujeres, niños y niñas; se atenta contra todo un legado ancestral, contra las costumbres, la cultura, la lengua y las formas de vivir dentro de sus territorios');</v>
      </c>
      <c r="X1886" s="14"/>
    </row>
    <row r="1887" spans="2:24" ht="16" x14ac:dyDescent="0.2">
      <c r="B1887" s="12" t="s">
        <v>2660</v>
      </c>
      <c r="C1887" t="s">
        <v>9</v>
      </c>
      <c r="D1887" t="s">
        <v>10</v>
      </c>
      <c r="E1887" t="s">
        <v>10</v>
      </c>
      <c r="F1887" t="s">
        <v>10</v>
      </c>
      <c r="G1887" t="s">
        <v>14</v>
      </c>
      <c r="H1887" t="s">
        <v>12</v>
      </c>
      <c r="I1887">
        <v>0</v>
      </c>
      <c r="J1887">
        <v>0</v>
      </c>
      <c r="K1887" s="5">
        <f t="shared" si="292"/>
        <v>12</v>
      </c>
      <c r="L1887" s="13" t="str">
        <f t="shared" si="300"/>
        <v>079-VI-00022</v>
      </c>
      <c r="N1887" s="13"/>
      <c r="O1887" s="13">
        <f t="shared" si="293"/>
        <v>1</v>
      </c>
      <c r="P1887" s="13" t="str">
        <f t="shared" si="294"/>
        <v>4</v>
      </c>
      <c r="Q1887" s="13" t="str">
        <f t="shared" si="295"/>
        <v>4</v>
      </c>
      <c r="R1887" s="13" t="str">
        <f t="shared" si="296"/>
        <v>4</v>
      </c>
      <c r="S1887" s="13" t="str">
        <f t="shared" si="297"/>
        <v>2</v>
      </c>
      <c r="T1887" s="13">
        <f t="shared" si="298"/>
        <v>1</v>
      </c>
      <c r="U1887" s="13">
        <f t="shared" si="291"/>
        <v>76</v>
      </c>
      <c r="V1887" s="13"/>
      <c r="W1887" s="14" t="str">
        <f t="shared" si="299"/>
        <v>insert into prioridad(codigo, fluidez,d_hecho, d_contexto, d_impacto, d_justicia, cierre, ponderacion, ahora_entiendo, cambio_perspectiva) values ('079-VI-00022', 1, 4, 4, 4, 2, 1, 76, '0', '0');</v>
      </c>
      <c r="X1887" s="14"/>
    </row>
    <row r="1888" spans="2:24" ht="16" x14ac:dyDescent="0.2">
      <c r="B1888" t="s">
        <v>2661</v>
      </c>
      <c r="C1888" t="s">
        <v>9</v>
      </c>
      <c r="D1888" t="s">
        <v>10</v>
      </c>
      <c r="E1888" t="s">
        <v>10</v>
      </c>
      <c r="F1888" t="s">
        <v>13</v>
      </c>
      <c r="G1888" t="s">
        <v>13</v>
      </c>
      <c r="H1888" t="s">
        <v>12</v>
      </c>
      <c r="I1888" t="s">
        <v>3018</v>
      </c>
      <c r="J1888">
        <v>0</v>
      </c>
      <c r="K1888" s="5">
        <f t="shared" si="292"/>
        <v>12</v>
      </c>
      <c r="L1888" s="13" t="str">
        <f t="shared" si="300"/>
        <v>427-VI-00006</v>
      </c>
      <c r="N1888" s="13"/>
      <c r="O1888" s="13">
        <f t="shared" si="293"/>
        <v>1</v>
      </c>
      <c r="P1888" s="13" t="str">
        <f t="shared" si="294"/>
        <v>4</v>
      </c>
      <c r="Q1888" s="13" t="str">
        <f t="shared" si="295"/>
        <v>4</v>
      </c>
      <c r="R1888" s="13" t="str">
        <f t="shared" si="296"/>
        <v>3</v>
      </c>
      <c r="S1888" s="13" t="str">
        <f t="shared" si="297"/>
        <v>3</v>
      </c>
      <c r="T1888" s="13">
        <f t="shared" si="298"/>
        <v>1</v>
      </c>
      <c r="U1888" s="13">
        <f t="shared" si="291"/>
        <v>76</v>
      </c>
      <c r="V1888" s="13"/>
      <c r="W1888" s="14" t="str">
        <f t="shared" si="299"/>
        <v>insert into prioridad(codigo, fluidez,d_hecho, d_contexto, d_impacto, d_justicia, cierre, ponderacion, ahora_entiendo, cambio_perspectiva) values ('427-VI-00006', 1, 4, 4, 3, 3, 1, 76, 'Contexto de extorción de grupos paramilitares asociados al narcotrafico que operan en el norte de urabá', '0');</v>
      </c>
      <c r="X1888" s="14"/>
    </row>
    <row r="1889" spans="2:24" ht="16" x14ac:dyDescent="0.2">
      <c r="B1889" t="s">
        <v>2662</v>
      </c>
      <c r="C1889" t="s">
        <v>9</v>
      </c>
      <c r="D1889" t="s">
        <v>10</v>
      </c>
      <c r="E1889" t="s">
        <v>10</v>
      </c>
      <c r="F1889" t="s">
        <v>13</v>
      </c>
      <c r="G1889" t="s">
        <v>13</v>
      </c>
      <c r="H1889" t="s">
        <v>12</v>
      </c>
      <c r="I1889" t="s">
        <v>3019</v>
      </c>
      <c r="J1889">
        <v>0</v>
      </c>
      <c r="K1889" s="5">
        <f t="shared" si="292"/>
        <v>12</v>
      </c>
      <c r="L1889" s="13" t="str">
        <f t="shared" si="300"/>
        <v>427-VI-00009</v>
      </c>
      <c r="N1889" s="13"/>
      <c r="O1889" s="13">
        <f t="shared" si="293"/>
        <v>1</v>
      </c>
      <c r="P1889" s="13" t="str">
        <f t="shared" si="294"/>
        <v>4</v>
      </c>
      <c r="Q1889" s="13" t="str">
        <f t="shared" si="295"/>
        <v>4</v>
      </c>
      <c r="R1889" s="13" t="str">
        <f t="shared" si="296"/>
        <v>3</v>
      </c>
      <c r="S1889" s="13" t="str">
        <f t="shared" si="297"/>
        <v>3</v>
      </c>
      <c r="T1889" s="13">
        <f t="shared" si="298"/>
        <v>1</v>
      </c>
      <c r="U1889" s="13">
        <f t="shared" si="291"/>
        <v>76</v>
      </c>
      <c r="V1889" s="13"/>
      <c r="W1889" s="14" t="str">
        <f t="shared" si="299"/>
        <v>insert into prioridad(codigo, fluidez,d_hecho, d_contexto, d_impacto, d_justicia, cierre, ponderacion, ahora_entiendo, cambio_perspectiva) values ('427-VI-00009', 1, 4, 4, 3, 3, 1, 76, 'Ofrece elementos de injerencia de grupos armados en la vida social del municipio de Chigorodó, explicaciones del inicio del micro tráfico. Resistencias juveniles a través de los clubes juveniles', '0');</v>
      </c>
      <c r="X1889" s="14"/>
    </row>
    <row r="1890" spans="2:24" ht="16" x14ac:dyDescent="0.2">
      <c r="B1890" t="s">
        <v>2663</v>
      </c>
      <c r="C1890" t="s">
        <v>9</v>
      </c>
      <c r="D1890" t="s">
        <v>10</v>
      </c>
      <c r="E1890" t="s">
        <v>10</v>
      </c>
      <c r="F1890" t="s">
        <v>10</v>
      </c>
      <c r="G1890" t="s">
        <v>14</v>
      </c>
      <c r="H1890" t="s">
        <v>12</v>
      </c>
      <c r="I1890">
        <v>0</v>
      </c>
      <c r="J1890">
        <v>0</v>
      </c>
      <c r="K1890" s="5">
        <f t="shared" si="292"/>
        <v>12</v>
      </c>
      <c r="L1890" s="13" t="str">
        <f t="shared" si="300"/>
        <v>159-VI-00009</v>
      </c>
      <c r="N1890" s="13"/>
      <c r="O1890" s="13">
        <f t="shared" si="293"/>
        <v>1</v>
      </c>
      <c r="P1890" s="13" t="str">
        <f t="shared" si="294"/>
        <v>4</v>
      </c>
      <c r="Q1890" s="13" t="str">
        <f t="shared" si="295"/>
        <v>4</v>
      </c>
      <c r="R1890" s="13" t="str">
        <f t="shared" si="296"/>
        <v>4</v>
      </c>
      <c r="S1890" s="13" t="str">
        <f t="shared" si="297"/>
        <v>2</v>
      </c>
      <c r="T1890" s="13">
        <f t="shared" si="298"/>
        <v>1</v>
      </c>
      <c r="U1890" s="13">
        <f t="shared" si="291"/>
        <v>76</v>
      </c>
      <c r="V1890" s="13"/>
      <c r="W1890" s="14" t="str">
        <f t="shared" si="299"/>
        <v>insert into prioridad(codigo, fluidez,d_hecho, d_contexto, d_impacto, d_justicia, cierre, ponderacion, ahora_entiendo, cambio_perspectiva) values ('159-VI-00009', 1, 4, 4, 4, 2, 1, 76, '0', '0');</v>
      </c>
      <c r="X1890" s="14"/>
    </row>
    <row r="1891" spans="2:24" ht="16" x14ac:dyDescent="0.2">
      <c r="B1891" t="s">
        <v>2664</v>
      </c>
      <c r="C1891" t="s">
        <v>16</v>
      </c>
      <c r="D1891" t="s">
        <v>10</v>
      </c>
      <c r="E1891" t="s">
        <v>10</v>
      </c>
      <c r="F1891" t="s">
        <v>10</v>
      </c>
      <c r="G1891" t="s">
        <v>10</v>
      </c>
      <c r="H1891" t="s">
        <v>12</v>
      </c>
      <c r="I1891">
        <v>0</v>
      </c>
      <c r="J1891" t="s">
        <v>3020</v>
      </c>
      <c r="K1891" s="5">
        <f t="shared" si="292"/>
        <v>12</v>
      </c>
      <c r="L1891" s="13" t="str">
        <f t="shared" si="300"/>
        <v>158-VI-00054</v>
      </c>
      <c r="N1891" s="13"/>
      <c r="O1891" s="13">
        <f t="shared" si="293"/>
        <v>0</v>
      </c>
      <c r="P1891" s="13" t="str">
        <f t="shared" si="294"/>
        <v>4</v>
      </c>
      <c r="Q1891" s="13" t="str">
        <f t="shared" si="295"/>
        <v>4</v>
      </c>
      <c r="R1891" s="13" t="str">
        <f t="shared" si="296"/>
        <v>4</v>
      </c>
      <c r="S1891" s="13" t="str">
        <f t="shared" si="297"/>
        <v>4</v>
      </c>
      <c r="T1891" s="13">
        <f t="shared" si="298"/>
        <v>1</v>
      </c>
      <c r="U1891" s="13">
        <f t="shared" si="291"/>
        <v>74</v>
      </c>
      <c r="V1891" s="13"/>
      <c r="W1891" s="14" t="str">
        <f t="shared" si="299"/>
        <v>insert into prioridad(codigo, fluidez,d_hecho, d_contexto, d_impacto, d_justicia, cierre, ponderacion, ahora_entiendo, cambio_perspectiva) values ('158-VI-00054', 0, 4, 4, 4, 4, 1, 74, '0', 'Desepción de los ciudadanos por la lentitud estatal en la respuesta a la reparación.');</v>
      </c>
      <c r="X1891" s="14"/>
    </row>
    <row r="1892" spans="2:24" ht="16" x14ac:dyDescent="0.2">
      <c r="B1892" t="s">
        <v>2665</v>
      </c>
      <c r="C1892" t="s">
        <v>9</v>
      </c>
      <c r="D1892" t="s">
        <v>10</v>
      </c>
      <c r="E1892" t="s">
        <v>10</v>
      </c>
      <c r="F1892" t="s">
        <v>10</v>
      </c>
      <c r="G1892" t="s">
        <v>11</v>
      </c>
      <c r="H1892" t="s">
        <v>12</v>
      </c>
      <c r="I1892" t="s">
        <v>3021</v>
      </c>
      <c r="J1892" t="s">
        <v>3022</v>
      </c>
      <c r="K1892" s="5">
        <f t="shared" si="292"/>
        <v>12</v>
      </c>
      <c r="L1892" s="13" t="str">
        <f t="shared" si="300"/>
        <v>058-VI-00014</v>
      </c>
      <c r="N1892" s="13"/>
      <c r="O1892" s="13">
        <f t="shared" si="293"/>
        <v>1</v>
      </c>
      <c r="P1892" s="13" t="str">
        <f t="shared" si="294"/>
        <v>4</v>
      </c>
      <c r="Q1892" s="13" t="str">
        <f t="shared" si="295"/>
        <v>4</v>
      </c>
      <c r="R1892" s="13" t="str">
        <f t="shared" si="296"/>
        <v>4</v>
      </c>
      <c r="S1892" s="13" t="str">
        <f t="shared" si="297"/>
        <v>1</v>
      </c>
      <c r="T1892" s="13">
        <f t="shared" si="298"/>
        <v>1</v>
      </c>
      <c r="U1892" s="13">
        <f t="shared" si="291"/>
        <v>72</v>
      </c>
      <c r="V1892" s="13"/>
      <c r="W1892" s="14" t="str">
        <f t="shared" si="299"/>
        <v>insert into prioridad(codigo, fluidez,d_hecho, d_contexto, d_impacto, d_justicia, cierre, ponderacion, ahora_entiendo, cambio_perspectiva) values ('058-VI-00014', 1, 4, 4, 4, 1, 1, 72, 'Violencias sexuales contra las mujeres en el Suroeste antioqueño', 'Junto con otros ejercicios hechos en el Suroeste, esta entrevista corrobora las afectaciones que han sufrido las mujeres de esta subregión antioqueña');</v>
      </c>
      <c r="X1892" s="14"/>
    </row>
    <row r="1893" spans="2:24" ht="16" x14ac:dyDescent="0.2">
      <c r="B1893" t="s">
        <v>2666</v>
      </c>
      <c r="C1893" t="s">
        <v>9</v>
      </c>
      <c r="D1893" t="s">
        <v>10</v>
      </c>
      <c r="E1893" t="s">
        <v>10</v>
      </c>
      <c r="F1893" t="s">
        <v>10</v>
      </c>
      <c r="G1893" t="s">
        <v>11</v>
      </c>
      <c r="H1893" t="s">
        <v>12</v>
      </c>
      <c r="I1893" t="s">
        <v>3023</v>
      </c>
      <c r="J1893" t="s">
        <v>3024</v>
      </c>
      <c r="K1893" s="5">
        <f t="shared" si="292"/>
        <v>12</v>
      </c>
      <c r="L1893" s="13" t="str">
        <f t="shared" si="300"/>
        <v>058-VI-00025</v>
      </c>
      <c r="N1893" s="13"/>
      <c r="O1893" s="13">
        <f t="shared" si="293"/>
        <v>1</v>
      </c>
      <c r="P1893" s="13" t="str">
        <f t="shared" si="294"/>
        <v>4</v>
      </c>
      <c r="Q1893" s="13" t="str">
        <f t="shared" si="295"/>
        <v>4</v>
      </c>
      <c r="R1893" s="13" t="str">
        <f t="shared" si="296"/>
        <v>4</v>
      </c>
      <c r="S1893" s="13" t="str">
        <f t="shared" si="297"/>
        <v>1</v>
      </c>
      <c r="T1893" s="13">
        <f t="shared" si="298"/>
        <v>1</v>
      </c>
      <c r="U1893" s="13">
        <f t="shared" si="291"/>
        <v>72</v>
      </c>
      <c r="V1893" s="13"/>
      <c r="W1893" s="14" t="str">
        <f t="shared" si="299"/>
        <v>insert into prioridad(codigo, fluidez,d_hecho, d_contexto, d_impacto, d_justicia, cierre, ponderacion, ahora_entiendo, cambio_perspectiva) values ('058-VI-00025', 1, 4, 4, 4, 1, 1, 72, 'Impactos de una masacre a joven de 15 años, así como a procesos juveniles y barriales', 'Los únicos afectados no son las familias. Hay que pensar en las redes sociales y vecinales de una manera más contundente para comprender las afectaciones del conflicto');</v>
      </c>
      <c r="X1893" s="14"/>
    </row>
    <row r="1894" spans="2:24" ht="16" x14ac:dyDescent="0.2">
      <c r="B1894" t="s">
        <v>2667</v>
      </c>
      <c r="C1894" t="s">
        <v>9</v>
      </c>
      <c r="D1894" t="s">
        <v>10</v>
      </c>
      <c r="E1894" t="s">
        <v>10</v>
      </c>
      <c r="F1894" t="s">
        <v>10</v>
      </c>
      <c r="G1894" t="s">
        <v>11</v>
      </c>
      <c r="H1894" t="s">
        <v>12</v>
      </c>
      <c r="I1894" t="s">
        <v>3025</v>
      </c>
      <c r="J1894" t="s">
        <v>3026</v>
      </c>
      <c r="K1894" s="5">
        <f t="shared" si="292"/>
        <v>12</v>
      </c>
      <c r="L1894" s="13" t="str">
        <f t="shared" si="300"/>
        <v>058-VI-00026</v>
      </c>
      <c r="N1894" s="13"/>
      <c r="O1894" s="13">
        <f t="shared" si="293"/>
        <v>1</v>
      </c>
      <c r="P1894" s="13" t="str">
        <f t="shared" si="294"/>
        <v>4</v>
      </c>
      <c r="Q1894" s="13" t="str">
        <f t="shared" si="295"/>
        <v>4</v>
      </c>
      <c r="R1894" s="13" t="str">
        <f t="shared" si="296"/>
        <v>4</v>
      </c>
      <c r="S1894" s="13" t="str">
        <f t="shared" si="297"/>
        <v>1</v>
      </c>
      <c r="T1894" s="13">
        <f t="shared" si="298"/>
        <v>1</v>
      </c>
      <c r="U1894" s="13">
        <f t="shared" ref="U1894:U1957" si="301">O1894*10 + (VALUE(P1894)*4) +(VALUE(Q1894)*4) + (VALUE(R1894)*4) + (VALUE(S1894)*4) + (T1894*10)</f>
        <v>72</v>
      </c>
      <c r="V1894" s="13"/>
      <c r="W1894" s="14" t="str">
        <f t="shared" si="299"/>
        <v>insert into prioridad(codigo, fluidez,d_hecho, d_contexto, d_impacto, d_justicia, cierre, ponderacion, ahora_entiendo, cambio_perspectiva) values ('058-VI-00026', 1, 4, 4, 4, 1, 1, 72, 'Dinámicas de actuación del paramilitarismo en el occidente de Antioquia. Llegadas con sevicia para el control de la población', 'Corroboro el lugar central de los corregimientos como espacios de contención');</v>
      </c>
      <c r="X1894" s="14"/>
    </row>
    <row r="1895" spans="2:24" ht="16" x14ac:dyDescent="0.2">
      <c r="B1895" t="s">
        <v>2668</v>
      </c>
      <c r="C1895" t="s">
        <v>9</v>
      </c>
      <c r="D1895" t="s">
        <v>10</v>
      </c>
      <c r="E1895" t="s">
        <v>10</v>
      </c>
      <c r="F1895" t="s">
        <v>10</v>
      </c>
      <c r="G1895" t="s">
        <v>11</v>
      </c>
      <c r="H1895" t="s">
        <v>12</v>
      </c>
      <c r="I1895" t="s">
        <v>3027</v>
      </c>
      <c r="J1895" t="s">
        <v>2994</v>
      </c>
      <c r="K1895" s="5">
        <f t="shared" si="292"/>
        <v>12</v>
      </c>
      <c r="L1895" s="13" t="str">
        <f t="shared" si="300"/>
        <v>058-VI-00028</v>
      </c>
      <c r="N1895" s="13"/>
      <c r="O1895" s="13">
        <f t="shared" si="293"/>
        <v>1</v>
      </c>
      <c r="P1895" s="13" t="str">
        <f t="shared" si="294"/>
        <v>4</v>
      </c>
      <c r="Q1895" s="13" t="str">
        <f t="shared" si="295"/>
        <v>4</v>
      </c>
      <c r="R1895" s="13" t="str">
        <f t="shared" si="296"/>
        <v>4</v>
      </c>
      <c r="S1895" s="13" t="str">
        <f t="shared" si="297"/>
        <v>1</v>
      </c>
      <c r="T1895" s="13">
        <f t="shared" si="298"/>
        <v>1</v>
      </c>
      <c r="U1895" s="13">
        <f t="shared" si="301"/>
        <v>72</v>
      </c>
      <c r="V1895" s="13"/>
      <c r="W1895" s="14" t="str">
        <f t="shared" si="299"/>
        <v>insert into prioridad(codigo, fluidez,d_hecho, d_contexto, d_impacto, d_justicia, cierre, ponderacion, ahora_entiendo, cambio_perspectiva) values ('058-VI-00028', 1, 4, 4, 4, 1, 1, 72, 'Impactos del conflicto en NNA. Impactos de segunda generación. Procesos de búsqueda', 'Esta entrevista me mostró que los procesos de búsqueda del otro no están asociados solamente a la desaparición forzada');</v>
      </c>
      <c r="X1895" s="14"/>
    </row>
    <row r="1896" spans="2:24" ht="16" x14ac:dyDescent="0.2">
      <c r="B1896" t="s">
        <v>2669</v>
      </c>
      <c r="C1896" t="s">
        <v>9</v>
      </c>
      <c r="D1896" t="s">
        <v>10</v>
      </c>
      <c r="E1896" t="s">
        <v>13</v>
      </c>
      <c r="F1896" t="s">
        <v>13</v>
      </c>
      <c r="G1896" t="s">
        <v>13</v>
      </c>
      <c r="H1896" t="s">
        <v>12</v>
      </c>
      <c r="I1896" t="s">
        <v>3028</v>
      </c>
      <c r="J1896" t="s">
        <v>2899</v>
      </c>
      <c r="K1896" s="5">
        <f t="shared" si="292"/>
        <v>12</v>
      </c>
      <c r="L1896" s="13" t="str">
        <f t="shared" si="300"/>
        <v>379-VI-00009</v>
      </c>
      <c r="N1896" s="13"/>
      <c r="O1896" s="13">
        <f t="shared" si="293"/>
        <v>1</v>
      </c>
      <c r="P1896" s="13" t="str">
        <f t="shared" si="294"/>
        <v>4</v>
      </c>
      <c r="Q1896" s="13" t="str">
        <f t="shared" si="295"/>
        <v>3</v>
      </c>
      <c r="R1896" s="13" t="str">
        <f t="shared" si="296"/>
        <v>3</v>
      </c>
      <c r="S1896" s="13" t="str">
        <f t="shared" si="297"/>
        <v>3</v>
      </c>
      <c r="T1896" s="13">
        <f t="shared" si="298"/>
        <v>1</v>
      </c>
      <c r="U1896" s="13">
        <f t="shared" si="301"/>
        <v>72</v>
      </c>
      <c r="V1896" s="13"/>
      <c r="W1896" s="14" t="str">
        <f t="shared" si="299"/>
        <v>insert into prioridad(codigo, fluidez,d_hecho, d_contexto, d_impacto, d_justicia, cierre, ponderacion, ahora_entiendo, cambio_perspectiva) values ('379-VI-00009', 1, 4, 3, 3, 3, 1, 72, 'Contextos familiares complejos de los jovenes de Villatina', 'La dimensión de lo que fue la masacre de Villatina y lo que implica para la memoria colectiva de la ciudad');</v>
      </c>
      <c r="X1896" s="14"/>
    </row>
    <row r="1897" spans="2:24" ht="16" x14ac:dyDescent="0.2">
      <c r="B1897" t="s">
        <v>2670</v>
      </c>
      <c r="C1897" t="s">
        <v>9</v>
      </c>
      <c r="D1897" t="s">
        <v>13</v>
      </c>
      <c r="E1897" t="s">
        <v>13</v>
      </c>
      <c r="F1897" t="s">
        <v>10</v>
      </c>
      <c r="G1897" t="s">
        <v>13</v>
      </c>
      <c r="H1897" t="s">
        <v>12</v>
      </c>
      <c r="I1897" t="s">
        <v>3029</v>
      </c>
      <c r="J1897" t="s">
        <v>2951</v>
      </c>
      <c r="K1897" s="5">
        <f t="shared" si="292"/>
        <v>12</v>
      </c>
      <c r="L1897" s="13" t="str">
        <f t="shared" si="300"/>
        <v>379-VI-00017</v>
      </c>
      <c r="N1897" s="13"/>
      <c r="O1897" s="13">
        <f t="shared" si="293"/>
        <v>1</v>
      </c>
      <c r="P1897" s="13" t="str">
        <f t="shared" si="294"/>
        <v>3</v>
      </c>
      <c r="Q1897" s="13" t="str">
        <f t="shared" si="295"/>
        <v>3</v>
      </c>
      <c r="R1897" s="13" t="str">
        <f t="shared" si="296"/>
        <v>4</v>
      </c>
      <c r="S1897" s="13" t="str">
        <f t="shared" si="297"/>
        <v>3</v>
      </c>
      <c r="T1897" s="13">
        <f t="shared" si="298"/>
        <v>1</v>
      </c>
      <c r="U1897" s="13">
        <f t="shared" si="301"/>
        <v>72</v>
      </c>
      <c r="V1897" s="13"/>
      <c r="W1897" s="14" t="str">
        <f t="shared" si="299"/>
        <v>insert into prioridad(codigo, fluidez,d_hecho, d_contexto, d_impacto, d_justicia, cierre, ponderacion, ahora_entiendo, cambio_perspectiva) values ('379-VI-00017', 1, 3, 3, 4, 3, 1, 72, 'Impacto económico en los proyectos de vida de las mujeres a causa del desplazamiento/ revictimización de población desplazada en la ciudad de Medellín ', 'No aplica ');</v>
      </c>
      <c r="X1897" s="14"/>
    </row>
    <row r="1898" spans="2:24" ht="16" x14ac:dyDescent="0.2">
      <c r="B1898" t="s">
        <v>2671</v>
      </c>
      <c r="C1898" t="s">
        <v>9</v>
      </c>
      <c r="D1898" t="s">
        <v>13</v>
      </c>
      <c r="E1898" t="s">
        <v>10</v>
      </c>
      <c r="F1898" t="s">
        <v>10</v>
      </c>
      <c r="G1898" t="s">
        <v>14</v>
      </c>
      <c r="H1898" t="s">
        <v>12</v>
      </c>
      <c r="I1898" t="s">
        <v>3030</v>
      </c>
      <c r="J1898" t="s">
        <v>3031</v>
      </c>
      <c r="K1898" s="5">
        <f t="shared" si="292"/>
        <v>12</v>
      </c>
      <c r="L1898" s="13" t="str">
        <f t="shared" si="300"/>
        <v>379-VI-00021</v>
      </c>
      <c r="N1898" s="13"/>
      <c r="O1898" s="13">
        <f t="shared" si="293"/>
        <v>1</v>
      </c>
      <c r="P1898" s="13" t="str">
        <f t="shared" si="294"/>
        <v>3</v>
      </c>
      <c r="Q1898" s="13" t="str">
        <f t="shared" si="295"/>
        <v>4</v>
      </c>
      <c r="R1898" s="13" t="str">
        <f t="shared" si="296"/>
        <v>4</v>
      </c>
      <c r="S1898" s="13" t="str">
        <f t="shared" si="297"/>
        <v>2</v>
      </c>
      <c r="T1898" s="13">
        <f t="shared" si="298"/>
        <v>1</v>
      </c>
      <c r="U1898" s="13">
        <f t="shared" si="301"/>
        <v>72</v>
      </c>
      <c r="V1898" s="13"/>
      <c r="W1898" s="14" t="str">
        <f t="shared" si="299"/>
        <v>insert into prioridad(codigo, fluidez,d_hecho, d_contexto, d_impacto, d_justicia, cierre, ponderacion, ahora_entiendo, cambio_perspectiva) values ('379-VI-00021', 1, 3, 4, 4, 2, 1, 72, 'Reclutamiento de NNA por parte del Bloque Mineros en el Bajo Cauca- violencia contra esos NNA al interior del grupo armado ', 'Conformación de los grupos paramilitares por menores de edad reclutados y maltratados ');</v>
      </c>
      <c r="X1898" s="14"/>
    </row>
    <row r="1899" spans="2:24" ht="16" x14ac:dyDescent="0.2">
      <c r="B1899" t="s">
        <v>2672</v>
      </c>
      <c r="C1899" t="s">
        <v>9</v>
      </c>
      <c r="D1899" t="s">
        <v>10</v>
      </c>
      <c r="E1899" t="s">
        <v>10</v>
      </c>
      <c r="F1899" t="s">
        <v>11</v>
      </c>
      <c r="G1899" t="s">
        <v>10</v>
      </c>
      <c r="H1899" t="s">
        <v>12</v>
      </c>
      <c r="I1899">
        <v>0</v>
      </c>
      <c r="J1899">
        <v>0</v>
      </c>
      <c r="K1899" s="5">
        <f t="shared" si="292"/>
        <v>12</v>
      </c>
      <c r="L1899" s="13" t="str">
        <f t="shared" si="300"/>
        <v>158-VI-00013</v>
      </c>
      <c r="N1899" s="13"/>
      <c r="O1899" s="13">
        <f t="shared" si="293"/>
        <v>1</v>
      </c>
      <c r="P1899" s="13" t="str">
        <f t="shared" si="294"/>
        <v>4</v>
      </c>
      <c r="Q1899" s="13" t="str">
        <f t="shared" si="295"/>
        <v>4</v>
      </c>
      <c r="R1899" s="13" t="str">
        <f t="shared" si="296"/>
        <v>1</v>
      </c>
      <c r="S1899" s="13" t="str">
        <f t="shared" si="297"/>
        <v>4</v>
      </c>
      <c r="T1899" s="13">
        <f t="shared" si="298"/>
        <v>1</v>
      </c>
      <c r="U1899" s="13">
        <f t="shared" si="301"/>
        <v>72</v>
      </c>
      <c r="V1899" s="13"/>
      <c r="W1899" s="14" t="str">
        <f t="shared" si="299"/>
        <v>insert into prioridad(codigo, fluidez,d_hecho, d_contexto, d_impacto, d_justicia, cierre, ponderacion, ahora_entiendo, cambio_perspectiva) values ('158-VI-00013', 1, 4, 4, 1, 4, 1, 72, '0', '0');</v>
      </c>
      <c r="X1899" s="14"/>
    </row>
    <row r="1900" spans="2:24" ht="16" x14ac:dyDescent="0.2">
      <c r="B1900" t="s">
        <v>2673</v>
      </c>
      <c r="C1900" t="s">
        <v>9</v>
      </c>
      <c r="D1900" t="s">
        <v>10</v>
      </c>
      <c r="E1900" t="s">
        <v>10</v>
      </c>
      <c r="F1900" t="s">
        <v>11</v>
      </c>
      <c r="G1900" t="s">
        <v>10</v>
      </c>
      <c r="H1900" t="s">
        <v>12</v>
      </c>
      <c r="I1900" t="s">
        <v>3032</v>
      </c>
      <c r="J1900">
        <v>0</v>
      </c>
      <c r="K1900" s="5">
        <f t="shared" si="292"/>
        <v>12</v>
      </c>
      <c r="L1900" s="13" t="str">
        <f t="shared" si="300"/>
        <v>158-VI-00014</v>
      </c>
      <c r="N1900" s="13"/>
      <c r="O1900" s="13">
        <f t="shared" si="293"/>
        <v>1</v>
      </c>
      <c r="P1900" s="13" t="str">
        <f t="shared" si="294"/>
        <v>4</v>
      </c>
      <c r="Q1900" s="13" t="str">
        <f t="shared" si="295"/>
        <v>4</v>
      </c>
      <c r="R1900" s="13" t="str">
        <f t="shared" si="296"/>
        <v>1</v>
      </c>
      <c r="S1900" s="13" t="str">
        <f t="shared" si="297"/>
        <v>4</v>
      </c>
      <c r="T1900" s="13">
        <f t="shared" si="298"/>
        <v>1</v>
      </c>
      <c r="U1900" s="13">
        <f t="shared" si="301"/>
        <v>72</v>
      </c>
      <c r="V1900" s="13"/>
      <c r="W1900" s="14" t="str">
        <f t="shared" si="299"/>
        <v>insert into prioridad(codigo, fluidez,d_hecho, d_contexto, d_impacto, d_justicia, cierre, ponderacion, ahora_entiendo, cambio_perspectiva) values ('158-VI-00014', 1, 4, 4, 1, 4, 1, 72, 'Connivencia actores armados ilegales-Fuerza pública. Continuum de violencias. Control social.', '0');</v>
      </c>
      <c r="X1900" s="14"/>
    </row>
    <row r="1901" spans="2:24" ht="16" x14ac:dyDescent="0.2">
      <c r="B1901" t="s">
        <v>2674</v>
      </c>
      <c r="C1901" t="s">
        <v>9</v>
      </c>
      <c r="D1901" t="s">
        <v>10</v>
      </c>
      <c r="E1901" t="s">
        <v>10</v>
      </c>
      <c r="F1901" t="s">
        <v>10</v>
      </c>
      <c r="G1901" t="s">
        <v>11</v>
      </c>
      <c r="H1901" t="s">
        <v>12</v>
      </c>
      <c r="I1901" t="s">
        <v>3033</v>
      </c>
      <c r="J1901">
        <v>0</v>
      </c>
      <c r="K1901" s="5">
        <f t="shared" si="292"/>
        <v>12</v>
      </c>
      <c r="L1901" s="13" t="str">
        <f t="shared" si="300"/>
        <v>158-VI-00017</v>
      </c>
      <c r="N1901" s="13"/>
      <c r="O1901" s="13">
        <f t="shared" si="293"/>
        <v>1</v>
      </c>
      <c r="P1901" s="13" t="str">
        <f t="shared" si="294"/>
        <v>4</v>
      </c>
      <c r="Q1901" s="13" t="str">
        <f t="shared" si="295"/>
        <v>4</v>
      </c>
      <c r="R1901" s="13" t="str">
        <f t="shared" si="296"/>
        <v>4</v>
      </c>
      <c r="S1901" s="13" t="str">
        <f t="shared" si="297"/>
        <v>1</v>
      </c>
      <c r="T1901" s="13">
        <f t="shared" si="298"/>
        <v>1</v>
      </c>
      <c r="U1901" s="13">
        <f t="shared" si="301"/>
        <v>72</v>
      </c>
      <c r="V1901" s="13"/>
      <c r="W1901" s="14" t="str">
        <f t="shared" si="299"/>
        <v>insert into prioridad(codigo, fluidez,d_hecho, d_contexto, d_impacto, d_justicia, cierre, ponderacion, ahora_entiendo, cambio_perspectiva) values ('158-VI-00017', 1, 4, 4, 4, 1, 1, 72, 'Normalización de la violencia. Controol social.', '0');</v>
      </c>
      <c r="X1901" s="14"/>
    </row>
    <row r="1902" spans="2:24" ht="16" x14ac:dyDescent="0.2">
      <c r="B1902" t="s">
        <v>2675</v>
      </c>
      <c r="C1902" t="s">
        <v>9</v>
      </c>
      <c r="D1902" t="s">
        <v>10</v>
      </c>
      <c r="E1902" t="s">
        <v>10</v>
      </c>
      <c r="F1902" t="s">
        <v>11</v>
      </c>
      <c r="G1902" t="s">
        <v>10</v>
      </c>
      <c r="H1902" t="s">
        <v>12</v>
      </c>
      <c r="I1902" t="s">
        <v>3034</v>
      </c>
      <c r="J1902">
        <v>0</v>
      </c>
      <c r="K1902" s="5">
        <f t="shared" si="292"/>
        <v>12</v>
      </c>
      <c r="L1902" s="13" t="str">
        <f t="shared" si="300"/>
        <v>158-VI-00020</v>
      </c>
      <c r="N1902" s="13"/>
      <c r="O1902" s="13">
        <f t="shared" si="293"/>
        <v>1</v>
      </c>
      <c r="P1902" s="13" t="str">
        <f t="shared" si="294"/>
        <v>4</v>
      </c>
      <c r="Q1902" s="13" t="str">
        <f t="shared" si="295"/>
        <v>4</v>
      </c>
      <c r="R1902" s="13" t="str">
        <f t="shared" si="296"/>
        <v>1</v>
      </c>
      <c r="S1902" s="13" t="str">
        <f t="shared" si="297"/>
        <v>4</v>
      </c>
      <c r="T1902" s="13">
        <f t="shared" si="298"/>
        <v>1</v>
      </c>
      <c r="U1902" s="13">
        <f t="shared" si="301"/>
        <v>72</v>
      </c>
      <c r="V1902" s="13"/>
      <c r="W1902" s="14" t="str">
        <f t="shared" si="299"/>
        <v>insert into prioridad(codigo, fluidez,d_hecho, d_contexto, d_impacto, d_justicia, cierre, ponderacion, ahora_entiendo, cambio_perspectiva) values ('158-VI-00020', 1, 4, 4, 1, 4, 1, 72, 'Ausencia del Estado en seguridad. Connivencia Fuerza Pública-Paramilitares en la masacre de El Maravillo.', '0');</v>
      </c>
      <c r="X1902" s="14"/>
    </row>
    <row r="1903" spans="2:24" ht="16" x14ac:dyDescent="0.2">
      <c r="B1903" t="s">
        <v>2676</v>
      </c>
      <c r="C1903" t="s">
        <v>9</v>
      </c>
      <c r="D1903" t="s">
        <v>10</v>
      </c>
      <c r="E1903" t="s">
        <v>10</v>
      </c>
      <c r="F1903" t="s">
        <v>10</v>
      </c>
      <c r="G1903" t="s">
        <v>11</v>
      </c>
      <c r="H1903" t="s">
        <v>12</v>
      </c>
      <c r="I1903" t="s">
        <v>3035</v>
      </c>
      <c r="J1903">
        <v>0</v>
      </c>
      <c r="K1903" s="5">
        <f t="shared" si="292"/>
        <v>12</v>
      </c>
      <c r="L1903" s="13" t="str">
        <f t="shared" si="300"/>
        <v>158-VI-00026</v>
      </c>
      <c r="N1903" s="13"/>
      <c r="O1903" s="13">
        <f t="shared" si="293"/>
        <v>1</v>
      </c>
      <c r="P1903" s="13" t="str">
        <f t="shared" si="294"/>
        <v>4</v>
      </c>
      <c r="Q1903" s="13" t="str">
        <f t="shared" si="295"/>
        <v>4</v>
      </c>
      <c r="R1903" s="13" t="str">
        <f t="shared" si="296"/>
        <v>4</v>
      </c>
      <c r="S1903" s="13" t="str">
        <f t="shared" si="297"/>
        <v>1</v>
      </c>
      <c r="T1903" s="13">
        <f t="shared" si="298"/>
        <v>1</v>
      </c>
      <c r="U1903" s="13">
        <f t="shared" si="301"/>
        <v>72</v>
      </c>
      <c r="V1903" s="13"/>
      <c r="W1903" s="14" t="str">
        <f t="shared" si="299"/>
        <v>insert into prioridad(codigo, fluidez,d_hecho, d_contexto, d_impacto, d_justicia, cierre, ponderacion, ahora_entiendo, cambio_perspectiva) values ('158-VI-00026', 1, 4, 4, 4, 1, 1, 72, 'Control social por parte del ELN a la comunidad. Violencia contra miembros de la UP.', '0');</v>
      </c>
      <c r="X1903" s="14"/>
    </row>
    <row r="1904" spans="2:24" ht="16" x14ac:dyDescent="0.2">
      <c r="B1904" t="s">
        <v>2677</v>
      </c>
      <c r="C1904" t="s">
        <v>9</v>
      </c>
      <c r="D1904" t="s">
        <v>10</v>
      </c>
      <c r="E1904" t="s">
        <v>10</v>
      </c>
      <c r="F1904" t="s">
        <v>11</v>
      </c>
      <c r="G1904" t="s">
        <v>10</v>
      </c>
      <c r="H1904" t="s">
        <v>12</v>
      </c>
      <c r="I1904">
        <v>0</v>
      </c>
      <c r="J1904">
        <v>0</v>
      </c>
      <c r="K1904" s="5">
        <f t="shared" si="292"/>
        <v>12</v>
      </c>
      <c r="L1904" s="13" t="str">
        <f t="shared" si="300"/>
        <v>158-VI-00029</v>
      </c>
      <c r="N1904" s="13"/>
      <c r="O1904" s="13">
        <f t="shared" si="293"/>
        <v>1</v>
      </c>
      <c r="P1904" s="13" t="str">
        <f t="shared" si="294"/>
        <v>4</v>
      </c>
      <c r="Q1904" s="13" t="str">
        <f t="shared" si="295"/>
        <v>4</v>
      </c>
      <c r="R1904" s="13" t="str">
        <f t="shared" si="296"/>
        <v>1</v>
      </c>
      <c r="S1904" s="13" t="str">
        <f t="shared" si="297"/>
        <v>4</v>
      </c>
      <c r="T1904" s="13">
        <f t="shared" si="298"/>
        <v>1</v>
      </c>
      <c r="U1904" s="13">
        <f t="shared" si="301"/>
        <v>72</v>
      </c>
      <c r="V1904" s="13"/>
      <c r="W1904" s="14" t="str">
        <f t="shared" si="299"/>
        <v>insert into prioridad(codigo, fluidez,d_hecho, d_contexto, d_impacto, d_justicia, cierre, ponderacion, ahora_entiendo, cambio_perspectiva) values ('158-VI-00029', 1, 4, 4, 1, 4, 1, 72, '0', '0');</v>
      </c>
      <c r="X1904" s="14"/>
    </row>
    <row r="1905" spans="2:24" ht="16" x14ac:dyDescent="0.2">
      <c r="B1905" t="s">
        <v>2678</v>
      </c>
      <c r="C1905" t="s">
        <v>9</v>
      </c>
      <c r="D1905" t="s">
        <v>10</v>
      </c>
      <c r="E1905" t="s">
        <v>10</v>
      </c>
      <c r="F1905" t="s">
        <v>10</v>
      </c>
      <c r="G1905" t="s">
        <v>11</v>
      </c>
      <c r="H1905" t="s">
        <v>12</v>
      </c>
      <c r="I1905" t="s">
        <v>3036</v>
      </c>
      <c r="J1905">
        <v>0</v>
      </c>
      <c r="K1905" s="5">
        <f t="shared" si="292"/>
        <v>12</v>
      </c>
      <c r="L1905" s="13" t="str">
        <f t="shared" si="300"/>
        <v>158-VI-00059</v>
      </c>
      <c r="N1905" s="13"/>
      <c r="O1905" s="13">
        <f t="shared" si="293"/>
        <v>1</v>
      </c>
      <c r="P1905" s="13" t="str">
        <f t="shared" si="294"/>
        <v>4</v>
      </c>
      <c r="Q1905" s="13" t="str">
        <f t="shared" si="295"/>
        <v>4</v>
      </c>
      <c r="R1905" s="13" t="str">
        <f t="shared" si="296"/>
        <v>4</v>
      </c>
      <c r="S1905" s="13" t="str">
        <f t="shared" si="297"/>
        <v>1</v>
      </c>
      <c r="T1905" s="13">
        <f t="shared" si="298"/>
        <v>1</v>
      </c>
      <c r="U1905" s="13">
        <f t="shared" si="301"/>
        <v>72</v>
      </c>
      <c r="V1905" s="13"/>
      <c r="W1905" s="14" t="str">
        <f t="shared" si="299"/>
        <v>insert into prioridad(codigo, fluidez,d_hecho, d_contexto, d_impacto, d_justicia, cierre, ponderacion, ahora_entiendo, cambio_perspectiva) values ('158-VI-00059', 1, 4, 4, 4, 1, 1, 72, 'Hay tantos grupos armados que la comunidad no sabe quién pertencer a cuál. La confianza entre la comunidad se ha perdido.', '0');</v>
      </c>
      <c r="X1905" s="14"/>
    </row>
    <row r="1906" spans="2:24" ht="16" x14ac:dyDescent="0.2">
      <c r="B1906" t="s">
        <v>2679</v>
      </c>
      <c r="C1906" t="s">
        <v>9</v>
      </c>
      <c r="D1906" t="s">
        <v>10</v>
      </c>
      <c r="E1906" t="s">
        <v>13</v>
      </c>
      <c r="F1906" t="s">
        <v>10</v>
      </c>
      <c r="G1906" t="s">
        <v>14</v>
      </c>
      <c r="H1906" t="s">
        <v>12</v>
      </c>
      <c r="I1906" t="s">
        <v>3037</v>
      </c>
      <c r="J1906" t="s">
        <v>3038</v>
      </c>
      <c r="K1906" s="5">
        <f t="shared" si="292"/>
        <v>12</v>
      </c>
      <c r="L1906" s="13" t="str">
        <f t="shared" si="300"/>
        <v>160-VI-00008</v>
      </c>
      <c r="N1906" s="13"/>
      <c r="O1906" s="13">
        <f t="shared" si="293"/>
        <v>1</v>
      </c>
      <c r="P1906" s="13" t="str">
        <f t="shared" si="294"/>
        <v>4</v>
      </c>
      <c r="Q1906" s="13" t="str">
        <f t="shared" si="295"/>
        <v>3</v>
      </c>
      <c r="R1906" s="13" t="str">
        <f t="shared" si="296"/>
        <v>4</v>
      </c>
      <c r="S1906" s="13" t="str">
        <f t="shared" si="297"/>
        <v>2</v>
      </c>
      <c r="T1906" s="13">
        <f t="shared" si="298"/>
        <v>1</v>
      </c>
      <c r="U1906" s="13">
        <f t="shared" si="301"/>
        <v>72</v>
      </c>
      <c r="V1906" s="13"/>
      <c r="W1906" s="14" t="str">
        <f t="shared" si="299"/>
        <v>insert into prioridad(codigo, fluidez,d_hecho, d_contexto, d_impacto, d_justicia, cierre, ponderacion, ahora_entiendo, cambio_perspectiva) values ('160-VI-00008', 1, 4, 3, 4, 2, 1, 72, 'Las afectaciones de la guerra en niñas y niños.', 'Las forma en las que la guerra puede desarticular y destruir familias.');</v>
      </c>
      <c r="X1906" s="14"/>
    </row>
    <row r="1907" spans="2:24" ht="16" x14ac:dyDescent="0.2">
      <c r="B1907" t="s">
        <v>2680</v>
      </c>
      <c r="C1907" t="s">
        <v>9</v>
      </c>
      <c r="D1907" t="s">
        <v>10</v>
      </c>
      <c r="E1907" t="s">
        <v>10</v>
      </c>
      <c r="F1907" t="s">
        <v>10</v>
      </c>
      <c r="G1907" t="s">
        <v>11</v>
      </c>
      <c r="H1907" t="s">
        <v>12</v>
      </c>
      <c r="I1907" t="s">
        <v>3039</v>
      </c>
      <c r="J1907">
        <v>0</v>
      </c>
      <c r="K1907" s="5">
        <f t="shared" si="292"/>
        <v>12</v>
      </c>
      <c r="L1907" s="13" t="str">
        <f t="shared" si="300"/>
        <v>160-VI-00026</v>
      </c>
      <c r="N1907" s="13"/>
      <c r="O1907" s="13">
        <f t="shared" si="293"/>
        <v>1</v>
      </c>
      <c r="P1907" s="13" t="str">
        <f t="shared" si="294"/>
        <v>4</v>
      </c>
      <c r="Q1907" s="13" t="str">
        <f t="shared" si="295"/>
        <v>4</v>
      </c>
      <c r="R1907" s="13" t="str">
        <f t="shared" si="296"/>
        <v>4</v>
      </c>
      <c r="S1907" s="13" t="str">
        <f t="shared" si="297"/>
        <v>1</v>
      </c>
      <c r="T1907" s="13">
        <f t="shared" si="298"/>
        <v>1</v>
      </c>
      <c r="U1907" s="13">
        <f t="shared" si="301"/>
        <v>72</v>
      </c>
      <c r="V1907" s="13"/>
      <c r="W1907" s="14" t="str">
        <f t="shared" si="299"/>
        <v>insert into prioridad(codigo, fluidez,d_hecho, d_contexto, d_impacto, d_justicia, cierre, ponderacion, ahora_entiendo, cambio_perspectiva) values ('160-VI-00026', 1, 4, 4, 4, 1, 1, 72, 'La estigmatizacion social de los territorios a hombres y mujeres que tienen preferencias sexuales fuera de la norma establecida por la heterosexualidad.', '0');</v>
      </c>
      <c r="X1907" s="14"/>
    </row>
    <row r="1908" spans="2:24" ht="16" x14ac:dyDescent="0.2">
      <c r="B1908" t="s">
        <v>2681</v>
      </c>
      <c r="C1908" t="s">
        <v>9</v>
      </c>
      <c r="D1908" t="s">
        <v>10</v>
      </c>
      <c r="E1908" t="s">
        <v>10</v>
      </c>
      <c r="F1908" t="s">
        <v>13</v>
      </c>
      <c r="G1908" t="s">
        <v>14</v>
      </c>
      <c r="H1908" t="s">
        <v>12</v>
      </c>
      <c r="I1908">
        <v>0</v>
      </c>
      <c r="J1908">
        <v>0</v>
      </c>
      <c r="K1908" s="5">
        <f t="shared" si="292"/>
        <v>12</v>
      </c>
      <c r="L1908" s="13" t="str">
        <f t="shared" si="300"/>
        <v>160-VI-00044</v>
      </c>
      <c r="N1908" s="13"/>
      <c r="O1908" s="13">
        <f t="shared" si="293"/>
        <v>1</v>
      </c>
      <c r="P1908" s="13" t="str">
        <f t="shared" si="294"/>
        <v>4</v>
      </c>
      <c r="Q1908" s="13" t="str">
        <f t="shared" si="295"/>
        <v>4</v>
      </c>
      <c r="R1908" s="13" t="str">
        <f t="shared" si="296"/>
        <v>3</v>
      </c>
      <c r="S1908" s="13" t="str">
        <f t="shared" si="297"/>
        <v>2</v>
      </c>
      <c r="T1908" s="13">
        <f t="shared" si="298"/>
        <v>1</v>
      </c>
      <c r="U1908" s="13">
        <f t="shared" si="301"/>
        <v>72</v>
      </c>
      <c r="V1908" s="13"/>
      <c r="W1908" s="14" t="str">
        <f t="shared" si="299"/>
        <v>insert into prioridad(codigo, fluidez,d_hecho, d_contexto, d_impacto, d_justicia, cierre, ponderacion, ahora_entiendo, cambio_perspectiva) values ('160-VI-00044', 1, 4, 4, 3, 2, 1, 72, '0', '0');</v>
      </c>
      <c r="X1908" s="14"/>
    </row>
    <row r="1909" spans="2:24" ht="16" x14ac:dyDescent="0.2">
      <c r="B1909" t="s">
        <v>2682</v>
      </c>
      <c r="C1909" t="s">
        <v>9</v>
      </c>
      <c r="D1909" t="s">
        <v>10</v>
      </c>
      <c r="E1909" t="s">
        <v>10</v>
      </c>
      <c r="F1909" t="s">
        <v>13</v>
      </c>
      <c r="G1909" t="s">
        <v>14</v>
      </c>
      <c r="H1909" t="s">
        <v>12</v>
      </c>
      <c r="I1909" t="s">
        <v>3040</v>
      </c>
      <c r="J1909">
        <v>0</v>
      </c>
      <c r="K1909" s="5">
        <f t="shared" si="292"/>
        <v>12</v>
      </c>
      <c r="L1909" s="13" t="str">
        <f t="shared" si="300"/>
        <v>160-VI-00050</v>
      </c>
      <c r="N1909" s="13"/>
      <c r="O1909" s="13">
        <f t="shared" si="293"/>
        <v>1</v>
      </c>
      <c r="P1909" s="13" t="str">
        <f t="shared" si="294"/>
        <v>4</v>
      </c>
      <c r="Q1909" s="13" t="str">
        <f t="shared" si="295"/>
        <v>4</v>
      </c>
      <c r="R1909" s="13" t="str">
        <f t="shared" si="296"/>
        <v>3</v>
      </c>
      <c r="S1909" s="13" t="str">
        <f t="shared" si="297"/>
        <v>2</v>
      </c>
      <c r="T1909" s="13">
        <f t="shared" si="298"/>
        <v>1</v>
      </c>
      <c r="U1909" s="13">
        <f t="shared" si="301"/>
        <v>72</v>
      </c>
      <c r="V1909" s="13"/>
      <c r="W1909" s="14" t="str">
        <f t="shared" si="299"/>
        <v>insert into prioridad(codigo, fluidez,d_hecho, d_contexto, d_impacto, d_justicia, cierre, ponderacion, ahora_entiendo, cambio_perspectiva) values ('160-VI-00050', 1, 4, 4, 3, 2, 1, 72, 'La desaparición forzada como delito de lesa humanidad deja afectaciones nefastas a las familias de la victima, bajo la sosobra de nunca poder encontrar sus restos y no poder cerrar ese ciclo de afectaciones emocionales.', '0');</v>
      </c>
      <c r="X1909" s="14"/>
    </row>
    <row r="1910" spans="2:24" ht="16" x14ac:dyDescent="0.2">
      <c r="B1910" t="s">
        <v>2683</v>
      </c>
      <c r="C1910" t="s">
        <v>9</v>
      </c>
      <c r="D1910" t="s">
        <v>10</v>
      </c>
      <c r="E1910" t="s">
        <v>13</v>
      </c>
      <c r="F1910" t="s">
        <v>13</v>
      </c>
      <c r="G1910" t="s">
        <v>13</v>
      </c>
      <c r="H1910" t="s">
        <v>12</v>
      </c>
      <c r="I1910">
        <v>0</v>
      </c>
      <c r="J1910">
        <v>0</v>
      </c>
      <c r="K1910" s="5">
        <f t="shared" si="292"/>
        <v>12</v>
      </c>
      <c r="L1910" s="13" t="str">
        <f t="shared" si="300"/>
        <v>160-VI-00057</v>
      </c>
      <c r="N1910" s="13"/>
      <c r="O1910" s="13">
        <f t="shared" si="293"/>
        <v>1</v>
      </c>
      <c r="P1910" s="13" t="str">
        <f t="shared" si="294"/>
        <v>4</v>
      </c>
      <c r="Q1910" s="13" t="str">
        <f t="shared" si="295"/>
        <v>3</v>
      </c>
      <c r="R1910" s="13" t="str">
        <f t="shared" si="296"/>
        <v>3</v>
      </c>
      <c r="S1910" s="13" t="str">
        <f t="shared" si="297"/>
        <v>3</v>
      </c>
      <c r="T1910" s="13">
        <f t="shared" si="298"/>
        <v>1</v>
      </c>
      <c r="U1910" s="13">
        <f t="shared" si="301"/>
        <v>72</v>
      </c>
      <c r="V1910" s="13"/>
      <c r="W1910" s="14" t="str">
        <f t="shared" si="299"/>
        <v>insert into prioridad(codigo, fluidez,d_hecho, d_contexto, d_impacto, d_justicia, cierre, ponderacion, ahora_entiendo, cambio_perspectiva) values ('160-VI-00057', 1, 4, 3, 3, 3, 1, 72, '0', '0');</v>
      </c>
      <c r="X1910" s="14"/>
    </row>
    <row r="1911" spans="2:24" ht="16" x14ac:dyDescent="0.2">
      <c r="B1911" t="s">
        <v>2684</v>
      </c>
      <c r="C1911" t="s">
        <v>9</v>
      </c>
      <c r="D1911" t="s">
        <v>10</v>
      </c>
      <c r="E1911" t="s">
        <v>13</v>
      </c>
      <c r="F1911" t="s">
        <v>10</v>
      </c>
      <c r="G1911" t="s">
        <v>14</v>
      </c>
      <c r="H1911" t="s">
        <v>12</v>
      </c>
      <c r="I1911">
        <v>0</v>
      </c>
      <c r="J1911">
        <v>0</v>
      </c>
      <c r="K1911" s="5">
        <f t="shared" si="292"/>
        <v>12</v>
      </c>
      <c r="L1911" s="13" t="str">
        <f t="shared" si="300"/>
        <v>160-VI-00064</v>
      </c>
      <c r="N1911" s="13"/>
      <c r="O1911" s="13">
        <f t="shared" si="293"/>
        <v>1</v>
      </c>
      <c r="P1911" s="13" t="str">
        <f t="shared" si="294"/>
        <v>4</v>
      </c>
      <c r="Q1911" s="13" t="str">
        <f t="shared" si="295"/>
        <v>3</v>
      </c>
      <c r="R1911" s="13" t="str">
        <f t="shared" si="296"/>
        <v>4</v>
      </c>
      <c r="S1911" s="13" t="str">
        <f t="shared" si="297"/>
        <v>2</v>
      </c>
      <c r="T1911" s="13">
        <f t="shared" si="298"/>
        <v>1</v>
      </c>
      <c r="U1911" s="13">
        <f t="shared" si="301"/>
        <v>72</v>
      </c>
      <c r="V1911" s="13"/>
      <c r="W1911" s="14" t="str">
        <f t="shared" si="299"/>
        <v>insert into prioridad(codigo, fluidez,d_hecho, d_contexto, d_impacto, d_justicia, cierre, ponderacion, ahora_entiendo, cambio_perspectiva) values ('160-VI-00064', 1, 4, 3, 4, 2, 1, 72, '0', '0');</v>
      </c>
      <c r="X1911" s="14"/>
    </row>
    <row r="1912" spans="2:24" ht="16" x14ac:dyDescent="0.2">
      <c r="B1912" t="s">
        <v>2685</v>
      </c>
      <c r="C1912" t="s">
        <v>9</v>
      </c>
      <c r="D1912" t="s">
        <v>10</v>
      </c>
      <c r="E1912" t="s">
        <v>13</v>
      </c>
      <c r="F1912" t="s">
        <v>13</v>
      </c>
      <c r="G1912" t="s">
        <v>13</v>
      </c>
      <c r="H1912" t="s">
        <v>12</v>
      </c>
      <c r="I1912" t="s">
        <v>3041</v>
      </c>
      <c r="J1912" t="s">
        <v>3042</v>
      </c>
      <c r="K1912" s="5">
        <f t="shared" si="292"/>
        <v>12</v>
      </c>
      <c r="L1912" s="13" t="str">
        <f t="shared" si="300"/>
        <v>160-VI-00075</v>
      </c>
      <c r="N1912" s="13"/>
      <c r="O1912" s="13">
        <f t="shared" si="293"/>
        <v>1</v>
      </c>
      <c r="P1912" s="13" t="str">
        <f t="shared" si="294"/>
        <v>4</v>
      </c>
      <c r="Q1912" s="13" t="str">
        <f t="shared" si="295"/>
        <v>3</v>
      </c>
      <c r="R1912" s="13" t="str">
        <f t="shared" si="296"/>
        <v>3</v>
      </c>
      <c r="S1912" s="13" t="str">
        <f t="shared" si="297"/>
        <v>3</v>
      </c>
      <c r="T1912" s="13">
        <f t="shared" si="298"/>
        <v>1</v>
      </c>
      <c r="U1912" s="13">
        <f t="shared" si="301"/>
        <v>72</v>
      </c>
      <c r="V1912" s="13"/>
      <c r="W1912" s="14" t="str">
        <f t="shared" si="299"/>
        <v>insert into prioridad(codigo, fluidez,d_hecho, d_contexto, d_impacto, d_justicia, cierre, ponderacion, ahora_entiendo, cambio_perspectiva) values ('160-VI-00075', 1, 4, 3, 3, 3, 1, 72, 'Amenazas a la vida de personas vinculadas de alguna manera al sector minero en Segovia y que se opusieron a cualquier tipo de injusticia se vieron afecadas.', 'Las amenazas uno de los principales metodos usado por los actores armados para tener el control en el territorio donde puedan extraer minerales preciosos.');</v>
      </c>
      <c r="X1912" s="14"/>
    </row>
    <row r="1913" spans="2:24" ht="16" x14ac:dyDescent="0.2">
      <c r="B1913" t="s">
        <v>2686</v>
      </c>
      <c r="C1913" t="s">
        <v>9</v>
      </c>
      <c r="D1913" t="s">
        <v>10</v>
      </c>
      <c r="E1913" t="s">
        <v>13</v>
      </c>
      <c r="F1913" t="s">
        <v>13</v>
      </c>
      <c r="G1913" t="s">
        <v>13</v>
      </c>
      <c r="H1913" t="s">
        <v>12</v>
      </c>
      <c r="I1913">
        <v>0</v>
      </c>
      <c r="J1913">
        <v>0</v>
      </c>
      <c r="K1913" s="5">
        <f t="shared" si="292"/>
        <v>12</v>
      </c>
      <c r="L1913" s="13" t="str">
        <f t="shared" si="300"/>
        <v>160-VI-00076</v>
      </c>
      <c r="N1913" s="13"/>
      <c r="O1913" s="13">
        <f t="shared" si="293"/>
        <v>1</v>
      </c>
      <c r="P1913" s="13" t="str">
        <f t="shared" si="294"/>
        <v>4</v>
      </c>
      <c r="Q1913" s="13" t="str">
        <f t="shared" si="295"/>
        <v>3</v>
      </c>
      <c r="R1913" s="13" t="str">
        <f t="shared" si="296"/>
        <v>3</v>
      </c>
      <c r="S1913" s="13" t="str">
        <f t="shared" si="297"/>
        <v>3</v>
      </c>
      <c r="T1913" s="13">
        <f t="shared" si="298"/>
        <v>1</v>
      </c>
      <c r="U1913" s="13">
        <f t="shared" si="301"/>
        <v>72</v>
      </c>
      <c r="V1913" s="13"/>
      <c r="W1913" s="14" t="str">
        <f t="shared" si="299"/>
        <v>insert into prioridad(codigo, fluidez,d_hecho, d_contexto, d_impacto, d_justicia, cierre, ponderacion, ahora_entiendo, cambio_perspectiva) values ('160-VI-00076', 1, 4, 3, 3, 3, 1, 72, '0', '0');</v>
      </c>
      <c r="X1913" s="14"/>
    </row>
    <row r="1914" spans="2:24" ht="16" x14ac:dyDescent="0.2">
      <c r="B1914" t="s">
        <v>2687</v>
      </c>
      <c r="C1914" t="s">
        <v>9</v>
      </c>
      <c r="D1914" t="s">
        <v>13</v>
      </c>
      <c r="E1914" t="s">
        <v>13</v>
      </c>
      <c r="F1914" t="s">
        <v>13</v>
      </c>
      <c r="G1914" t="s">
        <v>10</v>
      </c>
      <c r="H1914" t="s">
        <v>12</v>
      </c>
      <c r="I1914">
        <v>0</v>
      </c>
      <c r="J1914">
        <v>0</v>
      </c>
      <c r="K1914" s="5">
        <f t="shared" si="292"/>
        <v>12</v>
      </c>
      <c r="L1914" s="13" t="str">
        <f t="shared" si="300"/>
        <v>160-VI-00080</v>
      </c>
      <c r="N1914" s="13"/>
      <c r="O1914" s="13">
        <f t="shared" si="293"/>
        <v>1</v>
      </c>
      <c r="P1914" s="13" t="str">
        <f t="shared" si="294"/>
        <v>3</v>
      </c>
      <c r="Q1914" s="13" t="str">
        <f t="shared" si="295"/>
        <v>3</v>
      </c>
      <c r="R1914" s="13" t="str">
        <f t="shared" si="296"/>
        <v>3</v>
      </c>
      <c r="S1914" s="13" t="str">
        <f t="shared" si="297"/>
        <v>4</v>
      </c>
      <c r="T1914" s="13">
        <f t="shared" si="298"/>
        <v>1</v>
      </c>
      <c r="U1914" s="13">
        <f t="shared" si="301"/>
        <v>72</v>
      </c>
      <c r="V1914" s="13"/>
      <c r="W1914" s="14" t="str">
        <f t="shared" si="299"/>
        <v>insert into prioridad(codigo, fluidez,d_hecho, d_contexto, d_impacto, d_justicia, cierre, ponderacion, ahora_entiendo, cambio_perspectiva) values ('160-VI-00080', 1, 3, 3, 3, 4, 1, 72, '0', '0');</v>
      </c>
      <c r="X1914" s="14"/>
    </row>
    <row r="1915" spans="2:24" ht="16" x14ac:dyDescent="0.2">
      <c r="B1915" t="s">
        <v>2688</v>
      </c>
      <c r="C1915" t="s">
        <v>9</v>
      </c>
      <c r="D1915" t="s">
        <v>10</v>
      </c>
      <c r="E1915" t="s">
        <v>13</v>
      </c>
      <c r="F1915" t="s">
        <v>13</v>
      </c>
      <c r="G1915" t="s">
        <v>13</v>
      </c>
      <c r="H1915" t="s">
        <v>12</v>
      </c>
      <c r="I1915">
        <v>0</v>
      </c>
      <c r="J1915">
        <v>0</v>
      </c>
      <c r="K1915" s="5">
        <f t="shared" si="292"/>
        <v>12</v>
      </c>
      <c r="L1915" s="13" t="str">
        <f t="shared" si="300"/>
        <v>160-VI-00082</v>
      </c>
      <c r="N1915" s="13"/>
      <c r="O1915" s="13">
        <f t="shared" si="293"/>
        <v>1</v>
      </c>
      <c r="P1915" s="13" t="str">
        <f t="shared" si="294"/>
        <v>4</v>
      </c>
      <c r="Q1915" s="13" t="str">
        <f t="shared" si="295"/>
        <v>3</v>
      </c>
      <c r="R1915" s="13" t="str">
        <f t="shared" si="296"/>
        <v>3</v>
      </c>
      <c r="S1915" s="13" t="str">
        <f t="shared" si="297"/>
        <v>3</v>
      </c>
      <c r="T1915" s="13">
        <f t="shared" si="298"/>
        <v>1</v>
      </c>
      <c r="U1915" s="13">
        <f t="shared" si="301"/>
        <v>72</v>
      </c>
      <c r="V1915" s="13"/>
      <c r="W1915" s="14" t="str">
        <f t="shared" si="299"/>
        <v>insert into prioridad(codigo, fluidez,d_hecho, d_contexto, d_impacto, d_justicia, cierre, ponderacion, ahora_entiendo, cambio_perspectiva) values ('160-VI-00082', 1, 4, 3, 3, 3, 1, 72, '0', '0');</v>
      </c>
      <c r="X1915" s="14"/>
    </row>
    <row r="1916" spans="2:24" ht="16" x14ac:dyDescent="0.2">
      <c r="B1916" t="s">
        <v>2689</v>
      </c>
      <c r="C1916" t="s">
        <v>9</v>
      </c>
      <c r="D1916" t="s">
        <v>10</v>
      </c>
      <c r="E1916" t="s">
        <v>13</v>
      </c>
      <c r="F1916" t="s">
        <v>10</v>
      </c>
      <c r="G1916" t="s">
        <v>14</v>
      </c>
      <c r="H1916" t="s">
        <v>12</v>
      </c>
      <c r="I1916" t="s">
        <v>3043</v>
      </c>
      <c r="J1916">
        <v>0</v>
      </c>
      <c r="K1916" s="5">
        <f t="shared" si="292"/>
        <v>12</v>
      </c>
      <c r="L1916" s="13" t="str">
        <f t="shared" si="300"/>
        <v>080-VI-00004</v>
      </c>
      <c r="N1916" s="13"/>
      <c r="O1916" s="13">
        <f t="shared" si="293"/>
        <v>1</v>
      </c>
      <c r="P1916" s="13" t="str">
        <f t="shared" si="294"/>
        <v>4</v>
      </c>
      <c r="Q1916" s="13" t="str">
        <f t="shared" si="295"/>
        <v>3</v>
      </c>
      <c r="R1916" s="13" t="str">
        <f t="shared" si="296"/>
        <v>4</v>
      </c>
      <c r="S1916" s="13" t="str">
        <f t="shared" si="297"/>
        <v>2</v>
      </c>
      <c r="T1916" s="13">
        <f t="shared" si="298"/>
        <v>1</v>
      </c>
      <c r="U1916" s="13">
        <f t="shared" si="301"/>
        <v>72</v>
      </c>
      <c r="V1916" s="13"/>
      <c r="W1916" s="14" t="str">
        <f t="shared" si="299"/>
        <v>insert into prioridad(codigo, fluidez,d_hecho, d_contexto, d_impacto, d_justicia, cierre, ponderacion, ahora_entiendo, cambio_perspectiva) values ('080-VI-00004', 1, 4, 3, 4, 2, 1, 72, 'Afectaciones en NNA que perduran en el tiempo ', '0');</v>
      </c>
      <c r="X1916" s="14"/>
    </row>
    <row r="1917" spans="2:24" ht="16" x14ac:dyDescent="0.2">
      <c r="B1917" t="s">
        <v>2690</v>
      </c>
      <c r="C1917" t="s">
        <v>9</v>
      </c>
      <c r="D1917" t="s">
        <v>10</v>
      </c>
      <c r="E1917" t="s">
        <v>13</v>
      </c>
      <c r="F1917" t="s">
        <v>10</v>
      </c>
      <c r="G1917" t="s">
        <v>14</v>
      </c>
      <c r="H1917" t="s">
        <v>12</v>
      </c>
      <c r="I1917" t="s">
        <v>3044</v>
      </c>
      <c r="J1917">
        <v>0</v>
      </c>
      <c r="K1917" s="5">
        <f t="shared" si="292"/>
        <v>12</v>
      </c>
      <c r="L1917" s="13" t="str">
        <f t="shared" si="300"/>
        <v>080-VI-00021</v>
      </c>
      <c r="N1917" s="13"/>
      <c r="O1917" s="13">
        <f t="shared" si="293"/>
        <v>1</v>
      </c>
      <c r="P1917" s="13" t="str">
        <f t="shared" si="294"/>
        <v>4</v>
      </c>
      <c r="Q1917" s="13" t="str">
        <f t="shared" si="295"/>
        <v>3</v>
      </c>
      <c r="R1917" s="13" t="str">
        <f t="shared" si="296"/>
        <v>4</v>
      </c>
      <c r="S1917" s="13" t="str">
        <f t="shared" si="297"/>
        <v>2</v>
      </c>
      <c r="T1917" s="13">
        <f t="shared" si="298"/>
        <v>1</v>
      </c>
      <c r="U1917" s="13">
        <f t="shared" si="301"/>
        <v>72</v>
      </c>
      <c r="V1917" s="13"/>
      <c r="W1917" s="14" t="str">
        <f t="shared" si="299"/>
        <v>insert into prioridad(codigo, fluidez,d_hecho, d_contexto, d_impacto, d_justicia, cierre, ponderacion, ahora_entiendo, cambio_perspectiva) values ('080-VI-00021', 1, 4, 3, 4, 2, 1, 72, 'Extorsión a comerciantes como estrategia de generación de recursos ppor parte de los grupos armados', '0');</v>
      </c>
      <c r="X1917" s="14"/>
    </row>
    <row r="1918" spans="2:24" ht="16" x14ac:dyDescent="0.2">
      <c r="B1918" t="s">
        <v>2691</v>
      </c>
      <c r="C1918" t="s">
        <v>9</v>
      </c>
      <c r="D1918" t="s">
        <v>10</v>
      </c>
      <c r="E1918" t="s">
        <v>10</v>
      </c>
      <c r="F1918" t="s">
        <v>13</v>
      </c>
      <c r="G1918" t="s">
        <v>14</v>
      </c>
      <c r="H1918" t="s">
        <v>12</v>
      </c>
      <c r="I1918">
        <v>0</v>
      </c>
      <c r="J1918">
        <v>0</v>
      </c>
      <c r="K1918" s="5">
        <f t="shared" si="292"/>
        <v>12</v>
      </c>
      <c r="L1918" s="13" t="str">
        <f t="shared" si="300"/>
        <v>427-VI-00019</v>
      </c>
      <c r="N1918" s="13"/>
      <c r="O1918" s="13">
        <f t="shared" si="293"/>
        <v>1</v>
      </c>
      <c r="P1918" s="13" t="str">
        <f t="shared" si="294"/>
        <v>4</v>
      </c>
      <c r="Q1918" s="13" t="str">
        <f t="shared" si="295"/>
        <v>4</v>
      </c>
      <c r="R1918" s="13" t="str">
        <f t="shared" si="296"/>
        <v>3</v>
      </c>
      <c r="S1918" s="13" t="str">
        <f t="shared" si="297"/>
        <v>2</v>
      </c>
      <c r="T1918" s="13">
        <f t="shared" si="298"/>
        <v>1</v>
      </c>
      <c r="U1918" s="13">
        <f t="shared" si="301"/>
        <v>72</v>
      </c>
      <c r="V1918" s="13"/>
      <c r="W1918" s="14" t="str">
        <f t="shared" si="299"/>
        <v>insert into prioridad(codigo, fluidez,d_hecho, d_contexto, d_impacto, d_justicia, cierre, ponderacion, ahora_entiendo, cambio_perspectiva) values ('427-VI-00019', 1, 4, 4, 3, 2, 1, 72, '0', '0');</v>
      </c>
      <c r="X1918" s="14"/>
    </row>
    <row r="1919" spans="2:24" ht="16" x14ac:dyDescent="0.2">
      <c r="B1919" t="s">
        <v>2692</v>
      </c>
      <c r="C1919" t="s">
        <v>9</v>
      </c>
      <c r="D1919" t="s">
        <v>10</v>
      </c>
      <c r="E1919" t="s">
        <v>10</v>
      </c>
      <c r="F1919" t="s">
        <v>13</v>
      </c>
      <c r="G1919" t="s">
        <v>14</v>
      </c>
      <c r="H1919" t="s">
        <v>12</v>
      </c>
      <c r="I1919">
        <v>0</v>
      </c>
      <c r="J1919">
        <v>0</v>
      </c>
      <c r="K1919" s="5">
        <f t="shared" si="292"/>
        <v>12</v>
      </c>
      <c r="L1919" s="13" t="str">
        <f t="shared" si="300"/>
        <v>159-VI-00001</v>
      </c>
      <c r="N1919" s="13"/>
      <c r="O1919" s="13">
        <f t="shared" si="293"/>
        <v>1</v>
      </c>
      <c r="P1919" s="13" t="str">
        <f t="shared" si="294"/>
        <v>4</v>
      </c>
      <c r="Q1919" s="13" t="str">
        <f t="shared" si="295"/>
        <v>4</v>
      </c>
      <c r="R1919" s="13" t="str">
        <f t="shared" si="296"/>
        <v>3</v>
      </c>
      <c r="S1919" s="13" t="str">
        <f t="shared" si="297"/>
        <v>2</v>
      </c>
      <c r="T1919" s="13">
        <f t="shared" si="298"/>
        <v>1</v>
      </c>
      <c r="U1919" s="13">
        <f t="shared" si="301"/>
        <v>72</v>
      </c>
      <c r="V1919" s="13"/>
      <c r="W1919" s="14" t="str">
        <f t="shared" si="299"/>
        <v>insert into prioridad(codigo, fluidez,d_hecho, d_contexto, d_impacto, d_justicia, cierre, ponderacion, ahora_entiendo, cambio_perspectiva) values ('159-VI-00001', 1, 4, 4, 3, 2, 1, 72, '0', '0');</v>
      </c>
      <c r="X1919" s="14"/>
    </row>
    <row r="1920" spans="2:24" ht="16" x14ac:dyDescent="0.2">
      <c r="B1920" t="s">
        <v>2693</v>
      </c>
      <c r="C1920" t="s">
        <v>9</v>
      </c>
      <c r="D1920" t="s">
        <v>10</v>
      </c>
      <c r="E1920" t="s">
        <v>13</v>
      </c>
      <c r="F1920" t="s">
        <v>10</v>
      </c>
      <c r="G1920" t="s">
        <v>14</v>
      </c>
      <c r="H1920" t="s">
        <v>12</v>
      </c>
      <c r="I1920">
        <v>0</v>
      </c>
      <c r="J1920">
        <v>0</v>
      </c>
      <c r="K1920" s="5">
        <f t="shared" si="292"/>
        <v>12</v>
      </c>
      <c r="L1920" s="13" t="str">
        <f t="shared" si="300"/>
        <v>159-VI-00017</v>
      </c>
      <c r="N1920" s="13"/>
      <c r="O1920" s="13">
        <f t="shared" si="293"/>
        <v>1</v>
      </c>
      <c r="P1920" s="13" t="str">
        <f t="shared" si="294"/>
        <v>4</v>
      </c>
      <c r="Q1920" s="13" t="str">
        <f t="shared" si="295"/>
        <v>3</v>
      </c>
      <c r="R1920" s="13" t="str">
        <f t="shared" si="296"/>
        <v>4</v>
      </c>
      <c r="S1920" s="13" t="str">
        <f t="shared" si="297"/>
        <v>2</v>
      </c>
      <c r="T1920" s="13">
        <f t="shared" si="298"/>
        <v>1</v>
      </c>
      <c r="U1920" s="13">
        <f t="shared" si="301"/>
        <v>72</v>
      </c>
      <c r="V1920" s="13"/>
      <c r="W1920" s="14" t="str">
        <f t="shared" si="299"/>
        <v>insert into prioridad(codigo, fluidez,d_hecho, d_contexto, d_impacto, d_justicia, cierre, ponderacion, ahora_entiendo, cambio_perspectiva) values ('159-VI-00017', 1, 4, 3, 4, 2, 1, 72, '0', '0');</v>
      </c>
      <c r="X1920" s="14"/>
    </row>
    <row r="1921" spans="2:24" ht="16" x14ac:dyDescent="0.2">
      <c r="B1921" t="s">
        <v>2694</v>
      </c>
      <c r="C1921" t="s">
        <v>9</v>
      </c>
      <c r="D1921" t="s">
        <v>10</v>
      </c>
      <c r="E1921" t="s">
        <v>10</v>
      </c>
      <c r="F1921" t="s">
        <v>13</v>
      </c>
      <c r="G1921" t="s">
        <v>14</v>
      </c>
      <c r="H1921" t="s">
        <v>12</v>
      </c>
      <c r="I1921">
        <v>0</v>
      </c>
      <c r="J1921">
        <v>0</v>
      </c>
      <c r="K1921" s="5">
        <f t="shared" si="292"/>
        <v>12</v>
      </c>
      <c r="L1921" s="13" t="str">
        <f t="shared" si="300"/>
        <v>159-VI-00019</v>
      </c>
      <c r="N1921" s="13"/>
      <c r="O1921" s="13">
        <f t="shared" si="293"/>
        <v>1</v>
      </c>
      <c r="P1921" s="13" t="str">
        <f t="shared" si="294"/>
        <v>4</v>
      </c>
      <c r="Q1921" s="13" t="str">
        <f t="shared" si="295"/>
        <v>4</v>
      </c>
      <c r="R1921" s="13" t="str">
        <f t="shared" si="296"/>
        <v>3</v>
      </c>
      <c r="S1921" s="13" t="str">
        <f t="shared" si="297"/>
        <v>2</v>
      </c>
      <c r="T1921" s="13">
        <f t="shared" si="298"/>
        <v>1</v>
      </c>
      <c r="U1921" s="13">
        <f t="shared" si="301"/>
        <v>72</v>
      </c>
      <c r="V1921" s="13"/>
      <c r="W1921" s="14" t="str">
        <f t="shared" si="299"/>
        <v>insert into prioridad(codigo, fluidez,d_hecho, d_contexto, d_impacto, d_justicia, cierre, ponderacion, ahora_entiendo, cambio_perspectiva) values ('159-VI-00019', 1, 4, 4, 3, 2, 1, 72, '0', '0');</v>
      </c>
      <c r="X1921" s="14"/>
    </row>
    <row r="1922" spans="2:24" ht="16" x14ac:dyDescent="0.2">
      <c r="B1922" t="s">
        <v>2695</v>
      </c>
      <c r="C1922" t="s">
        <v>9</v>
      </c>
      <c r="D1922" t="s">
        <v>10</v>
      </c>
      <c r="E1922" t="s">
        <v>13</v>
      </c>
      <c r="F1922" t="s">
        <v>10</v>
      </c>
      <c r="G1922" t="s">
        <v>14</v>
      </c>
      <c r="H1922" t="s">
        <v>12</v>
      </c>
      <c r="I1922">
        <v>0</v>
      </c>
      <c r="J1922">
        <v>0</v>
      </c>
      <c r="K1922" s="5">
        <f t="shared" ref="K1922:K1985" si="302">LEN(L1922)</f>
        <v>12</v>
      </c>
      <c r="L1922" s="13" t="str">
        <f t="shared" si="300"/>
        <v>159-VI-00026</v>
      </c>
      <c r="N1922" s="13"/>
      <c r="O1922" s="13">
        <f t="shared" ref="O1922:O1985" si="303">IF(MID(C1922,1,1)="P",1,0)</f>
        <v>1</v>
      </c>
      <c r="P1922" s="13" t="str">
        <f t="shared" ref="P1922:P1985" si="304">MID(D1922,1,1)</f>
        <v>4</v>
      </c>
      <c r="Q1922" s="13" t="str">
        <f t="shared" ref="Q1922:Q1985" si="305">MID(E1922,1,1)</f>
        <v>3</v>
      </c>
      <c r="R1922" s="13" t="str">
        <f t="shared" ref="R1922:R1985" si="306">MID(F1922,1,1)</f>
        <v>4</v>
      </c>
      <c r="S1922" s="13" t="str">
        <f t="shared" ref="S1922:S1985" si="307">MID(G1922,1,1)</f>
        <v>2</v>
      </c>
      <c r="T1922" s="13">
        <f t="shared" ref="T1922:T1985" si="308">IF(MID(H1922,1,1)="S",1,0)</f>
        <v>1</v>
      </c>
      <c r="U1922" s="13">
        <f t="shared" si="301"/>
        <v>72</v>
      </c>
      <c r="V1922" s="13"/>
      <c r="W1922" s="14" t="str">
        <f t="shared" ref="W1922:W1985" si="309">$W$1&amp;L1922&amp;"', "&amp;O1922&amp;", "&amp;P1922&amp;", "&amp;Q1922&amp;", "&amp;R1922&amp;", "&amp;S1922&amp;", "&amp;T1922&amp;", "&amp;U1922&amp;", '"&amp;SUBSTITUTE(I1922,CHAR(10),"  ")&amp;"', '"&amp;SUBSTITUTE(J1922,CHAR(10),"   ") &amp;"');"</f>
        <v>insert into prioridad(codigo, fluidez,d_hecho, d_contexto, d_impacto, d_justicia, cierre, ponderacion, ahora_entiendo, cambio_perspectiva) values ('159-VI-00026', 1, 4, 3, 4, 2, 1, 72, '0', '0');</v>
      </c>
      <c r="X1922" s="14"/>
    </row>
    <row r="1923" spans="2:24" ht="16" x14ac:dyDescent="0.2">
      <c r="B1923" t="s">
        <v>2696</v>
      </c>
      <c r="C1923" t="s">
        <v>9</v>
      </c>
      <c r="D1923" t="s">
        <v>10</v>
      </c>
      <c r="E1923" t="s">
        <v>13</v>
      </c>
      <c r="F1923" t="s">
        <v>11</v>
      </c>
      <c r="G1923" t="s">
        <v>10</v>
      </c>
      <c r="H1923" t="s">
        <v>12</v>
      </c>
      <c r="I1923" t="s">
        <v>3045</v>
      </c>
      <c r="J1923" t="s">
        <v>3046</v>
      </c>
      <c r="K1923" s="5">
        <f t="shared" si="302"/>
        <v>12</v>
      </c>
      <c r="L1923" s="13" t="str">
        <f t="shared" si="300"/>
        <v>379-VI-00001</v>
      </c>
      <c r="N1923" s="13"/>
      <c r="O1923" s="13">
        <f t="shared" si="303"/>
        <v>1</v>
      </c>
      <c r="P1923" s="13" t="str">
        <f t="shared" si="304"/>
        <v>4</v>
      </c>
      <c r="Q1923" s="13" t="str">
        <f t="shared" si="305"/>
        <v>3</v>
      </c>
      <c r="R1923" s="13" t="str">
        <f t="shared" si="306"/>
        <v>1</v>
      </c>
      <c r="S1923" s="13" t="str">
        <f t="shared" si="307"/>
        <v>4</v>
      </c>
      <c r="T1923" s="13">
        <f t="shared" si="308"/>
        <v>1</v>
      </c>
      <c r="U1923" s="13">
        <f t="shared" si="301"/>
        <v>68</v>
      </c>
      <c r="V1923" s="13"/>
      <c r="W1923" s="14" t="str">
        <f t="shared" si="309"/>
        <v>insert into prioridad(codigo, fluidez,d_hecho, d_contexto, d_impacto, d_justicia, cierre, ponderacion, ahora_entiendo, cambio_perspectiva) values ('379-VI-00001', 1, 4, 3, 1, 4, 1, 68, 'Algunas manifestaciones de la violencia políica en el municipio Guarne', 'Los niveles del conflicto armado y sus impactos en municipios tan cercanos a Medellín como Guarne ');</v>
      </c>
      <c r="X1923" s="14"/>
    </row>
    <row r="1924" spans="2:24" ht="16" x14ac:dyDescent="0.2">
      <c r="B1924" t="s">
        <v>2697</v>
      </c>
      <c r="C1924" t="s">
        <v>9</v>
      </c>
      <c r="D1924" t="s">
        <v>13</v>
      </c>
      <c r="E1924" t="s">
        <v>13</v>
      </c>
      <c r="F1924" t="s">
        <v>10</v>
      </c>
      <c r="G1924" t="s">
        <v>14</v>
      </c>
      <c r="H1924" t="s">
        <v>12</v>
      </c>
      <c r="I1924" t="s">
        <v>3047</v>
      </c>
      <c r="J1924" t="s">
        <v>3048</v>
      </c>
      <c r="K1924" s="5">
        <f t="shared" si="302"/>
        <v>12</v>
      </c>
      <c r="L1924" s="13" t="str">
        <f t="shared" si="300"/>
        <v>379-VI-00026</v>
      </c>
      <c r="N1924" s="13"/>
      <c r="O1924" s="13">
        <f t="shared" si="303"/>
        <v>1</v>
      </c>
      <c r="P1924" s="13" t="str">
        <f t="shared" si="304"/>
        <v>3</v>
      </c>
      <c r="Q1924" s="13" t="str">
        <f t="shared" si="305"/>
        <v>3</v>
      </c>
      <c r="R1924" s="13" t="str">
        <f t="shared" si="306"/>
        <v>4</v>
      </c>
      <c r="S1924" s="13" t="str">
        <f t="shared" si="307"/>
        <v>2</v>
      </c>
      <c r="T1924" s="13">
        <f t="shared" si="308"/>
        <v>1</v>
      </c>
      <c r="U1924" s="13">
        <f t="shared" si="301"/>
        <v>68</v>
      </c>
      <c r="V1924" s="13"/>
      <c r="W1924" s="14" t="str">
        <f t="shared" si="309"/>
        <v>insert into prioridad(codigo, fluidez,d_hecho, d_contexto, d_impacto, d_justicia, cierre, ponderacion, ahora_entiendo, cambio_perspectiva) values ('379-VI-00026', 1, 3, 3, 4, 2, 1, 68, 'Presencia de las FARC en el lejano Oriente antioqueño/ la "encrucijada2 de las víctimas: colaborar o ser desplazado (asesinado)', 'Desconocía las formas de violencia cotidiana con las que actuo las FARC en el lejano oriente antioqueño');</v>
      </c>
      <c r="X1924" s="14"/>
    </row>
    <row r="1925" spans="2:24" ht="16" x14ac:dyDescent="0.2">
      <c r="B1925" t="s">
        <v>2698</v>
      </c>
      <c r="C1925" t="s">
        <v>9</v>
      </c>
      <c r="D1925" t="s">
        <v>10</v>
      </c>
      <c r="E1925" t="s">
        <v>10</v>
      </c>
      <c r="F1925" t="s">
        <v>13</v>
      </c>
      <c r="G1925" t="s">
        <v>11</v>
      </c>
      <c r="H1925" t="s">
        <v>12</v>
      </c>
      <c r="I1925">
        <v>0</v>
      </c>
      <c r="J1925">
        <v>0</v>
      </c>
      <c r="K1925" s="5">
        <f t="shared" si="302"/>
        <v>12</v>
      </c>
      <c r="L1925" s="13" t="str">
        <f t="shared" si="300"/>
        <v>158-VI-00030</v>
      </c>
      <c r="N1925" s="13"/>
      <c r="O1925" s="13">
        <f t="shared" si="303"/>
        <v>1</v>
      </c>
      <c r="P1925" s="13" t="str">
        <f t="shared" si="304"/>
        <v>4</v>
      </c>
      <c r="Q1925" s="13" t="str">
        <f t="shared" si="305"/>
        <v>4</v>
      </c>
      <c r="R1925" s="13" t="str">
        <f t="shared" si="306"/>
        <v>3</v>
      </c>
      <c r="S1925" s="13" t="str">
        <f t="shared" si="307"/>
        <v>1</v>
      </c>
      <c r="T1925" s="13">
        <f t="shared" si="308"/>
        <v>1</v>
      </c>
      <c r="U1925" s="13">
        <f t="shared" si="301"/>
        <v>68</v>
      </c>
      <c r="V1925" s="13"/>
      <c r="W1925" s="14" t="str">
        <f t="shared" si="309"/>
        <v>insert into prioridad(codigo, fluidez,d_hecho, d_contexto, d_impacto, d_justicia, cierre, ponderacion, ahora_entiendo, cambio_perspectiva) values ('158-VI-00030', 1, 4, 4, 3, 1, 1, 68, '0', '0');</v>
      </c>
      <c r="X1925" s="14"/>
    </row>
    <row r="1926" spans="2:24" ht="16" x14ac:dyDescent="0.2">
      <c r="B1926" t="s">
        <v>2699</v>
      </c>
      <c r="C1926" t="s">
        <v>9</v>
      </c>
      <c r="D1926" t="s">
        <v>10</v>
      </c>
      <c r="E1926" t="s">
        <v>10</v>
      </c>
      <c r="F1926" t="s">
        <v>11</v>
      </c>
      <c r="G1926" t="s">
        <v>13</v>
      </c>
      <c r="H1926" t="s">
        <v>12</v>
      </c>
      <c r="I1926">
        <v>0</v>
      </c>
      <c r="J1926">
        <v>0</v>
      </c>
      <c r="K1926" s="5">
        <f t="shared" si="302"/>
        <v>12</v>
      </c>
      <c r="L1926" s="13" t="str">
        <f t="shared" si="300"/>
        <v>158-VI-00051</v>
      </c>
      <c r="N1926" s="13"/>
      <c r="O1926" s="13">
        <f t="shared" si="303"/>
        <v>1</v>
      </c>
      <c r="P1926" s="13" t="str">
        <f t="shared" si="304"/>
        <v>4</v>
      </c>
      <c r="Q1926" s="13" t="str">
        <f t="shared" si="305"/>
        <v>4</v>
      </c>
      <c r="R1926" s="13" t="str">
        <f t="shared" si="306"/>
        <v>1</v>
      </c>
      <c r="S1926" s="13" t="str">
        <f t="shared" si="307"/>
        <v>3</v>
      </c>
      <c r="T1926" s="13">
        <f t="shared" si="308"/>
        <v>1</v>
      </c>
      <c r="U1926" s="13">
        <f t="shared" si="301"/>
        <v>68</v>
      </c>
      <c r="V1926" s="13"/>
      <c r="W1926" s="14" t="str">
        <f t="shared" si="309"/>
        <v>insert into prioridad(codigo, fluidez,d_hecho, d_contexto, d_impacto, d_justicia, cierre, ponderacion, ahora_entiendo, cambio_perspectiva) values ('158-VI-00051', 1, 4, 4, 1, 3, 1, 68, '0', '0');</v>
      </c>
      <c r="X1926" s="14"/>
    </row>
    <row r="1927" spans="2:24" ht="16" x14ac:dyDescent="0.2">
      <c r="B1927" t="s">
        <v>2700</v>
      </c>
      <c r="C1927" t="s">
        <v>9</v>
      </c>
      <c r="D1927" t="s">
        <v>13</v>
      </c>
      <c r="E1927" t="s">
        <v>10</v>
      </c>
      <c r="F1927" t="s">
        <v>13</v>
      </c>
      <c r="G1927" t="s">
        <v>14</v>
      </c>
      <c r="H1927" t="s">
        <v>12</v>
      </c>
      <c r="I1927" t="s">
        <v>3049</v>
      </c>
      <c r="J1927" t="s">
        <v>2951</v>
      </c>
      <c r="K1927" s="5">
        <f t="shared" si="302"/>
        <v>12</v>
      </c>
      <c r="L1927" s="13" t="str">
        <f t="shared" si="300"/>
        <v>152-VI-00001</v>
      </c>
      <c r="N1927" s="13"/>
      <c r="O1927" s="13">
        <f t="shared" si="303"/>
        <v>1</v>
      </c>
      <c r="P1927" s="13" t="str">
        <f t="shared" si="304"/>
        <v>3</v>
      </c>
      <c r="Q1927" s="13" t="str">
        <f t="shared" si="305"/>
        <v>4</v>
      </c>
      <c r="R1927" s="13" t="str">
        <f t="shared" si="306"/>
        <v>3</v>
      </c>
      <c r="S1927" s="13" t="str">
        <f t="shared" si="307"/>
        <v>2</v>
      </c>
      <c r="T1927" s="13">
        <f t="shared" si="308"/>
        <v>1</v>
      </c>
      <c r="U1927" s="13">
        <f t="shared" si="301"/>
        <v>68</v>
      </c>
      <c r="V1927" s="13"/>
      <c r="W1927" s="14" t="str">
        <f t="shared" si="309"/>
        <v>insert into prioridad(codigo, fluidez,d_hecho, d_contexto, d_impacto, d_justicia, cierre, ponderacion, ahora_entiendo, cambio_perspectiva) values ('152-VI-00001', 1, 3, 4, 3, 2, 1, 68, 'Presencia guerrillera en Campamento y Yarumal durante los años 90/ Incursión paramilitar a finales de los noventas ', 'No aplica ');</v>
      </c>
      <c r="X1927" s="14"/>
    </row>
    <row r="1928" spans="2:24" ht="16" x14ac:dyDescent="0.2">
      <c r="B1928" t="s">
        <v>2701</v>
      </c>
      <c r="C1928" t="s">
        <v>9</v>
      </c>
      <c r="D1928" t="s">
        <v>10</v>
      </c>
      <c r="E1928" t="s">
        <v>10</v>
      </c>
      <c r="F1928" t="s">
        <v>10</v>
      </c>
      <c r="G1928">
        <v>0</v>
      </c>
      <c r="H1928" t="s">
        <v>12</v>
      </c>
      <c r="I1928" t="s">
        <v>3050</v>
      </c>
      <c r="J1928" t="s">
        <v>3051</v>
      </c>
      <c r="K1928" s="5">
        <f t="shared" si="302"/>
        <v>12</v>
      </c>
      <c r="L1928" s="13" t="str">
        <f t="shared" si="300"/>
        <v>160-VI-00003</v>
      </c>
      <c r="N1928" s="13"/>
      <c r="O1928" s="13">
        <f t="shared" si="303"/>
        <v>1</v>
      </c>
      <c r="P1928" s="13" t="str">
        <f t="shared" si="304"/>
        <v>4</v>
      </c>
      <c r="Q1928" s="13" t="str">
        <f t="shared" si="305"/>
        <v>4</v>
      </c>
      <c r="R1928" s="13" t="str">
        <f t="shared" si="306"/>
        <v>4</v>
      </c>
      <c r="S1928" s="13" t="str">
        <f t="shared" si="307"/>
        <v>0</v>
      </c>
      <c r="T1928" s="13">
        <f t="shared" si="308"/>
        <v>1</v>
      </c>
      <c r="U1928" s="13">
        <f t="shared" si="301"/>
        <v>68</v>
      </c>
      <c r="V1928" s="13"/>
      <c r="W1928" s="14" t="str">
        <f t="shared" si="309"/>
        <v>insert into prioridad(codigo, fluidez,d_hecho, d_contexto, d_impacto, d_justicia, cierre, ponderacion, ahora_entiendo, cambio_perspectiva) values ('160-VI-00003', 1, 4, 4, 4, 0, 1, 68, 'Las formas que utilizo el Estado bajo el rol de la fiscalia,  para generar presion en personal civil que pudiera involucrarse con la guerrilla " infiltrados" con el fin de hacr inteligencia y de esta manera poder atacar a  este grupo armado.', 'Si, respecto al papel de los civiles en la inteligencia que desarrollaba la fiscalia (entre Choco y Antioquia), tenia la concepcion de que estas prácticas solo las realizaba el ejercito bajo los argumentos de la seguridad nacional, pero se amplia la comprension, en el papel de la fiscalia. Asi mismo,  el uso de material de rastreo de uso exlusivo delas fuerzas militares como dotacion para desarrollar estas acciones.');</v>
      </c>
      <c r="X1928" s="14"/>
    </row>
    <row r="1929" spans="2:24" ht="16" x14ac:dyDescent="0.2">
      <c r="B1929" t="s">
        <v>2702</v>
      </c>
      <c r="C1929" t="s">
        <v>9</v>
      </c>
      <c r="D1929" t="s">
        <v>10</v>
      </c>
      <c r="E1929" t="s">
        <v>14</v>
      </c>
      <c r="F1929" t="s">
        <v>10</v>
      </c>
      <c r="G1929" t="s">
        <v>14</v>
      </c>
      <c r="H1929" t="s">
        <v>12</v>
      </c>
      <c r="I1929" t="s">
        <v>3052</v>
      </c>
      <c r="J1929" t="s">
        <v>3053</v>
      </c>
      <c r="K1929" s="5">
        <f t="shared" si="302"/>
        <v>12</v>
      </c>
      <c r="L1929" s="13" t="str">
        <f t="shared" si="300"/>
        <v>160-VI-00024</v>
      </c>
      <c r="N1929" s="13"/>
      <c r="O1929" s="13">
        <f t="shared" si="303"/>
        <v>1</v>
      </c>
      <c r="P1929" s="13" t="str">
        <f t="shared" si="304"/>
        <v>4</v>
      </c>
      <c r="Q1929" s="13" t="str">
        <f t="shared" si="305"/>
        <v>2</v>
      </c>
      <c r="R1929" s="13" t="str">
        <f t="shared" si="306"/>
        <v>4</v>
      </c>
      <c r="S1929" s="13" t="str">
        <f t="shared" si="307"/>
        <v>2</v>
      </c>
      <c r="T1929" s="13">
        <f t="shared" si="308"/>
        <v>1</v>
      </c>
      <c r="U1929" s="13">
        <f t="shared" si="301"/>
        <v>68</v>
      </c>
      <c r="V1929" s="13"/>
      <c r="W1929" s="14" t="str">
        <f t="shared" si="309"/>
        <v>insert into prioridad(codigo, fluidez,d_hecho, d_contexto, d_impacto, d_justicia, cierre, ponderacion, ahora_entiendo, cambio_perspectiva) values ('160-VI-00024', 1, 4, 2, 4, 2, 1, 68, 'Acciones del Estado respecto a lideres sindicales ', 'Papel de la mineria en Antioquia, y su estrecha relacion con actores armados legales e ilegales, a si como el uso de la administracion publica para la legalizacion de predios, evidencia lo anterior la fragmentacion del Estado y de sus instituciones.');</v>
      </c>
      <c r="X1929" s="14"/>
    </row>
    <row r="1930" spans="2:24" ht="16" x14ac:dyDescent="0.2">
      <c r="B1930" t="s">
        <v>2703</v>
      </c>
      <c r="C1930" t="s">
        <v>9</v>
      </c>
      <c r="D1930" t="s">
        <v>13</v>
      </c>
      <c r="E1930" t="s">
        <v>13</v>
      </c>
      <c r="F1930" t="s">
        <v>13</v>
      </c>
      <c r="G1930" t="s">
        <v>13</v>
      </c>
      <c r="H1930" t="s">
        <v>12</v>
      </c>
      <c r="I1930">
        <v>0</v>
      </c>
      <c r="J1930" t="s">
        <v>3054</v>
      </c>
      <c r="K1930" s="5">
        <f t="shared" si="302"/>
        <v>12</v>
      </c>
      <c r="L1930" s="13" t="str">
        <f t="shared" si="300"/>
        <v>160-VI-00037</v>
      </c>
      <c r="N1930" s="13"/>
      <c r="O1930" s="13">
        <f t="shared" si="303"/>
        <v>1</v>
      </c>
      <c r="P1930" s="13" t="str">
        <f t="shared" si="304"/>
        <v>3</v>
      </c>
      <c r="Q1930" s="13" t="str">
        <f t="shared" si="305"/>
        <v>3</v>
      </c>
      <c r="R1930" s="13" t="str">
        <f t="shared" si="306"/>
        <v>3</v>
      </c>
      <c r="S1930" s="13" t="str">
        <f t="shared" si="307"/>
        <v>3</v>
      </c>
      <c r="T1930" s="13">
        <f t="shared" si="308"/>
        <v>1</v>
      </c>
      <c r="U1930" s="13">
        <f t="shared" si="301"/>
        <v>68</v>
      </c>
      <c r="V1930" s="13"/>
      <c r="W1930" s="14" t="str">
        <f t="shared" si="309"/>
        <v>insert into prioridad(codigo, fluidez,d_hecho, d_contexto, d_impacto, d_justicia, cierre, ponderacion, ahora_entiendo, cambio_perspectiva) values ('160-VI-00037', 1, 3, 3, 3, 3, 1, 68, '0', 'Los familiares que no volvieron a sus casas, y el dolor que prevalece con el tiempo como afectaciona emocional en las victimas.');</v>
      </c>
      <c r="X1930" s="14"/>
    </row>
    <row r="1931" spans="2:24" ht="16" x14ac:dyDescent="0.2">
      <c r="B1931" t="s">
        <v>2704</v>
      </c>
      <c r="C1931" t="s">
        <v>9</v>
      </c>
      <c r="D1931" t="s">
        <v>13</v>
      </c>
      <c r="E1931" t="s">
        <v>13</v>
      </c>
      <c r="F1931" t="s">
        <v>13</v>
      </c>
      <c r="G1931" t="s">
        <v>13</v>
      </c>
      <c r="H1931" t="s">
        <v>12</v>
      </c>
      <c r="I1931">
        <v>0</v>
      </c>
      <c r="J1931">
        <v>0</v>
      </c>
      <c r="K1931" s="5">
        <f t="shared" si="302"/>
        <v>12</v>
      </c>
      <c r="L1931" s="13" t="str">
        <f t="shared" si="300"/>
        <v>160-VI-00042</v>
      </c>
      <c r="N1931" s="13"/>
      <c r="O1931" s="13">
        <f t="shared" si="303"/>
        <v>1</v>
      </c>
      <c r="P1931" s="13" t="str">
        <f t="shared" si="304"/>
        <v>3</v>
      </c>
      <c r="Q1931" s="13" t="str">
        <f t="shared" si="305"/>
        <v>3</v>
      </c>
      <c r="R1931" s="13" t="str">
        <f t="shared" si="306"/>
        <v>3</v>
      </c>
      <c r="S1931" s="13" t="str">
        <f t="shared" si="307"/>
        <v>3</v>
      </c>
      <c r="T1931" s="13">
        <f t="shared" si="308"/>
        <v>1</v>
      </c>
      <c r="U1931" s="13">
        <f t="shared" si="301"/>
        <v>68</v>
      </c>
      <c r="V1931" s="13"/>
      <c r="W1931" s="14" t="str">
        <f t="shared" si="309"/>
        <v>insert into prioridad(codigo, fluidez,d_hecho, d_contexto, d_impacto, d_justicia, cierre, ponderacion, ahora_entiendo, cambio_perspectiva) values ('160-VI-00042', 1, 3, 3, 3, 3, 1, 68, '0', '0');</v>
      </c>
      <c r="X1931" s="14"/>
    </row>
    <row r="1932" spans="2:24" ht="16" x14ac:dyDescent="0.2">
      <c r="B1932" t="s">
        <v>2705</v>
      </c>
      <c r="C1932" t="s">
        <v>9</v>
      </c>
      <c r="D1932" t="s">
        <v>10</v>
      </c>
      <c r="E1932" t="s">
        <v>13</v>
      </c>
      <c r="F1932" t="s">
        <v>14</v>
      </c>
      <c r="G1932" t="s">
        <v>13</v>
      </c>
      <c r="H1932" t="s">
        <v>12</v>
      </c>
      <c r="I1932">
        <v>0</v>
      </c>
      <c r="J1932" t="s">
        <v>3055</v>
      </c>
      <c r="K1932" s="5">
        <f t="shared" si="302"/>
        <v>12</v>
      </c>
      <c r="L1932" s="13" t="str">
        <f t="shared" si="300"/>
        <v>160-VI-00048</v>
      </c>
      <c r="N1932" s="13"/>
      <c r="O1932" s="13">
        <f t="shared" si="303"/>
        <v>1</v>
      </c>
      <c r="P1932" s="13" t="str">
        <f t="shared" si="304"/>
        <v>4</v>
      </c>
      <c r="Q1932" s="13" t="str">
        <f t="shared" si="305"/>
        <v>3</v>
      </c>
      <c r="R1932" s="13" t="str">
        <f t="shared" si="306"/>
        <v>2</v>
      </c>
      <c r="S1932" s="13" t="str">
        <f t="shared" si="307"/>
        <v>3</v>
      </c>
      <c r="T1932" s="13">
        <f t="shared" si="308"/>
        <v>1</v>
      </c>
      <c r="U1932" s="13">
        <f t="shared" si="301"/>
        <v>68</v>
      </c>
      <c r="V1932" s="13"/>
      <c r="W1932" s="14" t="str">
        <f t="shared" si="309"/>
        <v>insert into prioridad(codigo, fluidez,d_hecho, d_contexto, d_impacto, d_justicia, cierre, ponderacion, ahora_entiendo, cambio_perspectiva) values ('160-VI-00048', 1, 4, 3, 2, 3, 1, 68, '0', 'La desaparicion forzada, como uno de los delitos mas constantes en la region del oriente Antioqueño lejano, especificamente en Sonson.');</v>
      </c>
      <c r="X1932" s="14"/>
    </row>
    <row r="1933" spans="2:24" ht="16" x14ac:dyDescent="0.2">
      <c r="B1933" t="s">
        <v>2706</v>
      </c>
      <c r="C1933" t="s">
        <v>9</v>
      </c>
      <c r="D1933" t="s">
        <v>10</v>
      </c>
      <c r="E1933" t="s">
        <v>13</v>
      </c>
      <c r="F1933" t="s">
        <v>14</v>
      </c>
      <c r="G1933" t="s">
        <v>13</v>
      </c>
      <c r="H1933" t="s">
        <v>12</v>
      </c>
      <c r="I1933" t="s">
        <v>3056</v>
      </c>
      <c r="J1933">
        <v>0</v>
      </c>
      <c r="K1933" s="5">
        <f t="shared" si="302"/>
        <v>12</v>
      </c>
      <c r="L1933" s="13" t="str">
        <f t="shared" si="300"/>
        <v>160-VI-00055</v>
      </c>
      <c r="N1933" s="13"/>
      <c r="O1933" s="13">
        <f t="shared" si="303"/>
        <v>1</v>
      </c>
      <c r="P1933" s="13" t="str">
        <f t="shared" si="304"/>
        <v>4</v>
      </c>
      <c r="Q1933" s="13" t="str">
        <f t="shared" si="305"/>
        <v>3</v>
      </c>
      <c r="R1933" s="13" t="str">
        <f t="shared" si="306"/>
        <v>2</v>
      </c>
      <c r="S1933" s="13" t="str">
        <f t="shared" si="307"/>
        <v>3</v>
      </c>
      <c r="T1933" s="13">
        <f t="shared" si="308"/>
        <v>1</v>
      </c>
      <c r="U1933" s="13">
        <f t="shared" si="301"/>
        <v>68</v>
      </c>
      <c r="V1933" s="13"/>
      <c r="W1933" s="14" t="str">
        <f t="shared" si="309"/>
        <v>insert into prioridad(codigo, fluidez,d_hecho, d_contexto, d_impacto, d_justicia, cierre, ponderacion, ahora_entiendo, cambio_perspectiva) values ('160-VI-00055', 1, 4, 3, 2, 3, 1, 68, 'El desplazamiento forzado, es uno de los hechos victimizantes  que los actores armados utilizaron para generar terror en la poblacion  y mostrar su dominio, a si estos no sean los que esten directamente en el territorio, en el muncipio de Sonson esta práctica tiene la carácteristica de ser sistematica.', '0');</v>
      </c>
      <c r="X1933" s="14"/>
    </row>
    <row r="1934" spans="2:24" ht="16" x14ac:dyDescent="0.2">
      <c r="B1934" t="s">
        <v>2707</v>
      </c>
      <c r="C1934" t="s">
        <v>9</v>
      </c>
      <c r="D1934" t="s">
        <v>10</v>
      </c>
      <c r="E1934" t="s">
        <v>13</v>
      </c>
      <c r="F1934" t="s">
        <v>14</v>
      </c>
      <c r="G1934" t="s">
        <v>13</v>
      </c>
      <c r="H1934" t="s">
        <v>12</v>
      </c>
      <c r="I1934">
        <v>0</v>
      </c>
      <c r="J1934">
        <v>0</v>
      </c>
      <c r="K1934" s="5">
        <f t="shared" si="302"/>
        <v>12</v>
      </c>
      <c r="L1934" s="13" t="str">
        <f t="shared" si="300"/>
        <v>160-VI-00058</v>
      </c>
      <c r="N1934" s="13"/>
      <c r="O1934" s="13">
        <f t="shared" si="303"/>
        <v>1</v>
      </c>
      <c r="P1934" s="13" t="str">
        <f t="shared" si="304"/>
        <v>4</v>
      </c>
      <c r="Q1934" s="13" t="str">
        <f t="shared" si="305"/>
        <v>3</v>
      </c>
      <c r="R1934" s="13" t="str">
        <f t="shared" si="306"/>
        <v>2</v>
      </c>
      <c r="S1934" s="13" t="str">
        <f t="shared" si="307"/>
        <v>3</v>
      </c>
      <c r="T1934" s="13">
        <f t="shared" si="308"/>
        <v>1</v>
      </c>
      <c r="U1934" s="13">
        <f t="shared" si="301"/>
        <v>68</v>
      </c>
      <c r="V1934" s="13"/>
      <c r="W1934" s="14" t="str">
        <f t="shared" si="309"/>
        <v>insert into prioridad(codigo, fluidez,d_hecho, d_contexto, d_impacto, d_justicia, cierre, ponderacion, ahora_entiendo, cambio_perspectiva) values ('160-VI-00058', 1, 4, 3, 2, 3, 1, 68, '0', '0');</v>
      </c>
      <c r="X1934" s="14"/>
    </row>
    <row r="1935" spans="2:24" ht="16" x14ac:dyDescent="0.2">
      <c r="B1935" t="s">
        <v>2708</v>
      </c>
      <c r="C1935" t="s">
        <v>9</v>
      </c>
      <c r="D1935" t="s">
        <v>15</v>
      </c>
      <c r="E1935" t="s">
        <v>13</v>
      </c>
      <c r="F1935" t="s">
        <v>13</v>
      </c>
      <c r="G1935" t="s">
        <v>11</v>
      </c>
      <c r="H1935" t="s">
        <v>12</v>
      </c>
      <c r="I1935">
        <v>0</v>
      </c>
      <c r="J1935">
        <v>0</v>
      </c>
      <c r="K1935" s="5">
        <f t="shared" si="302"/>
        <v>12</v>
      </c>
      <c r="L1935" s="13" t="str">
        <f t="shared" si="300"/>
        <v>160-VI-00060</v>
      </c>
      <c r="N1935" s="13"/>
      <c r="O1935" s="13">
        <f t="shared" si="303"/>
        <v>1</v>
      </c>
      <c r="P1935" s="13" t="str">
        <f t="shared" si="304"/>
        <v>5</v>
      </c>
      <c r="Q1935" s="13" t="str">
        <f t="shared" si="305"/>
        <v>3</v>
      </c>
      <c r="R1935" s="13" t="str">
        <f t="shared" si="306"/>
        <v>3</v>
      </c>
      <c r="S1935" s="13" t="str">
        <f t="shared" si="307"/>
        <v>1</v>
      </c>
      <c r="T1935" s="13">
        <f t="shared" si="308"/>
        <v>1</v>
      </c>
      <c r="U1935" s="13">
        <f t="shared" si="301"/>
        <v>68</v>
      </c>
      <c r="V1935" s="13"/>
      <c r="W1935" s="14" t="str">
        <f t="shared" si="309"/>
        <v>insert into prioridad(codigo, fluidez,d_hecho, d_contexto, d_impacto, d_justicia, cierre, ponderacion, ahora_entiendo, cambio_perspectiva) values ('160-VI-00060', 1, 5, 3, 3, 1, 1, 68, '0', '0');</v>
      </c>
      <c r="X1935" s="14"/>
    </row>
    <row r="1936" spans="2:24" ht="16" x14ac:dyDescent="0.2">
      <c r="B1936" t="s">
        <v>2709</v>
      </c>
      <c r="C1936" t="s">
        <v>9</v>
      </c>
      <c r="D1936" t="s">
        <v>13</v>
      </c>
      <c r="E1936" t="s">
        <v>13</v>
      </c>
      <c r="F1936" t="s">
        <v>13</v>
      </c>
      <c r="G1936" t="s">
        <v>13</v>
      </c>
      <c r="H1936" t="s">
        <v>12</v>
      </c>
      <c r="I1936" t="s">
        <v>3057</v>
      </c>
      <c r="J1936" t="s">
        <v>3058</v>
      </c>
      <c r="K1936" s="5">
        <f t="shared" si="302"/>
        <v>12</v>
      </c>
      <c r="L1936" s="13" t="str">
        <f t="shared" si="300"/>
        <v>160-VI-00065</v>
      </c>
      <c r="N1936" s="13"/>
      <c r="O1936" s="13">
        <f t="shared" si="303"/>
        <v>1</v>
      </c>
      <c r="P1936" s="13" t="str">
        <f t="shared" si="304"/>
        <v>3</v>
      </c>
      <c r="Q1936" s="13" t="str">
        <f t="shared" si="305"/>
        <v>3</v>
      </c>
      <c r="R1936" s="13" t="str">
        <f t="shared" si="306"/>
        <v>3</v>
      </c>
      <c r="S1936" s="13" t="str">
        <f t="shared" si="307"/>
        <v>3</v>
      </c>
      <c r="T1936" s="13">
        <f t="shared" si="308"/>
        <v>1</v>
      </c>
      <c r="U1936" s="13">
        <f t="shared" si="301"/>
        <v>68</v>
      </c>
      <c r="V1936" s="13"/>
      <c r="W1936" s="14" t="str">
        <f t="shared" si="309"/>
        <v>insert into prioridad(codigo, fluidez,d_hecho, d_contexto, d_impacto, d_justicia, cierre, ponderacion, ahora_entiendo, cambio_perspectiva) values ('160-VI-00065', 1, 3, 3, 3, 3, 1, 68, 'El desplazamiento forzado ha sido el delito que mas han utilizado los actores armados. Usado ademas como metodo de perdida de memoria, y de historia, de arraigo en terminos generales.', 'Lo que Implica para un campesino ser despojado de su tierra, es la metafora de matarlo en vida.');</v>
      </c>
      <c r="X1936" s="14"/>
    </row>
    <row r="1937" spans="2:24" ht="16" x14ac:dyDescent="0.2">
      <c r="B1937" t="s">
        <v>2710</v>
      </c>
      <c r="C1937" t="s">
        <v>9</v>
      </c>
      <c r="D1937" t="s">
        <v>10</v>
      </c>
      <c r="E1937" t="s">
        <v>14</v>
      </c>
      <c r="F1937" t="s">
        <v>10</v>
      </c>
      <c r="G1937" t="s">
        <v>14</v>
      </c>
      <c r="H1937" t="s">
        <v>12</v>
      </c>
      <c r="I1937">
        <v>0</v>
      </c>
      <c r="J1937">
        <v>0</v>
      </c>
      <c r="K1937" s="5">
        <f t="shared" si="302"/>
        <v>12</v>
      </c>
      <c r="L1937" s="13" t="str">
        <f t="shared" ref="L1937:L2000" si="310">SUBSTITUTE(B1937," ","")</f>
        <v>160-VI-00066</v>
      </c>
      <c r="N1937" s="13"/>
      <c r="O1937" s="13">
        <f t="shared" si="303"/>
        <v>1</v>
      </c>
      <c r="P1937" s="13" t="str">
        <f t="shared" si="304"/>
        <v>4</v>
      </c>
      <c r="Q1937" s="13" t="str">
        <f t="shared" si="305"/>
        <v>2</v>
      </c>
      <c r="R1937" s="13" t="str">
        <f t="shared" si="306"/>
        <v>4</v>
      </c>
      <c r="S1937" s="13" t="str">
        <f t="shared" si="307"/>
        <v>2</v>
      </c>
      <c r="T1937" s="13">
        <f t="shared" si="308"/>
        <v>1</v>
      </c>
      <c r="U1937" s="13">
        <f t="shared" si="301"/>
        <v>68</v>
      </c>
      <c r="V1937" s="13"/>
      <c r="W1937" s="14" t="str">
        <f t="shared" si="309"/>
        <v>insert into prioridad(codigo, fluidez,d_hecho, d_contexto, d_impacto, d_justicia, cierre, ponderacion, ahora_entiendo, cambio_perspectiva) values ('160-VI-00066', 1, 4, 2, 4, 2, 1, 68, '0', '0');</v>
      </c>
      <c r="X1937" s="14"/>
    </row>
    <row r="1938" spans="2:24" ht="16" x14ac:dyDescent="0.2">
      <c r="B1938" t="s">
        <v>2711</v>
      </c>
      <c r="C1938" t="s">
        <v>9</v>
      </c>
      <c r="D1938" t="s">
        <v>10</v>
      </c>
      <c r="E1938" t="s">
        <v>13</v>
      </c>
      <c r="F1938" t="s">
        <v>13</v>
      </c>
      <c r="G1938" t="s">
        <v>14</v>
      </c>
      <c r="H1938" t="s">
        <v>12</v>
      </c>
      <c r="I1938" t="s">
        <v>3059</v>
      </c>
      <c r="J1938" t="s">
        <v>3060</v>
      </c>
      <c r="K1938" s="5">
        <f t="shared" si="302"/>
        <v>12</v>
      </c>
      <c r="L1938" s="13" t="str">
        <f t="shared" si="310"/>
        <v>160-VI-00071</v>
      </c>
      <c r="N1938" s="13"/>
      <c r="O1938" s="13">
        <f t="shared" si="303"/>
        <v>1</v>
      </c>
      <c r="P1938" s="13" t="str">
        <f t="shared" si="304"/>
        <v>4</v>
      </c>
      <c r="Q1938" s="13" t="str">
        <f t="shared" si="305"/>
        <v>3</v>
      </c>
      <c r="R1938" s="13" t="str">
        <f t="shared" si="306"/>
        <v>3</v>
      </c>
      <c r="S1938" s="13" t="str">
        <f t="shared" si="307"/>
        <v>2</v>
      </c>
      <c r="T1938" s="13">
        <f t="shared" si="308"/>
        <v>1</v>
      </c>
      <c r="U1938" s="13">
        <f t="shared" si="301"/>
        <v>68</v>
      </c>
      <c r="V1938" s="13"/>
      <c r="W1938" s="14" t="str">
        <f t="shared" si="309"/>
        <v>insert into prioridad(codigo, fluidez,d_hecho, d_contexto, d_impacto, d_justicia, cierre, ponderacion, ahora_entiendo, cambio_perspectiva) values ('160-VI-00071', 1, 4, 3, 3, 2, 1, 68, 'El papel de los operadores  de justicia ', 'Persecucion a funcionarios judiciales que realizaban su trabajo conforme a llos parametros legales y la incidencia del narcotrafico en el asesinato de muchas de estas personas. ');</v>
      </c>
      <c r="X1938" s="14"/>
    </row>
    <row r="1939" spans="2:24" ht="16" x14ac:dyDescent="0.2">
      <c r="B1939" t="s">
        <v>2712</v>
      </c>
      <c r="C1939" t="s">
        <v>9</v>
      </c>
      <c r="D1939" t="s">
        <v>10</v>
      </c>
      <c r="E1939" t="s">
        <v>13</v>
      </c>
      <c r="F1939" t="s">
        <v>13</v>
      </c>
      <c r="G1939" t="s">
        <v>14</v>
      </c>
      <c r="H1939" t="s">
        <v>12</v>
      </c>
      <c r="I1939" t="s">
        <v>3061</v>
      </c>
      <c r="J1939" t="s">
        <v>3062</v>
      </c>
      <c r="K1939" s="5">
        <f t="shared" si="302"/>
        <v>12</v>
      </c>
      <c r="L1939" s="13" t="str">
        <f t="shared" si="310"/>
        <v>160-VI-00073</v>
      </c>
      <c r="N1939" s="13"/>
      <c r="O1939" s="13">
        <f t="shared" si="303"/>
        <v>1</v>
      </c>
      <c r="P1939" s="13" t="str">
        <f t="shared" si="304"/>
        <v>4</v>
      </c>
      <c r="Q1939" s="13" t="str">
        <f t="shared" si="305"/>
        <v>3</v>
      </c>
      <c r="R1939" s="13" t="str">
        <f t="shared" si="306"/>
        <v>3</v>
      </c>
      <c r="S1939" s="13" t="str">
        <f t="shared" si="307"/>
        <v>2</v>
      </c>
      <c r="T1939" s="13">
        <f t="shared" si="308"/>
        <v>1</v>
      </c>
      <c r="U1939" s="13">
        <f t="shared" si="301"/>
        <v>68</v>
      </c>
      <c r="V1939" s="13"/>
      <c r="W1939" s="14" t="str">
        <f t="shared" si="309"/>
        <v>insert into prioridad(codigo, fluidez,d_hecho, d_contexto, d_impacto, d_justicia, cierre, ponderacion, ahora_entiendo, cambio_perspectiva) values ('160-VI-00073', 1, 4, 3, 3, 2, 1, 68, 'La esclavitud sexual como forma de control, humillacion, tortura  hacia las mujeres por parte de actores armados. ', 'Es el fundamento vivencial de  esta expresion de la corte  “la violencia sexual es una práctica habitual, extendida, sistemática e invisible en el contexto del conflicto armado colombiano, así como lo son la explotación y el abuso sexual”');</v>
      </c>
      <c r="X1939" s="14"/>
    </row>
    <row r="1940" spans="2:24" ht="16" x14ac:dyDescent="0.2">
      <c r="B1940" t="s">
        <v>2713</v>
      </c>
      <c r="C1940" t="s">
        <v>9</v>
      </c>
      <c r="D1940" t="s">
        <v>10</v>
      </c>
      <c r="E1940" t="s">
        <v>14</v>
      </c>
      <c r="F1940" t="s">
        <v>10</v>
      </c>
      <c r="G1940" t="s">
        <v>14</v>
      </c>
      <c r="H1940" t="s">
        <v>12</v>
      </c>
      <c r="I1940" t="s">
        <v>3063</v>
      </c>
      <c r="J1940">
        <v>0</v>
      </c>
      <c r="K1940" s="5">
        <f t="shared" si="302"/>
        <v>12</v>
      </c>
      <c r="L1940" s="13" t="str">
        <f t="shared" si="310"/>
        <v>080-VI-00014</v>
      </c>
      <c r="N1940" s="13"/>
      <c r="O1940" s="13">
        <f t="shared" si="303"/>
        <v>1</v>
      </c>
      <c r="P1940" s="13" t="str">
        <f t="shared" si="304"/>
        <v>4</v>
      </c>
      <c r="Q1940" s="13" t="str">
        <f t="shared" si="305"/>
        <v>2</v>
      </c>
      <c r="R1940" s="13" t="str">
        <f t="shared" si="306"/>
        <v>4</v>
      </c>
      <c r="S1940" s="13" t="str">
        <f t="shared" si="307"/>
        <v>2</v>
      </c>
      <c r="T1940" s="13">
        <f t="shared" si="308"/>
        <v>1</v>
      </c>
      <c r="U1940" s="13">
        <f t="shared" si="301"/>
        <v>68</v>
      </c>
      <c r="V1940" s="13"/>
      <c r="W1940" s="14" t="str">
        <f t="shared" si="309"/>
        <v>insert into prioridad(codigo, fluidez,d_hecho, d_contexto, d_impacto, d_justicia, cierre, ponderacion, ahora_entiendo, cambio_perspectiva) values ('080-VI-00014', 1, 4, 2, 4, 2, 1, 68, 'Reclutamiento NNA en la C13, estigmatización; impactos en segunda generación _NNA', '0');</v>
      </c>
      <c r="X1940" s="14"/>
    </row>
    <row r="1941" spans="2:24" ht="16" x14ac:dyDescent="0.2">
      <c r="B1941" t="s">
        <v>2714</v>
      </c>
      <c r="C1941" t="s">
        <v>9</v>
      </c>
      <c r="D1941" t="s">
        <v>10</v>
      </c>
      <c r="E1941" t="s">
        <v>10</v>
      </c>
      <c r="F1941" t="s">
        <v>13</v>
      </c>
      <c r="G1941" t="s">
        <v>11</v>
      </c>
      <c r="H1941" t="s">
        <v>12</v>
      </c>
      <c r="I1941" t="s">
        <v>3064</v>
      </c>
      <c r="J1941">
        <v>0</v>
      </c>
      <c r="K1941" s="5">
        <f t="shared" si="302"/>
        <v>12</v>
      </c>
      <c r="L1941" s="13" t="str">
        <f t="shared" si="310"/>
        <v>080-VI-00015</v>
      </c>
      <c r="N1941" s="13"/>
      <c r="O1941" s="13">
        <f t="shared" si="303"/>
        <v>1</v>
      </c>
      <c r="P1941" s="13" t="str">
        <f t="shared" si="304"/>
        <v>4</v>
      </c>
      <c r="Q1941" s="13" t="str">
        <f t="shared" si="305"/>
        <v>4</v>
      </c>
      <c r="R1941" s="13" t="str">
        <f t="shared" si="306"/>
        <v>3</v>
      </c>
      <c r="S1941" s="13" t="str">
        <f t="shared" si="307"/>
        <v>1</v>
      </c>
      <c r="T1941" s="13">
        <f t="shared" si="308"/>
        <v>1</v>
      </c>
      <c r="U1941" s="13">
        <f t="shared" si="301"/>
        <v>68</v>
      </c>
      <c r="V1941" s="13"/>
      <c r="W1941" s="14" t="str">
        <f t="shared" si="309"/>
        <v>insert into prioridad(codigo, fluidez,d_hecho, d_contexto, d_impacto, d_justicia, cierre, ponderacion, ahora_entiendo, cambio_perspectiva) values ('080-VI-00015', 1, 4, 4, 3, 1, 1, 68, 'Presencia -  posicionamiento grupos armados C13 1990 a 2002', '0');</v>
      </c>
      <c r="X1941" s="14"/>
    </row>
    <row r="1942" spans="2:24" ht="16" x14ac:dyDescent="0.2">
      <c r="B1942" t="s">
        <v>2715</v>
      </c>
      <c r="C1942" t="s">
        <v>9</v>
      </c>
      <c r="D1942" t="s">
        <v>10</v>
      </c>
      <c r="E1942" t="s">
        <v>14</v>
      </c>
      <c r="F1942" t="s">
        <v>10</v>
      </c>
      <c r="G1942" t="s">
        <v>14</v>
      </c>
      <c r="H1942" t="s">
        <v>12</v>
      </c>
      <c r="I1942" t="s">
        <v>3065</v>
      </c>
      <c r="J1942">
        <v>0</v>
      </c>
      <c r="K1942" s="5">
        <f t="shared" si="302"/>
        <v>12</v>
      </c>
      <c r="L1942" s="13" t="str">
        <f t="shared" si="310"/>
        <v>080-VI-00023</v>
      </c>
      <c r="N1942" s="13"/>
      <c r="O1942" s="13">
        <f t="shared" si="303"/>
        <v>1</v>
      </c>
      <c r="P1942" s="13" t="str">
        <f t="shared" si="304"/>
        <v>4</v>
      </c>
      <c r="Q1942" s="13" t="str">
        <f t="shared" si="305"/>
        <v>2</v>
      </c>
      <c r="R1942" s="13" t="str">
        <f t="shared" si="306"/>
        <v>4</v>
      </c>
      <c r="S1942" s="13" t="str">
        <f t="shared" si="307"/>
        <v>2</v>
      </c>
      <c r="T1942" s="13">
        <f t="shared" si="308"/>
        <v>1</v>
      </c>
      <c r="U1942" s="13">
        <f t="shared" si="301"/>
        <v>68</v>
      </c>
      <c r="V1942" s="13"/>
      <c r="W1942" s="14" t="str">
        <f t="shared" si="309"/>
        <v>insert into prioridad(codigo, fluidez,d_hecho, d_contexto, d_impacto, d_justicia, cierre, ponderacion, ahora_entiendo, cambio_perspectiva) values ('080-VI-00023', 1, 4, 2, 4, 2, 1, 68, 'Impactos en NNA, desprotección a menores en condición de orfandad', '0');</v>
      </c>
      <c r="X1942" s="14"/>
    </row>
    <row r="1943" spans="2:24" ht="16" x14ac:dyDescent="0.2">
      <c r="B1943" t="s">
        <v>2716</v>
      </c>
      <c r="C1943" t="s">
        <v>9</v>
      </c>
      <c r="D1943" t="s">
        <v>10</v>
      </c>
      <c r="E1943" t="s">
        <v>13</v>
      </c>
      <c r="F1943" t="s">
        <v>10</v>
      </c>
      <c r="G1943" t="s">
        <v>11</v>
      </c>
      <c r="H1943" t="s">
        <v>12</v>
      </c>
      <c r="I1943" t="s">
        <v>3066</v>
      </c>
      <c r="J1943">
        <v>0</v>
      </c>
      <c r="K1943" s="5">
        <f t="shared" si="302"/>
        <v>12</v>
      </c>
      <c r="L1943" s="13" t="str">
        <f t="shared" si="310"/>
        <v>080-VI-00028</v>
      </c>
      <c r="N1943" s="13"/>
      <c r="O1943" s="13">
        <f t="shared" si="303"/>
        <v>1</v>
      </c>
      <c r="P1943" s="13" t="str">
        <f t="shared" si="304"/>
        <v>4</v>
      </c>
      <c r="Q1943" s="13" t="str">
        <f t="shared" si="305"/>
        <v>3</v>
      </c>
      <c r="R1943" s="13" t="str">
        <f t="shared" si="306"/>
        <v>4</v>
      </c>
      <c r="S1943" s="13" t="str">
        <f t="shared" si="307"/>
        <v>1</v>
      </c>
      <c r="T1943" s="13">
        <f t="shared" si="308"/>
        <v>1</v>
      </c>
      <c r="U1943" s="13">
        <f t="shared" si="301"/>
        <v>68</v>
      </c>
      <c r="V1943" s="13"/>
      <c r="W1943" s="14" t="str">
        <f t="shared" si="309"/>
        <v>insert into prioridad(codigo, fluidez,d_hecho, d_contexto, d_impacto, d_justicia, cierre, ponderacion, ahora_entiendo, cambio_perspectiva) values ('080-VI-00028', 1, 4, 3, 4, 1, 1, 68, 'Afectaciones familiares y en sobrevivientes de masacre', '0');</v>
      </c>
      <c r="X1943" s="14"/>
    </row>
    <row r="1944" spans="2:24" ht="16" x14ac:dyDescent="0.2">
      <c r="B1944" t="s">
        <v>2717</v>
      </c>
      <c r="C1944" t="s">
        <v>9</v>
      </c>
      <c r="D1944" t="s">
        <v>10</v>
      </c>
      <c r="E1944" t="s">
        <v>13</v>
      </c>
      <c r="F1944" t="s">
        <v>10</v>
      </c>
      <c r="G1944" t="s">
        <v>11</v>
      </c>
      <c r="H1944" t="s">
        <v>12</v>
      </c>
      <c r="I1944" t="s">
        <v>3067</v>
      </c>
      <c r="J1944">
        <v>0</v>
      </c>
      <c r="K1944" s="5">
        <f t="shared" si="302"/>
        <v>12</v>
      </c>
      <c r="L1944" s="13" t="str">
        <f t="shared" si="310"/>
        <v>080-VI-00030</v>
      </c>
      <c r="N1944" s="13"/>
      <c r="O1944" s="13">
        <f t="shared" si="303"/>
        <v>1</v>
      </c>
      <c r="P1944" s="13" t="str">
        <f t="shared" si="304"/>
        <v>4</v>
      </c>
      <c r="Q1944" s="13" t="str">
        <f t="shared" si="305"/>
        <v>3</v>
      </c>
      <c r="R1944" s="13" t="str">
        <f t="shared" si="306"/>
        <v>4</v>
      </c>
      <c r="S1944" s="13" t="str">
        <f t="shared" si="307"/>
        <v>1</v>
      </c>
      <c r="T1944" s="13">
        <f t="shared" si="308"/>
        <v>1</v>
      </c>
      <c r="U1944" s="13">
        <f t="shared" si="301"/>
        <v>68</v>
      </c>
      <c r="V1944" s="13"/>
      <c r="W1944" s="14" t="str">
        <f t="shared" si="309"/>
        <v>insert into prioridad(codigo, fluidez,d_hecho, d_contexto, d_impacto, d_justicia, cierre, ponderacion, ahora_entiendo, cambio_perspectiva) values ('080-VI-00030', 1, 4, 3, 4, 1, 1, 68, 'Afectaciones en NNA sobrevivientes de masacre y en docentes de NNA víctimas', '0');</v>
      </c>
      <c r="X1944" s="14"/>
    </row>
    <row r="1945" spans="2:24" ht="16" x14ac:dyDescent="0.2">
      <c r="B1945" s="12" t="s">
        <v>2718</v>
      </c>
      <c r="C1945" t="s">
        <v>9</v>
      </c>
      <c r="D1945" t="s">
        <v>13</v>
      </c>
      <c r="E1945" t="s">
        <v>13</v>
      </c>
      <c r="F1945" t="s">
        <v>13</v>
      </c>
      <c r="G1945" t="s">
        <v>13</v>
      </c>
      <c r="H1945" t="s">
        <v>12</v>
      </c>
      <c r="I1945" t="s">
        <v>3068</v>
      </c>
      <c r="J1945" t="s">
        <v>3069</v>
      </c>
      <c r="K1945" s="5">
        <f t="shared" si="302"/>
        <v>12</v>
      </c>
      <c r="L1945" s="13" t="str">
        <f t="shared" si="310"/>
        <v>079-VI-00004</v>
      </c>
      <c r="N1945" s="13"/>
      <c r="O1945" s="13">
        <f t="shared" si="303"/>
        <v>1</v>
      </c>
      <c r="P1945" s="13" t="str">
        <f t="shared" si="304"/>
        <v>3</v>
      </c>
      <c r="Q1945" s="13" t="str">
        <f t="shared" si="305"/>
        <v>3</v>
      </c>
      <c r="R1945" s="13" t="str">
        <f t="shared" si="306"/>
        <v>3</v>
      </c>
      <c r="S1945" s="13" t="str">
        <f t="shared" si="307"/>
        <v>3</v>
      </c>
      <c r="T1945" s="13">
        <f t="shared" si="308"/>
        <v>1</v>
      </c>
      <c r="U1945" s="13">
        <f t="shared" si="301"/>
        <v>68</v>
      </c>
      <c r="V1945" s="13"/>
      <c r="W1945" s="14" t="str">
        <f t="shared" si="309"/>
        <v>insert into prioridad(codigo, fluidez,d_hecho, d_contexto, d_impacto, d_justicia, cierre, ponderacion, ahora_entiendo, cambio_perspectiva) values ('079-VI-00004', 1, 3, 3, 3, 3, 1, 68, 'Si bien existe el reconocimiento de responsabilidad mediante audiciencia pública, hoy la familia no ha accedido a ninguna de las medidas de reparación sujetas al auto', 'Aun no se puede comprender como un hecho que ya tiene sentencia y resoluciones públicas no ha podido ser operativo en materia de reparación');</v>
      </c>
      <c r="X1945" s="14"/>
    </row>
    <row r="1946" spans="2:24" ht="16" x14ac:dyDescent="0.2">
      <c r="B1946" s="12" t="s">
        <v>3500</v>
      </c>
      <c r="C1946" t="s">
        <v>9</v>
      </c>
      <c r="D1946" t="s">
        <v>13</v>
      </c>
      <c r="E1946" t="s">
        <v>10</v>
      </c>
      <c r="F1946" t="s">
        <v>10</v>
      </c>
      <c r="G1946" t="s">
        <v>11</v>
      </c>
      <c r="H1946" t="s">
        <v>12</v>
      </c>
      <c r="I1946" t="s">
        <v>3070</v>
      </c>
      <c r="J1946" t="s">
        <v>3071</v>
      </c>
      <c r="K1946" s="5">
        <f t="shared" si="302"/>
        <v>12</v>
      </c>
      <c r="L1946" s="13" t="str">
        <f t="shared" si="310"/>
        <v>079-VI-00017</v>
      </c>
      <c r="N1946" s="13"/>
      <c r="O1946" s="13">
        <f t="shared" si="303"/>
        <v>1</v>
      </c>
      <c r="P1946" s="13" t="str">
        <f t="shared" si="304"/>
        <v>3</v>
      </c>
      <c r="Q1946" s="13" t="str">
        <f t="shared" si="305"/>
        <v>4</v>
      </c>
      <c r="R1946" s="13" t="str">
        <f t="shared" si="306"/>
        <v>4</v>
      </c>
      <c r="S1946" s="13" t="str">
        <f t="shared" si="307"/>
        <v>1</v>
      </c>
      <c r="T1946" s="13">
        <f t="shared" si="308"/>
        <v>1</v>
      </c>
      <c r="U1946" s="13">
        <f t="shared" si="301"/>
        <v>68</v>
      </c>
      <c r="V1946" s="13"/>
      <c r="W1946" s="14" t="str">
        <f t="shared" si="309"/>
        <v>insert into prioridad(codigo, fluidez,d_hecho, d_contexto, d_impacto, d_justicia, cierre, ponderacion, ahora_entiendo, cambio_perspectiva) values ('079-VI-00017', 1, 3, 4, 4, 1, 1, 68, 'El interes por la tierra y la ubicación geoestrategica llevó a los grupos armados a perseguir familias completas', 'No hay garantias para garantizar la no repetición');</v>
      </c>
      <c r="X1946" s="14"/>
    </row>
    <row r="1947" spans="2:24" ht="16" x14ac:dyDescent="0.2">
      <c r="B1947" t="s">
        <v>2719</v>
      </c>
      <c r="C1947" t="s">
        <v>9</v>
      </c>
      <c r="D1947" t="s">
        <v>10</v>
      </c>
      <c r="E1947" t="s">
        <v>13</v>
      </c>
      <c r="F1947" t="s">
        <v>13</v>
      </c>
      <c r="G1947" t="s">
        <v>14</v>
      </c>
      <c r="H1947" t="s">
        <v>12</v>
      </c>
      <c r="I1947">
        <v>0</v>
      </c>
      <c r="J1947">
        <v>0</v>
      </c>
      <c r="K1947" s="5">
        <f t="shared" si="302"/>
        <v>12</v>
      </c>
      <c r="L1947" s="13" t="str">
        <f t="shared" si="310"/>
        <v>159-VI-00005</v>
      </c>
      <c r="N1947" s="13"/>
      <c r="O1947" s="13">
        <f t="shared" si="303"/>
        <v>1</v>
      </c>
      <c r="P1947" s="13" t="str">
        <f t="shared" si="304"/>
        <v>4</v>
      </c>
      <c r="Q1947" s="13" t="str">
        <f t="shared" si="305"/>
        <v>3</v>
      </c>
      <c r="R1947" s="13" t="str">
        <f t="shared" si="306"/>
        <v>3</v>
      </c>
      <c r="S1947" s="13" t="str">
        <f t="shared" si="307"/>
        <v>2</v>
      </c>
      <c r="T1947" s="13">
        <f t="shared" si="308"/>
        <v>1</v>
      </c>
      <c r="U1947" s="13">
        <f t="shared" si="301"/>
        <v>68</v>
      </c>
      <c r="V1947" s="13"/>
      <c r="W1947" s="14" t="str">
        <f t="shared" si="309"/>
        <v>insert into prioridad(codigo, fluidez,d_hecho, d_contexto, d_impacto, d_justicia, cierre, ponderacion, ahora_entiendo, cambio_perspectiva) values ('159-VI-00005', 1, 4, 3, 3, 2, 1, 68, '0', '0');</v>
      </c>
      <c r="X1947" s="14"/>
    </row>
    <row r="1948" spans="2:24" ht="16" x14ac:dyDescent="0.2">
      <c r="B1948" t="s">
        <v>2720</v>
      </c>
      <c r="C1948" t="s">
        <v>9</v>
      </c>
      <c r="D1948" t="s">
        <v>10</v>
      </c>
      <c r="E1948" t="s">
        <v>13</v>
      </c>
      <c r="F1948" t="s">
        <v>13</v>
      </c>
      <c r="G1948" t="s">
        <v>14</v>
      </c>
      <c r="H1948" t="s">
        <v>12</v>
      </c>
      <c r="I1948">
        <v>0</v>
      </c>
      <c r="J1948">
        <v>0</v>
      </c>
      <c r="K1948" s="5">
        <f t="shared" si="302"/>
        <v>12</v>
      </c>
      <c r="L1948" s="13" t="str">
        <f t="shared" si="310"/>
        <v>159-VI-00016</v>
      </c>
      <c r="N1948" s="13"/>
      <c r="O1948" s="13">
        <f t="shared" si="303"/>
        <v>1</v>
      </c>
      <c r="P1948" s="13" t="str">
        <f t="shared" si="304"/>
        <v>4</v>
      </c>
      <c r="Q1948" s="13" t="str">
        <f t="shared" si="305"/>
        <v>3</v>
      </c>
      <c r="R1948" s="13" t="str">
        <f t="shared" si="306"/>
        <v>3</v>
      </c>
      <c r="S1948" s="13" t="str">
        <f t="shared" si="307"/>
        <v>2</v>
      </c>
      <c r="T1948" s="13">
        <f t="shared" si="308"/>
        <v>1</v>
      </c>
      <c r="U1948" s="13">
        <f t="shared" si="301"/>
        <v>68</v>
      </c>
      <c r="V1948" s="13"/>
      <c r="W1948" s="14" t="str">
        <f t="shared" si="309"/>
        <v>insert into prioridad(codigo, fluidez,d_hecho, d_contexto, d_impacto, d_justicia, cierre, ponderacion, ahora_entiendo, cambio_perspectiva) values ('159-VI-00016', 1, 4, 3, 3, 2, 1, 68, '0', '0');</v>
      </c>
      <c r="X1948" s="14"/>
    </row>
    <row r="1949" spans="2:24" ht="16" x14ac:dyDescent="0.2">
      <c r="B1949" t="s">
        <v>2721</v>
      </c>
      <c r="C1949" t="s">
        <v>9</v>
      </c>
      <c r="D1949" t="s">
        <v>10</v>
      </c>
      <c r="E1949" t="s">
        <v>13</v>
      </c>
      <c r="F1949" t="s">
        <v>13</v>
      </c>
      <c r="G1949" t="s">
        <v>14</v>
      </c>
      <c r="H1949" t="s">
        <v>12</v>
      </c>
      <c r="I1949">
        <v>0</v>
      </c>
      <c r="J1949">
        <v>0</v>
      </c>
      <c r="K1949" s="5">
        <f t="shared" si="302"/>
        <v>12</v>
      </c>
      <c r="L1949" s="13" t="str">
        <f t="shared" si="310"/>
        <v>159-VI-00020</v>
      </c>
      <c r="N1949" s="13"/>
      <c r="O1949" s="13">
        <f t="shared" si="303"/>
        <v>1</v>
      </c>
      <c r="P1949" s="13" t="str">
        <f t="shared" si="304"/>
        <v>4</v>
      </c>
      <c r="Q1949" s="13" t="str">
        <f t="shared" si="305"/>
        <v>3</v>
      </c>
      <c r="R1949" s="13" t="str">
        <f t="shared" si="306"/>
        <v>3</v>
      </c>
      <c r="S1949" s="13" t="str">
        <f t="shared" si="307"/>
        <v>2</v>
      </c>
      <c r="T1949" s="13">
        <f t="shared" si="308"/>
        <v>1</v>
      </c>
      <c r="U1949" s="13">
        <f t="shared" si="301"/>
        <v>68</v>
      </c>
      <c r="V1949" s="13"/>
      <c r="W1949" s="14" t="str">
        <f t="shared" si="309"/>
        <v>insert into prioridad(codigo, fluidez,d_hecho, d_contexto, d_impacto, d_justicia, cierre, ponderacion, ahora_entiendo, cambio_perspectiva) values ('159-VI-00020', 1, 4, 3, 3, 2, 1, 68, '0', '0');</v>
      </c>
      <c r="X1949" s="14"/>
    </row>
    <row r="1950" spans="2:24" ht="16" x14ac:dyDescent="0.2">
      <c r="B1950" t="s">
        <v>2722</v>
      </c>
      <c r="C1950" t="s">
        <v>9</v>
      </c>
      <c r="D1950" t="s">
        <v>10</v>
      </c>
      <c r="E1950" t="s">
        <v>10</v>
      </c>
      <c r="F1950" t="s">
        <v>11</v>
      </c>
      <c r="G1950" t="s">
        <v>14</v>
      </c>
      <c r="H1950" t="s">
        <v>12</v>
      </c>
      <c r="I1950" t="s">
        <v>3072</v>
      </c>
      <c r="J1950" t="s">
        <v>3073</v>
      </c>
      <c r="K1950" s="5">
        <f t="shared" si="302"/>
        <v>12</v>
      </c>
      <c r="L1950" s="13" t="str">
        <f t="shared" si="310"/>
        <v>058-VI-00036</v>
      </c>
      <c r="N1950" s="13"/>
      <c r="O1950" s="13">
        <f t="shared" si="303"/>
        <v>1</v>
      </c>
      <c r="P1950" s="13" t="str">
        <f t="shared" si="304"/>
        <v>4</v>
      </c>
      <c r="Q1950" s="13" t="str">
        <f t="shared" si="305"/>
        <v>4</v>
      </c>
      <c r="R1950" s="13" t="str">
        <f t="shared" si="306"/>
        <v>1</v>
      </c>
      <c r="S1950" s="13" t="str">
        <f t="shared" si="307"/>
        <v>2</v>
      </c>
      <c r="T1950" s="13">
        <f t="shared" si="308"/>
        <v>1</v>
      </c>
      <c r="U1950" s="13">
        <f t="shared" si="301"/>
        <v>64</v>
      </c>
      <c r="V1950" s="13"/>
      <c r="W1950" s="14" t="str">
        <f t="shared" si="309"/>
        <v>insert into prioridad(codigo, fluidez,d_hecho, d_contexto, d_impacto, d_justicia, cierre, ponderacion, ahora_entiendo, cambio_perspectiva) values ('058-VI-00036', 1, 4, 4, 1, 2, 1, 64, 'Dinámicas de violencia del Ejército Nacional en el municipio de Urrao', 'Violencias correctivas producto de la estigmatización por físico de una persona');</v>
      </c>
      <c r="X1950" s="14"/>
    </row>
    <row r="1951" spans="2:24" ht="16" x14ac:dyDescent="0.2">
      <c r="B1951" t="s">
        <v>2723</v>
      </c>
      <c r="C1951" t="s">
        <v>9</v>
      </c>
      <c r="D1951" t="s">
        <v>10</v>
      </c>
      <c r="E1951" t="s">
        <v>11</v>
      </c>
      <c r="F1951" t="s">
        <v>10</v>
      </c>
      <c r="G1951" t="s">
        <v>14</v>
      </c>
      <c r="H1951" t="s">
        <v>12</v>
      </c>
      <c r="I1951">
        <v>0</v>
      </c>
      <c r="J1951">
        <v>0</v>
      </c>
      <c r="K1951" s="5">
        <f t="shared" si="302"/>
        <v>12</v>
      </c>
      <c r="L1951" s="13" t="str">
        <f t="shared" si="310"/>
        <v>158-VI-00009</v>
      </c>
      <c r="N1951" s="13"/>
      <c r="O1951" s="13">
        <f t="shared" si="303"/>
        <v>1</v>
      </c>
      <c r="P1951" s="13" t="str">
        <f t="shared" si="304"/>
        <v>4</v>
      </c>
      <c r="Q1951" s="13" t="str">
        <f t="shared" si="305"/>
        <v>1</v>
      </c>
      <c r="R1951" s="13" t="str">
        <f t="shared" si="306"/>
        <v>4</v>
      </c>
      <c r="S1951" s="13" t="str">
        <f t="shared" si="307"/>
        <v>2</v>
      </c>
      <c r="T1951" s="13">
        <f t="shared" si="308"/>
        <v>1</v>
      </c>
      <c r="U1951" s="13">
        <f t="shared" si="301"/>
        <v>64</v>
      </c>
      <c r="V1951" s="13"/>
      <c r="W1951" s="14" t="str">
        <f t="shared" si="309"/>
        <v>insert into prioridad(codigo, fluidez,d_hecho, d_contexto, d_impacto, d_justicia, cierre, ponderacion, ahora_entiendo, cambio_perspectiva) values ('158-VI-00009', 1, 4, 1, 4, 2, 1, 64, '0', '0');</v>
      </c>
      <c r="X1951" s="14"/>
    </row>
    <row r="1952" spans="2:24" ht="16" x14ac:dyDescent="0.2">
      <c r="B1952" t="s">
        <v>2724</v>
      </c>
      <c r="C1952" t="s">
        <v>9</v>
      </c>
      <c r="D1952" t="s">
        <v>14</v>
      </c>
      <c r="E1952" t="s">
        <v>14</v>
      </c>
      <c r="F1952" t="s">
        <v>10</v>
      </c>
      <c r="G1952" t="s">
        <v>13</v>
      </c>
      <c r="H1952" t="s">
        <v>12</v>
      </c>
      <c r="I1952">
        <v>0</v>
      </c>
      <c r="J1952">
        <v>0</v>
      </c>
      <c r="K1952" s="5">
        <f t="shared" si="302"/>
        <v>12</v>
      </c>
      <c r="L1952" s="13" t="str">
        <f t="shared" si="310"/>
        <v>158-VI-00024</v>
      </c>
      <c r="N1952" s="13"/>
      <c r="O1952" s="13">
        <f t="shared" si="303"/>
        <v>1</v>
      </c>
      <c r="P1952" s="13" t="str">
        <f t="shared" si="304"/>
        <v>2</v>
      </c>
      <c r="Q1952" s="13" t="str">
        <f t="shared" si="305"/>
        <v>2</v>
      </c>
      <c r="R1952" s="13" t="str">
        <f t="shared" si="306"/>
        <v>4</v>
      </c>
      <c r="S1952" s="13" t="str">
        <f t="shared" si="307"/>
        <v>3</v>
      </c>
      <c r="T1952" s="13">
        <f t="shared" si="308"/>
        <v>1</v>
      </c>
      <c r="U1952" s="13">
        <f t="shared" si="301"/>
        <v>64</v>
      </c>
      <c r="V1952" s="13"/>
      <c r="W1952" s="14" t="str">
        <f t="shared" si="309"/>
        <v>insert into prioridad(codigo, fluidez,d_hecho, d_contexto, d_impacto, d_justicia, cierre, ponderacion, ahora_entiendo, cambio_perspectiva) values ('158-VI-00024', 1, 2, 2, 4, 3, 1, 64, '0', '0');</v>
      </c>
      <c r="X1952" s="14"/>
    </row>
    <row r="1953" spans="2:24" ht="16" x14ac:dyDescent="0.2">
      <c r="B1953" t="s">
        <v>2725</v>
      </c>
      <c r="C1953" t="s">
        <v>9</v>
      </c>
      <c r="D1953" t="s">
        <v>10</v>
      </c>
      <c r="E1953" t="s">
        <v>10</v>
      </c>
      <c r="F1953" t="s">
        <v>11</v>
      </c>
      <c r="G1953" t="s">
        <v>14</v>
      </c>
      <c r="H1953" t="s">
        <v>12</v>
      </c>
      <c r="I1953" t="s">
        <v>3074</v>
      </c>
      <c r="J1953" t="s">
        <v>2951</v>
      </c>
      <c r="K1953" s="5">
        <f t="shared" si="302"/>
        <v>12</v>
      </c>
      <c r="L1953" s="13" t="str">
        <f t="shared" si="310"/>
        <v>152-VI-00002</v>
      </c>
      <c r="N1953" s="13"/>
      <c r="O1953" s="13">
        <f t="shared" si="303"/>
        <v>1</v>
      </c>
      <c r="P1953" s="13" t="str">
        <f t="shared" si="304"/>
        <v>4</v>
      </c>
      <c r="Q1953" s="13" t="str">
        <f t="shared" si="305"/>
        <v>4</v>
      </c>
      <c r="R1953" s="13" t="str">
        <f t="shared" si="306"/>
        <v>1</v>
      </c>
      <c r="S1953" s="13" t="str">
        <f t="shared" si="307"/>
        <v>2</v>
      </c>
      <c r="T1953" s="13">
        <f t="shared" si="308"/>
        <v>1</v>
      </c>
      <c r="U1953" s="13">
        <f t="shared" si="301"/>
        <v>64</v>
      </c>
      <c r="V1953" s="13"/>
      <c r="W1953" s="14" t="str">
        <f t="shared" si="309"/>
        <v>insert into prioridad(codigo, fluidez,d_hecho, d_contexto, d_impacto, d_justicia, cierre, ponderacion, ahora_entiendo, cambio_perspectiva) values ('152-VI-00002', 1, 4, 4, 1, 2, 1, 64, 'Hechos ocurrido durante la masacre de Machuca perpetrada por ELN/ llegada de las AUC  en el 2001', 'No aplica ');</v>
      </c>
      <c r="X1953" s="14"/>
    </row>
    <row r="1954" spans="2:24" ht="16" x14ac:dyDescent="0.2">
      <c r="B1954" t="s">
        <v>2726</v>
      </c>
      <c r="C1954" t="s">
        <v>9</v>
      </c>
      <c r="D1954" t="s">
        <v>13</v>
      </c>
      <c r="E1954" t="s">
        <v>10</v>
      </c>
      <c r="F1954" t="s">
        <v>13</v>
      </c>
      <c r="G1954" t="s">
        <v>11</v>
      </c>
      <c r="H1954" t="s">
        <v>12</v>
      </c>
      <c r="I1954">
        <v>0</v>
      </c>
      <c r="J1954">
        <v>0</v>
      </c>
      <c r="K1954" s="5">
        <f t="shared" si="302"/>
        <v>12</v>
      </c>
      <c r="L1954" s="13" t="str">
        <f t="shared" si="310"/>
        <v>160-VI-00001</v>
      </c>
      <c r="N1954" s="13"/>
      <c r="O1954" s="13">
        <f t="shared" si="303"/>
        <v>1</v>
      </c>
      <c r="P1954" s="13" t="str">
        <f t="shared" si="304"/>
        <v>3</v>
      </c>
      <c r="Q1954" s="13" t="str">
        <f t="shared" si="305"/>
        <v>4</v>
      </c>
      <c r="R1954" s="13" t="str">
        <f t="shared" si="306"/>
        <v>3</v>
      </c>
      <c r="S1954" s="13" t="str">
        <f t="shared" si="307"/>
        <v>1</v>
      </c>
      <c r="T1954" s="13">
        <f t="shared" si="308"/>
        <v>1</v>
      </c>
      <c r="U1954" s="13">
        <f t="shared" si="301"/>
        <v>64</v>
      </c>
      <c r="V1954" s="13"/>
      <c r="W1954" s="14" t="str">
        <f t="shared" si="309"/>
        <v>insert into prioridad(codigo, fluidez,d_hecho, d_contexto, d_impacto, d_justicia, cierre, ponderacion, ahora_entiendo, cambio_perspectiva) values ('160-VI-00001', 1, 3, 4, 3, 1, 1, 64, '0', '0');</v>
      </c>
      <c r="X1954" s="14"/>
    </row>
    <row r="1955" spans="2:24" ht="16" x14ac:dyDescent="0.2">
      <c r="B1955" t="s">
        <v>2727</v>
      </c>
      <c r="C1955" t="s">
        <v>9</v>
      </c>
      <c r="D1955" t="s">
        <v>13</v>
      </c>
      <c r="E1955" t="s">
        <v>10</v>
      </c>
      <c r="F1955" t="s">
        <v>13</v>
      </c>
      <c r="G1955" t="s">
        <v>11</v>
      </c>
      <c r="H1955" t="s">
        <v>12</v>
      </c>
      <c r="I1955" t="s">
        <v>3075</v>
      </c>
      <c r="J1955" t="s">
        <v>3076</v>
      </c>
      <c r="K1955" s="5">
        <f t="shared" si="302"/>
        <v>12</v>
      </c>
      <c r="L1955" s="13" t="str">
        <f t="shared" si="310"/>
        <v>160-VI-00002</v>
      </c>
      <c r="N1955" s="13"/>
      <c r="O1955" s="13">
        <f t="shared" si="303"/>
        <v>1</v>
      </c>
      <c r="P1955" s="13" t="str">
        <f t="shared" si="304"/>
        <v>3</v>
      </c>
      <c r="Q1955" s="13" t="str">
        <f t="shared" si="305"/>
        <v>4</v>
      </c>
      <c r="R1955" s="13" t="str">
        <f t="shared" si="306"/>
        <v>3</v>
      </c>
      <c r="S1955" s="13" t="str">
        <f t="shared" si="307"/>
        <v>1</v>
      </c>
      <c r="T1955" s="13">
        <f t="shared" si="308"/>
        <v>1</v>
      </c>
      <c r="U1955" s="13">
        <f t="shared" si="301"/>
        <v>64</v>
      </c>
      <c r="V1955" s="13"/>
      <c r="W1955" s="14" t="str">
        <f t="shared" si="309"/>
        <v>insert into prioridad(codigo, fluidez,d_hecho, d_contexto, d_impacto, d_justicia, cierre, ponderacion, ahora_entiendo, cambio_perspectiva) values ('160-VI-00002', 1, 3, 4, 3, 1, 1, 64, 'Explica lo sucedido en el corregimiento de Machuca y las acciones que desarrolla las guerrilla del ELN, asi como los impactos a la poblacion.', 'Aportó elementos analiticos relacionados con las afectaciones que en Segovia hizo la guerrilla del ELN, y particularmente los daños al medio ambiente.');</v>
      </c>
      <c r="X1955" s="14"/>
    </row>
    <row r="1956" spans="2:24" ht="16" x14ac:dyDescent="0.2">
      <c r="B1956" t="s">
        <v>2728</v>
      </c>
      <c r="C1956" t="s">
        <v>9</v>
      </c>
      <c r="D1956" t="s">
        <v>13</v>
      </c>
      <c r="E1956" t="s">
        <v>13</v>
      </c>
      <c r="F1956" t="s">
        <v>13</v>
      </c>
      <c r="G1956" t="s">
        <v>14</v>
      </c>
      <c r="H1956" t="s">
        <v>12</v>
      </c>
      <c r="I1956" t="s">
        <v>3077</v>
      </c>
      <c r="J1956" t="s">
        <v>3078</v>
      </c>
      <c r="K1956" s="5">
        <f t="shared" si="302"/>
        <v>12</v>
      </c>
      <c r="L1956" s="13" t="str">
        <f t="shared" si="310"/>
        <v>160-VI-00009</v>
      </c>
      <c r="N1956" s="13"/>
      <c r="O1956" s="13">
        <f t="shared" si="303"/>
        <v>1</v>
      </c>
      <c r="P1956" s="13" t="str">
        <f t="shared" si="304"/>
        <v>3</v>
      </c>
      <c r="Q1956" s="13" t="str">
        <f t="shared" si="305"/>
        <v>3</v>
      </c>
      <c r="R1956" s="13" t="str">
        <f t="shared" si="306"/>
        <v>3</v>
      </c>
      <c r="S1956" s="13" t="str">
        <f t="shared" si="307"/>
        <v>2</v>
      </c>
      <c r="T1956" s="13">
        <f t="shared" si="308"/>
        <v>1</v>
      </c>
      <c r="U1956" s="13">
        <f t="shared" si="301"/>
        <v>64</v>
      </c>
      <c r="V1956" s="13"/>
      <c r="W1956" s="14" t="str">
        <f t="shared" si="309"/>
        <v>insert into prioridad(codigo, fluidez,d_hecho, d_contexto, d_impacto, d_justicia, cierre, ponderacion, ahora_entiendo, cambio_perspectiva) values ('160-VI-00009', 1, 3, 3, 3, 2, 1, 64, 'Los accesos carnales a menores, estrategias de actores armados.', 'Impactos  y afectaciones de la guerra en los hombres en armas, que los motivan  a acceder sexualmente a menores.');</v>
      </c>
      <c r="X1956" s="14"/>
    </row>
    <row r="1957" spans="2:24" ht="16" x14ac:dyDescent="0.2">
      <c r="B1957" t="s">
        <v>2729</v>
      </c>
      <c r="C1957" t="s">
        <v>9</v>
      </c>
      <c r="D1957" t="s">
        <v>13</v>
      </c>
      <c r="E1957" t="s">
        <v>11</v>
      </c>
      <c r="F1957" t="s">
        <v>13</v>
      </c>
      <c r="G1957" t="s">
        <v>10</v>
      </c>
      <c r="H1957" t="s">
        <v>12</v>
      </c>
      <c r="I1957">
        <v>0</v>
      </c>
      <c r="J1957">
        <v>0</v>
      </c>
      <c r="K1957" s="5">
        <f t="shared" si="302"/>
        <v>12</v>
      </c>
      <c r="L1957" s="13" t="str">
        <f t="shared" si="310"/>
        <v>160-VI-00012</v>
      </c>
      <c r="N1957" s="13"/>
      <c r="O1957" s="13">
        <f t="shared" si="303"/>
        <v>1</v>
      </c>
      <c r="P1957" s="13" t="str">
        <f t="shared" si="304"/>
        <v>3</v>
      </c>
      <c r="Q1957" s="13" t="str">
        <f t="shared" si="305"/>
        <v>1</v>
      </c>
      <c r="R1957" s="13" t="str">
        <f t="shared" si="306"/>
        <v>3</v>
      </c>
      <c r="S1957" s="13" t="str">
        <f t="shared" si="307"/>
        <v>4</v>
      </c>
      <c r="T1957" s="13">
        <f t="shared" si="308"/>
        <v>1</v>
      </c>
      <c r="U1957" s="13">
        <f t="shared" si="301"/>
        <v>64</v>
      </c>
      <c r="V1957" s="13"/>
      <c r="W1957" s="14" t="str">
        <f t="shared" si="309"/>
        <v>insert into prioridad(codigo, fluidez,d_hecho, d_contexto, d_impacto, d_justicia, cierre, ponderacion, ahora_entiendo, cambio_perspectiva) values ('160-VI-00012', 1, 3, 1, 3, 4, 1, 64, '0', '0');</v>
      </c>
      <c r="X1957" s="14"/>
    </row>
    <row r="1958" spans="2:24" ht="16" x14ac:dyDescent="0.2">
      <c r="B1958" t="s">
        <v>2730</v>
      </c>
      <c r="C1958" t="s">
        <v>9</v>
      </c>
      <c r="D1958" t="s">
        <v>13</v>
      </c>
      <c r="E1958" t="s">
        <v>13</v>
      </c>
      <c r="F1958" t="s">
        <v>14</v>
      </c>
      <c r="G1958" t="s">
        <v>13</v>
      </c>
      <c r="H1958" t="s">
        <v>12</v>
      </c>
      <c r="I1958">
        <v>0</v>
      </c>
      <c r="J1958">
        <v>0</v>
      </c>
      <c r="K1958" s="5">
        <f t="shared" si="302"/>
        <v>12</v>
      </c>
      <c r="L1958" s="13" t="str">
        <f t="shared" si="310"/>
        <v>160-VI-00013</v>
      </c>
      <c r="N1958" s="13"/>
      <c r="O1958" s="13">
        <f t="shared" si="303"/>
        <v>1</v>
      </c>
      <c r="P1958" s="13" t="str">
        <f t="shared" si="304"/>
        <v>3</v>
      </c>
      <c r="Q1958" s="13" t="str">
        <f t="shared" si="305"/>
        <v>3</v>
      </c>
      <c r="R1958" s="13" t="str">
        <f t="shared" si="306"/>
        <v>2</v>
      </c>
      <c r="S1958" s="13" t="str">
        <f t="shared" si="307"/>
        <v>3</v>
      </c>
      <c r="T1958" s="13">
        <f t="shared" si="308"/>
        <v>1</v>
      </c>
      <c r="U1958" s="13">
        <f t="shared" ref="U1958:U2021" si="311">O1958*10 + (VALUE(P1958)*4) +(VALUE(Q1958)*4) + (VALUE(R1958)*4) + (VALUE(S1958)*4) + (T1958*10)</f>
        <v>64</v>
      </c>
      <c r="V1958" s="13"/>
      <c r="W1958" s="14" t="str">
        <f t="shared" si="309"/>
        <v>insert into prioridad(codigo, fluidez,d_hecho, d_contexto, d_impacto, d_justicia, cierre, ponderacion, ahora_entiendo, cambio_perspectiva) values ('160-VI-00013', 1, 3, 3, 2, 3, 1, 64, '0', '0');</v>
      </c>
      <c r="X1958" s="14"/>
    </row>
    <row r="1959" spans="2:24" ht="16" x14ac:dyDescent="0.2">
      <c r="B1959" t="s">
        <v>2731</v>
      </c>
      <c r="C1959" t="s">
        <v>9</v>
      </c>
      <c r="D1959" t="s">
        <v>13</v>
      </c>
      <c r="E1959" t="s">
        <v>13</v>
      </c>
      <c r="F1959" t="s">
        <v>10</v>
      </c>
      <c r="G1959" t="s">
        <v>11</v>
      </c>
      <c r="H1959" t="s">
        <v>12</v>
      </c>
      <c r="I1959" t="s">
        <v>3079</v>
      </c>
      <c r="J1959">
        <v>0</v>
      </c>
      <c r="K1959" s="5">
        <f t="shared" si="302"/>
        <v>12</v>
      </c>
      <c r="L1959" s="13" t="str">
        <f t="shared" si="310"/>
        <v>160-VI-00028</v>
      </c>
      <c r="N1959" s="13"/>
      <c r="O1959" s="13">
        <f t="shared" si="303"/>
        <v>1</v>
      </c>
      <c r="P1959" s="13" t="str">
        <f t="shared" si="304"/>
        <v>3</v>
      </c>
      <c r="Q1959" s="13" t="str">
        <f t="shared" si="305"/>
        <v>3</v>
      </c>
      <c r="R1959" s="13" t="str">
        <f t="shared" si="306"/>
        <v>4</v>
      </c>
      <c r="S1959" s="13" t="str">
        <f t="shared" si="307"/>
        <v>1</v>
      </c>
      <c r="T1959" s="13">
        <f t="shared" si="308"/>
        <v>1</v>
      </c>
      <c r="U1959" s="13">
        <f t="shared" si="311"/>
        <v>64</v>
      </c>
      <c r="V1959" s="13"/>
      <c r="W1959" s="14" t="str">
        <f t="shared" si="309"/>
        <v>insert into prioridad(codigo, fluidez,d_hecho, d_contexto, d_impacto, d_justicia, cierre, ponderacion, ahora_entiendo, cambio_perspectiva) values ('160-VI-00028', 1, 3, 3, 4, 1, 1, 64, 'Actos correctivos de actores armados en la comuna 13 de Medellin por identidades de genero ', '0');</v>
      </c>
      <c r="X1959" s="14"/>
    </row>
    <row r="1960" spans="2:24" ht="16" x14ac:dyDescent="0.2">
      <c r="B1960" t="s">
        <v>2732</v>
      </c>
      <c r="C1960" t="s">
        <v>9</v>
      </c>
      <c r="D1960" t="s">
        <v>14</v>
      </c>
      <c r="E1960" t="s">
        <v>13</v>
      </c>
      <c r="F1960" t="s">
        <v>13</v>
      </c>
      <c r="G1960" t="s">
        <v>13</v>
      </c>
      <c r="H1960" t="s">
        <v>12</v>
      </c>
      <c r="I1960">
        <v>0</v>
      </c>
      <c r="J1960">
        <v>0</v>
      </c>
      <c r="K1960" s="5">
        <f t="shared" si="302"/>
        <v>12</v>
      </c>
      <c r="L1960" s="13" t="str">
        <f t="shared" si="310"/>
        <v>160-VI-00029</v>
      </c>
      <c r="N1960" s="13"/>
      <c r="O1960" s="13">
        <f t="shared" si="303"/>
        <v>1</v>
      </c>
      <c r="P1960" s="13" t="str">
        <f t="shared" si="304"/>
        <v>2</v>
      </c>
      <c r="Q1960" s="13" t="str">
        <f t="shared" si="305"/>
        <v>3</v>
      </c>
      <c r="R1960" s="13" t="str">
        <f t="shared" si="306"/>
        <v>3</v>
      </c>
      <c r="S1960" s="13" t="str">
        <f t="shared" si="307"/>
        <v>3</v>
      </c>
      <c r="T1960" s="13">
        <f t="shared" si="308"/>
        <v>1</v>
      </c>
      <c r="U1960" s="13">
        <f t="shared" si="311"/>
        <v>64</v>
      </c>
      <c r="V1960" s="13"/>
      <c r="W1960" s="14" t="str">
        <f t="shared" si="309"/>
        <v>insert into prioridad(codigo, fluidez,d_hecho, d_contexto, d_impacto, d_justicia, cierre, ponderacion, ahora_entiendo, cambio_perspectiva) values ('160-VI-00029', 1, 2, 3, 3, 3, 1, 64, '0', '0');</v>
      </c>
      <c r="X1960" s="14"/>
    </row>
    <row r="1961" spans="2:24" ht="16" x14ac:dyDescent="0.2">
      <c r="B1961" t="s">
        <v>2733</v>
      </c>
      <c r="C1961" t="s">
        <v>9</v>
      </c>
      <c r="D1961" t="s">
        <v>13</v>
      </c>
      <c r="E1961" t="s">
        <v>13</v>
      </c>
      <c r="F1961" t="s">
        <v>13</v>
      </c>
      <c r="G1961" t="s">
        <v>14</v>
      </c>
      <c r="H1961" t="s">
        <v>12</v>
      </c>
      <c r="I1961">
        <v>0</v>
      </c>
      <c r="J1961">
        <v>0</v>
      </c>
      <c r="K1961" s="5">
        <f t="shared" si="302"/>
        <v>12</v>
      </c>
      <c r="L1961" s="13" t="str">
        <f t="shared" si="310"/>
        <v>160-VI-00031</v>
      </c>
      <c r="N1961" s="13"/>
      <c r="O1961" s="13">
        <f t="shared" si="303"/>
        <v>1</v>
      </c>
      <c r="P1961" s="13" t="str">
        <f t="shared" si="304"/>
        <v>3</v>
      </c>
      <c r="Q1961" s="13" t="str">
        <f t="shared" si="305"/>
        <v>3</v>
      </c>
      <c r="R1961" s="13" t="str">
        <f t="shared" si="306"/>
        <v>3</v>
      </c>
      <c r="S1961" s="13" t="str">
        <f t="shared" si="307"/>
        <v>2</v>
      </c>
      <c r="T1961" s="13">
        <f t="shared" si="308"/>
        <v>1</v>
      </c>
      <c r="U1961" s="13">
        <f t="shared" si="311"/>
        <v>64</v>
      </c>
      <c r="V1961" s="13"/>
      <c r="W1961" s="14" t="str">
        <f t="shared" si="309"/>
        <v>insert into prioridad(codigo, fluidez,d_hecho, d_contexto, d_impacto, d_justicia, cierre, ponderacion, ahora_entiendo, cambio_perspectiva) values ('160-VI-00031', 1, 3, 3, 3, 2, 1, 64, '0', '0');</v>
      </c>
      <c r="X1961" s="14"/>
    </row>
    <row r="1962" spans="2:24" ht="16" x14ac:dyDescent="0.2">
      <c r="B1962" t="s">
        <v>2734</v>
      </c>
      <c r="C1962" t="s">
        <v>9</v>
      </c>
      <c r="D1962" t="s">
        <v>14</v>
      </c>
      <c r="E1962" t="s">
        <v>13</v>
      </c>
      <c r="F1962" t="s">
        <v>13</v>
      </c>
      <c r="G1962" t="s">
        <v>13</v>
      </c>
      <c r="H1962" t="s">
        <v>12</v>
      </c>
      <c r="I1962">
        <v>0</v>
      </c>
      <c r="J1962">
        <v>0</v>
      </c>
      <c r="K1962" s="5">
        <f t="shared" si="302"/>
        <v>12</v>
      </c>
      <c r="L1962" s="13" t="str">
        <f t="shared" si="310"/>
        <v>160-VI-00032</v>
      </c>
      <c r="N1962" s="13"/>
      <c r="O1962" s="13">
        <f t="shared" si="303"/>
        <v>1</v>
      </c>
      <c r="P1962" s="13" t="str">
        <f t="shared" si="304"/>
        <v>2</v>
      </c>
      <c r="Q1962" s="13" t="str">
        <f t="shared" si="305"/>
        <v>3</v>
      </c>
      <c r="R1962" s="13" t="str">
        <f t="shared" si="306"/>
        <v>3</v>
      </c>
      <c r="S1962" s="13" t="str">
        <f t="shared" si="307"/>
        <v>3</v>
      </c>
      <c r="T1962" s="13">
        <f t="shared" si="308"/>
        <v>1</v>
      </c>
      <c r="U1962" s="13">
        <f t="shared" si="311"/>
        <v>64</v>
      </c>
      <c r="V1962" s="13"/>
      <c r="W1962" s="14" t="str">
        <f t="shared" si="309"/>
        <v>insert into prioridad(codigo, fluidez,d_hecho, d_contexto, d_impacto, d_justicia, cierre, ponderacion, ahora_entiendo, cambio_perspectiva) values ('160-VI-00032', 1, 2, 3, 3, 3, 1, 64, '0', '0');</v>
      </c>
      <c r="X1962" s="14"/>
    </row>
    <row r="1963" spans="2:24" ht="16" x14ac:dyDescent="0.2">
      <c r="B1963" t="s">
        <v>2735</v>
      </c>
      <c r="C1963" t="s">
        <v>9</v>
      </c>
      <c r="D1963" t="s">
        <v>13</v>
      </c>
      <c r="E1963" t="s">
        <v>13</v>
      </c>
      <c r="F1963" t="s">
        <v>13</v>
      </c>
      <c r="G1963" t="s">
        <v>14</v>
      </c>
      <c r="H1963" t="s">
        <v>12</v>
      </c>
      <c r="I1963">
        <v>0</v>
      </c>
      <c r="J1963">
        <v>0</v>
      </c>
      <c r="K1963" s="5">
        <f t="shared" si="302"/>
        <v>12</v>
      </c>
      <c r="L1963" s="13" t="str">
        <f t="shared" si="310"/>
        <v>160-VI-00038</v>
      </c>
      <c r="N1963" s="13"/>
      <c r="O1963" s="13">
        <f t="shared" si="303"/>
        <v>1</v>
      </c>
      <c r="P1963" s="13" t="str">
        <f t="shared" si="304"/>
        <v>3</v>
      </c>
      <c r="Q1963" s="13" t="str">
        <f t="shared" si="305"/>
        <v>3</v>
      </c>
      <c r="R1963" s="13" t="str">
        <f t="shared" si="306"/>
        <v>3</v>
      </c>
      <c r="S1963" s="13" t="str">
        <f t="shared" si="307"/>
        <v>2</v>
      </c>
      <c r="T1963" s="13">
        <f t="shared" si="308"/>
        <v>1</v>
      </c>
      <c r="U1963" s="13">
        <f t="shared" si="311"/>
        <v>64</v>
      </c>
      <c r="V1963" s="13"/>
      <c r="W1963" s="14" t="str">
        <f t="shared" si="309"/>
        <v>insert into prioridad(codigo, fluidez,d_hecho, d_contexto, d_impacto, d_justicia, cierre, ponderacion, ahora_entiendo, cambio_perspectiva) values ('160-VI-00038', 1, 3, 3, 3, 2, 1, 64, '0', '0');</v>
      </c>
      <c r="X1963" s="14"/>
    </row>
    <row r="1964" spans="2:24" ht="16" x14ac:dyDescent="0.2">
      <c r="B1964" t="s">
        <v>2736</v>
      </c>
      <c r="C1964" t="s">
        <v>9</v>
      </c>
      <c r="D1964" t="s">
        <v>10</v>
      </c>
      <c r="E1964" t="s">
        <v>13</v>
      </c>
      <c r="F1964" t="s">
        <v>13</v>
      </c>
      <c r="G1964" t="s">
        <v>11</v>
      </c>
      <c r="H1964" t="s">
        <v>12</v>
      </c>
      <c r="I1964">
        <v>0</v>
      </c>
      <c r="J1964">
        <v>0</v>
      </c>
      <c r="K1964" s="5">
        <f t="shared" si="302"/>
        <v>12</v>
      </c>
      <c r="L1964" s="13" t="str">
        <f t="shared" si="310"/>
        <v>160-VI-00040</v>
      </c>
      <c r="N1964" s="13"/>
      <c r="O1964" s="13">
        <f t="shared" si="303"/>
        <v>1</v>
      </c>
      <c r="P1964" s="13" t="str">
        <f t="shared" si="304"/>
        <v>4</v>
      </c>
      <c r="Q1964" s="13" t="str">
        <f t="shared" si="305"/>
        <v>3</v>
      </c>
      <c r="R1964" s="13" t="str">
        <f t="shared" si="306"/>
        <v>3</v>
      </c>
      <c r="S1964" s="13" t="str">
        <f t="shared" si="307"/>
        <v>1</v>
      </c>
      <c r="T1964" s="13">
        <f t="shared" si="308"/>
        <v>1</v>
      </c>
      <c r="U1964" s="13">
        <f t="shared" si="311"/>
        <v>64</v>
      </c>
      <c r="V1964" s="13"/>
      <c r="W1964" s="14" t="str">
        <f t="shared" si="309"/>
        <v>insert into prioridad(codigo, fluidez,d_hecho, d_contexto, d_impacto, d_justicia, cierre, ponderacion, ahora_entiendo, cambio_perspectiva) values ('160-VI-00040', 1, 4, 3, 3, 1, 1, 64, '0', '0');</v>
      </c>
      <c r="X1964" s="14"/>
    </row>
    <row r="1965" spans="2:24" ht="16" x14ac:dyDescent="0.2">
      <c r="B1965" t="s">
        <v>2737</v>
      </c>
      <c r="C1965" t="s">
        <v>9</v>
      </c>
      <c r="D1965" t="s">
        <v>13</v>
      </c>
      <c r="E1965" t="s">
        <v>13</v>
      </c>
      <c r="F1965" t="s">
        <v>13</v>
      </c>
      <c r="G1965" t="s">
        <v>14</v>
      </c>
      <c r="H1965" t="s">
        <v>12</v>
      </c>
      <c r="I1965" t="s">
        <v>3080</v>
      </c>
      <c r="J1965" t="s">
        <v>3081</v>
      </c>
      <c r="K1965" s="5">
        <f t="shared" si="302"/>
        <v>12</v>
      </c>
      <c r="L1965" s="13" t="str">
        <f t="shared" si="310"/>
        <v>160-VI-00041</v>
      </c>
      <c r="N1965" s="13"/>
      <c r="O1965" s="13">
        <f t="shared" si="303"/>
        <v>1</v>
      </c>
      <c r="P1965" s="13" t="str">
        <f t="shared" si="304"/>
        <v>3</v>
      </c>
      <c r="Q1965" s="13" t="str">
        <f t="shared" si="305"/>
        <v>3</v>
      </c>
      <c r="R1965" s="13" t="str">
        <f t="shared" si="306"/>
        <v>3</v>
      </c>
      <c r="S1965" s="13" t="str">
        <f t="shared" si="307"/>
        <v>2</v>
      </c>
      <c r="T1965" s="13">
        <f t="shared" si="308"/>
        <v>1</v>
      </c>
      <c r="U1965" s="13">
        <f t="shared" si="311"/>
        <v>64</v>
      </c>
      <c r="V1965" s="13"/>
      <c r="W1965" s="14" t="str">
        <f t="shared" si="309"/>
        <v>insert into prioridad(codigo, fluidez,d_hecho, d_contexto, d_impacto, d_justicia, cierre, ponderacion, ahora_entiendo, cambio_perspectiva) values ('160-VI-00041', 1, 3, 3, 3, 2, 1, 64, 'El fenomeno en el municipio de Guarne en  la accion de ejecutar violencias sexuales como practicas correctivas.', 'La incomprension al conocer que este municipio que esta a escasas 1 hora de Medellin, era una de las casas del paramilitarismo del oriente Antioqueño, y pese a las denuncias que hacian las victimas de estos ninguna accion por parte del Estado para su protección se desarrollo. Indiferencia Estatal y social.');</v>
      </c>
      <c r="X1965" s="14"/>
    </row>
    <row r="1966" spans="2:24" ht="16" x14ac:dyDescent="0.2">
      <c r="B1966" t="s">
        <v>2738</v>
      </c>
      <c r="C1966" t="s">
        <v>9</v>
      </c>
      <c r="D1966" t="s">
        <v>10</v>
      </c>
      <c r="E1966" t="s">
        <v>13</v>
      </c>
      <c r="F1966" t="s">
        <v>13</v>
      </c>
      <c r="G1966" t="s">
        <v>11</v>
      </c>
      <c r="H1966" t="s">
        <v>12</v>
      </c>
      <c r="I1966">
        <v>0</v>
      </c>
      <c r="J1966">
        <v>0</v>
      </c>
      <c r="K1966" s="5">
        <f t="shared" si="302"/>
        <v>12</v>
      </c>
      <c r="L1966" s="13" t="str">
        <f t="shared" si="310"/>
        <v>160-VI-00049</v>
      </c>
      <c r="N1966" s="13"/>
      <c r="O1966" s="13">
        <f t="shared" si="303"/>
        <v>1</v>
      </c>
      <c r="P1966" s="13" t="str">
        <f t="shared" si="304"/>
        <v>4</v>
      </c>
      <c r="Q1966" s="13" t="str">
        <f t="shared" si="305"/>
        <v>3</v>
      </c>
      <c r="R1966" s="13" t="str">
        <f t="shared" si="306"/>
        <v>3</v>
      </c>
      <c r="S1966" s="13" t="str">
        <f t="shared" si="307"/>
        <v>1</v>
      </c>
      <c r="T1966" s="13">
        <f t="shared" si="308"/>
        <v>1</v>
      </c>
      <c r="U1966" s="13">
        <f t="shared" si="311"/>
        <v>64</v>
      </c>
      <c r="V1966" s="13"/>
      <c r="W1966" s="14" t="str">
        <f t="shared" si="309"/>
        <v>insert into prioridad(codigo, fluidez,d_hecho, d_contexto, d_impacto, d_justicia, cierre, ponderacion, ahora_entiendo, cambio_perspectiva) values ('160-VI-00049', 1, 4, 3, 3, 1, 1, 64, '0', '0');</v>
      </c>
      <c r="X1966" s="14"/>
    </row>
    <row r="1967" spans="2:24" ht="16" x14ac:dyDescent="0.2">
      <c r="B1967" t="s">
        <v>2739</v>
      </c>
      <c r="C1967" t="s">
        <v>9</v>
      </c>
      <c r="D1967" t="s">
        <v>10</v>
      </c>
      <c r="E1967" t="s">
        <v>13</v>
      </c>
      <c r="F1967" t="s">
        <v>11</v>
      </c>
      <c r="G1967" t="s">
        <v>13</v>
      </c>
      <c r="H1967" t="s">
        <v>12</v>
      </c>
      <c r="I1967">
        <v>0</v>
      </c>
      <c r="J1967">
        <v>0</v>
      </c>
      <c r="K1967" s="5">
        <f t="shared" si="302"/>
        <v>12</v>
      </c>
      <c r="L1967" s="13" t="str">
        <f t="shared" si="310"/>
        <v>160-VI-00056</v>
      </c>
      <c r="N1967" s="13"/>
      <c r="O1967" s="13">
        <f t="shared" si="303"/>
        <v>1</v>
      </c>
      <c r="P1967" s="13" t="str">
        <f t="shared" si="304"/>
        <v>4</v>
      </c>
      <c r="Q1967" s="13" t="str">
        <f t="shared" si="305"/>
        <v>3</v>
      </c>
      <c r="R1967" s="13" t="str">
        <f t="shared" si="306"/>
        <v>1</v>
      </c>
      <c r="S1967" s="13" t="str">
        <f t="shared" si="307"/>
        <v>3</v>
      </c>
      <c r="T1967" s="13">
        <f t="shared" si="308"/>
        <v>1</v>
      </c>
      <c r="U1967" s="13">
        <f t="shared" si="311"/>
        <v>64</v>
      </c>
      <c r="V1967" s="13"/>
      <c r="W1967" s="14" t="str">
        <f t="shared" si="309"/>
        <v>insert into prioridad(codigo, fluidez,d_hecho, d_contexto, d_impacto, d_justicia, cierre, ponderacion, ahora_entiendo, cambio_perspectiva) values ('160-VI-00056', 1, 4, 3, 1, 3, 1, 64, '0', '0');</v>
      </c>
      <c r="X1967" s="14"/>
    </row>
    <row r="1968" spans="2:24" ht="16" x14ac:dyDescent="0.2">
      <c r="B1968" t="s">
        <v>2740</v>
      </c>
      <c r="C1968" t="s">
        <v>9</v>
      </c>
      <c r="D1968" t="s">
        <v>10</v>
      </c>
      <c r="E1968" t="s">
        <v>14</v>
      </c>
      <c r="F1968" t="s">
        <v>13</v>
      </c>
      <c r="G1968" t="s">
        <v>14</v>
      </c>
      <c r="H1968" t="s">
        <v>12</v>
      </c>
      <c r="I1968" t="s">
        <v>3082</v>
      </c>
      <c r="J1968" t="s">
        <v>3083</v>
      </c>
      <c r="K1968" s="5">
        <f t="shared" si="302"/>
        <v>12</v>
      </c>
      <c r="L1968" s="13" t="str">
        <f t="shared" si="310"/>
        <v>080-VI-00001</v>
      </c>
      <c r="N1968" s="13"/>
      <c r="O1968" s="13">
        <f t="shared" si="303"/>
        <v>1</v>
      </c>
      <c r="P1968" s="13" t="str">
        <f t="shared" si="304"/>
        <v>4</v>
      </c>
      <c r="Q1968" s="13" t="str">
        <f t="shared" si="305"/>
        <v>2</v>
      </c>
      <c r="R1968" s="13" t="str">
        <f t="shared" si="306"/>
        <v>3</v>
      </c>
      <c r="S1968" s="13" t="str">
        <f t="shared" si="307"/>
        <v>2</v>
      </c>
      <c r="T1968" s="13">
        <f t="shared" si="308"/>
        <v>1</v>
      </c>
      <c r="U1968" s="13">
        <f t="shared" si="311"/>
        <v>64</v>
      </c>
      <c r="V1968" s="13"/>
      <c r="W1968" s="14" t="str">
        <f t="shared" si="309"/>
        <v>insert into prioridad(codigo, fluidez,d_hecho, d_contexto, d_impacto, d_justicia, cierre, ponderacion, ahora_entiendo, cambio_perspectiva) values ('080-VI-00001', 1, 4, 2, 3, 2, 1, 64, 'Violencia sexual - mujeres rurales', 'Mujeres rurales silenciamiento de la VS');</v>
      </c>
      <c r="X1968" s="14"/>
    </row>
    <row r="1969" spans="2:24" ht="16" x14ac:dyDescent="0.2">
      <c r="B1969" t="s">
        <v>2741</v>
      </c>
      <c r="C1969" t="s">
        <v>9</v>
      </c>
      <c r="D1969" t="s">
        <v>10</v>
      </c>
      <c r="E1969" t="s">
        <v>14</v>
      </c>
      <c r="F1969" t="s">
        <v>10</v>
      </c>
      <c r="G1969" t="s">
        <v>11</v>
      </c>
      <c r="H1969" t="s">
        <v>12</v>
      </c>
      <c r="I1969" t="s">
        <v>3084</v>
      </c>
      <c r="J1969" t="s">
        <v>3085</v>
      </c>
      <c r="K1969" s="5">
        <f t="shared" si="302"/>
        <v>12</v>
      </c>
      <c r="L1969" s="13" t="str">
        <f t="shared" si="310"/>
        <v>080-VI-00005</v>
      </c>
      <c r="N1969" s="13"/>
      <c r="O1969" s="13">
        <f t="shared" si="303"/>
        <v>1</v>
      </c>
      <c r="P1969" s="13" t="str">
        <f t="shared" si="304"/>
        <v>4</v>
      </c>
      <c r="Q1969" s="13" t="str">
        <f t="shared" si="305"/>
        <v>2</v>
      </c>
      <c r="R1969" s="13" t="str">
        <f t="shared" si="306"/>
        <v>4</v>
      </c>
      <c r="S1969" s="13" t="str">
        <f t="shared" si="307"/>
        <v>1</v>
      </c>
      <c r="T1969" s="13">
        <f t="shared" si="308"/>
        <v>1</v>
      </c>
      <c r="U1969" s="13">
        <f t="shared" si="311"/>
        <v>64</v>
      </c>
      <c r="V1969" s="13"/>
      <c r="W1969" s="14" t="str">
        <f t="shared" si="309"/>
        <v>insert into prioridad(codigo, fluidez,d_hecho, d_contexto, d_impacto, d_justicia, cierre, ponderacion, ahora_entiendo, cambio_perspectiva) values ('080-VI-00005', 1, 4, 2, 4, 1, 1, 64, 'Afectaciones en NNA y salud mental', 'NNA en horfandad a causa del conflicto armado');</v>
      </c>
      <c r="X1969" s="14"/>
    </row>
    <row r="1970" spans="2:24" ht="16" x14ac:dyDescent="0.2">
      <c r="B1970" t="s">
        <v>2742</v>
      </c>
      <c r="C1970" t="s">
        <v>9</v>
      </c>
      <c r="D1970" t="s">
        <v>10</v>
      </c>
      <c r="E1970" t="s">
        <v>14</v>
      </c>
      <c r="F1970" t="s">
        <v>13</v>
      </c>
      <c r="G1970" t="s">
        <v>14</v>
      </c>
      <c r="H1970" t="s">
        <v>12</v>
      </c>
      <c r="I1970" t="s">
        <v>3086</v>
      </c>
      <c r="J1970">
        <v>0</v>
      </c>
      <c r="K1970" s="5">
        <f t="shared" si="302"/>
        <v>12</v>
      </c>
      <c r="L1970" s="13" t="str">
        <f t="shared" si="310"/>
        <v>080-VI-00022</v>
      </c>
      <c r="N1970" s="13"/>
      <c r="O1970" s="13">
        <f t="shared" si="303"/>
        <v>1</v>
      </c>
      <c r="P1970" s="13" t="str">
        <f t="shared" si="304"/>
        <v>4</v>
      </c>
      <c r="Q1970" s="13" t="str">
        <f t="shared" si="305"/>
        <v>2</v>
      </c>
      <c r="R1970" s="13" t="str">
        <f t="shared" si="306"/>
        <v>3</v>
      </c>
      <c r="S1970" s="13" t="str">
        <f t="shared" si="307"/>
        <v>2</v>
      </c>
      <c r="T1970" s="13">
        <f t="shared" si="308"/>
        <v>1</v>
      </c>
      <c r="U1970" s="13">
        <f t="shared" si="311"/>
        <v>64</v>
      </c>
      <c r="V1970" s="13"/>
      <c r="W1970" s="14" t="str">
        <f t="shared" si="309"/>
        <v>insert into prioridad(codigo, fluidez,d_hecho, d_contexto, d_impacto, d_justicia, cierre, ponderacion, ahora_entiendo, cambio_perspectiva) values ('080-VI-00022', 1, 4, 2, 3, 2, 1, 64, 'Secuestro urbano por parte de células de grupos insurgentes; estrategias por parte de agentes del estado para la liberación de secuestrados', '0');</v>
      </c>
      <c r="X1970" s="14"/>
    </row>
    <row r="1971" spans="2:24" ht="16" x14ac:dyDescent="0.2">
      <c r="B1971" t="s">
        <v>2743</v>
      </c>
      <c r="C1971" t="s">
        <v>9</v>
      </c>
      <c r="D1971" t="s">
        <v>13</v>
      </c>
      <c r="E1971" t="s">
        <v>13</v>
      </c>
      <c r="F1971" t="s">
        <v>13</v>
      </c>
      <c r="G1971" t="s">
        <v>14</v>
      </c>
      <c r="H1971" t="s">
        <v>12</v>
      </c>
      <c r="I1971" t="s">
        <v>3087</v>
      </c>
      <c r="J1971">
        <v>0</v>
      </c>
      <c r="K1971" s="5">
        <f t="shared" si="302"/>
        <v>12</v>
      </c>
      <c r="L1971" s="13" t="str">
        <f t="shared" si="310"/>
        <v>080-VI-00027</v>
      </c>
      <c r="N1971" s="13"/>
      <c r="O1971" s="13">
        <f t="shared" si="303"/>
        <v>1</v>
      </c>
      <c r="P1971" s="13" t="str">
        <f t="shared" si="304"/>
        <v>3</v>
      </c>
      <c r="Q1971" s="13" t="str">
        <f t="shared" si="305"/>
        <v>3</v>
      </c>
      <c r="R1971" s="13" t="str">
        <f t="shared" si="306"/>
        <v>3</v>
      </c>
      <c r="S1971" s="13" t="str">
        <f t="shared" si="307"/>
        <v>2</v>
      </c>
      <c r="T1971" s="13">
        <f t="shared" si="308"/>
        <v>1</v>
      </c>
      <c r="U1971" s="13">
        <f t="shared" si="311"/>
        <v>64</v>
      </c>
      <c r="V1971" s="13"/>
      <c r="W1971" s="14" t="str">
        <f t="shared" si="309"/>
        <v>insert into prioridad(codigo, fluidez,d_hecho, d_contexto, d_impacto, d_justicia, cierre, ponderacion, ahora_entiendo, cambio_perspectiva) values ('080-VI-00027', 1, 3, 3, 3, 2, 1, 64, 'Afectaciones familiares y en sobrevivientes de masacre; impunidad ante actos perpetrados por agentes del estado', '0');</v>
      </c>
      <c r="X1971" s="14"/>
    </row>
    <row r="1972" spans="2:24" ht="16" x14ac:dyDescent="0.2">
      <c r="B1972" t="s">
        <v>2744</v>
      </c>
      <c r="C1972" t="s">
        <v>9</v>
      </c>
      <c r="D1972" t="s">
        <v>10</v>
      </c>
      <c r="E1972" t="s">
        <v>10</v>
      </c>
      <c r="F1972" t="s">
        <v>14</v>
      </c>
      <c r="G1972" t="s">
        <v>11</v>
      </c>
      <c r="H1972" t="s">
        <v>12</v>
      </c>
      <c r="I1972">
        <v>0</v>
      </c>
      <c r="J1972">
        <v>0</v>
      </c>
      <c r="K1972" s="5">
        <f t="shared" si="302"/>
        <v>12</v>
      </c>
      <c r="L1972" s="13" t="str">
        <f t="shared" si="310"/>
        <v>159-VI-00013</v>
      </c>
      <c r="N1972" s="13"/>
      <c r="O1972" s="13">
        <f t="shared" si="303"/>
        <v>1</v>
      </c>
      <c r="P1972" s="13" t="str">
        <f t="shared" si="304"/>
        <v>4</v>
      </c>
      <c r="Q1972" s="13" t="str">
        <f t="shared" si="305"/>
        <v>4</v>
      </c>
      <c r="R1972" s="13" t="str">
        <f t="shared" si="306"/>
        <v>2</v>
      </c>
      <c r="S1972" s="13" t="str">
        <f t="shared" si="307"/>
        <v>1</v>
      </c>
      <c r="T1972" s="13">
        <f t="shared" si="308"/>
        <v>1</v>
      </c>
      <c r="U1972" s="13">
        <f t="shared" si="311"/>
        <v>64</v>
      </c>
      <c r="V1972" s="13"/>
      <c r="W1972" s="14" t="str">
        <f t="shared" si="309"/>
        <v>insert into prioridad(codigo, fluidez,d_hecho, d_contexto, d_impacto, d_justicia, cierre, ponderacion, ahora_entiendo, cambio_perspectiva) values ('159-VI-00013', 1, 4, 4, 2, 1, 1, 64, '0', '0');</v>
      </c>
      <c r="X1972" s="14"/>
    </row>
    <row r="1973" spans="2:24" ht="16" x14ac:dyDescent="0.2">
      <c r="B1973" t="s">
        <v>2745</v>
      </c>
      <c r="C1973" t="s">
        <v>9</v>
      </c>
      <c r="D1973" t="s">
        <v>10</v>
      </c>
      <c r="E1973" t="s">
        <v>10</v>
      </c>
      <c r="F1973" t="s">
        <v>11</v>
      </c>
      <c r="G1973" t="s">
        <v>10</v>
      </c>
      <c r="H1973" t="s">
        <v>17</v>
      </c>
      <c r="I1973" t="s">
        <v>3088</v>
      </c>
      <c r="J1973" t="s">
        <v>2951</v>
      </c>
      <c r="K1973" s="5">
        <f t="shared" si="302"/>
        <v>12</v>
      </c>
      <c r="L1973" s="13" t="str">
        <f t="shared" si="310"/>
        <v>152-VI-00005</v>
      </c>
      <c r="N1973" s="13"/>
      <c r="O1973" s="13">
        <f t="shared" si="303"/>
        <v>1</v>
      </c>
      <c r="P1973" s="13" t="str">
        <f t="shared" si="304"/>
        <v>4</v>
      </c>
      <c r="Q1973" s="13" t="str">
        <f t="shared" si="305"/>
        <v>4</v>
      </c>
      <c r="R1973" s="13" t="str">
        <f t="shared" si="306"/>
        <v>1</v>
      </c>
      <c r="S1973" s="13" t="str">
        <f t="shared" si="307"/>
        <v>4</v>
      </c>
      <c r="T1973" s="13">
        <f t="shared" si="308"/>
        <v>0</v>
      </c>
      <c r="U1973" s="13">
        <f t="shared" si="311"/>
        <v>62</v>
      </c>
      <c r="V1973" s="13"/>
      <c r="W1973" s="14" t="str">
        <f t="shared" si="309"/>
        <v>insert into prioridad(codigo, fluidez,d_hecho, d_contexto, d_impacto, d_justicia, cierre, ponderacion, ahora_entiendo, cambio_perspectiva) values ('152-VI-00005', 1, 4, 4, 1, 4, 0, 62, 'No aceptación de las víctimas en el RUV. Despojo de tierras por medio de amenazas y engaños.', 'No aplica ');</v>
      </c>
      <c r="X1973" s="14"/>
    </row>
    <row r="1974" spans="2:24" ht="16" x14ac:dyDescent="0.2">
      <c r="B1974" t="s">
        <v>2746</v>
      </c>
      <c r="C1974" t="s">
        <v>16</v>
      </c>
      <c r="D1974" t="s">
        <v>10</v>
      </c>
      <c r="E1974" t="s">
        <v>10</v>
      </c>
      <c r="F1974" t="s">
        <v>13</v>
      </c>
      <c r="G1974" t="s">
        <v>14</v>
      </c>
      <c r="H1974" t="s">
        <v>12</v>
      </c>
      <c r="I1974">
        <v>0</v>
      </c>
      <c r="J1974">
        <v>0</v>
      </c>
      <c r="K1974" s="5">
        <f t="shared" si="302"/>
        <v>12</v>
      </c>
      <c r="L1974" s="13" t="str">
        <f t="shared" si="310"/>
        <v>159-VI-00010</v>
      </c>
      <c r="N1974" s="13"/>
      <c r="O1974" s="13">
        <f t="shared" si="303"/>
        <v>0</v>
      </c>
      <c r="P1974" s="13" t="str">
        <f t="shared" si="304"/>
        <v>4</v>
      </c>
      <c r="Q1974" s="13" t="str">
        <f t="shared" si="305"/>
        <v>4</v>
      </c>
      <c r="R1974" s="13" t="str">
        <f t="shared" si="306"/>
        <v>3</v>
      </c>
      <c r="S1974" s="13" t="str">
        <f t="shared" si="307"/>
        <v>2</v>
      </c>
      <c r="T1974" s="13">
        <f t="shared" si="308"/>
        <v>1</v>
      </c>
      <c r="U1974" s="13">
        <f t="shared" si="311"/>
        <v>62</v>
      </c>
      <c r="V1974" s="13"/>
      <c r="W1974" s="14" t="str">
        <f t="shared" si="309"/>
        <v>insert into prioridad(codigo, fluidez,d_hecho, d_contexto, d_impacto, d_justicia, cierre, ponderacion, ahora_entiendo, cambio_perspectiva) values ('159-VI-00010', 0, 4, 4, 3, 2, 1, 62, '0', '0');</v>
      </c>
      <c r="X1974" s="14"/>
    </row>
    <row r="1975" spans="2:24" ht="16" x14ac:dyDescent="0.2">
      <c r="B1975" t="s">
        <v>2747</v>
      </c>
      <c r="C1975" t="s">
        <v>9</v>
      </c>
      <c r="D1975" t="s">
        <v>10</v>
      </c>
      <c r="E1975">
        <v>0</v>
      </c>
      <c r="F1975" t="s">
        <v>10</v>
      </c>
      <c r="G1975" t="s">
        <v>14</v>
      </c>
      <c r="H1975" t="s">
        <v>12</v>
      </c>
      <c r="I1975" t="s">
        <v>3089</v>
      </c>
      <c r="J1975">
        <v>0</v>
      </c>
      <c r="K1975" s="5">
        <f t="shared" si="302"/>
        <v>12</v>
      </c>
      <c r="L1975" s="13" t="str">
        <f t="shared" si="310"/>
        <v>226-VI-00006</v>
      </c>
      <c r="N1975" s="13"/>
      <c r="O1975" s="13">
        <f t="shared" si="303"/>
        <v>1</v>
      </c>
      <c r="P1975" s="13" t="str">
        <f t="shared" si="304"/>
        <v>4</v>
      </c>
      <c r="Q1975" s="13" t="str">
        <f t="shared" si="305"/>
        <v>0</v>
      </c>
      <c r="R1975" s="13" t="str">
        <f t="shared" si="306"/>
        <v>4</v>
      </c>
      <c r="S1975" s="13" t="str">
        <f t="shared" si="307"/>
        <v>2</v>
      </c>
      <c r="T1975" s="13">
        <f t="shared" si="308"/>
        <v>1</v>
      </c>
      <c r="U1975" s="13">
        <f t="shared" si="311"/>
        <v>60</v>
      </c>
      <c r="V1975" s="13"/>
      <c r="W1975" s="14" t="str">
        <f t="shared" si="309"/>
        <v>insert into prioridad(codigo, fluidez,d_hecho, d_contexto, d_impacto, d_justicia, cierre, ponderacion, ahora_entiendo, cambio_perspectiva) values ('226-VI-00006', 1, 4, 0, 4, 2, 1, 60, 'Exilio político en el Eje cafetero', '0');</v>
      </c>
      <c r="X1975" s="14"/>
    </row>
    <row r="1976" spans="2:24" ht="16" x14ac:dyDescent="0.2">
      <c r="B1976" t="s">
        <v>2748</v>
      </c>
      <c r="C1976" t="s">
        <v>9</v>
      </c>
      <c r="D1976" t="s">
        <v>10</v>
      </c>
      <c r="E1976" t="s">
        <v>10</v>
      </c>
      <c r="F1976" t="s">
        <v>11</v>
      </c>
      <c r="G1976" t="s">
        <v>11</v>
      </c>
      <c r="H1976" t="s">
        <v>12</v>
      </c>
      <c r="I1976" t="s">
        <v>3090</v>
      </c>
      <c r="J1976" t="s">
        <v>2901</v>
      </c>
      <c r="K1976" s="5">
        <f t="shared" si="302"/>
        <v>12</v>
      </c>
      <c r="L1976" s="13" t="str">
        <f t="shared" si="310"/>
        <v>058-VI-00009</v>
      </c>
      <c r="N1976" s="13"/>
      <c r="O1976" s="13">
        <f t="shared" si="303"/>
        <v>1</v>
      </c>
      <c r="P1976" s="13" t="str">
        <f t="shared" si="304"/>
        <v>4</v>
      </c>
      <c r="Q1976" s="13" t="str">
        <f t="shared" si="305"/>
        <v>4</v>
      </c>
      <c r="R1976" s="13" t="str">
        <f t="shared" si="306"/>
        <v>1</v>
      </c>
      <c r="S1976" s="13" t="str">
        <f t="shared" si="307"/>
        <v>1</v>
      </c>
      <c r="T1976" s="13">
        <f t="shared" si="308"/>
        <v>1</v>
      </c>
      <c r="U1976" s="13">
        <f t="shared" si="311"/>
        <v>60</v>
      </c>
      <c r="V1976" s="13"/>
      <c r="W1976" s="14" t="str">
        <f t="shared" si="309"/>
        <v>insert into prioridad(codigo, fluidez,d_hecho, d_contexto, d_impacto, d_justicia, cierre, ponderacion, ahora_entiendo, cambio_perspectiva) values ('058-VI-00009', 1, 4, 4, 1, 1, 1, 60, 'Dinámicas de violencia en el Urabá chocoano durante la década de los noventa', 'No aplica');</v>
      </c>
      <c r="X1976" s="14"/>
    </row>
    <row r="1977" spans="2:24" ht="16" x14ac:dyDescent="0.2">
      <c r="B1977" t="s">
        <v>2749</v>
      </c>
      <c r="C1977" t="s">
        <v>9</v>
      </c>
      <c r="D1977" t="s">
        <v>10</v>
      </c>
      <c r="E1977" t="s">
        <v>10</v>
      </c>
      <c r="F1977" t="s">
        <v>11</v>
      </c>
      <c r="G1977" t="s">
        <v>11</v>
      </c>
      <c r="H1977" t="s">
        <v>12</v>
      </c>
      <c r="I1977" t="s">
        <v>3091</v>
      </c>
      <c r="J1977" t="s">
        <v>3092</v>
      </c>
      <c r="K1977" s="5">
        <f t="shared" si="302"/>
        <v>12</v>
      </c>
      <c r="L1977" s="13" t="str">
        <f t="shared" si="310"/>
        <v>058-VI-00013</v>
      </c>
      <c r="N1977" s="13"/>
      <c r="O1977" s="13">
        <f t="shared" si="303"/>
        <v>1</v>
      </c>
      <c r="P1977" s="13" t="str">
        <f t="shared" si="304"/>
        <v>4</v>
      </c>
      <c r="Q1977" s="13" t="str">
        <f t="shared" si="305"/>
        <v>4</v>
      </c>
      <c r="R1977" s="13" t="str">
        <f t="shared" si="306"/>
        <v>1</v>
      </c>
      <c r="S1977" s="13" t="str">
        <f t="shared" si="307"/>
        <v>1</v>
      </c>
      <c r="T1977" s="13">
        <f t="shared" si="308"/>
        <v>1</v>
      </c>
      <c r="U1977" s="13">
        <f t="shared" si="311"/>
        <v>60</v>
      </c>
      <c r="V1977" s="13"/>
      <c r="W1977" s="14" t="str">
        <f t="shared" si="309"/>
        <v>insert into prioridad(codigo, fluidez,d_hecho, d_contexto, d_impacto, d_justicia, cierre, ponderacion, ahora_entiendo, cambio_perspectiva) values ('058-VI-00013', 1, 4, 4, 1, 1, 1, 60, 'Formas de movilización social en el Suroeste antioqueño alrededor de la tierra. Movimientos sociales. Afectaciones a la movilización producto del accionar de los actores armados', 'Me ayudó a conocer las formas de movilización en el Suroeste antioqueño, una de las regiones menos estudiadas de Antioquia');</v>
      </c>
      <c r="X1977" s="14"/>
    </row>
    <row r="1978" spans="2:24" ht="16" x14ac:dyDescent="0.2">
      <c r="B1978" t="s">
        <v>2750</v>
      </c>
      <c r="C1978" t="s">
        <v>9</v>
      </c>
      <c r="D1978" t="s">
        <v>10</v>
      </c>
      <c r="E1978" t="s">
        <v>11</v>
      </c>
      <c r="F1978" t="s">
        <v>10</v>
      </c>
      <c r="G1978" t="s">
        <v>11</v>
      </c>
      <c r="H1978" t="s">
        <v>12</v>
      </c>
      <c r="I1978" t="s">
        <v>3093</v>
      </c>
      <c r="J1978" t="s">
        <v>2901</v>
      </c>
      <c r="K1978" s="5">
        <f t="shared" si="302"/>
        <v>12</v>
      </c>
      <c r="L1978" s="13" t="str">
        <f t="shared" si="310"/>
        <v>058-VI-00035</v>
      </c>
      <c r="N1978" s="13"/>
      <c r="O1978" s="13">
        <f t="shared" si="303"/>
        <v>1</v>
      </c>
      <c r="P1978" s="13" t="str">
        <f t="shared" si="304"/>
        <v>4</v>
      </c>
      <c r="Q1978" s="13" t="str">
        <f t="shared" si="305"/>
        <v>1</v>
      </c>
      <c r="R1978" s="13" t="str">
        <f t="shared" si="306"/>
        <v>4</v>
      </c>
      <c r="S1978" s="13" t="str">
        <f t="shared" si="307"/>
        <v>1</v>
      </c>
      <c r="T1978" s="13">
        <f t="shared" si="308"/>
        <v>1</v>
      </c>
      <c r="U1978" s="13">
        <f t="shared" si="311"/>
        <v>60</v>
      </c>
      <c r="V1978" s="13"/>
      <c r="W1978" s="14" t="str">
        <f t="shared" si="309"/>
        <v>insert into prioridad(codigo, fluidez,d_hecho, d_contexto, d_impacto, d_justicia, cierre, ponderacion, ahora_entiendo, cambio_perspectiva) values ('058-VI-00035', 1, 4, 1, 4, 1, 1, 60, 'Impactos familiares y hacia la salud', 'No aplica');</v>
      </c>
      <c r="X1978" s="14"/>
    </row>
    <row r="1979" spans="2:24" ht="16" x14ac:dyDescent="0.2">
      <c r="B1979" t="s">
        <v>2751</v>
      </c>
      <c r="C1979" t="s">
        <v>9</v>
      </c>
      <c r="D1979" t="s">
        <v>10</v>
      </c>
      <c r="E1979" t="s">
        <v>11</v>
      </c>
      <c r="F1979" t="s">
        <v>10</v>
      </c>
      <c r="G1979" t="s">
        <v>11</v>
      </c>
      <c r="H1979" t="s">
        <v>12</v>
      </c>
      <c r="I1979" t="s">
        <v>3094</v>
      </c>
      <c r="J1979" t="s">
        <v>2901</v>
      </c>
      <c r="K1979" s="5">
        <f t="shared" si="302"/>
        <v>12</v>
      </c>
      <c r="L1979" s="13" t="str">
        <f t="shared" si="310"/>
        <v>058-VI-00037</v>
      </c>
      <c r="N1979" s="13"/>
      <c r="O1979" s="13">
        <f t="shared" si="303"/>
        <v>1</v>
      </c>
      <c r="P1979" s="13" t="str">
        <f t="shared" si="304"/>
        <v>4</v>
      </c>
      <c r="Q1979" s="13" t="str">
        <f t="shared" si="305"/>
        <v>1</v>
      </c>
      <c r="R1979" s="13" t="str">
        <f t="shared" si="306"/>
        <v>4</v>
      </c>
      <c r="S1979" s="13" t="str">
        <f t="shared" si="307"/>
        <v>1</v>
      </c>
      <c r="T1979" s="13">
        <f t="shared" si="308"/>
        <v>1</v>
      </c>
      <c r="U1979" s="13">
        <f t="shared" si="311"/>
        <v>60</v>
      </c>
      <c r="V1979" s="13"/>
      <c r="W1979" s="14" t="str">
        <f t="shared" si="309"/>
        <v>insert into prioridad(codigo, fluidez,d_hecho, d_contexto, d_impacto, d_justicia, cierre, ponderacion, ahora_entiendo, cambio_perspectiva) values ('058-VI-00037', 1, 4, 1, 4, 1, 1, 60, 'Impactos en jóvenes por muerte del padre. Afectaciones al movimiento sindical', 'No aplica');</v>
      </c>
      <c r="X1979" s="14"/>
    </row>
    <row r="1980" spans="2:24" ht="16" x14ac:dyDescent="0.2">
      <c r="B1980" t="s">
        <v>2752</v>
      </c>
      <c r="C1980" t="s">
        <v>9</v>
      </c>
      <c r="D1980" t="s">
        <v>10</v>
      </c>
      <c r="E1980" t="s">
        <v>11</v>
      </c>
      <c r="F1980" t="s">
        <v>10</v>
      </c>
      <c r="G1980" t="s">
        <v>11</v>
      </c>
      <c r="H1980" t="s">
        <v>12</v>
      </c>
      <c r="I1980" t="s">
        <v>3095</v>
      </c>
      <c r="J1980" t="s">
        <v>2901</v>
      </c>
      <c r="K1980" s="5">
        <f t="shared" si="302"/>
        <v>12</v>
      </c>
      <c r="L1980" s="13" t="str">
        <f t="shared" si="310"/>
        <v>058-VI-00041</v>
      </c>
      <c r="N1980" s="13"/>
      <c r="O1980" s="13">
        <f t="shared" si="303"/>
        <v>1</v>
      </c>
      <c r="P1980" s="13" t="str">
        <f t="shared" si="304"/>
        <v>4</v>
      </c>
      <c r="Q1980" s="13" t="str">
        <f t="shared" si="305"/>
        <v>1</v>
      </c>
      <c r="R1980" s="13" t="str">
        <f t="shared" si="306"/>
        <v>4</v>
      </c>
      <c r="S1980" s="13" t="str">
        <f t="shared" si="307"/>
        <v>1</v>
      </c>
      <c r="T1980" s="13">
        <f t="shared" si="308"/>
        <v>1</v>
      </c>
      <c r="U1980" s="13">
        <f t="shared" si="311"/>
        <v>60</v>
      </c>
      <c r="V1980" s="13"/>
      <c r="W1980" s="14" t="str">
        <f t="shared" si="309"/>
        <v>insert into prioridad(codigo, fluidez,d_hecho, d_contexto, d_impacto, d_justicia, cierre, ponderacion, ahora_entiendo, cambio_perspectiva) values ('058-VI-00041', 1, 4, 1, 4, 1, 1, 60, 'Afectaciones a sindicalistas de la Frontino Gold Mines. Conexiones entre empresarios y grupos armados', 'No aplica');</v>
      </c>
      <c r="X1980" s="14"/>
    </row>
    <row r="1981" spans="2:24" ht="16" x14ac:dyDescent="0.2">
      <c r="B1981" t="s">
        <v>2753</v>
      </c>
      <c r="C1981" t="s">
        <v>9</v>
      </c>
      <c r="D1981" t="s">
        <v>10</v>
      </c>
      <c r="E1981" t="s">
        <v>11</v>
      </c>
      <c r="F1981" t="s">
        <v>10</v>
      </c>
      <c r="G1981" t="s">
        <v>11</v>
      </c>
      <c r="H1981" t="s">
        <v>12</v>
      </c>
      <c r="I1981" t="s">
        <v>3096</v>
      </c>
      <c r="J1981" t="s">
        <v>3097</v>
      </c>
      <c r="K1981" s="5">
        <f t="shared" si="302"/>
        <v>12</v>
      </c>
      <c r="L1981" s="13" t="str">
        <f t="shared" si="310"/>
        <v>058-VI-00046</v>
      </c>
      <c r="N1981" s="13"/>
      <c r="O1981" s="13">
        <f t="shared" si="303"/>
        <v>1</v>
      </c>
      <c r="P1981" s="13" t="str">
        <f t="shared" si="304"/>
        <v>4</v>
      </c>
      <c r="Q1981" s="13" t="str">
        <f t="shared" si="305"/>
        <v>1</v>
      </c>
      <c r="R1981" s="13" t="str">
        <f t="shared" si="306"/>
        <v>4</v>
      </c>
      <c r="S1981" s="13" t="str">
        <f t="shared" si="307"/>
        <v>1</v>
      </c>
      <c r="T1981" s="13">
        <f t="shared" si="308"/>
        <v>1</v>
      </c>
      <c r="U1981" s="13">
        <f t="shared" si="311"/>
        <v>60</v>
      </c>
      <c r="V1981" s="13"/>
      <c r="W1981" s="14" t="str">
        <f t="shared" si="309"/>
        <v>insert into prioridad(codigo, fluidez,d_hecho, d_contexto, d_impacto, d_justicia, cierre, ponderacion, ahora_entiendo, cambio_perspectiva) values ('058-VI-00046', 1, 4, 1, 4, 1, 1, 60, 'Continuidades de las violencias en Segovia Antioquia', 'Formas de tortura diferentes utilizadas por grupos paramilitares');</v>
      </c>
      <c r="X1981" s="14"/>
    </row>
    <row r="1982" spans="2:24" ht="16" x14ac:dyDescent="0.2">
      <c r="B1982" t="s">
        <v>2754</v>
      </c>
      <c r="C1982" t="s">
        <v>9</v>
      </c>
      <c r="D1982" t="s">
        <v>10</v>
      </c>
      <c r="E1982" t="s">
        <v>11</v>
      </c>
      <c r="F1982" t="s">
        <v>10</v>
      </c>
      <c r="G1982" t="s">
        <v>11</v>
      </c>
      <c r="H1982" t="s">
        <v>12</v>
      </c>
      <c r="I1982" t="s">
        <v>3098</v>
      </c>
      <c r="J1982" t="s">
        <v>2901</v>
      </c>
      <c r="K1982" s="5">
        <f t="shared" si="302"/>
        <v>12</v>
      </c>
      <c r="L1982" s="13" t="str">
        <f t="shared" si="310"/>
        <v>058-VI-00047</v>
      </c>
      <c r="N1982" s="13"/>
      <c r="O1982" s="13">
        <f t="shared" si="303"/>
        <v>1</v>
      </c>
      <c r="P1982" s="13" t="str">
        <f t="shared" si="304"/>
        <v>4</v>
      </c>
      <c r="Q1982" s="13" t="str">
        <f t="shared" si="305"/>
        <v>1</v>
      </c>
      <c r="R1982" s="13" t="str">
        <f t="shared" si="306"/>
        <v>4</v>
      </c>
      <c r="S1982" s="13" t="str">
        <f t="shared" si="307"/>
        <v>1</v>
      </c>
      <c r="T1982" s="13">
        <f t="shared" si="308"/>
        <v>1</v>
      </c>
      <c r="U1982" s="13">
        <f t="shared" si="311"/>
        <v>60</v>
      </c>
      <c r="V1982" s="13"/>
      <c r="W1982" s="14" t="str">
        <f t="shared" si="309"/>
        <v>insert into prioridad(codigo, fluidez,d_hecho, d_contexto, d_impacto, d_justicia, cierre, ponderacion, ahora_entiendo, cambio_perspectiva) values ('058-VI-00047', 1, 4, 1, 4, 1, 1, 60, 'Dinámicas de violencia del frente 34 de Farc en el occidente antioqueño', 'No aplica');</v>
      </c>
      <c r="X1982" s="14"/>
    </row>
    <row r="1983" spans="2:24" ht="16" x14ac:dyDescent="0.2">
      <c r="B1983" t="s">
        <v>2755</v>
      </c>
      <c r="C1983" t="s">
        <v>9</v>
      </c>
      <c r="D1983" t="s">
        <v>10</v>
      </c>
      <c r="E1983" t="s">
        <v>11</v>
      </c>
      <c r="F1983" t="s">
        <v>10</v>
      </c>
      <c r="G1983" t="s">
        <v>11</v>
      </c>
      <c r="H1983" t="s">
        <v>12</v>
      </c>
      <c r="I1983" t="s">
        <v>3099</v>
      </c>
      <c r="J1983" t="s">
        <v>2901</v>
      </c>
      <c r="K1983" s="5">
        <f t="shared" si="302"/>
        <v>12</v>
      </c>
      <c r="L1983" s="13" t="str">
        <f t="shared" si="310"/>
        <v>058-VI-00049</v>
      </c>
      <c r="N1983" s="13"/>
      <c r="O1983" s="13">
        <f t="shared" si="303"/>
        <v>1</v>
      </c>
      <c r="P1983" s="13" t="str">
        <f t="shared" si="304"/>
        <v>4</v>
      </c>
      <c r="Q1983" s="13" t="str">
        <f t="shared" si="305"/>
        <v>1</v>
      </c>
      <c r="R1983" s="13" t="str">
        <f t="shared" si="306"/>
        <v>4</v>
      </c>
      <c r="S1983" s="13" t="str">
        <f t="shared" si="307"/>
        <v>1</v>
      </c>
      <c r="T1983" s="13">
        <f t="shared" si="308"/>
        <v>1</v>
      </c>
      <c r="U1983" s="13">
        <f t="shared" si="311"/>
        <v>60</v>
      </c>
      <c r="V1983" s="13"/>
      <c r="W1983" s="14" t="str">
        <f t="shared" si="309"/>
        <v>insert into prioridad(codigo, fluidez,d_hecho, d_contexto, d_impacto, d_justicia, cierre, ponderacion, ahora_entiendo, cambio_perspectiva) values ('058-VI-00049', 1, 4, 1, 4, 1, 1, 60, 'Acciones del ELN y las FARC en la zona páramos del oriente antioqueño', 'No aplica');</v>
      </c>
      <c r="X1983" s="14"/>
    </row>
    <row r="1984" spans="2:24" ht="16" x14ac:dyDescent="0.2">
      <c r="B1984" t="s">
        <v>2756</v>
      </c>
      <c r="C1984" t="s">
        <v>9</v>
      </c>
      <c r="D1984" t="s">
        <v>10</v>
      </c>
      <c r="E1984" t="s">
        <v>10</v>
      </c>
      <c r="F1984" t="s">
        <v>11</v>
      </c>
      <c r="G1984" t="s">
        <v>11</v>
      </c>
      <c r="H1984" t="s">
        <v>12</v>
      </c>
      <c r="I1984" t="s">
        <v>3100</v>
      </c>
      <c r="J1984" t="s">
        <v>2901</v>
      </c>
      <c r="K1984" s="5">
        <f t="shared" si="302"/>
        <v>12</v>
      </c>
      <c r="L1984" s="13" t="str">
        <f t="shared" si="310"/>
        <v>058-VI-00051</v>
      </c>
      <c r="N1984" s="13"/>
      <c r="O1984" s="13">
        <f t="shared" si="303"/>
        <v>1</v>
      </c>
      <c r="P1984" s="13" t="str">
        <f t="shared" si="304"/>
        <v>4</v>
      </c>
      <c r="Q1984" s="13" t="str">
        <f t="shared" si="305"/>
        <v>4</v>
      </c>
      <c r="R1984" s="13" t="str">
        <f t="shared" si="306"/>
        <v>1</v>
      </c>
      <c r="S1984" s="13" t="str">
        <f t="shared" si="307"/>
        <v>1</v>
      </c>
      <c r="T1984" s="13">
        <f t="shared" si="308"/>
        <v>1</v>
      </c>
      <c r="U1984" s="13">
        <f t="shared" si="311"/>
        <v>60</v>
      </c>
      <c r="V1984" s="13"/>
      <c r="W1984" s="14" t="str">
        <f t="shared" si="309"/>
        <v>insert into prioridad(codigo, fluidez,d_hecho, d_contexto, d_impacto, d_justicia, cierre, ponderacion, ahora_entiendo, cambio_perspectiva) values ('058-VI-00051', 1, 4, 4, 1, 1, 1, 60, 'Explicaciones sobre la violencia en Pavarandó Grande, en límites entre Antioquia y Chocó', 'No aplica');</v>
      </c>
      <c r="X1984" s="14"/>
    </row>
    <row r="1985" spans="2:24" ht="16" x14ac:dyDescent="0.2">
      <c r="B1985" t="s">
        <v>2757</v>
      </c>
      <c r="C1985" t="s">
        <v>9</v>
      </c>
      <c r="D1985" t="s">
        <v>10</v>
      </c>
      <c r="E1985" t="s">
        <v>10</v>
      </c>
      <c r="F1985" t="s">
        <v>11</v>
      </c>
      <c r="G1985" t="s">
        <v>11</v>
      </c>
      <c r="H1985" t="s">
        <v>12</v>
      </c>
      <c r="I1985" t="s">
        <v>3101</v>
      </c>
      <c r="J1985" t="s">
        <v>2901</v>
      </c>
      <c r="K1985" s="5">
        <f t="shared" si="302"/>
        <v>12</v>
      </c>
      <c r="L1985" s="13" t="str">
        <f t="shared" si="310"/>
        <v>058-VI-00052</v>
      </c>
      <c r="N1985" s="13"/>
      <c r="O1985" s="13">
        <f t="shared" si="303"/>
        <v>1</v>
      </c>
      <c r="P1985" s="13" t="str">
        <f t="shared" si="304"/>
        <v>4</v>
      </c>
      <c r="Q1985" s="13" t="str">
        <f t="shared" si="305"/>
        <v>4</v>
      </c>
      <c r="R1985" s="13" t="str">
        <f t="shared" si="306"/>
        <v>1</v>
      </c>
      <c r="S1985" s="13" t="str">
        <f t="shared" si="307"/>
        <v>1</v>
      </c>
      <c r="T1985" s="13">
        <f t="shared" si="308"/>
        <v>1</v>
      </c>
      <c r="U1985" s="13">
        <f t="shared" si="311"/>
        <v>60</v>
      </c>
      <c r="V1985" s="13"/>
      <c r="W1985" s="14" t="str">
        <f t="shared" si="309"/>
        <v>insert into prioridad(codigo, fluidez,d_hecho, d_contexto, d_impacto, d_justicia, cierre, ponderacion, ahora_entiendo, cambio_perspectiva) values ('058-VI-00052', 1, 4, 4, 1, 1, 1, 60, 'Formas de violencia en el departamento de Risaralda. Conexiones entre el Eje Cafetero y Antioquia', 'No aplica');</v>
      </c>
      <c r="X1985" s="14"/>
    </row>
    <row r="1986" spans="2:24" ht="16" x14ac:dyDescent="0.2">
      <c r="B1986" t="s">
        <v>2758</v>
      </c>
      <c r="C1986" t="s">
        <v>9</v>
      </c>
      <c r="D1986" t="s">
        <v>13</v>
      </c>
      <c r="E1986" t="s">
        <v>13</v>
      </c>
      <c r="F1986" t="s">
        <v>11</v>
      </c>
      <c r="G1986" t="s">
        <v>13</v>
      </c>
      <c r="H1986" t="s">
        <v>12</v>
      </c>
      <c r="I1986" t="s">
        <v>3102</v>
      </c>
      <c r="J1986" t="s">
        <v>2901</v>
      </c>
      <c r="K1986" s="5">
        <f t="shared" ref="K1986:K2049" si="312">LEN(L1986)</f>
        <v>12</v>
      </c>
      <c r="L1986" s="13" t="str">
        <f t="shared" si="310"/>
        <v>379-VI-00015</v>
      </c>
      <c r="N1986" s="13"/>
      <c r="O1986" s="13">
        <f t="shared" ref="O1986:O2049" si="313">IF(MID(C1986,1,1)="P",1,0)</f>
        <v>1</v>
      </c>
      <c r="P1986" s="13" t="str">
        <f t="shared" ref="P1986:P2049" si="314">MID(D1986,1,1)</f>
        <v>3</v>
      </c>
      <c r="Q1986" s="13" t="str">
        <f t="shared" ref="Q1986:Q2049" si="315">MID(E1986,1,1)</f>
        <v>3</v>
      </c>
      <c r="R1986" s="13" t="str">
        <f t="shared" ref="R1986:R2049" si="316">MID(F1986,1,1)</f>
        <v>1</v>
      </c>
      <c r="S1986" s="13" t="str">
        <f t="shared" ref="S1986:S2049" si="317">MID(G1986,1,1)</f>
        <v>3</v>
      </c>
      <c r="T1986" s="13">
        <f t="shared" ref="T1986:T2049" si="318">IF(MID(H1986,1,1)="S",1,0)</f>
        <v>1</v>
      </c>
      <c r="U1986" s="13">
        <f t="shared" si="311"/>
        <v>60</v>
      </c>
      <c r="V1986" s="13"/>
      <c r="W1986" s="14" t="str">
        <f t="shared" ref="W1986:W2049" si="319">$W$1&amp;L1986&amp;"', "&amp;O1986&amp;", "&amp;P1986&amp;", "&amp;Q1986&amp;", "&amp;R1986&amp;", "&amp;S1986&amp;", "&amp;T1986&amp;", "&amp;U1986&amp;", '"&amp;SUBSTITUTE(I1986,CHAR(10),"  ")&amp;"', '"&amp;SUBSTITUTE(J1986,CHAR(10),"   ") &amp;"');"</f>
        <v>insert into prioridad(codigo, fluidez,d_hecho, d_contexto, d_impacto, d_justicia, cierre, ponderacion, ahora_entiendo, cambio_perspectiva) values ('379-VI-00015', 1, 3, 3, 1, 3, 1, 60, 'Liderazgo en Medellín de mujeres afro que han sido desplazadas ', 'No aplica');</v>
      </c>
      <c r="X1986" s="14"/>
    </row>
    <row r="1987" spans="2:24" ht="16" x14ac:dyDescent="0.2">
      <c r="B1987" t="s">
        <v>2759</v>
      </c>
      <c r="C1987" t="s">
        <v>9</v>
      </c>
      <c r="D1987" t="s">
        <v>13</v>
      </c>
      <c r="E1987" t="s">
        <v>10</v>
      </c>
      <c r="F1987" t="s">
        <v>14</v>
      </c>
      <c r="G1987" t="s">
        <v>11</v>
      </c>
      <c r="H1987" t="s">
        <v>12</v>
      </c>
      <c r="I1987" t="s">
        <v>3103</v>
      </c>
      <c r="J1987" t="s">
        <v>2901</v>
      </c>
      <c r="K1987" s="5">
        <f t="shared" si="312"/>
        <v>12</v>
      </c>
      <c r="L1987" s="13" t="str">
        <f t="shared" si="310"/>
        <v>379-VI-00018</v>
      </c>
      <c r="N1987" s="13"/>
      <c r="O1987" s="13">
        <f t="shared" si="313"/>
        <v>1</v>
      </c>
      <c r="P1987" s="13" t="str">
        <f t="shared" si="314"/>
        <v>3</v>
      </c>
      <c r="Q1987" s="13" t="str">
        <f t="shared" si="315"/>
        <v>4</v>
      </c>
      <c r="R1987" s="13" t="str">
        <f t="shared" si="316"/>
        <v>2</v>
      </c>
      <c r="S1987" s="13" t="str">
        <f t="shared" si="317"/>
        <v>1</v>
      </c>
      <c r="T1987" s="13">
        <f t="shared" si="318"/>
        <v>1</v>
      </c>
      <c r="U1987" s="13">
        <f t="shared" si="311"/>
        <v>60</v>
      </c>
      <c r="V1987" s="13"/>
      <c r="W1987" s="14" t="str">
        <f t="shared" si="319"/>
        <v>insert into prioridad(codigo, fluidez,d_hecho, d_contexto, d_impacto, d_justicia, cierre, ponderacion, ahora_entiendo, cambio_perspectiva) values ('379-VI-00018', 1, 3, 4, 2, 1, 1, 60, 'Presencia y control de actores armados en el Bajo Cauca ', 'No aplica');</v>
      </c>
      <c r="X1987" s="14"/>
    </row>
    <row r="1988" spans="2:24" ht="16" x14ac:dyDescent="0.2">
      <c r="B1988" t="s">
        <v>2760</v>
      </c>
      <c r="C1988" t="s">
        <v>9</v>
      </c>
      <c r="D1988" t="s">
        <v>14</v>
      </c>
      <c r="E1988" t="s">
        <v>10</v>
      </c>
      <c r="F1988" t="s">
        <v>13</v>
      </c>
      <c r="G1988" t="s">
        <v>11</v>
      </c>
      <c r="H1988" t="s">
        <v>12</v>
      </c>
      <c r="I1988" t="s">
        <v>3104</v>
      </c>
      <c r="J1988" t="s">
        <v>2901</v>
      </c>
      <c r="K1988" s="5">
        <f t="shared" si="312"/>
        <v>12</v>
      </c>
      <c r="L1988" s="13" t="str">
        <f t="shared" si="310"/>
        <v>379-VI-00019</v>
      </c>
      <c r="N1988" s="13"/>
      <c r="O1988" s="13">
        <f t="shared" si="313"/>
        <v>1</v>
      </c>
      <c r="P1988" s="13" t="str">
        <f t="shared" si="314"/>
        <v>2</v>
      </c>
      <c r="Q1988" s="13" t="str">
        <f t="shared" si="315"/>
        <v>4</v>
      </c>
      <c r="R1988" s="13" t="str">
        <f t="shared" si="316"/>
        <v>3</v>
      </c>
      <c r="S1988" s="13" t="str">
        <f t="shared" si="317"/>
        <v>1</v>
      </c>
      <c r="T1988" s="13">
        <f t="shared" si="318"/>
        <v>1</v>
      </c>
      <c r="U1988" s="13">
        <f t="shared" si="311"/>
        <v>60</v>
      </c>
      <c r="V1988" s="13"/>
      <c r="W1988" s="14" t="str">
        <f t="shared" si="319"/>
        <v>insert into prioridad(codigo, fluidez,d_hecho, d_contexto, d_impacto, d_justicia, cierre, ponderacion, ahora_entiendo, cambio_perspectiva) values ('379-VI-00019', 1, 2, 4, 3, 1, 1, 60, 'Continuidad del paramilitarismo en Tarazá/ Normas y castigos de actores armados en Bajo Cauca', 'No aplica');</v>
      </c>
      <c r="X1988" s="14"/>
    </row>
    <row r="1989" spans="2:24" ht="16" x14ac:dyDescent="0.2">
      <c r="B1989" t="s">
        <v>2761</v>
      </c>
      <c r="C1989" t="s">
        <v>9</v>
      </c>
      <c r="D1989" t="s">
        <v>14</v>
      </c>
      <c r="E1989" t="s">
        <v>10</v>
      </c>
      <c r="F1989" t="s">
        <v>14</v>
      </c>
      <c r="G1989" t="s">
        <v>14</v>
      </c>
      <c r="H1989" t="s">
        <v>12</v>
      </c>
      <c r="I1989" t="s">
        <v>3105</v>
      </c>
      <c r="J1989" t="s">
        <v>2901</v>
      </c>
      <c r="K1989" s="5">
        <f t="shared" si="312"/>
        <v>12</v>
      </c>
      <c r="L1989" s="13" t="str">
        <f t="shared" si="310"/>
        <v>379-VI-00025</v>
      </c>
      <c r="N1989" s="13"/>
      <c r="O1989" s="13">
        <f t="shared" si="313"/>
        <v>1</v>
      </c>
      <c r="P1989" s="13" t="str">
        <f t="shared" si="314"/>
        <v>2</v>
      </c>
      <c r="Q1989" s="13" t="str">
        <f t="shared" si="315"/>
        <v>4</v>
      </c>
      <c r="R1989" s="13" t="str">
        <f t="shared" si="316"/>
        <v>2</v>
      </c>
      <c r="S1989" s="13" t="str">
        <f t="shared" si="317"/>
        <v>2</v>
      </c>
      <c r="T1989" s="13">
        <f t="shared" si="318"/>
        <v>1</v>
      </c>
      <c r="U1989" s="13">
        <f t="shared" si="311"/>
        <v>60</v>
      </c>
      <c r="V1989" s="13"/>
      <c r="W1989" s="14" t="str">
        <f t="shared" si="319"/>
        <v>insert into prioridad(codigo, fluidez,d_hecho, d_contexto, d_impacto, d_justicia, cierre, ponderacion, ahora_entiendo, cambio_perspectiva) values ('379-VI-00025', 1, 2, 4, 2, 2, 1, 60, 'Engaño a campesinos para el despojo de tierras/ Algunos elementos sobre el conflicto armado en Caucasía en los últimos años ', 'No aplica');</v>
      </c>
      <c r="X1989" s="14"/>
    </row>
    <row r="1990" spans="2:24" ht="16" x14ac:dyDescent="0.2">
      <c r="B1990" t="s">
        <v>2762</v>
      </c>
      <c r="C1990" t="s">
        <v>9</v>
      </c>
      <c r="D1990" t="s">
        <v>10</v>
      </c>
      <c r="E1990" t="s">
        <v>10</v>
      </c>
      <c r="F1990" t="s">
        <v>11</v>
      </c>
      <c r="G1990" t="s">
        <v>11</v>
      </c>
      <c r="H1990" t="s">
        <v>12</v>
      </c>
      <c r="I1990">
        <v>0</v>
      </c>
      <c r="J1990">
        <v>0</v>
      </c>
      <c r="K1990" s="5">
        <f t="shared" si="312"/>
        <v>12</v>
      </c>
      <c r="L1990" s="13" t="str">
        <f t="shared" si="310"/>
        <v>158-VI-00001</v>
      </c>
      <c r="N1990" s="13"/>
      <c r="O1990" s="13">
        <f t="shared" si="313"/>
        <v>1</v>
      </c>
      <c r="P1990" s="13" t="str">
        <f t="shared" si="314"/>
        <v>4</v>
      </c>
      <c r="Q1990" s="13" t="str">
        <f t="shared" si="315"/>
        <v>4</v>
      </c>
      <c r="R1990" s="13" t="str">
        <f t="shared" si="316"/>
        <v>1</v>
      </c>
      <c r="S1990" s="13" t="str">
        <f t="shared" si="317"/>
        <v>1</v>
      </c>
      <c r="T1990" s="13">
        <f t="shared" si="318"/>
        <v>1</v>
      </c>
      <c r="U1990" s="13">
        <f t="shared" si="311"/>
        <v>60</v>
      </c>
      <c r="V1990" s="13"/>
      <c r="W1990" s="14" t="str">
        <f t="shared" si="319"/>
        <v>insert into prioridad(codigo, fluidez,d_hecho, d_contexto, d_impacto, d_justicia, cierre, ponderacion, ahora_entiendo, cambio_perspectiva) values ('158-VI-00001', 1, 4, 4, 1, 1, 1, 60, '0', '0');</v>
      </c>
      <c r="X1990" s="14"/>
    </row>
    <row r="1991" spans="2:24" ht="16" x14ac:dyDescent="0.2">
      <c r="B1991" t="s">
        <v>2763</v>
      </c>
      <c r="C1991" t="s">
        <v>9</v>
      </c>
      <c r="D1991" t="s">
        <v>10</v>
      </c>
      <c r="E1991" t="s">
        <v>10</v>
      </c>
      <c r="F1991" t="s">
        <v>11</v>
      </c>
      <c r="G1991" t="s">
        <v>11</v>
      </c>
      <c r="H1991" t="s">
        <v>12</v>
      </c>
      <c r="I1991">
        <v>0</v>
      </c>
      <c r="J1991">
        <v>0</v>
      </c>
      <c r="K1991" s="5">
        <f t="shared" si="312"/>
        <v>12</v>
      </c>
      <c r="L1991" s="13" t="str">
        <f t="shared" si="310"/>
        <v>158-VI-00004</v>
      </c>
      <c r="N1991" s="13"/>
      <c r="O1991" s="13">
        <f t="shared" si="313"/>
        <v>1</v>
      </c>
      <c r="P1991" s="13" t="str">
        <f t="shared" si="314"/>
        <v>4</v>
      </c>
      <c r="Q1991" s="13" t="str">
        <f t="shared" si="315"/>
        <v>4</v>
      </c>
      <c r="R1991" s="13" t="str">
        <f t="shared" si="316"/>
        <v>1</v>
      </c>
      <c r="S1991" s="13" t="str">
        <f t="shared" si="317"/>
        <v>1</v>
      </c>
      <c r="T1991" s="13">
        <f t="shared" si="318"/>
        <v>1</v>
      </c>
      <c r="U1991" s="13">
        <f t="shared" si="311"/>
        <v>60</v>
      </c>
      <c r="V1991" s="13"/>
      <c r="W1991" s="14" t="str">
        <f t="shared" si="319"/>
        <v>insert into prioridad(codigo, fluidez,d_hecho, d_contexto, d_impacto, d_justicia, cierre, ponderacion, ahora_entiendo, cambio_perspectiva) values ('158-VI-00004', 1, 4, 4, 1, 1, 1, 60, '0', '0');</v>
      </c>
      <c r="X1991" s="14"/>
    </row>
    <row r="1992" spans="2:24" ht="16" x14ac:dyDescent="0.2">
      <c r="B1992" t="s">
        <v>2764</v>
      </c>
      <c r="C1992" t="s">
        <v>9</v>
      </c>
      <c r="D1992" t="s">
        <v>10</v>
      </c>
      <c r="E1992" t="s">
        <v>10</v>
      </c>
      <c r="F1992" t="s">
        <v>11</v>
      </c>
      <c r="G1992" t="s">
        <v>11</v>
      </c>
      <c r="H1992" t="s">
        <v>12</v>
      </c>
      <c r="I1992">
        <v>0</v>
      </c>
      <c r="J1992">
        <v>0</v>
      </c>
      <c r="K1992" s="5">
        <f t="shared" si="312"/>
        <v>12</v>
      </c>
      <c r="L1992" s="13" t="str">
        <f t="shared" si="310"/>
        <v>158-VI-00005</v>
      </c>
      <c r="N1992" s="13"/>
      <c r="O1992" s="13">
        <f t="shared" si="313"/>
        <v>1</v>
      </c>
      <c r="P1992" s="13" t="str">
        <f t="shared" si="314"/>
        <v>4</v>
      </c>
      <c r="Q1992" s="13" t="str">
        <f t="shared" si="315"/>
        <v>4</v>
      </c>
      <c r="R1992" s="13" t="str">
        <f t="shared" si="316"/>
        <v>1</v>
      </c>
      <c r="S1992" s="13" t="str">
        <f t="shared" si="317"/>
        <v>1</v>
      </c>
      <c r="T1992" s="13">
        <f t="shared" si="318"/>
        <v>1</v>
      </c>
      <c r="U1992" s="13">
        <f t="shared" si="311"/>
        <v>60</v>
      </c>
      <c r="V1992" s="13"/>
      <c r="W1992" s="14" t="str">
        <f t="shared" si="319"/>
        <v>insert into prioridad(codigo, fluidez,d_hecho, d_contexto, d_impacto, d_justicia, cierre, ponderacion, ahora_entiendo, cambio_perspectiva) values ('158-VI-00005', 1, 4, 4, 1, 1, 1, 60, '0', '0');</v>
      </c>
      <c r="X1992" s="14"/>
    </row>
    <row r="1993" spans="2:24" ht="16" x14ac:dyDescent="0.2">
      <c r="B1993" t="s">
        <v>2765</v>
      </c>
      <c r="C1993" t="s">
        <v>9</v>
      </c>
      <c r="D1993" t="s">
        <v>10</v>
      </c>
      <c r="E1993" t="s">
        <v>11</v>
      </c>
      <c r="F1993" t="s">
        <v>10</v>
      </c>
      <c r="G1993" t="s">
        <v>11</v>
      </c>
      <c r="H1993" t="s">
        <v>12</v>
      </c>
      <c r="I1993">
        <v>0</v>
      </c>
      <c r="J1993">
        <v>0</v>
      </c>
      <c r="K1993" s="5">
        <f t="shared" si="312"/>
        <v>12</v>
      </c>
      <c r="L1993" s="13" t="str">
        <f t="shared" si="310"/>
        <v>158-VI-00018</v>
      </c>
      <c r="N1993" s="13"/>
      <c r="O1993" s="13">
        <f t="shared" si="313"/>
        <v>1</v>
      </c>
      <c r="P1993" s="13" t="str">
        <f t="shared" si="314"/>
        <v>4</v>
      </c>
      <c r="Q1993" s="13" t="str">
        <f t="shared" si="315"/>
        <v>1</v>
      </c>
      <c r="R1993" s="13" t="str">
        <f t="shared" si="316"/>
        <v>4</v>
      </c>
      <c r="S1993" s="13" t="str">
        <f t="shared" si="317"/>
        <v>1</v>
      </c>
      <c r="T1993" s="13">
        <f t="shared" si="318"/>
        <v>1</v>
      </c>
      <c r="U1993" s="13">
        <f t="shared" si="311"/>
        <v>60</v>
      </c>
      <c r="V1993" s="13"/>
      <c r="W1993" s="14" t="str">
        <f t="shared" si="319"/>
        <v>insert into prioridad(codigo, fluidez,d_hecho, d_contexto, d_impacto, d_justicia, cierre, ponderacion, ahora_entiendo, cambio_perspectiva) values ('158-VI-00018', 1, 4, 1, 4, 1, 1, 60, '0', '0');</v>
      </c>
      <c r="X1993" s="14"/>
    </row>
    <row r="1994" spans="2:24" ht="16" x14ac:dyDescent="0.2">
      <c r="B1994" t="s">
        <v>2766</v>
      </c>
      <c r="C1994" t="s">
        <v>9</v>
      </c>
      <c r="D1994" t="s">
        <v>10</v>
      </c>
      <c r="E1994" t="s">
        <v>10</v>
      </c>
      <c r="F1994" t="s">
        <v>11</v>
      </c>
      <c r="G1994" t="s">
        <v>11</v>
      </c>
      <c r="H1994" t="s">
        <v>12</v>
      </c>
      <c r="I1994" t="s">
        <v>3106</v>
      </c>
      <c r="J1994">
        <v>0</v>
      </c>
      <c r="K1994" s="5">
        <f t="shared" si="312"/>
        <v>12</v>
      </c>
      <c r="L1994" s="13" t="str">
        <f t="shared" si="310"/>
        <v>158-VI-00019</v>
      </c>
      <c r="N1994" s="13"/>
      <c r="O1994" s="13">
        <f t="shared" si="313"/>
        <v>1</v>
      </c>
      <c r="P1994" s="13" t="str">
        <f t="shared" si="314"/>
        <v>4</v>
      </c>
      <c r="Q1994" s="13" t="str">
        <f t="shared" si="315"/>
        <v>4</v>
      </c>
      <c r="R1994" s="13" t="str">
        <f t="shared" si="316"/>
        <v>1</v>
      </c>
      <c r="S1994" s="13" t="str">
        <f t="shared" si="317"/>
        <v>1</v>
      </c>
      <c r="T1994" s="13">
        <f t="shared" si="318"/>
        <v>1</v>
      </c>
      <c r="U1994" s="13">
        <f t="shared" si="311"/>
        <v>60</v>
      </c>
      <c r="V1994" s="13"/>
      <c r="W1994" s="14" t="str">
        <f t="shared" si="319"/>
        <v>insert into prioridad(codigo, fluidez,d_hecho, d_contexto, d_impacto, d_justicia, cierre, ponderacion, ahora_entiendo, cambio_perspectiva) values ('158-VI-00019', 1, 4, 4, 1, 1, 1, 60, 'Nexos de Unión Nacional de Bananeros (UNIBAN) y grupos paramilitares. Connivencia con la fuerza pública.', '0');</v>
      </c>
      <c r="X1994" s="14"/>
    </row>
    <row r="1995" spans="2:24" ht="16" x14ac:dyDescent="0.2">
      <c r="B1995" t="s">
        <v>2767</v>
      </c>
      <c r="C1995" t="s">
        <v>9</v>
      </c>
      <c r="D1995" t="s">
        <v>10</v>
      </c>
      <c r="E1995" t="s">
        <v>11</v>
      </c>
      <c r="F1995" t="s">
        <v>10</v>
      </c>
      <c r="G1995" t="s">
        <v>11</v>
      </c>
      <c r="H1995" t="s">
        <v>12</v>
      </c>
      <c r="I1995">
        <v>0</v>
      </c>
      <c r="J1995">
        <v>0</v>
      </c>
      <c r="K1995" s="5">
        <f t="shared" si="312"/>
        <v>12</v>
      </c>
      <c r="L1995" s="13" t="str">
        <f t="shared" si="310"/>
        <v>158-VI-00023</v>
      </c>
      <c r="N1995" s="13"/>
      <c r="O1995" s="13">
        <f t="shared" si="313"/>
        <v>1</v>
      </c>
      <c r="P1995" s="13" t="str">
        <f t="shared" si="314"/>
        <v>4</v>
      </c>
      <c r="Q1995" s="13" t="str">
        <f t="shared" si="315"/>
        <v>1</v>
      </c>
      <c r="R1995" s="13" t="str">
        <f t="shared" si="316"/>
        <v>4</v>
      </c>
      <c r="S1995" s="13" t="str">
        <f t="shared" si="317"/>
        <v>1</v>
      </c>
      <c r="T1995" s="13">
        <f t="shared" si="318"/>
        <v>1</v>
      </c>
      <c r="U1995" s="13">
        <f t="shared" si="311"/>
        <v>60</v>
      </c>
      <c r="V1995" s="13"/>
      <c r="W1995" s="14" t="str">
        <f t="shared" si="319"/>
        <v>insert into prioridad(codigo, fluidez,d_hecho, d_contexto, d_impacto, d_justicia, cierre, ponderacion, ahora_entiendo, cambio_perspectiva) values ('158-VI-00023', 1, 4, 1, 4, 1, 1, 60, '0', '0');</v>
      </c>
      <c r="X1995" s="14"/>
    </row>
    <row r="1996" spans="2:24" ht="16" x14ac:dyDescent="0.2">
      <c r="B1996" t="s">
        <v>2768</v>
      </c>
      <c r="C1996" t="s">
        <v>9</v>
      </c>
      <c r="D1996" t="s">
        <v>10</v>
      </c>
      <c r="E1996" t="s">
        <v>11</v>
      </c>
      <c r="F1996" t="s">
        <v>10</v>
      </c>
      <c r="G1996" t="s">
        <v>11</v>
      </c>
      <c r="H1996" t="s">
        <v>12</v>
      </c>
      <c r="I1996">
        <v>0</v>
      </c>
      <c r="J1996">
        <v>0</v>
      </c>
      <c r="K1996" s="5">
        <f t="shared" si="312"/>
        <v>12</v>
      </c>
      <c r="L1996" s="13" t="str">
        <f t="shared" si="310"/>
        <v>158-VI-00025</v>
      </c>
      <c r="N1996" s="13"/>
      <c r="O1996" s="13">
        <f t="shared" si="313"/>
        <v>1</v>
      </c>
      <c r="P1996" s="13" t="str">
        <f t="shared" si="314"/>
        <v>4</v>
      </c>
      <c r="Q1996" s="13" t="str">
        <f t="shared" si="315"/>
        <v>1</v>
      </c>
      <c r="R1996" s="13" t="str">
        <f t="shared" si="316"/>
        <v>4</v>
      </c>
      <c r="S1996" s="13" t="str">
        <f t="shared" si="317"/>
        <v>1</v>
      </c>
      <c r="T1996" s="13">
        <f t="shared" si="318"/>
        <v>1</v>
      </c>
      <c r="U1996" s="13">
        <f t="shared" si="311"/>
        <v>60</v>
      </c>
      <c r="V1996" s="13"/>
      <c r="W1996" s="14" t="str">
        <f t="shared" si="319"/>
        <v>insert into prioridad(codigo, fluidez,d_hecho, d_contexto, d_impacto, d_justicia, cierre, ponderacion, ahora_entiendo, cambio_perspectiva) values ('158-VI-00025', 1, 4, 1, 4, 1, 1, 60, '0', '0');</v>
      </c>
      <c r="X1996" s="14"/>
    </row>
    <row r="1997" spans="2:24" ht="16" x14ac:dyDescent="0.2">
      <c r="B1997" t="s">
        <v>2769</v>
      </c>
      <c r="C1997" t="s">
        <v>9</v>
      </c>
      <c r="D1997" t="s">
        <v>10</v>
      </c>
      <c r="E1997" t="s">
        <v>10</v>
      </c>
      <c r="F1997" t="s">
        <v>11</v>
      </c>
      <c r="G1997" t="s">
        <v>11</v>
      </c>
      <c r="H1997" t="s">
        <v>12</v>
      </c>
      <c r="I1997" t="s">
        <v>3035</v>
      </c>
      <c r="J1997">
        <v>0</v>
      </c>
      <c r="K1997" s="5">
        <f t="shared" si="312"/>
        <v>12</v>
      </c>
      <c r="L1997" s="13" t="str">
        <f t="shared" si="310"/>
        <v>158-VI-00027</v>
      </c>
      <c r="N1997" s="13"/>
      <c r="O1997" s="13">
        <f t="shared" si="313"/>
        <v>1</v>
      </c>
      <c r="P1997" s="13" t="str">
        <f t="shared" si="314"/>
        <v>4</v>
      </c>
      <c r="Q1997" s="13" t="str">
        <f t="shared" si="315"/>
        <v>4</v>
      </c>
      <c r="R1997" s="13" t="str">
        <f t="shared" si="316"/>
        <v>1</v>
      </c>
      <c r="S1997" s="13" t="str">
        <f t="shared" si="317"/>
        <v>1</v>
      </c>
      <c r="T1997" s="13">
        <f t="shared" si="318"/>
        <v>1</v>
      </c>
      <c r="U1997" s="13">
        <f t="shared" si="311"/>
        <v>60</v>
      </c>
      <c r="V1997" s="13"/>
      <c r="W1997" s="14" t="str">
        <f t="shared" si="319"/>
        <v>insert into prioridad(codigo, fluidez,d_hecho, d_contexto, d_impacto, d_justicia, cierre, ponderacion, ahora_entiendo, cambio_perspectiva) values ('158-VI-00027', 1, 4, 4, 1, 1, 1, 60, 'Control social por parte del ELN a la comunidad. Violencia contra miembros de la UP.', '0');</v>
      </c>
      <c r="X1997" s="14"/>
    </row>
    <row r="1998" spans="2:24" ht="16" x14ac:dyDescent="0.2">
      <c r="B1998" t="s">
        <v>2770</v>
      </c>
      <c r="C1998" t="s">
        <v>9</v>
      </c>
      <c r="D1998" t="s">
        <v>10</v>
      </c>
      <c r="E1998" t="s">
        <v>10</v>
      </c>
      <c r="F1998" t="s">
        <v>11</v>
      </c>
      <c r="G1998" t="s">
        <v>11</v>
      </c>
      <c r="H1998" t="s">
        <v>12</v>
      </c>
      <c r="I1998">
        <v>0</v>
      </c>
      <c r="J1998" t="s">
        <v>3107</v>
      </c>
      <c r="K1998" s="5">
        <f t="shared" si="312"/>
        <v>12</v>
      </c>
      <c r="L1998" s="13" t="str">
        <f t="shared" si="310"/>
        <v>158-VI-00031</v>
      </c>
      <c r="N1998" s="13"/>
      <c r="O1998" s="13">
        <f t="shared" si="313"/>
        <v>1</v>
      </c>
      <c r="P1998" s="13" t="str">
        <f t="shared" si="314"/>
        <v>4</v>
      </c>
      <c r="Q1998" s="13" t="str">
        <f t="shared" si="315"/>
        <v>4</v>
      </c>
      <c r="R1998" s="13" t="str">
        <f t="shared" si="316"/>
        <v>1</v>
      </c>
      <c r="S1998" s="13" t="str">
        <f t="shared" si="317"/>
        <v>1</v>
      </c>
      <c r="T1998" s="13">
        <f t="shared" si="318"/>
        <v>1</v>
      </c>
      <c r="U1998" s="13">
        <f t="shared" si="311"/>
        <v>60</v>
      </c>
      <c r="V1998" s="13"/>
      <c r="W1998" s="14" t="str">
        <f t="shared" si="319"/>
        <v>insert into prioridad(codigo, fluidez,d_hecho, d_contexto, d_impacto, d_justicia, cierre, ponderacion, ahora_entiendo, cambio_perspectiva) values ('158-VI-00031', 1, 4, 4, 1, 1, 1, 60, '0', 'Dado que el Estado no tenía presencia fuerte en materia de seguridad, las Farc ejercieron control armado en el territorio. La comunidad se sintió desepcionada y desprotegida por las Farc por la masacre ejecutada por los paramilitares. Lo que muestra, en cierto sentido, aceptación a la guerrilla.');</v>
      </c>
      <c r="X1998" s="14"/>
    </row>
    <row r="1999" spans="2:24" ht="16" x14ac:dyDescent="0.2">
      <c r="B1999" t="s">
        <v>2771</v>
      </c>
      <c r="C1999" t="s">
        <v>9</v>
      </c>
      <c r="D1999" t="s">
        <v>10</v>
      </c>
      <c r="E1999" t="s">
        <v>11</v>
      </c>
      <c r="F1999" t="s">
        <v>10</v>
      </c>
      <c r="G1999" t="s">
        <v>11</v>
      </c>
      <c r="H1999" t="s">
        <v>12</v>
      </c>
      <c r="I1999">
        <v>0</v>
      </c>
      <c r="J1999">
        <v>0</v>
      </c>
      <c r="K1999" s="5">
        <f t="shared" si="312"/>
        <v>12</v>
      </c>
      <c r="L1999" s="13" t="str">
        <f t="shared" si="310"/>
        <v>158-VI-00033</v>
      </c>
      <c r="N1999" s="13"/>
      <c r="O1999" s="13">
        <f t="shared" si="313"/>
        <v>1</v>
      </c>
      <c r="P1999" s="13" t="str">
        <f t="shared" si="314"/>
        <v>4</v>
      </c>
      <c r="Q1999" s="13" t="str">
        <f t="shared" si="315"/>
        <v>1</v>
      </c>
      <c r="R1999" s="13" t="str">
        <f t="shared" si="316"/>
        <v>4</v>
      </c>
      <c r="S1999" s="13" t="str">
        <f t="shared" si="317"/>
        <v>1</v>
      </c>
      <c r="T1999" s="13">
        <f t="shared" si="318"/>
        <v>1</v>
      </c>
      <c r="U1999" s="13">
        <f t="shared" si="311"/>
        <v>60</v>
      </c>
      <c r="V1999" s="13"/>
      <c r="W1999" s="14" t="str">
        <f t="shared" si="319"/>
        <v>insert into prioridad(codigo, fluidez,d_hecho, d_contexto, d_impacto, d_justicia, cierre, ponderacion, ahora_entiendo, cambio_perspectiva) values ('158-VI-00033', 1, 4, 1, 4, 1, 1, 60, '0', '0');</v>
      </c>
      <c r="X1999" s="14"/>
    </row>
    <row r="2000" spans="2:24" ht="16" x14ac:dyDescent="0.2">
      <c r="B2000" t="s">
        <v>2772</v>
      </c>
      <c r="C2000" t="s">
        <v>9</v>
      </c>
      <c r="D2000" t="s">
        <v>11</v>
      </c>
      <c r="E2000" t="s">
        <v>13</v>
      </c>
      <c r="F2000" t="s">
        <v>13</v>
      </c>
      <c r="G2000" t="s">
        <v>13</v>
      </c>
      <c r="H2000" t="s">
        <v>12</v>
      </c>
      <c r="I2000">
        <v>0</v>
      </c>
      <c r="J2000">
        <v>0</v>
      </c>
      <c r="K2000" s="5">
        <f t="shared" si="312"/>
        <v>12</v>
      </c>
      <c r="L2000" s="13" t="str">
        <f t="shared" si="310"/>
        <v>158-VI-00034</v>
      </c>
      <c r="N2000" s="13"/>
      <c r="O2000" s="13">
        <f t="shared" si="313"/>
        <v>1</v>
      </c>
      <c r="P2000" s="13" t="str">
        <f t="shared" si="314"/>
        <v>1</v>
      </c>
      <c r="Q2000" s="13" t="str">
        <f t="shared" si="315"/>
        <v>3</v>
      </c>
      <c r="R2000" s="13" t="str">
        <f t="shared" si="316"/>
        <v>3</v>
      </c>
      <c r="S2000" s="13" t="str">
        <f t="shared" si="317"/>
        <v>3</v>
      </c>
      <c r="T2000" s="13">
        <f t="shared" si="318"/>
        <v>1</v>
      </c>
      <c r="U2000" s="13">
        <f t="shared" si="311"/>
        <v>60</v>
      </c>
      <c r="V2000" s="13"/>
      <c r="W2000" s="14" t="str">
        <f t="shared" si="319"/>
        <v>insert into prioridad(codigo, fluidez,d_hecho, d_contexto, d_impacto, d_justicia, cierre, ponderacion, ahora_entiendo, cambio_perspectiva) values ('158-VI-00034', 1, 1, 3, 3, 3, 1, 60, '0', '0');</v>
      </c>
      <c r="X2000" s="14"/>
    </row>
    <row r="2001" spans="2:24" ht="16" x14ac:dyDescent="0.2">
      <c r="B2001" t="s">
        <v>2773</v>
      </c>
      <c r="C2001" t="s">
        <v>9</v>
      </c>
      <c r="D2001" t="s">
        <v>10</v>
      </c>
      <c r="E2001" t="s">
        <v>10</v>
      </c>
      <c r="F2001" t="s">
        <v>11</v>
      </c>
      <c r="G2001" t="s">
        <v>11</v>
      </c>
      <c r="H2001" t="s">
        <v>12</v>
      </c>
      <c r="I2001">
        <v>0</v>
      </c>
      <c r="J2001">
        <v>0</v>
      </c>
      <c r="K2001" s="5">
        <f t="shared" si="312"/>
        <v>12</v>
      </c>
      <c r="L2001" s="13" t="str">
        <f t="shared" ref="L2001:L2064" si="320">SUBSTITUTE(B2001," ","")</f>
        <v>158-VI-00035</v>
      </c>
      <c r="N2001" s="13"/>
      <c r="O2001" s="13">
        <f t="shared" si="313"/>
        <v>1</v>
      </c>
      <c r="P2001" s="13" t="str">
        <f t="shared" si="314"/>
        <v>4</v>
      </c>
      <c r="Q2001" s="13" t="str">
        <f t="shared" si="315"/>
        <v>4</v>
      </c>
      <c r="R2001" s="13" t="str">
        <f t="shared" si="316"/>
        <v>1</v>
      </c>
      <c r="S2001" s="13" t="str">
        <f t="shared" si="317"/>
        <v>1</v>
      </c>
      <c r="T2001" s="13">
        <f t="shared" si="318"/>
        <v>1</v>
      </c>
      <c r="U2001" s="13">
        <f t="shared" si="311"/>
        <v>60</v>
      </c>
      <c r="V2001" s="13"/>
      <c r="W2001" s="14" t="str">
        <f t="shared" si="319"/>
        <v>insert into prioridad(codigo, fluidez,d_hecho, d_contexto, d_impacto, d_justicia, cierre, ponderacion, ahora_entiendo, cambio_perspectiva) values ('158-VI-00035', 1, 4, 4, 1, 1, 1, 60, '0', '0');</v>
      </c>
      <c r="X2001" s="14"/>
    </row>
    <row r="2002" spans="2:24" ht="16" x14ac:dyDescent="0.2">
      <c r="B2002" t="s">
        <v>2774</v>
      </c>
      <c r="C2002" t="s">
        <v>9</v>
      </c>
      <c r="D2002" t="s">
        <v>10</v>
      </c>
      <c r="E2002" t="s">
        <v>11</v>
      </c>
      <c r="F2002" t="s">
        <v>11</v>
      </c>
      <c r="G2002" t="s">
        <v>10</v>
      </c>
      <c r="H2002" t="s">
        <v>12</v>
      </c>
      <c r="I2002">
        <v>0</v>
      </c>
      <c r="J2002">
        <v>0</v>
      </c>
      <c r="K2002" s="5">
        <f t="shared" si="312"/>
        <v>12</v>
      </c>
      <c r="L2002" s="13" t="str">
        <f t="shared" si="320"/>
        <v>158-VI-00036</v>
      </c>
      <c r="N2002" s="13"/>
      <c r="O2002" s="13">
        <f t="shared" si="313"/>
        <v>1</v>
      </c>
      <c r="P2002" s="13" t="str">
        <f t="shared" si="314"/>
        <v>4</v>
      </c>
      <c r="Q2002" s="13" t="str">
        <f t="shared" si="315"/>
        <v>1</v>
      </c>
      <c r="R2002" s="13" t="str">
        <f t="shared" si="316"/>
        <v>1</v>
      </c>
      <c r="S2002" s="13" t="str">
        <f t="shared" si="317"/>
        <v>4</v>
      </c>
      <c r="T2002" s="13">
        <f t="shared" si="318"/>
        <v>1</v>
      </c>
      <c r="U2002" s="13">
        <f t="shared" si="311"/>
        <v>60</v>
      </c>
      <c r="V2002" s="13"/>
      <c r="W2002" s="14" t="str">
        <f t="shared" si="319"/>
        <v>insert into prioridad(codigo, fluidez,d_hecho, d_contexto, d_impacto, d_justicia, cierre, ponderacion, ahora_entiendo, cambio_perspectiva) values ('158-VI-00036', 1, 4, 1, 1, 4, 1, 60, '0', '0');</v>
      </c>
      <c r="X2002" s="14"/>
    </row>
    <row r="2003" spans="2:24" ht="16" x14ac:dyDescent="0.2">
      <c r="B2003" t="s">
        <v>2775</v>
      </c>
      <c r="C2003" t="s">
        <v>9</v>
      </c>
      <c r="D2003" t="s">
        <v>10</v>
      </c>
      <c r="E2003" t="s">
        <v>11</v>
      </c>
      <c r="F2003" t="s">
        <v>10</v>
      </c>
      <c r="G2003" t="s">
        <v>11</v>
      </c>
      <c r="H2003" t="s">
        <v>12</v>
      </c>
      <c r="I2003">
        <v>0</v>
      </c>
      <c r="J2003">
        <v>0</v>
      </c>
      <c r="K2003" s="5">
        <f t="shared" si="312"/>
        <v>12</v>
      </c>
      <c r="L2003" s="13" t="str">
        <f t="shared" si="320"/>
        <v>158-VI-00037</v>
      </c>
      <c r="N2003" s="13"/>
      <c r="O2003" s="13">
        <f t="shared" si="313"/>
        <v>1</v>
      </c>
      <c r="P2003" s="13" t="str">
        <f t="shared" si="314"/>
        <v>4</v>
      </c>
      <c r="Q2003" s="13" t="str">
        <f t="shared" si="315"/>
        <v>1</v>
      </c>
      <c r="R2003" s="13" t="str">
        <f t="shared" si="316"/>
        <v>4</v>
      </c>
      <c r="S2003" s="13" t="str">
        <f t="shared" si="317"/>
        <v>1</v>
      </c>
      <c r="T2003" s="13">
        <f t="shared" si="318"/>
        <v>1</v>
      </c>
      <c r="U2003" s="13">
        <f t="shared" si="311"/>
        <v>60</v>
      </c>
      <c r="V2003" s="13"/>
      <c r="W2003" s="14" t="str">
        <f t="shared" si="319"/>
        <v>insert into prioridad(codigo, fluidez,d_hecho, d_contexto, d_impacto, d_justicia, cierre, ponderacion, ahora_entiendo, cambio_perspectiva) values ('158-VI-00037', 1, 4, 1, 4, 1, 1, 60, '0', '0');</v>
      </c>
      <c r="X2003" s="14"/>
    </row>
    <row r="2004" spans="2:24" ht="16" x14ac:dyDescent="0.2">
      <c r="B2004" t="s">
        <v>2776</v>
      </c>
      <c r="C2004" t="s">
        <v>9</v>
      </c>
      <c r="D2004" t="s">
        <v>10</v>
      </c>
      <c r="E2004" t="s">
        <v>10</v>
      </c>
      <c r="F2004" t="s">
        <v>11</v>
      </c>
      <c r="G2004" t="s">
        <v>11</v>
      </c>
      <c r="H2004" t="s">
        <v>12</v>
      </c>
      <c r="I2004" t="s">
        <v>3108</v>
      </c>
      <c r="J2004">
        <v>0</v>
      </c>
      <c r="K2004" s="5">
        <f t="shared" si="312"/>
        <v>12</v>
      </c>
      <c r="L2004" s="13" t="str">
        <f t="shared" si="320"/>
        <v>158-VI-00053</v>
      </c>
      <c r="N2004" s="13"/>
      <c r="O2004" s="13">
        <f t="shared" si="313"/>
        <v>1</v>
      </c>
      <c r="P2004" s="13" t="str">
        <f t="shared" si="314"/>
        <v>4</v>
      </c>
      <c r="Q2004" s="13" t="str">
        <f t="shared" si="315"/>
        <v>4</v>
      </c>
      <c r="R2004" s="13" t="str">
        <f t="shared" si="316"/>
        <v>1</v>
      </c>
      <c r="S2004" s="13" t="str">
        <f t="shared" si="317"/>
        <v>1</v>
      </c>
      <c r="T2004" s="13">
        <f t="shared" si="318"/>
        <v>1</v>
      </c>
      <c r="U2004" s="13">
        <f t="shared" si="311"/>
        <v>60</v>
      </c>
      <c r="V2004" s="13"/>
      <c r="W2004" s="14" t="str">
        <f t="shared" si="319"/>
        <v>insert into prioridad(codigo, fluidez,d_hecho, d_contexto, d_impacto, d_justicia, cierre, ponderacion, ahora_entiendo, cambio_perspectiva) values ('158-VI-00053', 1, 4, 4, 1, 1, 1, 60, 'Cotidianidad de la violencia. Influencia en las elecciones de los  integrantes de las JAC -control polìtico-.', '0');</v>
      </c>
      <c r="X2004" s="14"/>
    </row>
    <row r="2005" spans="2:24" ht="16" x14ac:dyDescent="0.2">
      <c r="B2005" t="s">
        <v>2777</v>
      </c>
      <c r="C2005" t="s">
        <v>9</v>
      </c>
      <c r="D2005" t="s">
        <v>10</v>
      </c>
      <c r="E2005" t="s">
        <v>10</v>
      </c>
      <c r="F2005" t="s">
        <v>11</v>
      </c>
      <c r="G2005" t="s">
        <v>11</v>
      </c>
      <c r="H2005" t="s">
        <v>12</v>
      </c>
      <c r="I2005">
        <v>0</v>
      </c>
      <c r="J2005">
        <v>0</v>
      </c>
      <c r="K2005" s="5">
        <f t="shared" si="312"/>
        <v>12</v>
      </c>
      <c r="L2005" s="13" t="str">
        <f t="shared" si="320"/>
        <v>158-VI-00056</v>
      </c>
      <c r="N2005" s="13"/>
      <c r="O2005" s="13">
        <f t="shared" si="313"/>
        <v>1</v>
      </c>
      <c r="P2005" s="13" t="str">
        <f t="shared" si="314"/>
        <v>4</v>
      </c>
      <c r="Q2005" s="13" t="str">
        <f t="shared" si="315"/>
        <v>4</v>
      </c>
      <c r="R2005" s="13" t="str">
        <f t="shared" si="316"/>
        <v>1</v>
      </c>
      <c r="S2005" s="13" t="str">
        <f t="shared" si="317"/>
        <v>1</v>
      </c>
      <c r="T2005" s="13">
        <f t="shared" si="318"/>
        <v>1</v>
      </c>
      <c r="U2005" s="13">
        <f t="shared" si="311"/>
        <v>60</v>
      </c>
      <c r="V2005" s="13"/>
      <c r="W2005" s="14" t="str">
        <f t="shared" si="319"/>
        <v>insert into prioridad(codigo, fluidez,d_hecho, d_contexto, d_impacto, d_justicia, cierre, ponderacion, ahora_entiendo, cambio_perspectiva) values ('158-VI-00056', 1, 4, 4, 1, 1, 1, 60, '0', '0');</v>
      </c>
      <c r="X2005" s="14"/>
    </row>
    <row r="2006" spans="2:24" ht="16" x14ac:dyDescent="0.2">
      <c r="B2006" t="s">
        <v>2778</v>
      </c>
      <c r="C2006" t="s">
        <v>9</v>
      </c>
      <c r="D2006" t="s">
        <v>10</v>
      </c>
      <c r="E2006" t="s">
        <v>10</v>
      </c>
      <c r="F2006" t="s">
        <v>11</v>
      </c>
      <c r="G2006" t="s">
        <v>11</v>
      </c>
      <c r="H2006" t="s">
        <v>12</v>
      </c>
      <c r="I2006" t="s">
        <v>3109</v>
      </c>
      <c r="J2006">
        <v>0</v>
      </c>
      <c r="K2006" s="5">
        <f t="shared" si="312"/>
        <v>12</v>
      </c>
      <c r="L2006" s="13" t="str">
        <f t="shared" si="320"/>
        <v>158-VI-00060</v>
      </c>
      <c r="N2006" s="13"/>
      <c r="O2006" s="13">
        <f t="shared" si="313"/>
        <v>1</v>
      </c>
      <c r="P2006" s="13" t="str">
        <f t="shared" si="314"/>
        <v>4</v>
      </c>
      <c r="Q2006" s="13" t="str">
        <f t="shared" si="315"/>
        <v>4</v>
      </c>
      <c r="R2006" s="13" t="str">
        <f t="shared" si="316"/>
        <v>1</v>
      </c>
      <c r="S2006" s="13" t="str">
        <f t="shared" si="317"/>
        <v>1</v>
      </c>
      <c r="T2006" s="13">
        <f t="shared" si="318"/>
        <v>1</v>
      </c>
      <c r="U2006" s="13">
        <f t="shared" si="311"/>
        <v>60</v>
      </c>
      <c r="V2006" s="13"/>
      <c r="W2006" s="14" t="str">
        <f t="shared" si="319"/>
        <v>insert into prioridad(codigo, fluidez,d_hecho, d_contexto, d_impacto, d_justicia, cierre, ponderacion, ahora_entiendo, cambio_perspectiva) values ('158-VI-00060', 1, 4, 4, 1, 1, 1, 60, 'Relación desplazamiento forzado y construcción de megaproyectos. Connivencia empresas y grupos armados ilegales.', '0');</v>
      </c>
      <c r="X2006" s="14"/>
    </row>
    <row r="2007" spans="2:24" ht="16" x14ac:dyDescent="0.2">
      <c r="B2007" t="s">
        <v>2779</v>
      </c>
      <c r="C2007" t="s">
        <v>9</v>
      </c>
      <c r="D2007" t="s">
        <v>10</v>
      </c>
      <c r="E2007" t="s">
        <v>10</v>
      </c>
      <c r="F2007" t="s">
        <v>11</v>
      </c>
      <c r="G2007" t="s">
        <v>11</v>
      </c>
      <c r="H2007" t="s">
        <v>12</v>
      </c>
      <c r="I2007" t="s">
        <v>3110</v>
      </c>
      <c r="J2007" t="s">
        <v>2951</v>
      </c>
      <c r="K2007" s="5">
        <f t="shared" si="312"/>
        <v>12</v>
      </c>
      <c r="L2007" s="13" t="str">
        <f t="shared" si="320"/>
        <v>152-VI-00006</v>
      </c>
      <c r="N2007" s="13"/>
      <c r="O2007" s="13">
        <f t="shared" si="313"/>
        <v>1</v>
      </c>
      <c r="P2007" s="13" t="str">
        <f t="shared" si="314"/>
        <v>4</v>
      </c>
      <c r="Q2007" s="13" t="str">
        <f t="shared" si="315"/>
        <v>4</v>
      </c>
      <c r="R2007" s="13" t="str">
        <f t="shared" si="316"/>
        <v>1</v>
      </c>
      <c r="S2007" s="13" t="str">
        <f t="shared" si="317"/>
        <v>1</v>
      </c>
      <c r="T2007" s="13">
        <f t="shared" si="318"/>
        <v>1</v>
      </c>
      <c r="U2007" s="13">
        <f t="shared" si="311"/>
        <v>60</v>
      </c>
      <c r="V2007" s="13"/>
      <c r="W2007" s="14" t="str">
        <f t="shared" si="319"/>
        <v>insert into prioridad(codigo, fluidez,d_hecho, d_contexto, d_impacto, d_justicia, cierre, ponderacion, ahora_entiendo, cambio_perspectiva) values ('152-VI-00006', 1, 4, 4, 1, 1, 1, 60, 'Utilización de los armados por los civiles. Control armado. Connivencia Fuerzas Armadas-Grupos armados legales.', 'No aplica ');</v>
      </c>
      <c r="X2007" s="14"/>
    </row>
    <row r="2008" spans="2:24" ht="16" x14ac:dyDescent="0.2">
      <c r="B2008" t="s">
        <v>2780</v>
      </c>
      <c r="C2008" t="s">
        <v>9</v>
      </c>
      <c r="D2008" t="s">
        <v>13</v>
      </c>
      <c r="E2008" t="s">
        <v>13</v>
      </c>
      <c r="F2008" t="s">
        <v>13</v>
      </c>
      <c r="G2008" t="s">
        <v>11</v>
      </c>
      <c r="H2008" t="s">
        <v>12</v>
      </c>
      <c r="I2008">
        <v>0</v>
      </c>
      <c r="J2008">
        <v>0</v>
      </c>
      <c r="K2008" s="5">
        <f t="shared" si="312"/>
        <v>12</v>
      </c>
      <c r="L2008" s="13" t="str">
        <f t="shared" si="320"/>
        <v>160-VI-00021</v>
      </c>
      <c r="N2008" s="13"/>
      <c r="O2008" s="13">
        <f t="shared" si="313"/>
        <v>1</v>
      </c>
      <c r="P2008" s="13" t="str">
        <f t="shared" si="314"/>
        <v>3</v>
      </c>
      <c r="Q2008" s="13" t="str">
        <f t="shared" si="315"/>
        <v>3</v>
      </c>
      <c r="R2008" s="13" t="str">
        <f t="shared" si="316"/>
        <v>3</v>
      </c>
      <c r="S2008" s="13" t="str">
        <f t="shared" si="317"/>
        <v>1</v>
      </c>
      <c r="T2008" s="13">
        <f t="shared" si="318"/>
        <v>1</v>
      </c>
      <c r="U2008" s="13">
        <f t="shared" si="311"/>
        <v>60</v>
      </c>
      <c r="V2008" s="13"/>
      <c r="W2008" s="14" t="str">
        <f t="shared" si="319"/>
        <v>insert into prioridad(codigo, fluidez,d_hecho, d_contexto, d_impacto, d_justicia, cierre, ponderacion, ahora_entiendo, cambio_perspectiva) values ('160-VI-00021', 1, 3, 3, 3, 1, 1, 60, '0', '0');</v>
      </c>
      <c r="X2008" s="14"/>
    </row>
    <row r="2009" spans="2:24" ht="16" x14ac:dyDescent="0.2">
      <c r="B2009" t="s">
        <v>2781</v>
      </c>
      <c r="C2009" t="s">
        <v>9</v>
      </c>
      <c r="D2009" t="s">
        <v>13</v>
      </c>
      <c r="E2009" t="s">
        <v>13</v>
      </c>
      <c r="F2009" t="s">
        <v>14</v>
      </c>
      <c r="G2009" t="s">
        <v>14</v>
      </c>
      <c r="H2009" t="s">
        <v>12</v>
      </c>
      <c r="I2009">
        <v>0</v>
      </c>
      <c r="J2009">
        <v>0</v>
      </c>
      <c r="K2009" s="5">
        <f t="shared" si="312"/>
        <v>12</v>
      </c>
      <c r="L2009" s="13" t="str">
        <f t="shared" si="320"/>
        <v>160-VI-00036</v>
      </c>
      <c r="N2009" s="13"/>
      <c r="O2009" s="13">
        <f t="shared" si="313"/>
        <v>1</v>
      </c>
      <c r="P2009" s="13" t="str">
        <f t="shared" si="314"/>
        <v>3</v>
      </c>
      <c r="Q2009" s="13" t="str">
        <f t="shared" si="315"/>
        <v>3</v>
      </c>
      <c r="R2009" s="13" t="str">
        <f t="shared" si="316"/>
        <v>2</v>
      </c>
      <c r="S2009" s="13" t="str">
        <f t="shared" si="317"/>
        <v>2</v>
      </c>
      <c r="T2009" s="13">
        <f t="shared" si="318"/>
        <v>1</v>
      </c>
      <c r="U2009" s="13">
        <f t="shared" si="311"/>
        <v>60</v>
      </c>
      <c r="V2009" s="13"/>
      <c r="W2009" s="14" t="str">
        <f t="shared" si="319"/>
        <v>insert into prioridad(codigo, fluidez,d_hecho, d_contexto, d_impacto, d_justicia, cierre, ponderacion, ahora_entiendo, cambio_perspectiva) values ('160-VI-00036', 1, 3, 3, 2, 2, 1, 60, '0', '0');</v>
      </c>
      <c r="X2009" s="14"/>
    </row>
    <row r="2010" spans="2:24" ht="16" x14ac:dyDescent="0.2">
      <c r="B2010" t="s">
        <v>2782</v>
      </c>
      <c r="C2010" t="s">
        <v>9</v>
      </c>
      <c r="D2010" t="s">
        <v>10</v>
      </c>
      <c r="E2010">
        <v>0</v>
      </c>
      <c r="F2010" t="s">
        <v>13</v>
      </c>
      <c r="G2010" t="s">
        <v>13</v>
      </c>
      <c r="H2010" t="s">
        <v>12</v>
      </c>
      <c r="I2010">
        <v>0</v>
      </c>
      <c r="J2010">
        <v>0</v>
      </c>
      <c r="K2010" s="5">
        <f t="shared" si="312"/>
        <v>12</v>
      </c>
      <c r="L2010" s="13" t="str">
        <f t="shared" si="320"/>
        <v>160-VI-00054</v>
      </c>
      <c r="N2010" s="13"/>
      <c r="O2010" s="13">
        <f t="shared" si="313"/>
        <v>1</v>
      </c>
      <c r="P2010" s="13" t="str">
        <f t="shared" si="314"/>
        <v>4</v>
      </c>
      <c r="Q2010" s="13" t="str">
        <f t="shared" si="315"/>
        <v>0</v>
      </c>
      <c r="R2010" s="13" t="str">
        <f t="shared" si="316"/>
        <v>3</v>
      </c>
      <c r="S2010" s="13" t="str">
        <f t="shared" si="317"/>
        <v>3</v>
      </c>
      <c r="T2010" s="13">
        <f t="shared" si="318"/>
        <v>1</v>
      </c>
      <c r="U2010" s="13">
        <f t="shared" si="311"/>
        <v>60</v>
      </c>
      <c r="V2010" s="13"/>
      <c r="W2010" s="14" t="str">
        <f t="shared" si="319"/>
        <v>insert into prioridad(codigo, fluidez,d_hecho, d_contexto, d_impacto, d_justicia, cierre, ponderacion, ahora_entiendo, cambio_perspectiva) values ('160-VI-00054', 1, 4, 0, 3, 3, 1, 60, '0', '0');</v>
      </c>
      <c r="X2010" s="14"/>
    </row>
    <row r="2011" spans="2:24" ht="16" x14ac:dyDescent="0.2">
      <c r="B2011" t="s">
        <v>2783</v>
      </c>
      <c r="C2011" t="s">
        <v>9</v>
      </c>
      <c r="D2011" t="s">
        <v>10</v>
      </c>
      <c r="E2011" t="s">
        <v>10</v>
      </c>
      <c r="F2011" t="s">
        <v>11</v>
      </c>
      <c r="G2011" t="s">
        <v>11</v>
      </c>
      <c r="H2011" t="s">
        <v>12</v>
      </c>
      <c r="I2011">
        <v>0</v>
      </c>
      <c r="J2011">
        <v>0</v>
      </c>
      <c r="K2011" s="5">
        <f t="shared" si="312"/>
        <v>12</v>
      </c>
      <c r="L2011" s="13" t="str">
        <f t="shared" si="320"/>
        <v>160-VI-00070</v>
      </c>
      <c r="N2011" s="13"/>
      <c r="O2011" s="13">
        <f t="shared" si="313"/>
        <v>1</v>
      </c>
      <c r="P2011" s="13" t="str">
        <f t="shared" si="314"/>
        <v>4</v>
      </c>
      <c r="Q2011" s="13" t="str">
        <f t="shared" si="315"/>
        <v>4</v>
      </c>
      <c r="R2011" s="13" t="str">
        <f t="shared" si="316"/>
        <v>1</v>
      </c>
      <c r="S2011" s="13" t="str">
        <f t="shared" si="317"/>
        <v>1</v>
      </c>
      <c r="T2011" s="13">
        <f t="shared" si="318"/>
        <v>1</v>
      </c>
      <c r="U2011" s="13">
        <f t="shared" si="311"/>
        <v>60</v>
      </c>
      <c r="V2011" s="13"/>
      <c r="W2011" s="14" t="str">
        <f t="shared" si="319"/>
        <v>insert into prioridad(codigo, fluidez,d_hecho, d_contexto, d_impacto, d_justicia, cierre, ponderacion, ahora_entiendo, cambio_perspectiva) values ('160-VI-00070', 1, 4, 4, 1, 1, 1, 60, '0', '0');</v>
      </c>
      <c r="X2011" s="14"/>
    </row>
    <row r="2012" spans="2:24" ht="16" x14ac:dyDescent="0.2">
      <c r="B2012" t="s">
        <v>2784</v>
      </c>
      <c r="C2012" t="s">
        <v>9</v>
      </c>
      <c r="D2012" t="s">
        <v>13</v>
      </c>
      <c r="E2012" t="s">
        <v>13</v>
      </c>
      <c r="F2012" t="s">
        <v>13</v>
      </c>
      <c r="G2012" t="s">
        <v>11</v>
      </c>
      <c r="H2012" t="s">
        <v>12</v>
      </c>
      <c r="I2012">
        <v>0</v>
      </c>
      <c r="J2012">
        <v>0</v>
      </c>
      <c r="K2012" s="5">
        <f t="shared" si="312"/>
        <v>12</v>
      </c>
      <c r="L2012" s="13" t="str">
        <f t="shared" si="320"/>
        <v>160-VI-00072</v>
      </c>
      <c r="N2012" s="13"/>
      <c r="O2012" s="13">
        <f t="shared" si="313"/>
        <v>1</v>
      </c>
      <c r="P2012" s="13" t="str">
        <f t="shared" si="314"/>
        <v>3</v>
      </c>
      <c r="Q2012" s="13" t="str">
        <f t="shared" si="315"/>
        <v>3</v>
      </c>
      <c r="R2012" s="13" t="str">
        <f t="shared" si="316"/>
        <v>3</v>
      </c>
      <c r="S2012" s="13" t="str">
        <f t="shared" si="317"/>
        <v>1</v>
      </c>
      <c r="T2012" s="13">
        <f t="shared" si="318"/>
        <v>1</v>
      </c>
      <c r="U2012" s="13">
        <f t="shared" si="311"/>
        <v>60</v>
      </c>
      <c r="V2012" s="13"/>
      <c r="W2012" s="14" t="str">
        <f t="shared" si="319"/>
        <v>insert into prioridad(codigo, fluidez,d_hecho, d_contexto, d_impacto, d_justicia, cierre, ponderacion, ahora_entiendo, cambio_perspectiva) values ('160-VI-00072', 1, 3, 3, 3, 1, 1, 60, '0', '0');</v>
      </c>
      <c r="X2012" s="14"/>
    </row>
    <row r="2013" spans="2:24" ht="16" x14ac:dyDescent="0.2">
      <c r="B2013" t="s">
        <v>2785</v>
      </c>
      <c r="C2013" t="s">
        <v>9</v>
      </c>
      <c r="D2013" t="s">
        <v>13</v>
      </c>
      <c r="E2013" t="s">
        <v>13</v>
      </c>
      <c r="F2013" t="s">
        <v>13</v>
      </c>
      <c r="G2013" t="s">
        <v>11</v>
      </c>
      <c r="H2013" t="s">
        <v>12</v>
      </c>
      <c r="I2013">
        <v>0</v>
      </c>
      <c r="J2013">
        <v>0</v>
      </c>
      <c r="K2013" s="5">
        <f t="shared" si="312"/>
        <v>12</v>
      </c>
      <c r="L2013" s="13" t="str">
        <f t="shared" si="320"/>
        <v>160-VI-00074</v>
      </c>
      <c r="N2013" s="13"/>
      <c r="O2013" s="13">
        <f t="shared" si="313"/>
        <v>1</v>
      </c>
      <c r="P2013" s="13" t="str">
        <f t="shared" si="314"/>
        <v>3</v>
      </c>
      <c r="Q2013" s="13" t="str">
        <f t="shared" si="315"/>
        <v>3</v>
      </c>
      <c r="R2013" s="13" t="str">
        <f t="shared" si="316"/>
        <v>3</v>
      </c>
      <c r="S2013" s="13" t="str">
        <f t="shared" si="317"/>
        <v>1</v>
      </c>
      <c r="T2013" s="13">
        <f t="shared" si="318"/>
        <v>1</v>
      </c>
      <c r="U2013" s="13">
        <f t="shared" si="311"/>
        <v>60</v>
      </c>
      <c r="V2013" s="13"/>
      <c r="W2013" s="14" t="str">
        <f t="shared" si="319"/>
        <v>insert into prioridad(codigo, fluidez,d_hecho, d_contexto, d_impacto, d_justicia, cierre, ponderacion, ahora_entiendo, cambio_perspectiva) values ('160-VI-00074', 1, 3, 3, 3, 1, 1, 60, '0', '0');</v>
      </c>
      <c r="X2013" s="14"/>
    </row>
    <row r="2014" spans="2:24" ht="16" x14ac:dyDescent="0.2">
      <c r="B2014" t="s">
        <v>2786</v>
      </c>
      <c r="C2014" t="s">
        <v>9</v>
      </c>
      <c r="D2014" t="s">
        <v>13</v>
      </c>
      <c r="E2014">
        <v>0</v>
      </c>
      <c r="F2014" t="s">
        <v>13</v>
      </c>
      <c r="G2014" t="s">
        <v>10</v>
      </c>
      <c r="H2014" t="s">
        <v>12</v>
      </c>
      <c r="I2014" t="s">
        <v>3111</v>
      </c>
      <c r="J2014" t="s">
        <v>3112</v>
      </c>
      <c r="K2014" s="5">
        <f t="shared" si="312"/>
        <v>12</v>
      </c>
      <c r="L2014" s="13" t="str">
        <f t="shared" si="320"/>
        <v>160-VI-00077</v>
      </c>
      <c r="N2014" s="13"/>
      <c r="O2014" s="13">
        <f t="shared" si="313"/>
        <v>1</v>
      </c>
      <c r="P2014" s="13" t="str">
        <f t="shared" si="314"/>
        <v>3</v>
      </c>
      <c r="Q2014" s="13" t="str">
        <f t="shared" si="315"/>
        <v>0</v>
      </c>
      <c r="R2014" s="13" t="str">
        <f t="shared" si="316"/>
        <v>3</v>
      </c>
      <c r="S2014" s="13" t="str">
        <f t="shared" si="317"/>
        <v>4</v>
      </c>
      <c r="T2014" s="13">
        <f t="shared" si="318"/>
        <v>1</v>
      </c>
      <c r="U2014" s="13">
        <f t="shared" si="311"/>
        <v>60</v>
      </c>
      <c r="V2014" s="13"/>
      <c r="W2014" s="14" t="str">
        <f t="shared" si="319"/>
        <v>insert into prioridad(codigo, fluidez,d_hecho, d_contexto, d_impacto, d_justicia, cierre, ponderacion, ahora_entiendo, cambio_perspectiva) values ('160-VI-00077', 1, 3, 0, 3, 4, 1, 60, 'Acciones del paramilitarismo en sus diferentes divisiones', 'El paramilitarismo del magdalena  medio y las formas de despliegue que utilizan para generar terror en la poblacion.');</v>
      </c>
      <c r="X2014" s="14"/>
    </row>
    <row r="2015" spans="2:24" ht="16" x14ac:dyDescent="0.2">
      <c r="B2015" t="s">
        <v>2787</v>
      </c>
      <c r="C2015" t="s">
        <v>9</v>
      </c>
      <c r="D2015" t="s">
        <v>10</v>
      </c>
      <c r="E2015">
        <v>0</v>
      </c>
      <c r="F2015" t="s">
        <v>13</v>
      </c>
      <c r="G2015" t="s">
        <v>13</v>
      </c>
      <c r="H2015" t="s">
        <v>12</v>
      </c>
      <c r="I2015">
        <v>0</v>
      </c>
      <c r="J2015">
        <v>0</v>
      </c>
      <c r="K2015" s="5">
        <f t="shared" si="312"/>
        <v>12</v>
      </c>
      <c r="L2015" s="13" t="str">
        <f t="shared" si="320"/>
        <v>160-VI-00078</v>
      </c>
      <c r="N2015" s="13"/>
      <c r="O2015" s="13">
        <f t="shared" si="313"/>
        <v>1</v>
      </c>
      <c r="P2015" s="13" t="str">
        <f t="shared" si="314"/>
        <v>4</v>
      </c>
      <c r="Q2015" s="13" t="str">
        <f t="shared" si="315"/>
        <v>0</v>
      </c>
      <c r="R2015" s="13" t="str">
        <f t="shared" si="316"/>
        <v>3</v>
      </c>
      <c r="S2015" s="13" t="str">
        <f t="shared" si="317"/>
        <v>3</v>
      </c>
      <c r="T2015" s="13">
        <f t="shared" si="318"/>
        <v>1</v>
      </c>
      <c r="U2015" s="13">
        <f t="shared" si="311"/>
        <v>60</v>
      </c>
      <c r="V2015" s="13"/>
      <c r="W2015" s="14" t="str">
        <f t="shared" si="319"/>
        <v>insert into prioridad(codigo, fluidez,d_hecho, d_contexto, d_impacto, d_justicia, cierre, ponderacion, ahora_entiendo, cambio_perspectiva) values ('160-VI-00078', 1, 4, 0, 3, 3, 1, 60, '0', '0');</v>
      </c>
      <c r="X2015" s="14"/>
    </row>
    <row r="2016" spans="2:24" ht="16" x14ac:dyDescent="0.2">
      <c r="B2016" t="s">
        <v>2788</v>
      </c>
      <c r="C2016" t="s">
        <v>9</v>
      </c>
      <c r="D2016" t="s">
        <v>10</v>
      </c>
      <c r="E2016" t="s">
        <v>13</v>
      </c>
      <c r="F2016" t="s">
        <v>11</v>
      </c>
      <c r="G2016" t="s">
        <v>14</v>
      </c>
      <c r="H2016" t="s">
        <v>12</v>
      </c>
      <c r="I2016" t="s">
        <v>3113</v>
      </c>
      <c r="J2016">
        <v>0</v>
      </c>
      <c r="K2016" s="5">
        <f t="shared" si="312"/>
        <v>12</v>
      </c>
      <c r="L2016" s="13" t="str">
        <f t="shared" si="320"/>
        <v>080-VI-00002</v>
      </c>
      <c r="N2016" s="13"/>
      <c r="O2016" s="13">
        <f t="shared" si="313"/>
        <v>1</v>
      </c>
      <c r="P2016" s="13" t="str">
        <f t="shared" si="314"/>
        <v>4</v>
      </c>
      <c r="Q2016" s="13" t="str">
        <f t="shared" si="315"/>
        <v>3</v>
      </c>
      <c r="R2016" s="13" t="str">
        <f t="shared" si="316"/>
        <v>1</v>
      </c>
      <c r="S2016" s="13" t="str">
        <f t="shared" si="317"/>
        <v>2</v>
      </c>
      <c r="T2016" s="13">
        <f t="shared" si="318"/>
        <v>1</v>
      </c>
      <c r="U2016" s="13">
        <f t="shared" si="311"/>
        <v>60</v>
      </c>
      <c r="V2016" s="13"/>
      <c r="W2016" s="14" t="str">
        <f t="shared" si="319"/>
        <v>insert into prioridad(codigo, fluidez,d_hecho, d_contexto, d_impacto, d_justicia, cierre, ponderacion, ahora_entiendo, cambio_perspectiva) values ('080-VI-00002', 1, 4, 3, 1, 2, 1, 60, 'Fenómeno del paramilitarismo Ituango y Bajo Cauca', '0');</v>
      </c>
      <c r="X2016" s="14"/>
    </row>
    <row r="2017" spans="2:24" ht="16" x14ac:dyDescent="0.2">
      <c r="B2017" t="s">
        <v>2789</v>
      </c>
      <c r="C2017" t="s">
        <v>9</v>
      </c>
      <c r="D2017" t="s">
        <v>10</v>
      </c>
      <c r="E2017" t="s">
        <v>10</v>
      </c>
      <c r="F2017">
        <v>0</v>
      </c>
      <c r="G2017" t="s">
        <v>14</v>
      </c>
      <c r="H2017" t="s">
        <v>12</v>
      </c>
      <c r="I2017" t="s">
        <v>3114</v>
      </c>
      <c r="J2017">
        <v>0</v>
      </c>
      <c r="K2017" s="5">
        <f t="shared" si="312"/>
        <v>12</v>
      </c>
      <c r="L2017" s="13" t="str">
        <f t="shared" si="320"/>
        <v>080-VI-00011</v>
      </c>
      <c r="N2017" s="13"/>
      <c r="O2017" s="13">
        <f t="shared" si="313"/>
        <v>1</v>
      </c>
      <c r="P2017" s="13" t="str">
        <f t="shared" si="314"/>
        <v>4</v>
      </c>
      <c r="Q2017" s="13" t="str">
        <f t="shared" si="315"/>
        <v>4</v>
      </c>
      <c r="R2017" s="13" t="str">
        <f t="shared" si="316"/>
        <v>0</v>
      </c>
      <c r="S2017" s="13" t="str">
        <f t="shared" si="317"/>
        <v>2</v>
      </c>
      <c r="T2017" s="13">
        <f t="shared" si="318"/>
        <v>1</v>
      </c>
      <c r="U2017" s="13">
        <f t="shared" si="311"/>
        <v>60</v>
      </c>
      <c r="V2017" s="13"/>
      <c r="W2017" s="14" t="str">
        <f t="shared" si="319"/>
        <v>insert into prioridad(codigo, fluidez,d_hecho, d_contexto, d_impacto, d_justicia, cierre, ponderacion, ahora_entiendo, cambio_perspectiva) values ('080-VI-00011', 1, 4, 4, 0, 2, 1, 60, 'Apropiación de recursos de atención a victimas en el Urabá; afectaciones en la salud física y mental; impactos intergeneracionales. El exilio "irregular"como forma de protección, perscución en el exilio', '0');</v>
      </c>
      <c r="X2017" s="14"/>
    </row>
    <row r="2018" spans="2:24" ht="16" x14ac:dyDescent="0.2">
      <c r="B2018" t="s">
        <v>2790</v>
      </c>
      <c r="C2018" t="s">
        <v>9</v>
      </c>
      <c r="D2018" t="s">
        <v>14</v>
      </c>
      <c r="E2018" t="s">
        <v>11</v>
      </c>
      <c r="F2018" t="s">
        <v>10</v>
      </c>
      <c r="G2018" t="s">
        <v>13</v>
      </c>
      <c r="H2018" t="s">
        <v>12</v>
      </c>
      <c r="I2018" t="s">
        <v>3115</v>
      </c>
      <c r="J2018" t="s">
        <v>3116</v>
      </c>
      <c r="K2018" s="5">
        <f t="shared" si="312"/>
        <v>12</v>
      </c>
      <c r="L2018" s="13" t="str">
        <f t="shared" si="320"/>
        <v>080-VI-00012</v>
      </c>
      <c r="N2018" s="13"/>
      <c r="O2018" s="13">
        <f t="shared" si="313"/>
        <v>1</v>
      </c>
      <c r="P2018" s="13" t="str">
        <f t="shared" si="314"/>
        <v>2</v>
      </c>
      <c r="Q2018" s="13" t="str">
        <f t="shared" si="315"/>
        <v>1</v>
      </c>
      <c r="R2018" s="13" t="str">
        <f t="shared" si="316"/>
        <v>4</v>
      </c>
      <c r="S2018" s="13" t="str">
        <f t="shared" si="317"/>
        <v>3</v>
      </c>
      <c r="T2018" s="13">
        <f t="shared" si="318"/>
        <v>1</v>
      </c>
      <c r="U2018" s="13">
        <f t="shared" si="311"/>
        <v>60</v>
      </c>
      <c r="V2018" s="13"/>
      <c r="W2018" s="14" t="str">
        <f t="shared" si="319"/>
        <v>insert into prioridad(codigo, fluidez,d_hecho, d_contexto, d_impacto, d_justicia, cierre, ponderacion, ahora_entiendo, cambio_perspectiva) values ('080-VI-00012', 1, 2, 1, 4, 3, 1, 60, 'Afectaciones NNA y condiciones de orfandad', 'Nula atención y proteccion de la institucionalidad a NNA victimas del conflicto');</v>
      </c>
      <c r="X2018" s="14"/>
    </row>
    <row r="2019" spans="2:24" ht="16" x14ac:dyDescent="0.2">
      <c r="B2019" t="s">
        <v>2791</v>
      </c>
      <c r="C2019" t="s">
        <v>9</v>
      </c>
      <c r="D2019" t="s">
        <v>10</v>
      </c>
      <c r="E2019" t="s">
        <v>10</v>
      </c>
      <c r="F2019">
        <v>0</v>
      </c>
      <c r="G2019" t="s">
        <v>14</v>
      </c>
      <c r="H2019" t="s">
        <v>12</v>
      </c>
      <c r="I2019" t="s">
        <v>3117</v>
      </c>
      <c r="J2019">
        <v>0</v>
      </c>
      <c r="K2019" s="5">
        <f t="shared" si="312"/>
        <v>12</v>
      </c>
      <c r="L2019" s="13" t="str">
        <f t="shared" si="320"/>
        <v>080-VI-00017</v>
      </c>
      <c r="N2019" s="13"/>
      <c r="O2019" s="13">
        <f t="shared" si="313"/>
        <v>1</v>
      </c>
      <c r="P2019" s="13" t="str">
        <f t="shared" si="314"/>
        <v>4</v>
      </c>
      <c r="Q2019" s="13" t="str">
        <f t="shared" si="315"/>
        <v>4</v>
      </c>
      <c r="R2019" s="13" t="str">
        <f t="shared" si="316"/>
        <v>0</v>
      </c>
      <c r="S2019" s="13" t="str">
        <f t="shared" si="317"/>
        <v>2</v>
      </c>
      <c r="T2019" s="13">
        <f t="shared" si="318"/>
        <v>1</v>
      </c>
      <c r="U2019" s="13">
        <f t="shared" si="311"/>
        <v>60</v>
      </c>
      <c r="V2019" s="13"/>
      <c r="W2019" s="14" t="str">
        <f t="shared" si="319"/>
        <v>insert into prioridad(codigo, fluidez,d_hecho, d_contexto, d_impacto, d_justicia, cierre, ponderacion, ahora_entiendo, cambio_perspectiva) values ('080-VI-00017', 1, 4, 4, 0, 2, 1, 60, 'Persecución y desaparición de personas asociadas al Sindicato de Cementos Nare', '0');</v>
      </c>
      <c r="X2019" s="14"/>
    </row>
    <row r="2020" spans="2:24" ht="16" x14ac:dyDescent="0.2">
      <c r="B2020" s="12" t="s">
        <v>2792</v>
      </c>
      <c r="C2020" t="s">
        <v>9</v>
      </c>
      <c r="D2020" t="s">
        <v>13</v>
      </c>
      <c r="E2020" t="s">
        <v>11</v>
      </c>
      <c r="F2020" t="s">
        <v>13</v>
      </c>
      <c r="G2020" t="s">
        <v>13</v>
      </c>
      <c r="H2020" t="s">
        <v>12</v>
      </c>
      <c r="I2020" t="s">
        <v>3118</v>
      </c>
      <c r="J2020" t="s">
        <v>3119</v>
      </c>
      <c r="K2020" s="5">
        <f t="shared" si="312"/>
        <v>12</v>
      </c>
      <c r="L2020" s="13" t="str">
        <f t="shared" si="320"/>
        <v>079-VI-00019</v>
      </c>
      <c r="N2020" s="13"/>
      <c r="O2020" s="13">
        <f t="shared" si="313"/>
        <v>1</v>
      </c>
      <c r="P2020" s="13" t="str">
        <f t="shared" si="314"/>
        <v>3</v>
      </c>
      <c r="Q2020" s="13" t="str">
        <f t="shared" si="315"/>
        <v>1</v>
      </c>
      <c r="R2020" s="13" t="str">
        <f t="shared" si="316"/>
        <v>3</v>
      </c>
      <c r="S2020" s="13" t="str">
        <f t="shared" si="317"/>
        <v>3</v>
      </c>
      <c r="T2020" s="13">
        <f t="shared" si="318"/>
        <v>1</v>
      </c>
      <c r="U2020" s="13">
        <f t="shared" si="311"/>
        <v>60</v>
      </c>
      <c r="V2020" s="13"/>
      <c r="W2020" s="14" t="str">
        <f t="shared" si="319"/>
        <v>insert into prioridad(codigo, fluidez,d_hecho, d_contexto, d_impacto, d_justicia, cierre, ponderacion, ahora_entiendo, cambio_perspectiva) values ('079-VI-00019', 1, 3, 1, 3, 3, 1, 60, 'La falta de garantías de seguridad y las oportunidades para permanecer en el territorio hicieron que el miedo se apoderada de muchas comunidades que abandonaron sus territorios', 'La ausencia de Estado en todos los ámbitos no ha permitido que las comunidades encuentren alternativas para quedarse');</v>
      </c>
      <c r="X2020" s="14"/>
    </row>
    <row r="2021" spans="2:24" ht="16" x14ac:dyDescent="0.2">
      <c r="B2021" t="s">
        <v>2793</v>
      </c>
      <c r="C2021" t="s">
        <v>9</v>
      </c>
      <c r="D2021" t="s">
        <v>13</v>
      </c>
      <c r="E2021" t="s">
        <v>13</v>
      </c>
      <c r="F2021" t="s">
        <v>14</v>
      </c>
      <c r="G2021" t="s">
        <v>14</v>
      </c>
      <c r="H2021" t="s">
        <v>12</v>
      </c>
      <c r="I2021" t="s">
        <v>3120</v>
      </c>
      <c r="J2021">
        <v>0</v>
      </c>
      <c r="K2021" s="5">
        <f t="shared" si="312"/>
        <v>12</v>
      </c>
      <c r="L2021" s="13" t="str">
        <f t="shared" si="320"/>
        <v>427-VI-00005</v>
      </c>
      <c r="N2021" s="13"/>
      <c r="O2021" s="13">
        <f t="shared" si="313"/>
        <v>1</v>
      </c>
      <c r="P2021" s="13" t="str">
        <f t="shared" si="314"/>
        <v>3</v>
      </c>
      <c r="Q2021" s="13" t="str">
        <f t="shared" si="315"/>
        <v>3</v>
      </c>
      <c r="R2021" s="13" t="str">
        <f t="shared" si="316"/>
        <v>2</v>
      </c>
      <c r="S2021" s="13" t="str">
        <f t="shared" si="317"/>
        <v>2</v>
      </c>
      <c r="T2021" s="13">
        <f t="shared" si="318"/>
        <v>1</v>
      </c>
      <c r="U2021" s="13">
        <f t="shared" si="311"/>
        <v>60</v>
      </c>
      <c r="V2021" s="13"/>
      <c r="W2021" s="14" t="str">
        <f t="shared" si="319"/>
        <v>insert into prioridad(codigo, fluidez,d_hecho, d_contexto, d_impacto, d_justicia, cierre, ponderacion, ahora_entiendo, cambio_perspectiva) values ('427-VI-00005', 1, 3, 3, 2, 2, 1, 60, 'Contexto de trabajadores bananeros en urabá', '0');</v>
      </c>
      <c r="X2021" s="14"/>
    </row>
    <row r="2022" spans="2:24" ht="16" x14ac:dyDescent="0.2">
      <c r="B2022" t="s">
        <v>2794</v>
      </c>
      <c r="C2022" t="s">
        <v>9</v>
      </c>
      <c r="D2022" t="s">
        <v>13</v>
      </c>
      <c r="E2022" t="s">
        <v>13</v>
      </c>
      <c r="F2022" t="s">
        <v>14</v>
      </c>
      <c r="G2022" t="s">
        <v>14</v>
      </c>
      <c r="H2022" t="s">
        <v>12</v>
      </c>
      <c r="I2022">
        <v>0</v>
      </c>
      <c r="J2022">
        <v>0</v>
      </c>
      <c r="K2022" s="5">
        <f t="shared" si="312"/>
        <v>12</v>
      </c>
      <c r="L2022" s="13" t="str">
        <f t="shared" si="320"/>
        <v>427-VI-00018</v>
      </c>
      <c r="N2022" s="13"/>
      <c r="O2022" s="13">
        <f t="shared" si="313"/>
        <v>1</v>
      </c>
      <c r="P2022" s="13" t="str">
        <f t="shared" si="314"/>
        <v>3</v>
      </c>
      <c r="Q2022" s="13" t="str">
        <f t="shared" si="315"/>
        <v>3</v>
      </c>
      <c r="R2022" s="13" t="str">
        <f t="shared" si="316"/>
        <v>2</v>
      </c>
      <c r="S2022" s="13" t="str">
        <f t="shared" si="317"/>
        <v>2</v>
      </c>
      <c r="T2022" s="13">
        <f t="shared" si="318"/>
        <v>1</v>
      </c>
      <c r="U2022" s="13">
        <f t="shared" ref="U2022:U2085" si="321">O2022*10 + (VALUE(P2022)*4) +(VALUE(Q2022)*4) + (VALUE(R2022)*4) + (VALUE(S2022)*4) + (T2022*10)</f>
        <v>60</v>
      </c>
      <c r="V2022" s="13"/>
      <c r="W2022" s="14" t="str">
        <f t="shared" si="319"/>
        <v>insert into prioridad(codigo, fluidez,d_hecho, d_contexto, d_impacto, d_justicia, cierre, ponderacion, ahora_entiendo, cambio_perspectiva) values ('427-VI-00018', 1, 3, 3, 2, 2, 1, 60, '0', '0');</v>
      </c>
      <c r="X2022" s="14"/>
    </row>
    <row r="2023" spans="2:24" ht="16" x14ac:dyDescent="0.2">
      <c r="B2023" t="s">
        <v>3501</v>
      </c>
      <c r="C2023" t="s">
        <v>16</v>
      </c>
      <c r="D2023" t="s">
        <v>14</v>
      </c>
      <c r="E2023" t="s">
        <v>13</v>
      </c>
      <c r="F2023" t="s">
        <v>13</v>
      </c>
      <c r="G2023" t="s">
        <v>10</v>
      </c>
      <c r="H2023" t="s">
        <v>12</v>
      </c>
      <c r="I2023">
        <v>0</v>
      </c>
      <c r="J2023">
        <v>0</v>
      </c>
      <c r="K2023" s="5">
        <f t="shared" si="312"/>
        <v>12</v>
      </c>
      <c r="L2023" s="13" t="str">
        <f t="shared" si="320"/>
        <v>226-VI-00002</v>
      </c>
      <c r="N2023" s="13"/>
      <c r="O2023" s="13">
        <f t="shared" si="313"/>
        <v>0</v>
      </c>
      <c r="P2023" s="13" t="str">
        <f t="shared" si="314"/>
        <v>2</v>
      </c>
      <c r="Q2023" s="13" t="str">
        <f t="shared" si="315"/>
        <v>3</v>
      </c>
      <c r="R2023" s="13" t="str">
        <f t="shared" si="316"/>
        <v>3</v>
      </c>
      <c r="S2023" s="13" t="str">
        <f t="shared" si="317"/>
        <v>4</v>
      </c>
      <c r="T2023" s="13">
        <f t="shared" si="318"/>
        <v>1</v>
      </c>
      <c r="U2023" s="13">
        <f t="shared" si="321"/>
        <v>58</v>
      </c>
      <c r="V2023" s="13"/>
      <c r="W2023" s="14" t="str">
        <f t="shared" si="319"/>
        <v>insert into prioridad(codigo, fluidez,d_hecho, d_contexto, d_impacto, d_justicia, cierre, ponderacion, ahora_entiendo, cambio_perspectiva) values ('226-VI-00002', 0, 2, 3, 3, 4, 1, 58, '0', '0');</v>
      </c>
      <c r="X2023" s="14"/>
    </row>
    <row r="2024" spans="2:24" ht="16" x14ac:dyDescent="0.2">
      <c r="B2024" t="s">
        <v>2795</v>
      </c>
      <c r="C2024" t="s">
        <v>9</v>
      </c>
      <c r="D2024" t="s">
        <v>11</v>
      </c>
      <c r="E2024" t="s">
        <v>10</v>
      </c>
      <c r="F2024" t="s">
        <v>13</v>
      </c>
      <c r="G2024" t="s">
        <v>10</v>
      </c>
      <c r="H2024" t="s">
        <v>17</v>
      </c>
      <c r="I2024">
        <v>0</v>
      </c>
      <c r="J2024">
        <v>0</v>
      </c>
      <c r="K2024" s="5">
        <f t="shared" si="312"/>
        <v>12</v>
      </c>
      <c r="L2024" s="13" t="str">
        <f t="shared" si="320"/>
        <v>226-VI-00003</v>
      </c>
      <c r="N2024" s="13"/>
      <c r="O2024" s="13">
        <f t="shared" si="313"/>
        <v>1</v>
      </c>
      <c r="P2024" s="13" t="str">
        <f t="shared" si="314"/>
        <v>1</v>
      </c>
      <c r="Q2024" s="13" t="str">
        <f t="shared" si="315"/>
        <v>4</v>
      </c>
      <c r="R2024" s="13" t="str">
        <f t="shared" si="316"/>
        <v>3</v>
      </c>
      <c r="S2024" s="13" t="str">
        <f t="shared" si="317"/>
        <v>4</v>
      </c>
      <c r="T2024" s="13">
        <f t="shared" si="318"/>
        <v>0</v>
      </c>
      <c r="U2024" s="13">
        <f t="shared" si="321"/>
        <v>58</v>
      </c>
      <c r="V2024" s="13"/>
      <c r="W2024" s="14" t="str">
        <f t="shared" si="319"/>
        <v>insert into prioridad(codigo, fluidez,d_hecho, d_contexto, d_impacto, d_justicia, cierre, ponderacion, ahora_entiendo, cambio_perspectiva) values ('226-VI-00003', 1, 1, 4, 3, 4, 0, 58, '0', '0');</v>
      </c>
      <c r="X2024" s="14"/>
    </row>
    <row r="2025" spans="2:24" ht="16" x14ac:dyDescent="0.2">
      <c r="B2025" t="s">
        <v>2796</v>
      </c>
      <c r="C2025" t="s">
        <v>16</v>
      </c>
      <c r="D2025" t="s">
        <v>13</v>
      </c>
      <c r="E2025" t="s">
        <v>13</v>
      </c>
      <c r="F2025" t="s">
        <v>14</v>
      </c>
      <c r="G2025" t="s">
        <v>10</v>
      </c>
      <c r="H2025" t="s">
        <v>12</v>
      </c>
      <c r="I2025" t="s">
        <v>3121</v>
      </c>
      <c r="J2025" t="s">
        <v>2901</v>
      </c>
      <c r="K2025" s="5">
        <f t="shared" si="312"/>
        <v>12</v>
      </c>
      <c r="L2025" s="13" t="str">
        <f t="shared" si="320"/>
        <v>379-VI-00010</v>
      </c>
      <c r="N2025" s="13"/>
      <c r="O2025" s="13">
        <f t="shared" si="313"/>
        <v>0</v>
      </c>
      <c r="P2025" s="13" t="str">
        <f t="shared" si="314"/>
        <v>3</v>
      </c>
      <c r="Q2025" s="13" t="str">
        <f t="shared" si="315"/>
        <v>3</v>
      </c>
      <c r="R2025" s="13" t="str">
        <f t="shared" si="316"/>
        <v>2</v>
      </c>
      <c r="S2025" s="13" t="str">
        <f t="shared" si="317"/>
        <v>4</v>
      </c>
      <c r="T2025" s="13">
        <f t="shared" si="318"/>
        <v>1</v>
      </c>
      <c r="U2025" s="13">
        <f t="shared" si="321"/>
        <v>58</v>
      </c>
      <c r="V2025" s="13"/>
      <c r="W2025" s="14" t="str">
        <f t="shared" si="319"/>
        <v>insert into prioridad(codigo, fluidez,d_hecho, d_contexto, d_impacto, d_justicia, cierre, ponderacion, ahora_entiendo, cambio_perspectiva) values ('379-VI-00010', 0, 3, 3, 2, 4, 1, 58, 'Grupos paramilitares en las laderas de la ciudad/ relación desplazamiento forzado con acciones ilegales como la extracción de madera ', 'No aplica');</v>
      </c>
      <c r="X2025" s="14"/>
    </row>
    <row r="2026" spans="2:24" ht="16" x14ac:dyDescent="0.2">
      <c r="B2026" t="s">
        <v>2797</v>
      </c>
      <c r="C2026" t="s">
        <v>16</v>
      </c>
      <c r="D2026" t="s">
        <v>10</v>
      </c>
      <c r="E2026" t="s">
        <v>13</v>
      </c>
      <c r="F2026" t="s">
        <v>13</v>
      </c>
      <c r="G2026" t="s">
        <v>14</v>
      </c>
      <c r="H2026" t="s">
        <v>12</v>
      </c>
      <c r="I2026">
        <v>0</v>
      </c>
      <c r="J2026">
        <v>0</v>
      </c>
      <c r="K2026" s="5">
        <f t="shared" si="312"/>
        <v>12</v>
      </c>
      <c r="L2026" s="13" t="str">
        <f t="shared" si="320"/>
        <v>159-VI-00003</v>
      </c>
      <c r="N2026" s="13"/>
      <c r="O2026" s="13">
        <f t="shared" si="313"/>
        <v>0</v>
      </c>
      <c r="P2026" s="13" t="str">
        <f t="shared" si="314"/>
        <v>4</v>
      </c>
      <c r="Q2026" s="13" t="str">
        <f t="shared" si="315"/>
        <v>3</v>
      </c>
      <c r="R2026" s="13" t="str">
        <f t="shared" si="316"/>
        <v>3</v>
      </c>
      <c r="S2026" s="13" t="str">
        <f t="shared" si="317"/>
        <v>2</v>
      </c>
      <c r="T2026" s="13">
        <f t="shared" si="318"/>
        <v>1</v>
      </c>
      <c r="U2026" s="13">
        <f t="shared" si="321"/>
        <v>58</v>
      </c>
      <c r="V2026" s="13"/>
      <c r="W2026" s="14" t="str">
        <f t="shared" si="319"/>
        <v>insert into prioridad(codigo, fluidez,d_hecho, d_contexto, d_impacto, d_justicia, cierre, ponderacion, ahora_entiendo, cambio_perspectiva) values ('159-VI-00003', 0, 4, 3, 3, 2, 1, 58, '0', '0');</v>
      </c>
      <c r="X2026" s="14"/>
    </row>
    <row r="2027" spans="2:24" ht="16" x14ac:dyDescent="0.2">
      <c r="B2027" t="s">
        <v>2798</v>
      </c>
      <c r="C2027" t="s">
        <v>9</v>
      </c>
      <c r="D2027" t="s">
        <v>10</v>
      </c>
      <c r="E2027" t="s">
        <v>10</v>
      </c>
      <c r="F2027" t="s">
        <v>13</v>
      </c>
      <c r="G2027" t="s">
        <v>11</v>
      </c>
      <c r="H2027" t="s">
        <v>17</v>
      </c>
      <c r="I2027">
        <v>0</v>
      </c>
      <c r="J2027">
        <v>0</v>
      </c>
      <c r="K2027" s="5">
        <f t="shared" si="312"/>
        <v>12</v>
      </c>
      <c r="L2027" s="13" t="str">
        <f t="shared" si="320"/>
        <v>159-VI-00023</v>
      </c>
      <c r="N2027" s="13"/>
      <c r="O2027" s="13">
        <f t="shared" si="313"/>
        <v>1</v>
      </c>
      <c r="P2027" s="13" t="str">
        <f t="shared" si="314"/>
        <v>4</v>
      </c>
      <c r="Q2027" s="13" t="str">
        <f t="shared" si="315"/>
        <v>4</v>
      </c>
      <c r="R2027" s="13" t="str">
        <f t="shared" si="316"/>
        <v>3</v>
      </c>
      <c r="S2027" s="13" t="str">
        <f t="shared" si="317"/>
        <v>1</v>
      </c>
      <c r="T2027" s="13">
        <f t="shared" si="318"/>
        <v>0</v>
      </c>
      <c r="U2027" s="13">
        <f t="shared" si="321"/>
        <v>58</v>
      </c>
      <c r="V2027" s="13"/>
      <c r="W2027" s="14" t="str">
        <f t="shared" si="319"/>
        <v>insert into prioridad(codigo, fluidez,d_hecho, d_contexto, d_impacto, d_justicia, cierre, ponderacion, ahora_entiendo, cambio_perspectiva) values ('159-VI-00023', 1, 4, 4, 3, 1, 0, 58, '0', '0');</v>
      </c>
      <c r="X2027" s="14"/>
    </row>
    <row r="2028" spans="2:24" ht="16" x14ac:dyDescent="0.2">
      <c r="B2028" t="s">
        <v>2799</v>
      </c>
      <c r="C2028" t="s">
        <v>16</v>
      </c>
      <c r="D2028" t="s">
        <v>13</v>
      </c>
      <c r="E2028" t="s">
        <v>13</v>
      </c>
      <c r="F2028" t="s">
        <v>13</v>
      </c>
      <c r="G2028" t="s">
        <v>13</v>
      </c>
      <c r="H2028" t="s">
        <v>12</v>
      </c>
      <c r="I2028">
        <v>0</v>
      </c>
      <c r="J2028">
        <v>0</v>
      </c>
      <c r="K2028" s="5">
        <f t="shared" si="312"/>
        <v>12</v>
      </c>
      <c r="L2028" s="13" t="str">
        <f t="shared" si="320"/>
        <v>159-VI-00024</v>
      </c>
      <c r="N2028" s="13"/>
      <c r="O2028" s="13">
        <f t="shared" si="313"/>
        <v>0</v>
      </c>
      <c r="P2028" s="13" t="str">
        <f t="shared" si="314"/>
        <v>3</v>
      </c>
      <c r="Q2028" s="13" t="str">
        <f t="shared" si="315"/>
        <v>3</v>
      </c>
      <c r="R2028" s="13" t="str">
        <f t="shared" si="316"/>
        <v>3</v>
      </c>
      <c r="S2028" s="13" t="str">
        <f t="shared" si="317"/>
        <v>3</v>
      </c>
      <c r="T2028" s="13">
        <f t="shared" si="318"/>
        <v>1</v>
      </c>
      <c r="U2028" s="13">
        <f t="shared" si="321"/>
        <v>58</v>
      </c>
      <c r="V2028" s="13"/>
      <c r="W2028" s="14" t="str">
        <f t="shared" si="319"/>
        <v>insert into prioridad(codigo, fluidez,d_hecho, d_contexto, d_impacto, d_justicia, cierre, ponderacion, ahora_entiendo, cambio_perspectiva) values ('159-VI-00024', 0, 3, 3, 3, 3, 1, 58, '0', '0');</v>
      </c>
      <c r="X2028" s="14"/>
    </row>
    <row r="2029" spans="2:24" ht="16" x14ac:dyDescent="0.2">
      <c r="B2029" t="s">
        <v>2800</v>
      </c>
      <c r="C2029" t="s">
        <v>16</v>
      </c>
      <c r="D2029" t="s">
        <v>13</v>
      </c>
      <c r="E2029" t="s">
        <v>13</v>
      </c>
      <c r="F2029" t="s">
        <v>10</v>
      </c>
      <c r="G2029" t="s">
        <v>14</v>
      </c>
      <c r="H2029" t="s">
        <v>12</v>
      </c>
      <c r="I2029">
        <v>0</v>
      </c>
      <c r="J2029">
        <v>0</v>
      </c>
      <c r="K2029" s="5">
        <f t="shared" si="312"/>
        <v>12</v>
      </c>
      <c r="L2029" s="13" t="str">
        <f t="shared" si="320"/>
        <v>159-VI-00027</v>
      </c>
      <c r="N2029" s="13"/>
      <c r="O2029" s="13">
        <f t="shared" si="313"/>
        <v>0</v>
      </c>
      <c r="P2029" s="13" t="str">
        <f t="shared" si="314"/>
        <v>3</v>
      </c>
      <c r="Q2029" s="13" t="str">
        <f t="shared" si="315"/>
        <v>3</v>
      </c>
      <c r="R2029" s="13" t="str">
        <f t="shared" si="316"/>
        <v>4</v>
      </c>
      <c r="S2029" s="13" t="str">
        <f t="shared" si="317"/>
        <v>2</v>
      </c>
      <c r="T2029" s="13">
        <f t="shared" si="318"/>
        <v>1</v>
      </c>
      <c r="U2029" s="13">
        <f t="shared" si="321"/>
        <v>58</v>
      </c>
      <c r="V2029" s="13"/>
      <c r="W2029" s="14" t="str">
        <f t="shared" si="319"/>
        <v>insert into prioridad(codigo, fluidez,d_hecho, d_contexto, d_impacto, d_justicia, cierre, ponderacion, ahora_entiendo, cambio_perspectiva) values ('159-VI-00027', 0, 3, 3, 4, 2, 1, 58, '0', '0');</v>
      </c>
      <c r="X2029" s="14"/>
    </row>
    <row r="2030" spans="2:24" ht="16" x14ac:dyDescent="0.2">
      <c r="B2030" t="s">
        <v>2801</v>
      </c>
      <c r="C2030" t="s">
        <v>9</v>
      </c>
      <c r="D2030" t="s">
        <v>13</v>
      </c>
      <c r="E2030" t="s">
        <v>14</v>
      </c>
      <c r="F2030" t="s">
        <v>11</v>
      </c>
      <c r="G2030" t="s">
        <v>13</v>
      </c>
      <c r="H2030" t="s">
        <v>12</v>
      </c>
      <c r="I2030">
        <v>0</v>
      </c>
      <c r="J2030">
        <v>0</v>
      </c>
      <c r="K2030" s="5">
        <f t="shared" si="312"/>
        <v>12</v>
      </c>
      <c r="L2030" s="13" t="str">
        <f t="shared" si="320"/>
        <v>336-VI-00003</v>
      </c>
      <c r="N2030" s="13"/>
      <c r="O2030" s="13">
        <f t="shared" si="313"/>
        <v>1</v>
      </c>
      <c r="P2030" s="13" t="str">
        <f t="shared" si="314"/>
        <v>3</v>
      </c>
      <c r="Q2030" s="13" t="str">
        <f t="shared" si="315"/>
        <v>2</v>
      </c>
      <c r="R2030" s="13" t="str">
        <f t="shared" si="316"/>
        <v>1</v>
      </c>
      <c r="S2030" s="13" t="str">
        <f t="shared" si="317"/>
        <v>3</v>
      </c>
      <c r="T2030" s="13">
        <f t="shared" si="318"/>
        <v>1</v>
      </c>
      <c r="U2030" s="13">
        <f t="shared" si="321"/>
        <v>56</v>
      </c>
      <c r="V2030" s="13"/>
      <c r="W2030" s="14" t="str">
        <f t="shared" si="319"/>
        <v>insert into prioridad(codigo, fluidez,d_hecho, d_contexto, d_impacto, d_justicia, cierre, ponderacion, ahora_entiendo, cambio_perspectiva) values ('336-VI-00003', 1, 3, 2, 1, 3, 1, 56, '0', '0');</v>
      </c>
      <c r="X2030" s="14"/>
    </row>
    <row r="2031" spans="2:24" ht="16" x14ac:dyDescent="0.2">
      <c r="B2031" t="s">
        <v>2802</v>
      </c>
      <c r="C2031" t="s">
        <v>9</v>
      </c>
      <c r="D2031" t="s">
        <v>14</v>
      </c>
      <c r="E2031" t="s">
        <v>14</v>
      </c>
      <c r="F2031" t="s">
        <v>10</v>
      </c>
      <c r="G2031" t="s">
        <v>11</v>
      </c>
      <c r="H2031" t="s">
        <v>12</v>
      </c>
      <c r="I2031" t="s">
        <v>3122</v>
      </c>
      <c r="J2031" t="s">
        <v>2901</v>
      </c>
      <c r="K2031" s="5">
        <f t="shared" si="312"/>
        <v>12</v>
      </c>
      <c r="L2031" s="13" t="str">
        <f t="shared" si="320"/>
        <v>379-VI-00004</v>
      </c>
      <c r="N2031" s="13"/>
      <c r="O2031" s="13">
        <f t="shared" si="313"/>
        <v>1</v>
      </c>
      <c r="P2031" s="13" t="str">
        <f t="shared" si="314"/>
        <v>2</v>
      </c>
      <c r="Q2031" s="13" t="str">
        <f t="shared" si="315"/>
        <v>2</v>
      </c>
      <c r="R2031" s="13" t="str">
        <f t="shared" si="316"/>
        <v>4</v>
      </c>
      <c r="S2031" s="13" t="str">
        <f t="shared" si="317"/>
        <v>1</v>
      </c>
      <c r="T2031" s="13">
        <f t="shared" si="318"/>
        <v>1</v>
      </c>
      <c r="U2031" s="13">
        <f t="shared" si="321"/>
        <v>56</v>
      </c>
      <c r="V2031" s="13"/>
      <c r="W2031" s="14" t="str">
        <f t="shared" si="319"/>
        <v>insert into prioridad(codigo, fluidez,d_hecho, d_contexto, d_impacto, d_justicia, cierre, ponderacion, ahora_entiendo, cambio_perspectiva) values ('379-VI-00004', 1, 2, 2, 4, 1, 1, 56, 'Exterminio de lideres comunitarios por parte de los paramilitares ', 'No aplica');</v>
      </c>
      <c r="X2031" s="14"/>
    </row>
    <row r="2032" spans="2:24" ht="16" x14ac:dyDescent="0.2">
      <c r="B2032" t="s">
        <v>2803</v>
      </c>
      <c r="C2032" t="s">
        <v>9</v>
      </c>
      <c r="D2032" t="s">
        <v>14</v>
      </c>
      <c r="E2032" t="s">
        <v>11</v>
      </c>
      <c r="F2032" t="s">
        <v>10</v>
      </c>
      <c r="G2032" t="s">
        <v>14</v>
      </c>
      <c r="H2032" t="s">
        <v>12</v>
      </c>
      <c r="I2032" t="s">
        <v>3123</v>
      </c>
      <c r="J2032" t="s">
        <v>2951</v>
      </c>
      <c r="K2032" s="5">
        <f t="shared" si="312"/>
        <v>12</v>
      </c>
      <c r="L2032" s="13" t="str">
        <f t="shared" si="320"/>
        <v>379-VI-00016</v>
      </c>
      <c r="N2032" s="13"/>
      <c r="O2032" s="13">
        <f t="shared" si="313"/>
        <v>1</v>
      </c>
      <c r="P2032" s="13" t="str">
        <f t="shared" si="314"/>
        <v>2</v>
      </c>
      <c r="Q2032" s="13" t="str">
        <f t="shared" si="315"/>
        <v>1</v>
      </c>
      <c r="R2032" s="13" t="str">
        <f t="shared" si="316"/>
        <v>4</v>
      </c>
      <c r="S2032" s="13" t="str">
        <f t="shared" si="317"/>
        <v>2</v>
      </c>
      <c r="T2032" s="13">
        <f t="shared" si="318"/>
        <v>1</v>
      </c>
      <c r="U2032" s="13">
        <f t="shared" si="321"/>
        <v>56</v>
      </c>
      <c r="V2032" s="13"/>
      <c r="W2032" s="14" t="str">
        <f t="shared" si="319"/>
        <v>insert into prioridad(codigo, fluidez,d_hecho, d_contexto, d_impacto, d_justicia, cierre, ponderacion, ahora_entiendo, cambio_perspectiva) values ('379-VI-00016', 1, 2, 1, 4, 2, 1, 56, 'Violencia entre bandas en el barrio Caicedo a finales de los noventa/ carga emocional y económica que llevan las mujeres después de un hecho victimizante ', 'No aplica ');</v>
      </c>
      <c r="X2032" s="14"/>
    </row>
    <row r="2033" spans="2:24" ht="16" x14ac:dyDescent="0.2">
      <c r="B2033" t="s">
        <v>2804</v>
      </c>
      <c r="C2033" t="s">
        <v>9</v>
      </c>
      <c r="D2033" t="s">
        <v>13</v>
      </c>
      <c r="E2033" t="s">
        <v>14</v>
      </c>
      <c r="F2033" t="s">
        <v>14</v>
      </c>
      <c r="G2033" t="s">
        <v>14</v>
      </c>
      <c r="H2033" t="s">
        <v>12</v>
      </c>
      <c r="I2033">
        <v>0</v>
      </c>
      <c r="J2033">
        <v>0</v>
      </c>
      <c r="K2033" s="5">
        <f t="shared" si="312"/>
        <v>12</v>
      </c>
      <c r="L2033" s="13" t="str">
        <f t="shared" si="320"/>
        <v>158-VI-00003</v>
      </c>
      <c r="N2033" s="13"/>
      <c r="O2033" s="13">
        <f t="shared" si="313"/>
        <v>1</v>
      </c>
      <c r="P2033" s="13" t="str">
        <f t="shared" si="314"/>
        <v>3</v>
      </c>
      <c r="Q2033" s="13" t="str">
        <f t="shared" si="315"/>
        <v>2</v>
      </c>
      <c r="R2033" s="13" t="str">
        <f t="shared" si="316"/>
        <v>2</v>
      </c>
      <c r="S2033" s="13" t="str">
        <f t="shared" si="317"/>
        <v>2</v>
      </c>
      <c r="T2033" s="13">
        <f t="shared" si="318"/>
        <v>1</v>
      </c>
      <c r="U2033" s="13">
        <f t="shared" si="321"/>
        <v>56</v>
      </c>
      <c r="V2033" s="13"/>
      <c r="W2033" s="14" t="str">
        <f t="shared" si="319"/>
        <v>insert into prioridad(codigo, fluidez,d_hecho, d_contexto, d_impacto, d_justicia, cierre, ponderacion, ahora_entiendo, cambio_perspectiva) values ('158-VI-00003', 1, 3, 2, 2, 2, 1, 56, '0', '0');</v>
      </c>
      <c r="X2033" s="14"/>
    </row>
    <row r="2034" spans="2:24" ht="16" x14ac:dyDescent="0.2">
      <c r="B2034" t="s">
        <v>2805</v>
      </c>
      <c r="C2034" t="s">
        <v>9</v>
      </c>
      <c r="D2034" t="s">
        <v>10</v>
      </c>
      <c r="E2034" t="s">
        <v>11</v>
      </c>
      <c r="F2034" t="s">
        <v>11</v>
      </c>
      <c r="G2034" t="s">
        <v>13</v>
      </c>
      <c r="H2034" t="s">
        <v>12</v>
      </c>
      <c r="I2034">
        <v>0</v>
      </c>
      <c r="J2034">
        <v>0</v>
      </c>
      <c r="K2034" s="5">
        <f t="shared" si="312"/>
        <v>12</v>
      </c>
      <c r="L2034" s="13" t="str">
        <f t="shared" si="320"/>
        <v>158-VI-00015</v>
      </c>
      <c r="N2034" s="13"/>
      <c r="O2034" s="13">
        <f t="shared" si="313"/>
        <v>1</v>
      </c>
      <c r="P2034" s="13" t="str">
        <f t="shared" si="314"/>
        <v>4</v>
      </c>
      <c r="Q2034" s="13" t="str">
        <f t="shared" si="315"/>
        <v>1</v>
      </c>
      <c r="R2034" s="13" t="str">
        <f t="shared" si="316"/>
        <v>1</v>
      </c>
      <c r="S2034" s="13" t="str">
        <f t="shared" si="317"/>
        <v>3</v>
      </c>
      <c r="T2034" s="13">
        <f t="shared" si="318"/>
        <v>1</v>
      </c>
      <c r="U2034" s="13">
        <f t="shared" si="321"/>
        <v>56</v>
      </c>
      <c r="V2034" s="13"/>
      <c r="W2034" s="14" t="str">
        <f t="shared" si="319"/>
        <v>insert into prioridad(codigo, fluidez,d_hecho, d_contexto, d_impacto, d_justicia, cierre, ponderacion, ahora_entiendo, cambio_perspectiva) values ('158-VI-00015', 1, 4, 1, 1, 3, 1, 56, '0', '0');</v>
      </c>
      <c r="X2034" s="14"/>
    </row>
    <row r="2035" spans="2:24" ht="16" x14ac:dyDescent="0.2">
      <c r="B2035" t="s">
        <v>2806</v>
      </c>
      <c r="C2035" t="s">
        <v>9</v>
      </c>
      <c r="D2035" t="s">
        <v>14</v>
      </c>
      <c r="E2035" t="s">
        <v>13</v>
      </c>
      <c r="F2035" t="s">
        <v>13</v>
      </c>
      <c r="G2035" t="s">
        <v>11</v>
      </c>
      <c r="H2035" t="s">
        <v>12</v>
      </c>
      <c r="I2035">
        <v>0</v>
      </c>
      <c r="J2035">
        <v>0</v>
      </c>
      <c r="K2035" s="5">
        <f t="shared" si="312"/>
        <v>12</v>
      </c>
      <c r="L2035" s="13" t="str">
        <f t="shared" si="320"/>
        <v>160-VI-00018</v>
      </c>
      <c r="N2035" s="13"/>
      <c r="O2035" s="13">
        <f t="shared" si="313"/>
        <v>1</v>
      </c>
      <c r="P2035" s="13" t="str">
        <f t="shared" si="314"/>
        <v>2</v>
      </c>
      <c r="Q2035" s="13" t="str">
        <f t="shared" si="315"/>
        <v>3</v>
      </c>
      <c r="R2035" s="13" t="str">
        <f t="shared" si="316"/>
        <v>3</v>
      </c>
      <c r="S2035" s="13" t="str">
        <f t="shared" si="317"/>
        <v>1</v>
      </c>
      <c r="T2035" s="13">
        <f t="shared" si="318"/>
        <v>1</v>
      </c>
      <c r="U2035" s="13">
        <f t="shared" si="321"/>
        <v>56</v>
      </c>
      <c r="V2035" s="13"/>
      <c r="W2035" s="14" t="str">
        <f t="shared" si="319"/>
        <v>insert into prioridad(codigo, fluidez,d_hecho, d_contexto, d_impacto, d_justicia, cierre, ponderacion, ahora_entiendo, cambio_perspectiva) values ('160-VI-00018', 1, 2, 3, 3, 1, 1, 56, '0', '0');</v>
      </c>
      <c r="X2035" s="14"/>
    </row>
    <row r="2036" spans="2:24" ht="16" x14ac:dyDescent="0.2">
      <c r="B2036" t="s">
        <v>2807</v>
      </c>
      <c r="C2036" t="s">
        <v>9</v>
      </c>
      <c r="D2036" t="s">
        <v>13</v>
      </c>
      <c r="E2036" t="s">
        <v>13</v>
      </c>
      <c r="F2036" t="s">
        <v>14</v>
      </c>
      <c r="G2036" t="s">
        <v>11</v>
      </c>
      <c r="H2036" t="s">
        <v>12</v>
      </c>
      <c r="I2036">
        <v>0</v>
      </c>
      <c r="J2036">
        <v>0</v>
      </c>
      <c r="K2036" s="5">
        <f t="shared" si="312"/>
        <v>12</v>
      </c>
      <c r="L2036" s="13" t="str">
        <f t="shared" si="320"/>
        <v>160-VI-00019</v>
      </c>
      <c r="N2036" s="13"/>
      <c r="O2036" s="13">
        <f t="shared" si="313"/>
        <v>1</v>
      </c>
      <c r="P2036" s="13" t="str">
        <f t="shared" si="314"/>
        <v>3</v>
      </c>
      <c r="Q2036" s="13" t="str">
        <f t="shared" si="315"/>
        <v>3</v>
      </c>
      <c r="R2036" s="13" t="str">
        <f t="shared" si="316"/>
        <v>2</v>
      </c>
      <c r="S2036" s="13" t="str">
        <f t="shared" si="317"/>
        <v>1</v>
      </c>
      <c r="T2036" s="13">
        <f t="shared" si="318"/>
        <v>1</v>
      </c>
      <c r="U2036" s="13">
        <f t="shared" si="321"/>
        <v>56</v>
      </c>
      <c r="V2036" s="13"/>
      <c r="W2036" s="14" t="str">
        <f t="shared" si="319"/>
        <v>insert into prioridad(codigo, fluidez,d_hecho, d_contexto, d_impacto, d_justicia, cierre, ponderacion, ahora_entiendo, cambio_perspectiva) values ('160-VI-00019', 1, 3, 3, 2, 1, 1, 56, '0', '0');</v>
      </c>
      <c r="X2036" s="14"/>
    </row>
    <row r="2037" spans="2:24" ht="16" x14ac:dyDescent="0.2">
      <c r="B2037" t="s">
        <v>2808</v>
      </c>
      <c r="C2037" t="s">
        <v>9</v>
      </c>
      <c r="D2037" t="s">
        <v>13</v>
      </c>
      <c r="E2037" t="s">
        <v>14</v>
      </c>
      <c r="F2037" t="s">
        <v>14</v>
      </c>
      <c r="G2037" t="s">
        <v>14</v>
      </c>
      <c r="H2037" t="s">
        <v>12</v>
      </c>
      <c r="I2037">
        <v>0</v>
      </c>
      <c r="J2037">
        <v>0</v>
      </c>
      <c r="K2037" s="5">
        <f t="shared" si="312"/>
        <v>12</v>
      </c>
      <c r="L2037" s="13" t="str">
        <f t="shared" si="320"/>
        <v>160-VI-00034</v>
      </c>
      <c r="N2037" s="13"/>
      <c r="O2037" s="13">
        <f t="shared" si="313"/>
        <v>1</v>
      </c>
      <c r="P2037" s="13" t="str">
        <f t="shared" si="314"/>
        <v>3</v>
      </c>
      <c r="Q2037" s="13" t="str">
        <f t="shared" si="315"/>
        <v>2</v>
      </c>
      <c r="R2037" s="13" t="str">
        <f t="shared" si="316"/>
        <v>2</v>
      </c>
      <c r="S2037" s="13" t="str">
        <f t="shared" si="317"/>
        <v>2</v>
      </c>
      <c r="T2037" s="13">
        <f t="shared" si="318"/>
        <v>1</v>
      </c>
      <c r="U2037" s="13">
        <f t="shared" si="321"/>
        <v>56</v>
      </c>
      <c r="V2037" s="13"/>
      <c r="W2037" s="14" t="str">
        <f t="shared" si="319"/>
        <v>insert into prioridad(codigo, fluidez,d_hecho, d_contexto, d_impacto, d_justicia, cierre, ponderacion, ahora_entiendo, cambio_perspectiva) values ('160-VI-00034', 1, 3, 2, 2, 2, 1, 56, '0', '0');</v>
      </c>
      <c r="X2037" s="14"/>
    </row>
    <row r="2038" spans="2:24" ht="16" x14ac:dyDescent="0.2">
      <c r="B2038" t="s">
        <v>2809</v>
      </c>
      <c r="C2038" t="s">
        <v>9</v>
      </c>
      <c r="D2038" t="s">
        <v>13</v>
      </c>
      <c r="E2038" t="s">
        <v>14</v>
      </c>
      <c r="F2038" t="s">
        <v>11</v>
      </c>
      <c r="G2038" t="s">
        <v>13</v>
      </c>
      <c r="H2038" t="s">
        <v>12</v>
      </c>
      <c r="I2038">
        <v>0</v>
      </c>
      <c r="J2038">
        <v>0</v>
      </c>
      <c r="K2038" s="5">
        <f t="shared" si="312"/>
        <v>12</v>
      </c>
      <c r="L2038" s="13" t="str">
        <f t="shared" si="320"/>
        <v>160-VI-00047</v>
      </c>
      <c r="N2038" s="13"/>
      <c r="O2038" s="13">
        <f t="shared" si="313"/>
        <v>1</v>
      </c>
      <c r="P2038" s="13" t="str">
        <f t="shared" si="314"/>
        <v>3</v>
      </c>
      <c r="Q2038" s="13" t="str">
        <f t="shared" si="315"/>
        <v>2</v>
      </c>
      <c r="R2038" s="13" t="str">
        <f t="shared" si="316"/>
        <v>1</v>
      </c>
      <c r="S2038" s="13" t="str">
        <f t="shared" si="317"/>
        <v>3</v>
      </c>
      <c r="T2038" s="13">
        <f t="shared" si="318"/>
        <v>1</v>
      </c>
      <c r="U2038" s="13">
        <f t="shared" si="321"/>
        <v>56</v>
      </c>
      <c r="V2038" s="13"/>
      <c r="W2038" s="14" t="str">
        <f t="shared" si="319"/>
        <v>insert into prioridad(codigo, fluidez,d_hecho, d_contexto, d_impacto, d_justicia, cierre, ponderacion, ahora_entiendo, cambio_perspectiva) values ('160-VI-00047', 1, 3, 2, 1, 3, 1, 56, '0', '0');</v>
      </c>
      <c r="X2038" s="14"/>
    </row>
    <row r="2039" spans="2:24" ht="16" x14ac:dyDescent="0.2">
      <c r="B2039" t="s">
        <v>2810</v>
      </c>
      <c r="C2039" t="s">
        <v>9</v>
      </c>
      <c r="D2039" t="s">
        <v>10</v>
      </c>
      <c r="E2039" t="s">
        <v>14</v>
      </c>
      <c r="F2039" t="s">
        <v>14</v>
      </c>
      <c r="G2039" t="s">
        <v>11</v>
      </c>
      <c r="H2039" t="s">
        <v>12</v>
      </c>
      <c r="I2039" t="s">
        <v>3124</v>
      </c>
      <c r="J2039">
        <v>0</v>
      </c>
      <c r="K2039" s="5">
        <f t="shared" si="312"/>
        <v>12</v>
      </c>
      <c r="L2039" s="13" t="str">
        <f t="shared" si="320"/>
        <v>080-VI-00007</v>
      </c>
      <c r="N2039" s="13"/>
      <c r="O2039" s="13">
        <f t="shared" si="313"/>
        <v>1</v>
      </c>
      <c r="P2039" s="13" t="str">
        <f t="shared" si="314"/>
        <v>4</v>
      </c>
      <c r="Q2039" s="13" t="str">
        <f t="shared" si="315"/>
        <v>2</v>
      </c>
      <c r="R2039" s="13" t="str">
        <f t="shared" si="316"/>
        <v>2</v>
      </c>
      <c r="S2039" s="13" t="str">
        <f t="shared" si="317"/>
        <v>1</v>
      </c>
      <c r="T2039" s="13">
        <f t="shared" si="318"/>
        <v>1</v>
      </c>
      <c r="U2039" s="13">
        <f t="shared" si="321"/>
        <v>56</v>
      </c>
      <c r="V2039" s="13"/>
      <c r="W2039" s="14" t="str">
        <f t="shared" si="319"/>
        <v>insert into prioridad(codigo, fluidez,d_hecho, d_contexto, d_impacto, d_justicia, cierre, ponderacion, ahora_entiendo, cambio_perspectiva) values ('080-VI-00007', 1, 4, 2, 2, 1, 1, 56, 'Las demandas de dignificación a las víctimas por parte de los familiares', '0');</v>
      </c>
      <c r="X2039" s="14"/>
    </row>
    <row r="2040" spans="2:24" ht="16" x14ac:dyDescent="0.2">
      <c r="B2040" t="s">
        <v>2811</v>
      </c>
      <c r="C2040" t="s">
        <v>9</v>
      </c>
      <c r="D2040" t="s">
        <v>13</v>
      </c>
      <c r="E2040" t="s">
        <v>14</v>
      </c>
      <c r="F2040" t="s">
        <v>14</v>
      </c>
      <c r="G2040" t="s">
        <v>14</v>
      </c>
      <c r="H2040" t="s">
        <v>12</v>
      </c>
      <c r="I2040" t="s">
        <v>3125</v>
      </c>
      <c r="J2040">
        <v>0</v>
      </c>
      <c r="K2040" s="5">
        <f t="shared" si="312"/>
        <v>12</v>
      </c>
      <c r="L2040" s="13" t="str">
        <f t="shared" si="320"/>
        <v>080-VI-00016</v>
      </c>
      <c r="N2040" s="13"/>
      <c r="O2040" s="13">
        <f t="shared" si="313"/>
        <v>1</v>
      </c>
      <c r="P2040" s="13" t="str">
        <f t="shared" si="314"/>
        <v>3</v>
      </c>
      <c r="Q2040" s="13" t="str">
        <f t="shared" si="315"/>
        <v>2</v>
      </c>
      <c r="R2040" s="13" t="str">
        <f t="shared" si="316"/>
        <v>2</v>
      </c>
      <c r="S2040" s="13" t="str">
        <f t="shared" si="317"/>
        <v>2</v>
      </c>
      <c r="T2040" s="13">
        <f t="shared" si="318"/>
        <v>1</v>
      </c>
      <c r="U2040" s="13">
        <f t="shared" si="321"/>
        <v>56</v>
      </c>
      <c r="V2040" s="13"/>
      <c r="W2040" s="14" t="str">
        <f t="shared" si="319"/>
        <v>insert into prioridad(codigo, fluidez,d_hecho, d_contexto, d_impacto, d_justicia, cierre, ponderacion, ahora_entiendo, cambio_perspectiva) values ('080-VI-00016', 1, 3, 2, 2, 2, 1, 56, 'Reclutamiento jóvenes rurales por la insurgencia; violencia sexual y de género intrafilas', '0');</v>
      </c>
      <c r="X2040" s="14"/>
    </row>
    <row r="2041" spans="2:24" ht="16" x14ac:dyDescent="0.2">
      <c r="B2041" t="s">
        <v>2812</v>
      </c>
      <c r="C2041" t="s">
        <v>9</v>
      </c>
      <c r="D2041" t="s">
        <v>11</v>
      </c>
      <c r="E2041" t="s">
        <v>14</v>
      </c>
      <c r="F2041" t="s">
        <v>13</v>
      </c>
      <c r="G2041" t="s">
        <v>14</v>
      </c>
      <c r="H2041" t="s">
        <v>12</v>
      </c>
      <c r="I2041" t="s">
        <v>3126</v>
      </c>
      <c r="J2041">
        <v>0</v>
      </c>
      <c r="K2041" s="5">
        <f t="shared" si="312"/>
        <v>12</v>
      </c>
      <c r="L2041" s="13" t="str">
        <f t="shared" si="320"/>
        <v>336-VI-00001</v>
      </c>
      <c r="N2041" s="13"/>
      <c r="O2041" s="13">
        <f t="shared" si="313"/>
        <v>1</v>
      </c>
      <c r="P2041" s="13" t="str">
        <f t="shared" si="314"/>
        <v>1</v>
      </c>
      <c r="Q2041" s="13" t="str">
        <f t="shared" si="315"/>
        <v>2</v>
      </c>
      <c r="R2041" s="13" t="str">
        <f t="shared" si="316"/>
        <v>3</v>
      </c>
      <c r="S2041" s="13" t="str">
        <f t="shared" si="317"/>
        <v>2</v>
      </c>
      <c r="T2041" s="13">
        <f t="shared" si="318"/>
        <v>1</v>
      </c>
      <c r="U2041" s="13">
        <f t="shared" si="321"/>
        <v>52</v>
      </c>
      <c r="V2041" s="13"/>
      <c r="W2041" s="14" t="str">
        <f t="shared" si="319"/>
        <v>insert into prioridad(codigo, fluidez,d_hecho, d_contexto, d_impacto, d_justicia, cierre, ponderacion, ahora_entiendo, cambio_perspectiva) values ('336-VI-00001', 1, 1, 2, 3, 2, 1, 52, 'Procesos de desplazamiento forzado, en la que el Eje Cafetero termina siendo receptor', '0');</v>
      </c>
      <c r="X2041" s="14"/>
    </row>
    <row r="2042" spans="2:24" ht="16" x14ac:dyDescent="0.2">
      <c r="B2042" t="s">
        <v>2813</v>
      </c>
      <c r="C2042" t="s">
        <v>9</v>
      </c>
      <c r="D2042" t="s">
        <v>10</v>
      </c>
      <c r="E2042" t="s">
        <v>11</v>
      </c>
      <c r="F2042" t="s">
        <v>11</v>
      </c>
      <c r="G2042" t="s">
        <v>14</v>
      </c>
      <c r="H2042" t="s">
        <v>12</v>
      </c>
      <c r="I2042" t="s">
        <v>3127</v>
      </c>
      <c r="J2042" t="s">
        <v>3128</v>
      </c>
      <c r="K2042" s="5">
        <f t="shared" si="312"/>
        <v>12</v>
      </c>
      <c r="L2042" s="13" t="str">
        <f t="shared" si="320"/>
        <v>058-VI-00007</v>
      </c>
      <c r="N2042" s="13"/>
      <c r="O2042" s="13">
        <f t="shared" si="313"/>
        <v>1</v>
      </c>
      <c r="P2042" s="13" t="str">
        <f t="shared" si="314"/>
        <v>4</v>
      </c>
      <c r="Q2042" s="13" t="str">
        <f t="shared" si="315"/>
        <v>1</v>
      </c>
      <c r="R2042" s="13" t="str">
        <f t="shared" si="316"/>
        <v>1</v>
      </c>
      <c r="S2042" s="13" t="str">
        <f t="shared" si="317"/>
        <v>2</v>
      </c>
      <c r="T2042" s="13">
        <f t="shared" si="318"/>
        <v>1</v>
      </c>
      <c r="U2042" s="13">
        <f t="shared" si="321"/>
        <v>52</v>
      </c>
      <c r="V2042" s="13"/>
      <c r="W2042" s="14" t="str">
        <f t="shared" si="319"/>
        <v>insert into prioridad(codigo, fluidez,d_hecho, d_contexto, d_impacto, d_justicia, cierre, ponderacion, ahora_entiendo, cambio_perspectiva) values ('058-VI-00007', 1, 4, 1, 1, 2, 1, 52, 'Violencias posdesmovilización en el Bajo Cauca antioqueño y relaciones de connivencia entre policía y actores armados', 'Lo díficil que resulta preguntar por violencias pasadas cuando aún siguen aconteciendo hechos violentos en los territorios. Este es el común denominador del Bajo Cauca');</v>
      </c>
      <c r="X2042" s="14"/>
    </row>
    <row r="2043" spans="2:24" ht="16" x14ac:dyDescent="0.2">
      <c r="B2043" t="s">
        <v>2814</v>
      </c>
      <c r="C2043" t="s">
        <v>9</v>
      </c>
      <c r="D2043" t="s">
        <v>10</v>
      </c>
      <c r="E2043" t="s">
        <v>11</v>
      </c>
      <c r="F2043" t="s">
        <v>11</v>
      </c>
      <c r="G2043" t="s">
        <v>14</v>
      </c>
      <c r="H2043" t="s">
        <v>12</v>
      </c>
      <c r="I2043" t="s">
        <v>3127</v>
      </c>
      <c r="J2043" t="s">
        <v>3129</v>
      </c>
      <c r="K2043" s="5">
        <f t="shared" si="312"/>
        <v>12</v>
      </c>
      <c r="L2043" s="13" t="str">
        <f t="shared" si="320"/>
        <v>058-VI-00012</v>
      </c>
      <c r="N2043" s="13"/>
      <c r="O2043" s="13">
        <f t="shared" si="313"/>
        <v>1</v>
      </c>
      <c r="P2043" s="13" t="str">
        <f t="shared" si="314"/>
        <v>4</v>
      </c>
      <c r="Q2043" s="13" t="str">
        <f t="shared" si="315"/>
        <v>1</v>
      </c>
      <c r="R2043" s="13" t="str">
        <f t="shared" si="316"/>
        <v>1</v>
      </c>
      <c r="S2043" s="13" t="str">
        <f t="shared" si="317"/>
        <v>2</v>
      </c>
      <c r="T2043" s="13">
        <f t="shared" si="318"/>
        <v>1</v>
      </c>
      <c r="U2043" s="13">
        <f t="shared" si="321"/>
        <v>52</v>
      </c>
      <c r="V2043" s="13"/>
      <c r="W2043" s="14" t="str">
        <f t="shared" si="319"/>
        <v>insert into prioridad(codigo, fluidez,d_hecho, d_contexto, d_impacto, d_justicia, cierre, ponderacion, ahora_entiendo, cambio_perspectiva) values ('058-VI-00012', 1, 4, 1, 1, 2, 1, 52, 'Violencias posdesmovilización en el Bajo Cauca antioqueño y relaciones de connivencia entre policía y actores armados', 'Afectaciones a los jóvenes');</v>
      </c>
      <c r="X2043" s="14"/>
    </row>
    <row r="2044" spans="2:24" ht="16" x14ac:dyDescent="0.2">
      <c r="B2044" t="s">
        <v>2815</v>
      </c>
      <c r="C2044" t="s">
        <v>9</v>
      </c>
      <c r="D2044" t="s">
        <v>14</v>
      </c>
      <c r="E2044" t="s">
        <v>14</v>
      </c>
      <c r="F2044" t="s">
        <v>14</v>
      </c>
      <c r="G2044" t="s">
        <v>14</v>
      </c>
      <c r="H2044" t="s">
        <v>12</v>
      </c>
      <c r="I2044" t="s">
        <v>3130</v>
      </c>
      <c r="J2044" t="s">
        <v>2901</v>
      </c>
      <c r="K2044" s="5">
        <f t="shared" si="312"/>
        <v>12</v>
      </c>
      <c r="L2044" s="13" t="str">
        <f t="shared" si="320"/>
        <v>058-VI-00029</v>
      </c>
      <c r="N2044" s="13"/>
      <c r="O2044" s="13">
        <f t="shared" si="313"/>
        <v>1</v>
      </c>
      <c r="P2044" s="13" t="str">
        <f t="shared" si="314"/>
        <v>2</v>
      </c>
      <c r="Q2044" s="13" t="str">
        <f t="shared" si="315"/>
        <v>2</v>
      </c>
      <c r="R2044" s="13" t="str">
        <f t="shared" si="316"/>
        <v>2</v>
      </c>
      <c r="S2044" s="13" t="str">
        <f t="shared" si="317"/>
        <v>2</v>
      </c>
      <c r="T2044" s="13">
        <f t="shared" si="318"/>
        <v>1</v>
      </c>
      <c r="U2044" s="13">
        <f t="shared" si="321"/>
        <v>52</v>
      </c>
      <c r="V2044" s="13"/>
      <c r="W2044" s="14" t="str">
        <f t="shared" si="319"/>
        <v>insert into prioridad(codigo, fluidez,d_hecho, d_contexto, d_impacto, d_justicia, cierre, ponderacion, ahora_entiendo, cambio_perspectiva) values ('058-VI-00029', 1, 2, 2, 2, 2, 1, 52, 'Dificultades en recoger narraciones sin afectar a personas que tienen secuelas psiquiátricas por causas del conflicto armado', 'No aplica');</v>
      </c>
      <c r="X2044" s="14"/>
    </row>
    <row r="2045" spans="2:24" ht="16" x14ac:dyDescent="0.2">
      <c r="B2045" t="s">
        <v>2816</v>
      </c>
      <c r="C2045" t="s">
        <v>9</v>
      </c>
      <c r="D2045" t="s">
        <v>14</v>
      </c>
      <c r="E2045" t="s">
        <v>14</v>
      </c>
      <c r="F2045" t="s">
        <v>14</v>
      </c>
      <c r="G2045" t="s">
        <v>14</v>
      </c>
      <c r="H2045" t="s">
        <v>12</v>
      </c>
      <c r="I2045" t="s">
        <v>3131</v>
      </c>
      <c r="J2045" t="s">
        <v>2901</v>
      </c>
      <c r="K2045" s="5">
        <f t="shared" si="312"/>
        <v>12</v>
      </c>
      <c r="L2045" s="13" t="str">
        <f t="shared" si="320"/>
        <v>058-VI-00039</v>
      </c>
      <c r="N2045" s="13"/>
      <c r="O2045" s="13">
        <f t="shared" si="313"/>
        <v>1</v>
      </c>
      <c r="P2045" s="13" t="str">
        <f t="shared" si="314"/>
        <v>2</v>
      </c>
      <c r="Q2045" s="13" t="str">
        <f t="shared" si="315"/>
        <v>2</v>
      </c>
      <c r="R2045" s="13" t="str">
        <f t="shared" si="316"/>
        <v>2</v>
      </c>
      <c r="S2045" s="13" t="str">
        <f t="shared" si="317"/>
        <v>2</v>
      </c>
      <c r="T2045" s="13">
        <f t="shared" si="318"/>
        <v>1</v>
      </c>
      <c r="U2045" s="13">
        <f t="shared" si="321"/>
        <v>52</v>
      </c>
      <c r="V2045" s="13"/>
      <c r="W2045" s="14" t="str">
        <f t="shared" si="319"/>
        <v>insert into prioridad(codigo, fluidez,d_hecho, d_contexto, d_impacto, d_justicia, cierre, ponderacion, ahora_entiendo, cambio_perspectiva) values ('058-VI-00039', 1, 2, 2, 2, 2, 1, 52, 'Afectaciones de los procesos de reparación llevados a cabo por el Estado, así como las rupturas familiares que se dan producto de eso', 'No aplica');</v>
      </c>
      <c r="X2045" s="14"/>
    </row>
    <row r="2046" spans="2:24" ht="16" x14ac:dyDescent="0.2">
      <c r="B2046" t="s">
        <v>2817</v>
      </c>
      <c r="C2046" t="s">
        <v>9</v>
      </c>
      <c r="D2046" t="s">
        <v>14</v>
      </c>
      <c r="E2046" t="s">
        <v>14</v>
      </c>
      <c r="F2046" t="s">
        <v>14</v>
      </c>
      <c r="G2046" t="s">
        <v>14</v>
      </c>
      <c r="H2046" t="s">
        <v>12</v>
      </c>
      <c r="I2046" t="s">
        <v>3132</v>
      </c>
      <c r="J2046" t="s">
        <v>2901</v>
      </c>
      <c r="K2046" s="5">
        <f t="shared" si="312"/>
        <v>12</v>
      </c>
      <c r="L2046" s="13" t="str">
        <f t="shared" si="320"/>
        <v>058-VI-00040</v>
      </c>
      <c r="N2046" s="13"/>
      <c r="O2046" s="13">
        <f t="shared" si="313"/>
        <v>1</v>
      </c>
      <c r="P2046" s="13" t="str">
        <f t="shared" si="314"/>
        <v>2</v>
      </c>
      <c r="Q2046" s="13" t="str">
        <f t="shared" si="315"/>
        <v>2</v>
      </c>
      <c r="R2046" s="13" t="str">
        <f t="shared" si="316"/>
        <v>2</v>
      </c>
      <c r="S2046" s="13" t="str">
        <f t="shared" si="317"/>
        <v>2</v>
      </c>
      <c r="T2046" s="13">
        <f t="shared" si="318"/>
        <v>1</v>
      </c>
      <c r="U2046" s="13">
        <f t="shared" si="321"/>
        <v>52</v>
      </c>
      <c r="V2046" s="13"/>
      <c r="W2046" s="14" t="str">
        <f t="shared" si="319"/>
        <v>insert into prioridad(codigo, fluidez,d_hecho, d_contexto, d_impacto, d_justicia, cierre, ponderacion, ahora_entiendo, cambio_perspectiva) values ('058-VI-00040', 1, 2, 2, 2, 2, 1, 52, 'Importancia de explicar los hechos violentos como forma de reparación y de sanación', 'No aplica');</v>
      </c>
      <c r="X2046" s="14"/>
    </row>
    <row r="2047" spans="2:24" ht="16" x14ac:dyDescent="0.2">
      <c r="B2047" t="s">
        <v>2818</v>
      </c>
      <c r="C2047" t="s">
        <v>9</v>
      </c>
      <c r="D2047" t="s">
        <v>10</v>
      </c>
      <c r="E2047" t="s">
        <v>11</v>
      </c>
      <c r="F2047" t="s">
        <v>14</v>
      </c>
      <c r="G2047" t="s">
        <v>11</v>
      </c>
      <c r="H2047" t="s">
        <v>12</v>
      </c>
      <c r="I2047" t="s">
        <v>3133</v>
      </c>
      <c r="J2047" t="s">
        <v>2901</v>
      </c>
      <c r="K2047" s="5">
        <f t="shared" si="312"/>
        <v>12</v>
      </c>
      <c r="L2047" s="13" t="str">
        <f t="shared" si="320"/>
        <v>058-VI-00048</v>
      </c>
      <c r="N2047" s="13"/>
      <c r="O2047" s="13">
        <f t="shared" si="313"/>
        <v>1</v>
      </c>
      <c r="P2047" s="13" t="str">
        <f t="shared" si="314"/>
        <v>4</v>
      </c>
      <c r="Q2047" s="13" t="str">
        <f t="shared" si="315"/>
        <v>1</v>
      </c>
      <c r="R2047" s="13" t="str">
        <f t="shared" si="316"/>
        <v>2</v>
      </c>
      <c r="S2047" s="13" t="str">
        <f t="shared" si="317"/>
        <v>1</v>
      </c>
      <c r="T2047" s="13">
        <f t="shared" si="318"/>
        <v>1</v>
      </c>
      <c r="U2047" s="13">
        <f t="shared" si="321"/>
        <v>52</v>
      </c>
      <c r="V2047" s="13"/>
      <c r="W2047" s="14" t="str">
        <f t="shared" si="319"/>
        <v>insert into prioridad(codigo, fluidez,d_hecho, d_contexto, d_impacto, d_justicia, cierre, ponderacion, ahora_entiendo, cambio_perspectiva) values ('058-VI-00048', 1, 4, 1, 2, 1, 1, 52, 'Dinámicas de la desaparición forzada ', 'No aplica');</v>
      </c>
      <c r="X2047" s="14"/>
    </row>
    <row r="2048" spans="2:24" ht="16" x14ac:dyDescent="0.2">
      <c r="B2048" t="s">
        <v>2819</v>
      </c>
      <c r="C2048" t="s">
        <v>9</v>
      </c>
      <c r="D2048" t="s">
        <v>14</v>
      </c>
      <c r="E2048" t="s">
        <v>11</v>
      </c>
      <c r="F2048" t="s">
        <v>10</v>
      </c>
      <c r="G2048" t="s">
        <v>11</v>
      </c>
      <c r="H2048" t="s">
        <v>12</v>
      </c>
      <c r="I2048" t="s">
        <v>3134</v>
      </c>
      <c r="J2048" t="s">
        <v>2901</v>
      </c>
      <c r="K2048" s="5">
        <f t="shared" si="312"/>
        <v>12</v>
      </c>
      <c r="L2048" s="13" t="str">
        <f t="shared" si="320"/>
        <v>379-VI-00002</v>
      </c>
      <c r="N2048" s="13"/>
      <c r="O2048" s="13">
        <f t="shared" si="313"/>
        <v>1</v>
      </c>
      <c r="P2048" s="13" t="str">
        <f t="shared" si="314"/>
        <v>2</v>
      </c>
      <c r="Q2048" s="13" t="str">
        <f t="shared" si="315"/>
        <v>1</v>
      </c>
      <c r="R2048" s="13" t="str">
        <f t="shared" si="316"/>
        <v>4</v>
      </c>
      <c r="S2048" s="13" t="str">
        <f t="shared" si="317"/>
        <v>1</v>
      </c>
      <c r="T2048" s="13">
        <f t="shared" si="318"/>
        <v>1</v>
      </c>
      <c r="U2048" s="13">
        <f t="shared" si="321"/>
        <v>52</v>
      </c>
      <c r="V2048" s="13"/>
      <c r="W2048" s="14" t="str">
        <f t="shared" si="319"/>
        <v>insert into prioridad(codigo, fluidez,d_hecho, d_contexto, d_impacto, d_justicia, cierre, ponderacion, ahora_entiendo, cambio_perspectiva) values ('379-VI-00002', 1, 2, 1, 4, 1, 1, 52, 'Impactos en familiares de víctimas del conflicto armado', 'No aplica');</v>
      </c>
      <c r="X2048" s="14"/>
    </row>
    <row r="2049" spans="2:24" ht="16" x14ac:dyDescent="0.2">
      <c r="B2049" t="s">
        <v>2820</v>
      </c>
      <c r="C2049" t="s">
        <v>9</v>
      </c>
      <c r="D2049" t="s">
        <v>11</v>
      </c>
      <c r="E2049" t="s">
        <v>13</v>
      </c>
      <c r="F2049" t="s">
        <v>13</v>
      </c>
      <c r="G2049" t="s">
        <v>11</v>
      </c>
      <c r="H2049" t="s">
        <v>12</v>
      </c>
      <c r="I2049" t="s">
        <v>3135</v>
      </c>
      <c r="J2049" t="s">
        <v>2901</v>
      </c>
      <c r="K2049" s="5">
        <f t="shared" si="312"/>
        <v>12</v>
      </c>
      <c r="L2049" s="13" t="str">
        <f t="shared" si="320"/>
        <v>379-VI-00005</v>
      </c>
      <c r="N2049" s="13"/>
      <c r="O2049" s="13">
        <f t="shared" si="313"/>
        <v>1</v>
      </c>
      <c r="P2049" s="13" t="str">
        <f t="shared" si="314"/>
        <v>1</v>
      </c>
      <c r="Q2049" s="13" t="str">
        <f t="shared" si="315"/>
        <v>3</v>
      </c>
      <c r="R2049" s="13" t="str">
        <f t="shared" si="316"/>
        <v>3</v>
      </c>
      <c r="S2049" s="13" t="str">
        <f t="shared" si="317"/>
        <v>1</v>
      </c>
      <c r="T2049" s="13">
        <f t="shared" si="318"/>
        <v>1</v>
      </c>
      <c r="U2049" s="13">
        <f t="shared" si="321"/>
        <v>52</v>
      </c>
      <c r="V2049" s="13"/>
      <c r="W2049" s="14" t="str">
        <f t="shared" si="319"/>
        <v>insert into prioridad(codigo, fluidez,d_hecho, d_contexto, d_impacto, d_justicia, cierre, ponderacion, ahora_entiendo, cambio_perspectiva) values ('379-VI-00005', 1, 1, 3, 3, 1, 1, 52, 'Formas diferenciadas en la incursión de actores armados / desaparición forzada de jovenes en el municipio Liborina ', 'No aplica');</v>
      </c>
      <c r="X2049" s="14"/>
    </row>
    <row r="2050" spans="2:24" ht="16" x14ac:dyDescent="0.2">
      <c r="B2050" t="s">
        <v>2821</v>
      </c>
      <c r="C2050" t="s">
        <v>9</v>
      </c>
      <c r="D2050" t="s">
        <v>14</v>
      </c>
      <c r="E2050" t="s">
        <v>13</v>
      </c>
      <c r="F2050" t="s">
        <v>14</v>
      </c>
      <c r="G2050" t="s">
        <v>11</v>
      </c>
      <c r="H2050" t="s">
        <v>12</v>
      </c>
      <c r="I2050" t="s">
        <v>3136</v>
      </c>
      <c r="J2050" t="s">
        <v>2901</v>
      </c>
      <c r="K2050" s="5">
        <f t="shared" ref="K2050:K2113" si="322">LEN(L2050)</f>
        <v>12</v>
      </c>
      <c r="L2050" s="13" t="str">
        <f t="shared" si="320"/>
        <v>379-VI-00022</v>
      </c>
      <c r="N2050" s="13"/>
      <c r="O2050" s="13">
        <f t="shared" ref="O2050:O2113" si="323">IF(MID(C2050,1,1)="P",1,0)</f>
        <v>1</v>
      </c>
      <c r="P2050" s="13" t="str">
        <f t="shared" ref="P2050:P2113" si="324">MID(D2050,1,1)</f>
        <v>2</v>
      </c>
      <c r="Q2050" s="13" t="str">
        <f t="shared" ref="Q2050:Q2113" si="325">MID(E2050,1,1)</f>
        <v>3</v>
      </c>
      <c r="R2050" s="13" t="str">
        <f t="shared" ref="R2050:R2113" si="326">MID(F2050,1,1)</f>
        <v>2</v>
      </c>
      <c r="S2050" s="13" t="str">
        <f t="shared" ref="S2050:S2113" si="327">MID(G2050,1,1)</f>
        <v>1</v>
      </c>
      <c r="T2050" s="13">
        <f t="shared" ref="T2050:T2113" si="328">IF(MID(H2050,1,1)="S",1,0)</f>
        <v>1</v>
      </c>
      <c r="U2050" s="13">
        <f t="shared" si="321"/>
        <v>52</v>
      </c>
      <c r="V2050" s="13"/>
      <c r="W2050" s="14" t="str">
        <f t="shared" ref="W2050:W2113" si="329">$W$1&amp;L2050&amp;"', "&amp;O2050&amp;", "&amp;P2050&amp;", "&amp;Q2050&amp;", "&amp;R2050&amp;", "&amp;S2050&amp;", "&amp;T2050&amp;", "&amp;U2050&amp;", '"&amp;SUBSTITUTE(I2050,CHAR(10),"  ")&amp;"', '"&amp;SUBSTITUTE(J2050,CHAR(10),"   ") &amp;"');"</f>
        <v>insert into prioridad(codigo, fluidez,d_hecho, d_contexto, d_impacto, d_justicia, cierre, ponderacion, ahora_entiendo, cambio_perspectiva) values ('379-VI-00022', 1, 2, 3, 2, 1, 1, 52, 'Relación entre minería, ganadería y cultivos de uso ilicito en el Bajo Cauca / acoso de actores armados a niñas y mujeres jovenes/ prácticas de control como los toque de queda en El Bagre ', 'No aplica');</v>
      </c>
      <c r="X2050" s="14"/>
    </row>
    <row r="2051" spans="2:24" ht="16" x14ac:dyDescent="0.2">
      <c r="B2051" t="s">
        <v>2822</v>
      </c>
      <c r="C2051" t="s">
        <v>9</v>
      </c>
      <c r="D2051" t="s">
        <v>14</v>
      </c>
      <c r="E2051" t="s">
        <v>14</v>
      </c>
      <c r="F2051" t="s">
        <v>13</v>
      </c>
      <c r="G2051" t="s">
        <v>11</v>
      </c>
      <c r="H2051" t="s">
        <v>12</v>
      </c>
      <c r="I2051">
        <v>0</v>
      </c>
      <c r="J2051">
        <v>0</v>
      </c>
      <c r="K2051" s="5">
        <f t="shared" si="322"/>
        <v>12</v>
      </c>
      <c r="L2051" s="13" t="str">
        <f t="shared" si="320"/>
        <v>158-VI-00002</v>
      </c>
      <c r="N2051" s="13"/>
      <c r="O2051" s="13">
        <f t="shared" si="323"/>
        <v>1</v>
      </c>
      <c r="P2051" s="13" t="str">
        <f t="shared" si="324"/>
        <v>2</v>
      </c>
      <c r="Q2051" s="13" t="str">
        <f t="shared" si="325"/>
        <v>2</v>
      </c>
      <c r="R2051" s="13" t="str">
        <f t="shared" si="326"/>
        <v>3</v>
      </c>
      <c r="S2051" s="13" t="str">
        <f t="shared" si="327"/>
        <v>1</v>
      </c>
      <c r="T2051" s="13">
        <f t="shared" si="328"/>
        <v>1</v>
      </c>
      <c r="U2051" s="13">
        <f t="shared" si="321"/>
        <v>52</v>
      </c>
      <c r="V2051" s="13"/>
      <c r="W2051" s="14" t="str">
        <f t="shared" si="329"/>
        <v>insert into prioridad(codigo, fluidez,d_hecho, d_contexto, d_impacto, d_justicia, cierre, ponderacion, ahora_entiendo, cambio_perspectiva) values ('158-VI-00002', 1, 2, 2, 3, 1, 1, 52, '0', '0');</v>
      </c>
      <c r="X2051" s="14"/>
    </row>
    <row r="2052" spans="2:24" ht="16" x14ac:dyDescent="0.2">
      <c r="B2052" t="s">
        <v>2823</v>
      </c>
      <c r="C2052" t="s">
        <v>9</v>
      </c>
      <c r="D2052" t="s">
        <v>11</v>
      </c>
      <c r="E2052" t="s">
        <v>14</v>
      </c>
      <c r="F2052" t="s">
        <v>10</v>
      </c>
      <c r="G2052" t="s">
        <v>11</v>
      </c>
      <c r="H2052" t="s">
        <v>12</v>
      </c>
      <c r="I2052">
        <v>0</v>
      </c>
      <c r="J2052">
        <v>0</v>
      </c>
      <c r="K2052" s="5">
        <f t="shared" si="322"/>
        <v>12</v>
      </c>
      <c r="L2052" s="13" t="str">
        <f t="shared" si="320"/>
        <v>158-VI-00058</v>
      </c>
      <c r="N2052" s="13"/>
      <c r="O2052" s="13">
        <f t="shared" si="323"/>
        <v>1</v>
      </c>
      <c r="P2052" s="13" t="str">
        <f t="shared" si="324"/>
        <v>1</v>
      </c>
      <c r="Q2052" s="13" t="str">
        <f t="shared" si="325"/>
        <v>2</v>
      </c>
      <c r="R2052" s="13" t="str">
        <f t="shared" si="326"/>
        <v>4</v>
      </c>
      <c r="S2052" s="13" t="str">
        <f t="shared" si="327"/>
        <v>1</v>
      </c>
      <c r="T2052" s="13">
        <f t="shared" si="328"/>
        <v>1</v>
      </c>
      <c r="U2052" s="13">
        <f t="shared" si="321"/>
        <v>52</v>
      </c>
      <c r="V2052" s="13"/>
      <c r="W2052" s="14" t="str">
        <f t="shared" si="329"/>
        <v>insert into prioridad(codigo, fluidez,d_hecho, d_contexto, d_impacto, d_justicia, cierre, ponderacion, ahora_entiendo, cambio_perspectiva) values ('158-VI-00058', 1, 1, 2, 4, 1, 1, 52, '0', '0');</v>
      </c>
      <c r="X2052" s="14"/>
    </row>
    <row r="2053" spans="2:24" ht="16" x14ac:dyDescent="0.2">
      <c r="B2053" t="s">
        <v>2824</v>
      </c>
      <c r="C2053" t="s">
        <v>9</v>
      </c>
      <c r="D2053" t="s">
        <v>14</v>
      </c>
      <c r="E2053" t="s">
        <v>14</v>
      </c>
      <c r="F2053" t="s">
        <v>13</v>
      </c>
      <c r="G2053" t="s">
        <v>11</v>
      </c>
      <c r="H2053" t="s">
        <v>12</v>
      </c>
      <c r="I2053" t="s">
        <v>3137</v>
      </c>
      <c r="J2053">
        <v>0</v>
      </c>
      <c r="K2053" s="5">
        <f t="shared" si="322"/>
        <v>12</v>
      </c>
      <c r="L2053" s="13" t="str">
        <f t="shared" si="320"/>
        <v>080-VI-00006</v>
      </c>
      <c r="N2053" s="13"/>
      <c r="O2053" s="13">
        <f t="shared" si="323"/>
        <v>1</v>
      </c>
      <c r="P2053" s="13" t="str">
        <f t="shared" si="324"/>
        <v>2</v>
      </c>
      <c r="Q2053" s="13" t="str">
        <f t="shared" si="325"/>
        <v>2</v>
      </c>
      <c r="R2053" s="13" t="str">
        <f t="shared" si="326"/>
        <v>3</v>
      </c>
      <c r="S2053" s="13" t="str">
        <f t="shared" si="327"/>
        <v>1</v>
      </c>
      <c r="T2053" s="13">
        <f t="shared" si="328"/>
        <v>1</v>
      </c>
      <c r="U2053" s="13">
        <f t="shared" si="321"/>
        <v>52</v>
      </c>
      <c r="V2053" s="13"/>
      <c r="W2053" s="14" t="str">
        <f t="shared" si="329"/>
        <v>insert into prioridad(codigo, fluidez,d_hecho, d_contexto, d_impacto, d_justicia, cierre, ponderacion, ahora_entiendo, cambio_perspectiva) values ('080-VI-00006', 1, 2, 2, 3, 1, 1, 52, 'Afectaciones intergeneracionales; impactos en NNA', '0');</v>
      </c>
      <c r="X2053" s="14"/>
    </row>
    <row r="2054" spans="2:24" ht="16" x14ac:dyDescent="0.2">
      <c r="B2054" t="s">
        <v>2825</v>
      </c>
      <c r="C2054" t="s">
        <v>9</v>
      </c>
      <c r="D2054" t="s">
        <v>14</v>
      </c>
      <c r="E2054" t="s">
        <v>14</v>
      </c>
      <c r="F2054" t="s">
        <v>14</v>
      </c>
      <c r="G2054" t="s">
        <v>14</v>
      </c>
      <c r="H2054" t="s">
        <v>12</v>
      </c>
      <c r="I2054" t="s">
        <v>3138</v>
      </c>
      <c r="J2054" t="s">
        <v>3139</v>
      </c>
      <c r="K2054" s="5">
        <f t="shared" si="322"/>
        <v>12</v>
      </c>
      <c r="L2054" s="13" t="str">
        <f t="shared" si="320"/>
        <v>080-VI-00009</v>
      </c>
      <c r="N2054" s="13"/>
      <c r="O2054" s="13">
        <f t="shared" si="323"/>
        <v>1</v>
      </c>
      <c r="P2054" s="13" t="str">
        <f t="shared" si="324"/>
        <v>2</v>
      </c>
      <c r="Q2054" s="13" t="str">
        <f t="shared" si="325"/>
        <v>2</v>
      </c>
      <c r="R2054" s="13" t="str">
        <f t="shared" si="326"/>
        <v>2</v>
      </c>
      <c r="S2054" s="13" t="str">
        <f t="shared" si="327"/>
        <v>2</v>
      </c>
      <c r="T2054" s="13">
        <f t="shared" si="328"/>
        <v>1</v>
      </c>
      <c r="U2054" s="13">
        <f t="shared" si="321"/>
        <v>52</v>
      </c>
      <c r="V2054" s="13"/>
      <c r="W2054" s="14" t="str">
        <f t="shared" si="329"/>
        <v>insert into prioridad(codigo, fluidez,d_hecho, d_contexto, d_impacto, d_justicia, cierre, ponderacion, ahora_entiendo, cambio_perspectiva) values ('080-VI-00009', 1, 2, 2, 2, 2, 1, 52, 'VS como estrategia recurrente en actores del conflicto', 'Urge - necesidad de formación a líderes y mesas de víctimas más allá de lo normativo!!');</v>
      </c>
      <c r="X2054" s="14"/>
    </row>
    <row r="2055" spans="2:24" ht="16" x14ac:dyDescent="0.2">
      <c r="B2055" t="s">
        <v>2826</v>
      </c>
      <c r="C2055" t="s">
        <v>9</v>
      </c>
      <c r="D2055" t="s">
        <v>14</v>
      </c>
      <c r="E2055" t="s">
        <v>14</v>
      </c>
      <c r="F2055" t="s">
        <v>14</v>
      </c>
      <c r="G2055" t="s">
        <v>14</v>
      </c>
      <c r="H2055" t="s">
        <v>12</v>
      </c>
      <c r="I2055" t="s">
        <v>3120</v>
      </c>
      <c r="J2055">
        <v>0</v>
      </c>
      <c r="K2055" s="5">
        <f t="shared" si="322"/>
        <v>12</v>
      </c>
      <c r="L2055" s="13" t="str">
        <f t="shared" si="320"/>
        <v>427-VI-00003</v>
      </c>
      <c r="N2055" s="13"/>
      <c r="O2055" s="13">
        <f t="shared" si="323"/>
        <v>1</v>
      </c>
      <c r="P2055" s="13" t="str">
        <f t="shared" si="324"/>
        <v>2</v>
      </c>
      <c r="Q2055" s="13" t="str">
        <f t="shared" si="325"/>
        <v>2</v>
      </c>
      <c r="R2055" s="13" t="str">
        <f t="shared" si="326"/>
        <v>2</v>
      </c>
      <c r="S2055" s="13" t="str">
        <f t="shared" si="327"/>
        <v>2</v>
      </c>
      <c r="T2055" s="13">
        <f t="shared" si="328"/>
        <v>1</v>
      </c>
      <c r="U2055" s="13">
        <f t="shared" si="321"/>
        <v>52</v>
      </c>
      <c r="V2055" s="13"/>
      <c r="W2055" s="14" t="str">
        <f t="shared" si="329"/>
        <v>insert into prioridad(codigo, fluidez,d_hecho, d_contexto, d_impacto, d_justicia, cierre, ponderacion, ahora_entiendo, cambio_perspectiva) values ('427-VI-00003', 1, 2, 2, 2, 2, 1, 52, 'Contexto de trabajadores bananeros en urabá', '0');</v>
      </c>
      <c r="X2055" s="14"/>
    </row>
    <row r="2056" spans="2:24" ht="16" x14ac:dyDescent="0.2">
      <c r="B2056" t="s">
        <v>2827</v>
      </c>
      <c r="C2056" t="s">
        <v>16</v>
      </c>
      <c r="D2056" t="s">
        <v>13</v>
      </c>
      <c r="E2056" t="s">
        <v>14</v>
      </c>
      <c r="F2056" t="s">
        <v>13</v>
      </c>
      <c r="G2056" t="s">
        <v>14</v>
      </c>
      <c r="H2056" t="s">
        <v>12</v>
      </c>
      <c r="I2056">
        <v>0</v>
      </c>
      <c r="J2056">
        <v>0</v>
      </c>
      <c r="K2056" s="5">
        <f t="shared" si="322"/>
        <v>12</v>
      </c>
      <c r="L2056" s="13" t="str">
        <f t="shared" si="320"/>
        <v>159-VI-00006</v>
      </c>
      <c r="N2056" s="13"/>
      <c r="O2056" s="13">
        <f t="shared" si="323"/>
        <v>0</v>
      </c>
      <c r="P2056" s="13" t="str">
        <f t="shared" si="324"/>
        <v>3</v>
      </c>
      <c r="Q2056" s="13" t="str">
        <f t="shared" si="325"/>
        <v>2</v>
      </c>
      <c r="R2056" s="13" t="str">
        <f t="shared" si="326"/>
        <v>3</v>
      </c>
      <c r="S2056" s="13" t="str">
        <f t="shared" si="327"/>
        <v>2</v>
      </c>
      <c r="T2056" s="13">
        <f t="shared" si="328"/>
        <v>1</v>
      </c>
      <c r="U2056" s="13">
        <f t="shared" si="321"/>
        <v>50</v>
      </c>
      <c r="V2056" s="13"/>
      <c r="W2056" s="14" t="str">
        <f t="shared" si="329"/>
        <v>insert into prioridad(codigo, fluidez,d_hecho, d_contexto, d_impacto, d_justicia, cierre, ponderacion, ahora_entiendo, cambio_perspectiva) values ('159-VI-00006', 0, 3, 2, 3, 2, 1, 50, '0', '0');</v>
      </c>
      <c r="X2056" s="14"/>
    </row>
    <row r="2057" spans="2:24" ht="16" x14ac:dyDescent="0.2">
      <c r="B2057" t="s">
        <v>2828</v>
      </c>
      <c r="C2057" t="s">
        <v>16</v>
      </c>
      <c r="D2057" t="s">
        <v>13</v>
      </c>
      <c r="E2057" t="s">
        <v>13</v>
      </c>
      <c r="F2057" t="s">
        <v>14</v>
      </c>
      <c r="G2057" t="s">
        <v>14</v>
      </c>
      <c r="H2057" t="s">
        <v>12</v>
      </c>
      <c r="I2057">
        <v>0</v>
      </c>
      <c r="J2057">
        <v>0</v>
      </c>
      <c r="K2057" s="5">
        <f t="shared" si="322"/>
        <v>12</v>
      </c>
      <c r="L2057" s="13" t="str">
        <f t="shared" si="320"/>
        <v>159-VI-00018</v>
      </c>
      <c r="N2057" s="13"/>
      <c r="O2057" s="13">
        <f t="shared" si="323"/>
        <v>0</v>
      </c>
      <c r="P2057" s="13" t="str">
        <f t="shared" si="324"/>
        <v>3</v>
      </c>
      <c r="Q2057" s="13" t="str">
        <f t="shared" si="325"/>
        <v>3</v>
      </c>
      <c r="R2057" s="13" t="str">
        <f t="shared" si="326"/>
        <v>2</v>
      </c>
      <c r="S2057" s="13" t="str">
        <f t="shared" si="327"/>
        <v>2</v>
      </c>
      <c r="T2057" s="13">
        <f t="shared" si="328"/>
        <v>1</v>
      </c>
      <c r="U2057" s="13">
        <f t="shared" si="321"/>
        <v>50</v>
      </c>
      <c r="V2057" s="13"/>
      <c r="W2057" s="14" t="str">
        <f t="shared" si="329"/>
        <v>insert into prioridad(codigo, fluidez,d_hecho, d_contexto, d_impacto, d_justicia, cierre, ponderacion, ahora_entiendo, cambio_perspectiva) values ('159-VI-00018', 0, 3, 3, 2, 2, 1, 50, '0', '0');</v>
      </c>
      <c r="X2057" s="14"/>
    </row>
    <row r="2058" spans="2:24" ht="16" x14ac:dyDescent="0.2">
      <c r="B2058" t="s">
        <v>2829</v>
      </c>
      <c r="C2058" t="s">
        <v>9</v>
      </c>
      <c r="D2058" t="s">
        <v>10</v>
      </c>
      <c r="E2058">
        <v>0</v>
      </c>
      <c r="F2058" t="s">
        <v>14</v>
      </c>
      <c r="G2058" t="s">
        <v>11</v>
      </c>
      <c r="H2058" t="s">
        <v>12</v>
      </c>
      <c r="I2058" t="s">
        <v>3140</v>
      </c>
      <c r="J2058">
        <v>0</v>
      </c>
      <c r="K2058" s="5">
        <f t="shared" si="322"/>
        <v>12</v>
      </c>
      <c r="L2058" s="13" t="str">
        <f t="shared" si="320"/>
        <v>336-VI-00004</v>
      </c>
      <c r="N2058" s="13"/>
      <c r="O2058" s="13">
        <f t="shared" si="323"/>
        <v>1</v>
      </c>
      <c r="P2058" s="13" t="str">
        <f t="shared" si="324"/>
        <v>4</v>
      </c>
      <c r="Q2058" s="13" t="str">
        <f t="shared" si="325"/>
        <v>0</v>
      </c>
      <c r="R2058" s="13" t="str">
        <f t="shared" si="326"/>
        <v>2</v>
      </c>
      <c r="S2058" s="13" t="str">
        <f t="shared" si="327"/>
        <v>1</v>
      </c>
      <c r="T2058" s="13">
        <f t="shared" si="328"/>
        <v>1</v>
      </c>
      <c r="U2058" s="13">
        <f t="shared" si="321"/>
        <v>48</v>
      </c>
      <c r="V2058" s="13"/>
      <c r="W2058" s="14" t="str">
        <f t="shared" si="329"/>
        <v>insert into prioridad(codigo, fluidez,d_hecho, d_contexto, d_impacto, d_justicia, cierre, ponderacion, ahora_entiendo, cambio_perspectiva) values ('336-VI-00004', 1, 4, 0, 2, 1, 1, 48, 'Las dinámicas de violencia diferenciales entre grupos paramilitares y guerrilleros', '0');</v>
      </c>
      <c r="X2058" s="14"/>
    </row>
    <row r="2059" spans="2:24" ht="16" x14ac:dyDescent="0.2">
      <c r="B2059" t="s">
        <v>2830</v>
      </c>
      <c r="C2059" t="s">
        <v>9</v>
      </c>
      <c r="D2059" t="s">
        <v>10</v>
      </c>
      <c r="E2059" t="s">
        <v>11</v>
      </c>
      <c r="F2059" t="s">
        <v>11</v>
      </c>
      <c r="G2059" t="s">
        <v>11</v>
      </c>
      <c r="H2059" t="s">
        <v>12</v>
      </c>
      <c r="I2059" t="s">
        <v>3141</v>
      </c>
      <c r="J2059" t="s">
        <v>3142</v>
      </c>
      <c r="K2059" s="5">
        <f t="shared" si="322"/>
        <v>12</v>
      </c>
      <c r="L2059" s="13" t="str">
        <f t="shared" si="320"/>
        <v>058-VI-00001</v>
      </c>
      <c r="N2059" s="13"/>
      <c r="O2059" s="13">
        <f t="shared" si="323"/>
        <v>1</v>
      </c>
      <c r="P2059" s="13" t="str">
        <f t="shared" si="324"/>
        <v>4</v>
      </c>
      <c r="Q2059" s="13" t="str">
        <f t="shared" si="325"/>
        <v>1</v>
      </c>
      <c r="R2059" s="13" t="str">
        <f t="shared" si="326"/>
        <v>1</v>
      </c>
      <c r="S2059" s="13" t="str">
        <f t="shared" si="327"/>
        <v>1</v>
      </c>
      <c r="T2059" s="13">
        <f t="shared" si="328"/>
        <v>1</v>
      </c>
      <c r="U2059" s="13">
        <f t="shared" si="321"/>
        <v>48</v>
      </c>
      <c r="V2059" s="13"/>
      <c r="W2059" s="14" t="str">
        <f t="shared" si="329"/>
        <v>insert into prioridad(codigo, fluidez,d_hecho, d_contexto, d_impacto, d_justicia, cierre, ponderacion, ahora_entiendo, cambio_perspectiva) values ('058-VI-00001', 1, 4, 1, 1, 1, 1, 48, 'Violencias del frente 36 de Farc en el municipio de Yarumal', 'Ataques a misiones médicas');</v>
      </c>
      <c r="X2059" s="14"/>
    </row>
    <row r="2060" spans="2:24" ht="16" x14ac:dyDescent="0.2">
      <c r="B2060" t="s">
        <v>2831</v>
      </c>
      <c r="C2060" t="s">
        <v>9</v>
      </c>
      <c r="D2060" t="s">
        <v>10</v>
      </c>
      <c r="E2060" t="s">
        <v>11</v>
      </c>
      <c r="F2060" t="s">
        <v>11</v>
      </c>
      <c r="G2060" t="s">
        <v>11</v>
      </c>
      <c r="H2060" t="s">
        <v>12</v>
      </c>
      <c r="I2060" t="s">
        <v>3143</v>
      </c>
      <c r="J2060" t="s">
        <v>3144</v>
      </c>
      <c r="K2060" s="5">
        <f t="shared" si="322"/>
        <v>12</v>
      </c>
      <c r="L2060" s="13" t="str">
        <f t="shared" si="320"/>
        <v>058-VI-00003</v>
      </c>
      <c r="N2060" s="13"/>
      <c r="O2060" s="13">
        <f t="shared" si="323"/>
        <v>1</v>
      </c>
      <c r="P2060" s="13" t="str">
        <f t="shared" si="324"/>
        <v>4</v>
      </c>
      <c r="Q2060" s="13" t="str">
        <f t="shared" si="325"/>
        <v>1</v>
      </c>
      <c r="R2060" s="13" t="str">
        <f t="shared" si="326"/>
        <v>1</v>
      </c>
      <c r="S2060" s="13" t="str">
        <f t="shared" si="327"/>
        <v>1</v>
      </c>
      <c r="T2060" s="13">
        <f t="shared" si="328"/>
        <v>1</v>
      </c>
      <c r="U2060" s="13">
        <f t="shared" si="321"/>
        <v>48</v>
      </c>
      <c r="V2060" s="13"/>
      <c r="W2060" s="14" t="str">
        <f t="shared" si="329"/>
        <v>insert into prioridad(codigo, fluidez,d_hecho, d_contexto, d_impacto, d_justicia, cierre, ponderacion, ahora_entiendo, cambio_perspectiva) values ('058-VI-00003', 1, 4, 1, 1, 1, 1, 48, 'Violencias de los Doce Apóstoles en el municipio de Yarumal, así como de otros grupos guerrilleros con presencia en Yarumal y Campamento', 'Victimizaciones que recibieron los funcionarios de la minera Las Brisas, ubicada en Campamento');</v>
      </c>
      <c r="X2060" s="14"/>
    </row>
    <row r="2061" spans="2:24" ht="16" x14ac:dyDescent="0.2">
      <c r="B2061" t="s">
        <v>2832</v>
      </c>
      <c r="C2061" t="s">
        <v>9</v>
      </c>
      <c r="D2061" t="s">
        <v>10</v>
      </c>
      <c r="E2061" t="s">
        <v>11</v>
      </c>
      <c r="F2061" t="s">
        <v>11</v>
      </c>
      <c r="G2061" t="s">
        <v>11</v>
      </c>
      <c r="H2061" t="s">
        <v>12</v>
      </c>
      <c r="I2061" t="s">
        <v>3145</v>
      </c>
      <c r="J2061" t="s">
        <v>2901</v>
      </c>
      <c r="K2061" s="5">
        <f t="shared" si="322"/>
        <v>12</v>
      </c>
      <c r="L2061" s="13" t="str">
        <f t="shared" si="320"/>
        <v>058-VI-00004</v>
      </c>
      <c r="N2061" s="13"/>
      <c r="O2061" s="13">
        <f t="shared" si="323"/>
        <v>1</v>
      </c>
      <c r="P2061" s="13" t="str">
        <f t="shared" si="324"/>
        <v>4</v>
      </c>
      <c r="Q2061" s="13" t="str">
        <f t="shared" si="325"/>
        <v>1</v>
      </c>
      <c r="R2061" s="13" t="str">
        <f t="shared" si="326"/>
        <v>1</v>
      </c>
      <c r="S2061" s="13" t="str">
        <f t="shared" si="327"/>
        <v>1</v>
      </c>
      <c r="T2061" s="13">
        <f t="shared" si="328"/>
        <v>1</v>
      </c>
      <c r="U2061" s="13">
        <f t="shared" si="321"/>
        <v>48</v>
      </c>
      <c r="V2061" s="13"/>
      <c r="W2061" s="14" t="str">
        <f t="shared" si="329"/>
        <v>insert into prioridad(codigo, fluidez,d_hecho, d_contexto, d_impacto, d_justicia, cierre, ponderacion, ahora_entiendo, cambio_perspectiva) values ('058-VI-00004', 1, 4, 1, 1, 1, 1, 48, 'Dinámicas de violencia dirigidas contra los líderes de restitución de tierras', 'No aplica');</v>
      </c>
      <c r="X2061" s="14"/>
    </row>
    <row r="2062" spans="2:24" ht="16" x14ac:dyDescent="0.2">
      <c r="B2062" t="s">
        <v>2833</v>
      </c>
      <c r="C2062" t="s">
        <v>9</v>
      </c>
      <c r="D2062" t="s">
        <v>10</v>
      </c>
      <c r="E2062" t="s">
        <v>11</v>
      </c>
      <c r="F2062" t="s">
        <v>11</v>
      </c>
      <c r="G2062" t="s">
        <v>11</v>
      </c>
      <c r="H2062" t="s">
        <v>12</v>
      </c>
      <c r="I2062" t="s">
        <v>3146</v>
      </c>
      <c r="J2062" t="s">
        <v>3147</v>
      </c>
      <c r="K2062" s="5">
        <f t="shared" si="322"/>
        <v>12</v>
      </c>
      <c r="L2062" s="13" t="str">
        <f t="shared" si="320"/>
        <v>058-VI-00006</v>
      </c>
      <c r="N2062" s="13"/>
      <c r="O2062" s="13">
        <f t="shared" si="323"/>
        <v>1</v>
      </c>
      <c r="P2062" s="13" t="str">
        <f t="shared" si="324"/>
        <v>4</v>
      </c>
      <c r="Q2062" s="13" t="str">
        <f t="shared" si="325"/>
        <v>1</v>
      </c>
      <c r="R2062" s="13" t="str">
        <f t="shared" si="326"/>
        <v>1</v>
      </c>
      <c r="S2062" s="13" t="str">
        <f t="shared" si="327"/>
        <v>1</v>
      </c>
      <c r="T2062" s="13">
        <f t="shared" si="328"/>
        <v>1</v>
      </c>
      <c r="U2062" s="13">
        <f t="shared" si="321"/>
        <v>48</v>
      </c>
      <c r="V2062" s="13"/>
      <c r="W2062" s="14" t="str">
        <f t="shared" si="329"/>
        <v>insert into prioridad(codigo, fluidez,d_hecho, d_contexto, d_impacto, d_justicia, cierre, ponderacion, ahora_entiendo, cambio_perspectiva) values ('058-VI-00006', 1, 4, 1, 1, 1, 1, 48, 'Formas de accionar del frente 5 de las Farc e impacto de las minas antipersonales en el control de la movilidad de poblaciones que se encuentran en medio del conflicto', 'Las personas también ponen distancias dicotómicas entre víctimas y victimarios, como sucedió hacia el final de la entrevista');</v>
      </c>
      <c r="X2062" s="14"/>
    </row>
    <row r="2063" spans="2:24" ht="16" x14ac:dyDescent="0.2">
      <c r="B2063" t="s">
        <v>2834</v>
      </c>
      <c r="C2063" t="s">
        <v>9</v>
      </c>
      <c r="D2063" t="s">
        <v>10</v>
      </c>
      <c r="E2063" t="s">
        <v>11</v>
      </c>
      <c r="F2063" t="s">
        <v>11</v>
      </c>
      <c r="G2063" t="s">
        <v>11</v>
      </c>
      <c r="H2063" t="s">
        <v>12</v>
      </c>
      <c r="I2063" t="s">
        <v>3148</v>
      </c>
      <c r="J2063" t="s">
        <v>2901</v>
      </c>
      <c r="K2063" s="5">
        <f t="shared" si="322"/>
        <v>12</v>
      </c>
      <c r="L2063" s="13" t="str">
        <f t="shared" si="320"/>
        <v>058-VI-00008</v>
      </c>
      <c r="N2063" s="13"/>
      <c r="O2063" s="13">
        <f t="shared" si="323"/>
        <v>1</v>
      </c>
      <c r="P2063" s="13" t="str">
        <f t="shared" si="324"/>
        <v>4</v>
      </c>
      <c r="Q2063" s="13" t="str">
        <f t="shared" si="325"/>
        <v>1</v>
      </c>
      <c r="R2063" s="13" t="str">
        <f t="shared" si="326"/>
        <v>1</v>
      </c>
      <c r="S2063" s="13" t="str">
        <f t="shared" si="327"/>
        <v>1</v>
      </c>
      <c r="T2063" s="13">
        <f t="shared" si="328"/>
        <v>1</v>
      </c>
      <c r="U2063" s="13">
        <f t="shared" si="321"/>
        <v>48</v>
      </c>
      <c r="V2063" s="13"/>
      <c r="W2063" s="14" t="str">
        <f t="shared" si="329"/>
        <v>insert into prioridad(codigo, fluidez,d_hecho, d_contexto, d_impacto, d_justicia, cierre, ponderacion, ahora_entiendo, cambio_perspectiva) values ('058-VI-00008', 1, 4, 1, 1, 1, 1, 48, 'Formas de violencia en el oriente antioqueño', 'No aplica');</v>
      </c>
      <c r="X2063" s="14"/>
    </row>
    <row r="2064" spans="2:24" ht="16" x14ac:dyDescent="0.2">
      <c r="B2064" t="s">
        <v>2835</v>
      </c>
      <c r="C2064" t="s">
        <v>9</v>
      </c>
      <c r="D2064" t="s">
        <v>11</v>
      </c>
      <c r="E2064" t="s">
        <v>11</v>
      </c>
      <c r="F2064" t="s">
        <v>10</v>
      </c>
      <c r="G2064" t="s">
        <v>11</v>
      </c>
      <c r="H2064" t="s">
        <v>12</v>
      </c>
      <c r="I2064" t="s">
        <v>3149</v>
      </c>
      <c r="J2064" t="s">
        <v>2901</v>
      </c>
      <c r="K2064" s="5">
        <f t="shared" si="322"/>
        <v>12</v>
      </c>
      <c r="L2064" s="13" t="str">
        <f t="shared" si="320"/>
        <v>058-VI-00010</v>
      </c>
      <c r="N2064" s="13"/>
      <c r="O2064" s="13">
        <f t="shared" si="323"/>
        <v>1</v>
      </c>
      <c r="P2064" s="13" t="str">
        <f t="shared" si="324"/>
        <v>1</v>
      </c>
      <c r="Q2064" s="13" t="str">
        <f t="shared" si="325"/>
        <v>1</v>
      </c>
      <c r="R2064" s="13" t="str">
        <f t="shared" si="326"/>
        <v>4</v>
      </c>
      <c r="S2064" s="13" t="str">
        <f t="shared" si="327"/>
        <v>1</v>
      </c>
      <c r="T2064" s="13">
        <f t="shared" si="328"/>
        <v>1</v>
      </c>
      <c r="U2064" s="13">
        <f t="shared" si="321"/>
        <v>48</v>
      </c>
      <c r="V2064" s="13"/>
      <c r="W2064" s="14" t="str">
        <f t="shared" si="329"/>
        <v>insert into prioridad(codigo, fluidez,d_hecho, d_contexto, d_impacto, d_justicia, cierre, ponderacion, ahora_entiendo, cambio_perspectiva) values ('058-VI-00010', 1, 1, 1, 4, 1, 1, 48, 'Dinámicas del desplazamiento forzado en Urabá', 'No aplica');</v>
      </c>
      <c r="X2064" s="14"/>
    </row>
    <row r="2065" spans="2:24" ht="16" x14ac:dyDescent="0.2">
      <c r="B2065" t="s">
        <v>2836</v>
      </c>
      <c r="C2065" t="s">
        <v>9</v>
      </c>
      <c r="D2065" t="s">
        <v>11</v>
      </c>
      <c r="E2065" t="s">
        <v>11</v>
      </c>
      <c r="F2065" t="s">
        <v>10</v>
      </c>
      <c r="G2065" t="s">
        <v>11</v>
      </c>
      <c r="H2065" t="s">
        <v>12</v>
      </c>
      <c r="I2065" t="s">
        <v>3150</v>
      </c>
      <c r="J2065" t="s">
        <v>2901</v>
      </c>
      <c r="K2065" s="5">
        <f t="shared" si="322"/>
        <v>12</v>
      </c>
      <c r="L2065" s="13" t="str">
        <f t="shared" ref="L2065:L2128" si="330">SUBSTITUTE(B2065," ","")</f>
        <v>058-VI-00011</v>
      </c>
      <c r="N2065" s="13"/>
      <c r="O2065" s="13">
        <f t="shared" si="323"/>
        <v>1</v>
      </c>
      <c r="P2065" s="13" t="str">
        <f t="shared" si="324"/>
        <v>1</v>
      </c>
      <c r="Q2065" s="13" t="str">
        <f t="shared" si="325"/>
        <v>1</v>
      </c>
      <c r="R2065" s="13" t="str">
        <f t="shared" si="326"/>
        <v>4</v>
      </c>
      <c r="S2065" s="13" t="str">
        <f t="shared" si="327"/>
        <v>1</v>
      </c>
      <c r="T2065" s="13">
        <f t="shared" si="328"/>
        <v>1</v>
      </c>
      <c r="U2065" s="13">
        <f t="shared" si="321"/>
        <v>48</v>
      </c>
      <c r="V2065" s="13"/>
      <c r="W2065" s="14" t="str">
        <f t="shared" si="329"/>
        <v>insert into prioridad(codigo, fluidez,d_hecho, d_contexto, d_impacto, d_justicia, cierre, ponderacion, ahora_entiendo, cambio_perspectiva) values ('058-VI-00011', 1, 1, 1, 4, 1, 1, 48, 'Tortura y sevicia aplicada por el Bloque Metro de las AUC. Formas de control en el nordeste antioqueño', 'No aplica');</v>
      </c>
      <c r="X2065" s="14"/>
    </row>
    <row r="2066" spans="2:24" ht="16" x14ac:dyDescent="0.2">
      <c r="B2066" t="s">
        <v>2837</v>
      </c>
      <c r="C2066" t="s">
        <v>9</v>
      </c>
      <c r="D2066" t="s">
        <v>11</v>
      </c>
      <c r="E2066" t="s">
        <v>10</v>
      </c>
      <c r="F2066" t="s">
        <v>11</v>
      </c>
      <c r="G2066" t="s">
        <v>11</v>
      </c>
      <c r="H2066" t="s">
        <v>12</v>
      </c>
      <c r="I2066" t="s">
        <v>3151</v>
      </c>
      <c r="J2066" t="s">
        <v>2901</v>
      </c>
      <c r="K2066" s="5">
        <f t="shared" si="322"/>
        <v>12</v>
      </c>
      <c r="L2066" s="13" t="str">
        <f t="shared" si="330"/>
        <v>058-VI-00019</v>
      </c>
      <c r="N2066" s="13"/>
      <c r="O2066" s="13">
        <f t="shared" si="323"/>
        <v>1</v>
      </c>
      <c r="P2066" s="13" t="str">
        <f t="shared" si="324"/>
        <v>1</v>
      </c>
      <c r="Q2066" s="13" t="str">
        <f t="shared" si="325"/>
        <v>4</v>
      </c>
      <c r="R2066" s="13" t="str">
        <f t="shared" si="326"/>
        <v>1</v>
      </c>
      <c r="S2066" s="13" t="str">
        <f t="shared" si="327"/>
        <v>1</v>
      </c>
      <c r="T2066" s="13">
        <f t="shared" si="328"/>
        <v>1</v>
      </c>
      <c r="U2066" s="13">
        <f t="shared" si="321"/>
        <v>48</v>
      </c>
      <c r="V2066" s="13"/>
      <c r="W2066" s="14" t="str">
        <f t="shared" si="329"/>
        <v>insert into prioridad(codigo, fluidez,d_hecho, d_contexto, d_impacto, d_justicia, cierre, ponderacion, ahora_entiendo, cambio_perspectiva) values ('058-VI-00019', 1, 1, 4, 1, 1, 1, 48, 'Persecusiones a periodistas en la década de los noventa. Impactos en hombres ', 'No aplica');</v>
      </c>
      <c r="X2066" s="14"/>
    </row>
    <row r="2067" spans="2:24" ht="16" x14ac:dyDescent="0.2">
      <c r="B2067" t="s">
        <v>2838</v>
      </c>
      <c r="C2067" t="s">
        <v>9</v>
      </c>
      <c r="D2067" t="s">
        <v>11</v>
      </c>
      <c r="E2067" t="s">
        <v>11</v>
      </c>
      <c r="F2067" t="s">
        <v>10</v>
      </c>
      <c r="G2067" t="s">
        <v>11</v>
      </c>
      <c r="H2067" t="s">
        <v>12</v>
      </c>
      <c r="I2067" t="s">
        <v>3152</v>
      </c>
      <c r="J2067" t="s">
        <v>2901</v>
      </c>
      <c r="K2067" s="5">
        <f t="shared" si="322"/>
        <v>12</v>
      </c>
      <c r="L2067" s="13" t="str">
        <f t="shared" si="330"/>
        <v>058-VI-00020</v>
      </c>
      <c r="N2067" s="13"/>
      <c r="O2067" s="13">
        <f t="shared" si="323"/>
        <v>1</v>
      </c>
      <c r="P2067" s="13" t="str">
        <f t="shared" si="324"/>
        <v>1</v>
      </c>
      <c r="Q2067" s="13" t="str">
        <f t="shared" si="325"/>
        <v>1</v>
      </c>
      <c r="R2067" s="13" t="str">
        <f t="shared" si="326"/>
        <v>4</v>
      </c>
      <c r="S2067" s="13" t="str">
        <f t="shared" si="327"/>
        <v>1</v>
      </c>
      <c r="T2067" s="13">
        <f t="shared" si="328"/>
        <v>1</v>
      </c>
      <c r="U2067" s="13">
        <f t="shared" si="321"/>
        <v>48</v>
      </c>
      <c r="V2067" s="13"/>
      <c r="W2067" s="14" t="str">
        <f t="shared" si="329"/>
        <v>insert into prioridad(codigo, fluidez,d_hecho, d_contexto, d_impacto, d_justicia, cierre, ponderacion, ahora_entiendo, cambio_perspectiva) values ('058-VI-00020', 1, 1, 1, 4, 1, 1, 48, 'Formas de resistencia no violentas y organizadas en el municipio de San Rafael', 'No aplica');</v>
      </c>
      <c r="X2067" s="14"/>
    </row>
    <row r="2068" spans="2:24" ht="16" x14ac:dyDescent="0.2">
      <c r="B2068" t="s">
        <v>2839</v>
      </c>
      <c r="C2068" t="s">
        <v>9</v>
      </c>
      <c r="D2068" t="s">
        <v>11</v>
      </c>
      <c r="E2068" t="s">
        <v>11</v>
      </c>
      <c r="F2068" t="s">
        <v>10</v>
      </c>
      <c r="G2068" t="s">
        <v>11</v>
      </c>
      <c r="H2068" t="s">
        <v>12</v>
      </c>
      <c r="I2068" t="s">
        <v>3153</v>
      </c>
      <c r="J2068" t="s">
        <v>3154</v>
      </c>
      <c r="K2068" s="5">
        <f t="shared" si="322"/>
        <v>12</v>
      </c>
      <c r="L2068" s="13" t="str">
        <f t="shared" si="330"/>
        <v>058-VI-00021</v>
      </c>
      <c r="N2068" s="13"/>
      <c r="O2068" s="13">
        <f t="shared" si="323"/>
        <v>1</v>
      </c>
      <c r="P2068" s="13" t="str">
        <f t="shared" si="324"/>
        <v>1</v>
      </c>
      <c r="Q2068" s="13" t="str">
        <f t="shared" si="325"/>
        <v>1</v>
      </c>
      <c r="R2068" s="13" t="str">
        <f t="shared" si="326"/>
        <v>4</v>
      </c>
      <c r="S2068" s="13" t="str">
        <f t="shared" si="327"/>
        <v>1</v>
      </c>
      <c r="T2068" s="13">
        <f t="shared" si="328"/>
        <v>1</v>
      </c>
      <c r="U2068" s="13">
        <f t="shared" si="321"/>
        <v>48</v>
      </c>
      <c r="V2068" s="13"/>
      <c r="W2068" s="14" t="str">
        <f t="shared" si="329"/>
        <v>insert into prioridad(codigo, fluidez,d_hecho, d_contexto, d_impacto, d_justicia, cierre, ponderacion, ahora_entiendo, cambio_perspectiva) values ('058-VI-00021', 1, 1, 1, 4, 1, 1, 48, 'Violencias correctivas en contra de la población LGBTI en el municipio de San Rafael. Normalización de las violencias en población LGBTI', 'Importancia de ciertos liderazgos en la resistencia de poblaciones vulnerables');</v>
      </c>
      <c r="X2068" s="14"/>
    </row>
    <row r="2069" spans="2:24" ht="16" x14ac:dyDescent="0.2">
      <c r="B2069" t="s">
        <v>2840</v>
      </c>
      <c r="C2069" t="s">
        <v>9</v>
      </c>
      <c r="D2069" t="s">
        <v>11</v>
      </c>
      <c r="E2069" t="s">
        <v>11</v>
      </c>
      <c r="F2069" t="s">
        <v>10</v>
      </c>
      <c r="G2069" t="s">
        <v>11</v>
      </c>
      <c r="H2069" t="s">
        <v>12</v>
      </c>
      <c r="I2069" t="s">
        <v>3155</v>
      </c>
      <c r="J2069" t="s">
        <v>2901</v>
      </c>
      <c r="K2069" s="5">
        <f t="shared" si="322"/>
        <v>12</v>
      </c>
      <c r="L2069" s="13" t="str">
        <f t="shared" si="330"/>
        <v>058-VI-00022</v>
      </c>
      <c r="N2069" s="13"/>
      <c r="O2069" s="13">
        <f t="shared" si="323"/>
        <v>1</v>
      </c>
      <c r="P2069" s="13" t="str">
        <f t="shared" si="324"/>
        <v>1</v>
      </c>
      <c r="Q2069" s="13" t="str">
        <f t="shared" si="325"/>
        <v>1</v>
      </c>
      <c r="R2069" s="13" t="str">
        <f t="shared" si="326"/>
        <v>4</v>
      </c>
      <c r="S2069" s="13" t="str">
        <f t="shared" si="327"/>
        <v>1</v>
      </c>
      <c r="T2069" s="13">
        <f t="shared" si="328"/>
        <v>1</v>
      </c>
      <c r="U2069" s="13">
        <f t="shared" si="321"/>
        <v>48</v>
      </c>
      <c r="V2069" s="13"/>
      <c r="W2069" s="14" t="str">
        <f t="shared" si="329"/>
        <v>insert into prioridad(codigo, fluidez,d_hecho, d_contexto, d_impacto, d_justicia, cierre, ponderacion, ahora_entiendo, cambio_perspectiva) values ('058-VI-00022', 1, 1, 1, 4, 1, 1, 48, 'Afectaciones familiares causadas por el conflicto armado', 'No aplica');</v>
      </c>
      <c r="X2069" s="14"/>
    </row>
    <row r="2070" spans="2:24" ht="16" x14ac:dyDescent="0.2">
      <c r="B2070" t="s">
        <v>2841</v>
      </c>
      <c r="C2070" t="s">
        <v>9</v>
      </c>
      <c r="D2070" t="s">
        <v>11</v>
      </c>
      <c r="E2070" t="s">
        <v>11</v>
      </c>
      <c r="F2070" t="s">
        <v>10</v>
      </c>
      <c r="G2070" t="s">
        <v>11</v>
      </c>
      <c r="H2070" t="s">
        <v>12</v>
      </c>
      <c r="I2070" t="s">
        <v>3156</v>
      </c>
      <c r="J2070" t="s">
        <v>2901</v>
      </c>
      <c r="K2070" s="5">
        <f t="shared" si="322"/>
        <v>12</v>
      </c>
      <c r="L2070" s="13" t="str">
        <f t="shared" si="330"/>
        <v>058-VI-00027</v>
      </c>
      <c r="N2070" s="13"/>
      <c r="O2070" s="13">
        <f t="shared" si="323"/>
        <v>1</v>
      </c>
      <c r="P2070" s="13" t="str">
        <f t="shared" si="324"/>
        <v>1</v>
      </c>
      <c r="Q2070" s="13" t="str">
        <f t="shared" si="325"/>
        <v>1</v>
      </c>
      <c r="R2070" s="13" t="str">
        <f t="shared" si="326"/>
        <v>4</v>
      </c>
      <c r="S2070" s="13" t="str">
        <f t="shared" si="327"/>
        <v>1</v>
      </c>
      <c r="T2070" s="13">
        <f t="shared" si="328"/>
        <v>1</v>
      </c>
      <c r="U2070" s="13">
        <f t="shared" si="321"/>
        <v>48</v>
      </c>
      <c r="V2070" s="13"/>
      <c r="W2070" s="14" t="str">
        <f t="shared" si="329"/>
        <v>insert into prioridad(codigo, fluidez,d_hecho, d_contexto, d_impacto, d_justicia, cierre, ponderacion, ahora_entiendo, cambio_perspectiva) values ('058-VI-00027', 1, 1, 1, 4, 1, 1, 48, 'Desapariciones forzadas en el oriente antioqueño. Accionar de grupos paramilitares', 'No aplica');</v>
      </c>
      <c r="X2070" s="14"/>
    </row>
    <row r="2071" spans="2:24" ht="16" x14ac:dyDescent="0.2">
      <c r="B2071" t="s">
        <v>2842</v>
      </c>
      <c r="C2071" t="s">
        <v>9</v>
      </c>
      <c r="D2071" t="s">
        <v>11</v>
      </c>
      <c r="E2071" t="s">
        <v>11</v>
      </c>
      <c r="F2071" t="s">
        <v>10</v>
      </c>
      <c r="G2071" t="s">
        <v>11</v>
      </c>
      <c r="H2071" t="s">
        <v>12</v>
      </c>
      <c r="I2071" t="s">
        <v>3157</v>
      </c>
      <c r="J2071" t="s">
        <v>2901</v>
      </c>
      <c r="K2071" s="5">
        <f t="shared" si="322"/>
        <v>12</v>
      </c>
      <c r="L2071" s="13" t="str">
        <f t="shared" si="330"/>
        <v>058-VI-00030</v>
      </c>
      <c r="N2071" s="13"/>
      <c r="O2071" s="13">
        <f t="shared" si="323"/>
        <v>1</v>
      </c>
      <c r="P2071" s="13" t="str">
        <f t="shared" si="324"/>
        <v>1</v>
      </c>
      <c r="Q2071" s="13" t="str">
        <f t="shared" si="325"/>
        <v>1</v>
      </c>
      <c r="R2071" s="13" t="str">
        <f t="shared" si="326"/>
        <v>4</v>
      </c>
      <c r="S2071" s="13" t="str">
        <f t="shared" si="327"/>
        <v>1</v>
      </c>
      <c r="T2071" s="13">
        <f t="shared" si="328"/>
        <v>1</v>
      </c>
      <c r="U2071" s="13">
        <f t="shared" si="321"/>
        <v>48</v>
      </c>
      <c r="V2071" s="13"/>
      <c r="W2071" s="14" t="str">
        <f t="shared" si="329"/>
        <v>insert into prioridad(codigo, fluidez,d_hecho, d_contexto, d_impacto, d_justicia, cierre, ponderacion, ahora_entiendo, cambio_perspectiva) values ('058-VI-00030', 1, 1, 1, 4, 1, 1, 48, 'Impactos a NNA por causa del conflicto. Dinámicas de violencia en el municipio de Urrao. Relaciones cercanas entre población civil y actores armados', 'No aplica');</v>
      </c>
      <c r="X2071" s="14"/>
    </row>
    <row r="2072" spans="2:24" ht="16" x14ac:dyDescent="0.2">
      <c r="B2072" t="s">
        <v>2843</v>
      </c>
      <c r="C2072" t="s">
        <v>9</v>
      </c>
      <c r="D2072" t="s">
        <v>10</v>
      </c>
      <c r="E2072" t="s">
        <v>11</v>
      </c>
      <c r="F2072" t="s">
        <v>11</v>
      </c>
      <c r="G2072" t="s">
        <v>11</v>
      </c>
      <c r="H2072" t="s">
        <v>12</v>
      </c>
      <c r="I2072" t="s">
        <v>3158</v>
      </c>
      <c r="J2072" t="s">
        <v>2901</v>
      </c>
      <c r="K2072" s="5">
        <f t="shared" si="322"/>
        <v>12</v>
      </c>
      <c r="L2072" s="13" t="str">
        <f t="shared" si="330"/>
        <v>058-VI-00038</v>
      </c>
      <c r="N2072" s="13"/>
      <c r="O2072" s="13">
        <f t="shared" si="323"/>
        <v>1</v>
      </c>
      <c r="P2072" s="13" t="str">
        <f t="shared" si="324"/>
        <v>4</v>
      </c>
      <c r="Q2072" s="13" t="str">
        <f t="shared" si="325"/>
        <v>1</v>
      </c>
      <c r="R2072" s="13" t="str">
        <f t="shared" si="326"/>
        <v>1</v>
      </c>
      <c r="S2072" s="13" t="str">
        <f t="shared" si="327"/>
        <v>1</v>
      </c>
      <c r="T2072" s="13">
        <f t="shared" si="328"/>
        <v>1</v>
      </c>
      <c r="U2072" s="13">
        <f t="shared" si="321"/>
        <v>48</v>
      </c>
      <c r="V2072" s="13"/>
      <c r="W2072" s="14" t="str">
        <f t="shared" si="329"/>
        <v>insert into prioridad(codigo, fluidez,d_hecho, d_contexto, d_impacto, d_justicia, cierre, ponderacion, ahora_entiendo, cambio_perspectiva) values ('058-VI-00038', 1, 4, 1, 1, 1, 1, 48, 'Afectaciones de la violencia en el Bajo Cauca Antioqueño', 'No aplica');</v>
      </c>
      <c r="X2072" s="14"/>
    </row>
    <row r="2073" spans="2:24" ht="16" x14ac:dyDescent="0.2">
      <c r="B2073" t="s">
        <v>2844</v>
      </c>
      <c r="C2073" t="s">
        <v>9</v>
      </c>
      <c r="D2073" t="s">
        <v>10</v>
      </c>
      <c r="E2073" t="s">
        <v>11</v>
      </c>
      <c r="F2073" t="s">
        <v>11</v>
      </c>
      <c r="G2073" t="s">
        <v>11</v>
      </c>
      <c r="H2073" t="s">
        <v>12</v>
      </c>
      <c r="I2073" t="s">
        <v>3159</v>
      </c>
      <c r="J2073" t="s">
        <v>2901</v>
      </c>
      <c r="K2073" s="5">
        <f t="shared" si="322"/>
        <v>12</v>
      </c>
      <c r="L2073" s="13" t="str">
        <f t="shared" si="330"/>
        <v>058-VI-00042</v>
      </c>
      <c r="N2073" s="13"/>
      <c r="O2073" s="13">
        <f t="shared" si="323"/>
        <v>1</v>
      </c>
      <c r="P2073" s="13" t="str">
        <f t="shared" si="324"/>
        <v>4</v>
      </c>
      <c r="Q2073" s="13" t="str">
        <f t="shared" si="325"/>
        <v>1</v>
      </c>
      <c r="R2073" s="13" t="str">
        <f t="shared" si="326"/>
        <v>1</v>
      </c>
      <c r="S2073" s="13" t="str">
        <f t="shared" si="327"/>
        <v>1</v>
      </c>
      <c r="T2073" s="13">
        <f t="shared" si="328"/>
        <v>1</v>
      </c>
      <c r="U2073" s="13">
        <f t="shared" si="321"/>
        <v>48</v>
      </c>
      <c r="V2073" s="13"/>
      <c r="W2073" s="14" t="str">
        <f t="shared" si="329"/>
        <v>insert into prioridad(codigo, fluidez,d_hecho, d_contexto, d_impacto, d_justicia, cierre, ponderacion, ahora_entiendo, cambio_perspectiva) values ('058-VI-00042', 1, 4, 1, 1, 1, 1, 48, 'Violencias cercanas y relaciones entre las violencias intrafamiliares y las asociadas al conflicto armado', 'No aplica');</v>
      </c>
      <c r="X2073" s="14"/>
    </row>
    <row r="2074" spans="2:24" ht="16" x14ac:dyDescent="0.2">
      <c r="B2074" t="s">
        <v>2845</v>
      </c>
      <c r="C2074" t="s">
        <v>9</v>
      </c>
      <c r="D2074" t="s">
        <v>11</v>
      </c>
      <c r="E2074" t="s">
        <v>14</v>
      </c>
      <c r="F2074" t="s">
        <v>14</v>
      </c>
      <c r="G2074" t="s">
        <v>14</v>
      </c>
      <c r="H2074" t="s">
        <v>12</v>
      </c>
      <c r="I2074" t="s">
        <v>3160</v>
      </c>
      <c r="J2074" t="s">
        <v>2901</v>
      </c>
      <c r="K2074" s="5">
        <f t="shared" si="322"/>
        <v>12</v>
      </c>
      <c r="L2074" s="13" t="str">
        <f t="shared" si="330"/>
        <v>058-VI-00044</v>
      </c>
      <c r="N2074" s="13"/>
      <c r="O2074" s="13">
        <f t="shared" si="323"/>
        <v>1</v>
      </c>
      <c r="P2074" s="13" t="str">
        <f t="shared" si="324"/>
        <v>1</v>
      </c>
      <c r="Q2074" s="13" t="str">
        <f t="shared" si="325"/>
        <v>2</v>
      </c>
      <c r="R2074" s="13" t="str">
        <f t="shared" si="326"/>
        <v>2</v>
      </c>
      <c r="S2074" s="13" t="str">
        <f t="shared" si="327"/>
        <v>2</v>
      </c>
      <c r="T2074" s="13">
        <f t="shared" si="328"/>
        <v>1</v>
      </c>
      <c r="U2074" s="13">
        <f t="shared" si="321"/>
        <v>48</v>
      </c>
      <c r="V2074" s="13"/>
      <c r="W2074" s="14" t="str">
        <f t="shared" si="329"/>
        <v>insert into prioridad(codigo, fluidez,d_hecho, d_contexto, d_impacto, d_justicia, cierre, ponderacion, ahora_entiendo, cambio_perspectiva) values ('058-VI-00044', 1, 1, 2, 2, 2, 1, 48, 'Dinámicas de conexión entre los actores del conflicto urbano y los actores del conflicto armado nacional', 'No aplica');</v>
      </c>
      <c r="X2074" s="14"/>
    </row>
    <row r="2075" spans="2:24" ht="16" x14ac:dyDescent="0.2">
      <c r="B2075" t="s">
        <v>2846</v>
      </c>
      <c r="C2075" t="s">
        <v>9</v>
      </c>
      <c r="D2075" t="s">
        <v>11</v>
      </c>
      <c r="E2075" t="s">
        <v>14</v>
      </c>
      <c r="F2075" t="s">
        <v>14</v>
      </c>
      <c r="G2075" t="s">
        <v>14</v>
      </c>
      <c r="H2075" t="s">
        <v>12</v>
      </c>
      <c r="I2075" t="s">
        <v>3161</v>
      </c>
      <c r="J2075" t="s">
        <v>2901</v>
      </c>
      <c r="K2075" s="5">
        <f t="shared" si="322"/>
        <v>12</v>
      </c>
      <c r="L2075" s="13" t="str">
        <f t="shared" si="330"/>
        <v>058-VI-00045</v>
      </c>
      <c r="N2075" s="13"/>
      <c r="O2075" s="13">
        <f t="shared" si="323"/>
        <v>1</v>
      </c>
      <c r="P2075" s="13" t="str">
        <f t="shared" si="324"/>
        <v>1</v>
      </c>
      <c r="Q2075" s="13" t="str">
        <f t="shared" si="325"/>
        <v>2</v>
      </c>
      <c r="R2075" s="13" t="str">
        <f t="shared" si="326"/>
        <v>2</v>
      </c>
      <c r="S2075" s="13" t="str">
        <f t="shared" si="327"/>
        <v>2</v>
      </c>
      <c r="T2075" s="13">
        <f t="shared" si="328"/>
        <v>1</v>
      </c>
      <c r="U2075" s="13">
        <f t="shared" si="321"/>
        <v>48</v>
      </c>
      <c r="V2075" s="13"/>
      <c r="W2075" s="14" t="str">
        <f t="shared" si="329"/>
        <v>insert into prioridad(codigo, fluidez,d_hecho, d_contexto, d_impacto, d_justicia, cierre, ponderacion, ahora_entiendo, cambio_perspectiva) values ('058-VI-00045', 1, 1, 2, 2, 2, 1, 48, 'Formas de violencia en el Suroeste antioqueño, una de las subregiones de Antioquia menos estudiadas', 'No aplica');</v>
      </c>
      <c r="X2075" s="14"/>
    </row>
    <row r="2076" spans="2:24" ht="16" x14ac:dyDescent="0.2">
      <c r="B2076" t="s">
        <v>2847</v>
      </c>
      <c r="C2076" t="s">
        <v>9</v>
      </c>
      <c r="D2076" t="s">
        <v>14</v>
      </c>
      <c r="E2076" t="s">
        <v>13</v>
      </c>
      <c r="F2076" t="s">
        <v>11</v>
      </c>
      <c r="G2076" t="s">
        <v>11</v>
      </c>
      <c r="H2076" t="s">
        <v>12</v>
      </c>
      <c r="I2076" t="s">
        <v>3162</v>
      </c>
      <c r="J2076" t="s">
        <v>2901</v>
      </c>
      <c r="K2076" s="5">
        <f t="shared" si="322"/>
        <v>12</v>
      </c>
      <c r="L2076" s="13" t="str">
        <f t="shared" si="330"/>
        <v>379-VI-00023</v>
      </c>
      <c r="N2076" s="13"/>
      <c r="O2076" s="13">
        <f t="shared" si="323"/>
        <v>1</v>
      </c>
      <c r="P2076" s="13" t="str">
        <f t="shared" si="324"/>
        <v>2</v>
      </c>
      <c r="Q2076" s="13" t="str">
        <f t="shared" si="325"/>
        <v>3</v>
      </c>
      <c r="R2076" s="13" t="str">
        <f t="shared" si="326"/>
        <v>1</v>
      </c>
      <c r="S2076" s="13" t="str">
        <f t="shared" si="327"/>
        <v>1</v>
      </c>
      <c r="T2076" s="13">
        <f t="shared" si="328"/>
        <v>1</v>
      </c>
      <c r="U2076" s="13">
        <f t="shared" si="321"/>
        <v>48</v>
      </c>
      <c r="V2076" s="13"/>
      <c r="W2076" s="14" t="str">
        <f t="shared" si="329"/>
        <v>insert into prioridad(codigo, fluidez,d_hecho, d_contexto, d_impacto, d_justicia, cierre, ponderacion, ahora_entiendo, cambio_perspectiva) values ('379-VI-00023', 1, 2, 3, 1, 1, 1, 48, 'Extorsiones a negocios y toques de queda ', 'No aplica');</v>
      </c>
      <c r="X2076" s="14"/>
    </row>
    <row r="2077" spans="2:24" ht="16" x14ac:dyDescent="0.2">
      <c r="B2077" t="s">
        <v>2848</v>
      </c>
      <c r="C2077" t="s">
        <v>9</v>
      </c>
      <c r="D2077" t="s">
        <v>10</v>
      </c>
      <c r="E2077" t="s">
        <v>11</v>
      </c>
      <c r="F2077" t="s">
        <v>11</v>
      </c>
      <c r="G2077" t="s">
        <v>11</v>
      </c>
      <c r="H2077" t="s">
        <v>12</v>
      </c>
      <c r="I2077">
        <v>0</v>
      </c>
      <c r="J2077">
        <v>0</v>
      </c>
      <c r="K2077" s="5">
        <f t="shared" si="322"/>
        <v>12</v>
      </c>
      <c r="L2077" s="13" t="str">
        <f t="shared" si="330"/>
        <v>158-VI-00010</v>
      </c>
      <c r="N2077" s="13"/>
      <c r="O2077" s="13">
        <f t="shared" si="323"/>
        <v>1</v>
      </c>
      <c r="P2077" s="13" t="str">
        <f t="shared" si="324"/>
        <v>4</v>
      </c>
      <c r="Q2077" s="13" t="str">
        <f t="shared" si="325"/>
        <v>1</v>
      </c>
      <c r="R2077" s="13" t="str">
        <f t="shared" si="326"/>
        <v>1</v>
      </c>
      <c r="S2077" s="13" t="str">
        <f t="shared" si="327"/>
        <v>1</v>
      </c>
      <c r="T2077" s="13">
        <f t="shared" si="328"/>
        <v>1</v>
      </c>
      <c r="U2077" s="13">
        <f t="shared" si="321"/>
        <v>48</v>
      </c>
      <c r="V2077" s="13"/>
      <c r="W2077" s="14" t="str">
        <f t="shared" si="329"/>
        <v>insert into prioridad(codigo, fluidez,d_hecho, d_contexto, d_impacto, d_justicia, cierre, ponderacion, ahora_entiendo, cambio_perspectiva) values ('158-VI-00010', 1, 4, 1, 1, 1, 1, 48, '0', '0');</v>
      </c>
      <c r="X2077" s="14"/>
    </row>
    <row r="2078" spans="2:24" ht="16" x14ac:dyDescent="0.2">
      <c r="B2078" t="s">
        <v>2849</v>
      </c>
      <c r="C2078" t="s">
        <v>9</v>
      </c>
      <c r="D2078" t="s">
        <v>11</v>
      </c>
      <c r="E2078" t="s">
        <v>11</v>
      </c>
      <c r="F2078" t="s">
        <v>11</v>
      </c>
      <c r="G2078" t="s">
        <v>10</v>
      </c>
      <c r="H2078" t="s">
        <v>12</v>
      </c>
      <c r="I2078">
        <v>0</v>
      </c>
      <c r="J2078">
        <v>0</v>
      </c>
      <c r="K2078" s="5">
        <f t="shared" si="322"/>
        <v>12</v>
      </c>
      <c r="L2078" s="13" t="str">
        <f t="shared" si="330"/>
        <v>158-VI-00011</v>
      </c>
      <c r="N2078" s="13"/>
      <c r="O2078" s="13">
        <f t="shared" si="323"/>
        <v>1</v>
      </c>
      <c r="P2078" s="13" t="str">
        <f t="shared" si="324"/>
        <v>1</v>
      </c>
      <c r="Q2078" s="13" t="str">
        <f t="shared" si="325"/>
        <v>1</v>
      </c>
      <c r="R2078" s="13" t="str">
        <f t="shared" si="326"/>
        <v>1</v>
      </c>
      <c r="S2078" s="13" t="str">
        <f t="shared" si="327"/>
        <v>4</v>
      </c>
      <c r="T2078" s="13">
        <f t="shared" si="328"/>
        <v>1</v>
      </c>
      <c r="U2078" s="13">
        <f t="shared" si="321"/>
        <v>48</v>
      </c>
      <c r="V2078" s="13"/>
      <c r="W2078" s="14" t="str">
        <f t="shared" si="329"/>
        <v>insert into prioridad(codigo, fluidez,d_hecho, d_contexto, d_impacto, d_justicia, cierre, ponderacion, ahora_entiendo, cambio_perspectiva) values ('158-VI-00011', 1, 1, 1, 1, 4, 1, 48, '0', '0');</v>
      </c>
      <c r="X2078" s="14"/>
    </row>
    <row r="2079" spans="2:24" ht="16" x14ac:dyDescent="0.2">
      <c r="B2079" t="s">
        <v>2850</v>
      </c>
      <c r="C2079" t="s">
        <v>9</v>
      </c>
      <c r="D2079" t="s">
        <v>10</v>
      </c>
      <c r="E2079" t="s">
        <v>11</v>
      </c>
      <c r="F2079" t="s">
        <v>11</v>
      </c>
      <c r="G2079" t="s">
        <v>11</v>
      </c>
      <c r="H2079" t="s">
        <v>12</v>
      </c>
      <c r="I2079">
        <v>0</v>
      </c>
      <c r="J2079">
        <v>0</v>
      </c>
      <c r="K2079" s="5">
        <f t="shared" si="322"/>
        <v>12</v>
      </c>
      <c r="L2079" s="13" t="str">
        <f t="shared" si="330"/>
        <v>158-VI-00016</v>
      </c>
      <c r="N2079" s="13"/>
      <c r="O2079" s="13">
        <f t="shared" si="323"/>
        <v>1</v>
      </c>
      <c r="P2079" s="13" t="str">
        <f t="shared" si="324"/>
        <v>4</v>
      </c>
      <c r="Q2079" s="13" t="str">
        <f t="shared" si="325"/>
        <v>1</v>
      </c>
      <c r="R2079" s="13" t="str">
        <f t="shared" si="326"/>
        <v>1</v>
      </c>
      <c r="S2079" s="13" t="str">
        <f t="shared" si="327"/>
        <v>1</v>
      </c>
      <c r="T2079" s="13">
        <f t="shared" si="328"/>
        <v>1</v>
      </c>
      <c r="U2079" s="13">
        <f t="shared" si="321"/>
        <v>48</v>
      </c>
      <c r="V2079" s="13"/>
      <c r="W2079" s="14" t="str">
        <f t="shared" si="329"/>
        <v>insert into prioridad(codigo, fluidez,d_hecho, d_contexto, d_impacto, d_justicia, cierre, ponderacion, ahora_entiendo, cambio_perspectiva) values ('158-VI-00016', 1, 4, 1, 1, 1, 1, 48, '0', '0');</v>
      </c>
      <c r="X2079" s="14"/>
    </row>
    <row r="2080" spans="2:24" ht="16" x14ac:dyDescent="0.2">
      <c r="B2080" t="s">
        <v>2851</v>
      </c>
      <c r="C2080" t="s">
        <v>9</v>
      </c>
      <c r="D2080" t="s">
        <v>11</v>
      </c>
      <c r="E2080" t="s">
        <v>11</v>
      </c>
      <c r="F2080" t="s">
        <v>10</v>
      </c>
      <c r="G2080" t="s">
        <v>11</v>
      </c>
      <c r="H2080" t="s">
        <v>12</v>
      </c>
      <c r="I2080">
        <v>0</v>
      </c>
      <c r="J2080">
        <v>0</v>
      </c>
      <c r="K2080" s="5">
        <f t="shared" si="322"/>
        <v>12</v>
      </c>
      <c r="L2080" s="13" t="str">
        <f t="shared" si="330"/>
        <v>158-VI-00022</v>
      </c>
      <c r="N2080" s="13"/>
      <c r="O2080" s="13">
        <f t="shared" si="323"/>
        <v>1</v>
      </c>
      <c r="P2080" s="13" t="str">
        <f t="shared" si="324"/>
        <v>1</v>
      </c>
      <c r="Q2080" s="13" t="str">
        <f t="shared" si="325"/>
        <v>1</v>
      </c>
      <c r="R2080" s="13" t="str">
        <f t="shared" si="326"/>
        <v>4</v>
      </c>
      <c r="S2080" s="13" t="str">
        <f t="shared" si="327"/>
        <v>1</v>
      </c>
      <c r="T2080" s="13">
        <f t="shared" si="328"/>
        <v>1</v>
      </c>
      <c r="U2080" s="13">
        <f t="shared" si="321"/>
        <v>48</v>
      </c>
      <c r="V2080" s="13"/>
      <c r="W2080" s="14" t="str">
        <f t="shared" si="329"/>
        <v>insert into prioridad(codigo, fluidez,d_hecho, d_contexto, d_impacto, d_justicia, cierre, ponderacion, ahora_entiendo, cambio_perspectiva) values ('158-VI-00022', 1, 1, 1, 4, 1, 1, 48, '0', '0');</v>
      </c>
      <c r="X2080" s="14"/>
    </row>
    <row r="2081" spans="2:24" ht="16" x14ac:dyDescent="0.2">
      <c r="B2081" t="s">
        <v>2852</v>
      </c>
      <c r="C2081" t="s">
        <v>9</v>
      </c>
      <c r="D2081" t="s">
        <v>11</v>
      </c>
      <c r="E2081" t="s">
        <v>10</v>
      </c>
      <c r="F2081" t="s">
        <v>11</v>
      </c>
      <c r="G2081" t="s">
        <v>11</v>
      </c>
      <c r="H2081" t="s">
        <v>12</v>
      </c>
      <c r="I2081">
        <v>0</v>
      </c>
      <c r="J2081">
        <v>0</v>
      </c>
      <c r="K2081" s="5">
        <f t="shared" si="322"/>
        <v>12</v>
      </c>
      <c r="L2081" s="13" t="str">
        <f t="shared" si="330"/>
        <v>158-VI-00028</v>
      </c>
      <c r="N2081" s="13"/>
      <c r="O2081" s="13">
        <f t="shared" si="323"/>
        <v>1</v>
      </c>
      <c r="P2081" s="13" t="str">
        <f t="shared" si="324"/>
        <v>1</v>
      </c>
      <c r="Q2081" s="13" t="str">
        <f t="shared" si="325"/>
        <v>4</v>
      </c>
      <c r="R2081" s="13" t="str">
        <f t="shared" si="326"/>
        <v>1</v>
      </c>
      <c r="S2081" s="13" t="str">
        <f t="shared" si="327"/>
        <v>1</v>
      </c>
      <c r="T2081" s="13">
        <f t="shared" si="328"/>
        <v>1</v>
      </c>
      <c r="U2081" s="13">
        <f t="shared" si="321"/>
        <v>48</v>
      </c>
      <c r="V2081" s="13"/>
      <c r="W2081" s="14" t="str">
        <f t="shared" si="329"/>
        <v>insert into prioridad(codigo, fluidez,d_hecho, d_contexto, d_impacto, d_justicia, cierre, ponderacion, ahora_entiendo, cambio_perspectiva) values ('158-VI-00028', 1, 1, 4, 1, 1, 1, 48, '0', '0');</v>
      </c>
      <c r="X2081" s="14"/>
    </row>
    <row r="2082" spans="2:24" ht="16" x14ac:dyDescent="0.2">
      <c r="B2082" t="s">
        <v>2853</v>
      </c>
      <c r="C2082" t="s">
        <v>9</v>
      </c>
      <c r="D2082" t="s">
        <v>10</v>
      </c>
      <c r="E2082" t="s">
        <v>11</v>
      </c>
      <c r="F2082" t="s">
        <v>11</v>
      </c>
      <c r="G2082" t="s">
        <v>11</v>
      </c>
      <c r="H2082" t="s">
        <v>12</v>
      </c>
      <c r="I2082">
        <v>0</v>
      </c>
      <c r="J2082">
        <v>0</v>
      </c>
      <c r="K2082" s="5">
        <f t="shared" si="322"/>
        <v>12</v>
      </c>
      <c r="L2082" s="13" t="str">
        <f t="shared" si="330"/>
        <v>158-VI-00042</v>
      </c>
      <c r="N2082" s="13"/>
      <c r="O2082" s="13">
        <f t="shared" si="323"/>
        <v>1</v>
      </c>
      <c r="P2082" s="13" t="str">
        <f t="shared" si="324"/>
        <v>4</v>
      </c>
      <c r="Q2082" s="13" t="str">
        <f t="shared" si="325"/>
        <v>1</v>
      </c>
      <c r="R2082" s="13" t="str">
        <f t="shared" si="326"/>
        <v>1</v>
      </c>
      <c r="S2082" s="13" t="str">
        <f t="shared" si="327"/>
        <v>1</v>
      </c>
      <c r="T2082" s="13">
        <f t="shared" si="328"/>
        <v>1</v>
      </c>
      <c r="U2082" s="13">
        <f t="shared" si="321"/>
        <v>48</v>
      </c>
      <c r="V2082" s="13"/>
      <c r="W2082" s="14" t="str">
        <f t="shared" si="329"/>
        <v>insert into prioridad(codigo, fluidez,d_hecho, d_contexto, d_impacto, d_justicia, cierre, ponderacion, ahora_entiendo, cambio_perspectiva) values ('158-VI-00042', 1, 4, 1, 1, 1, 1, 48, '0', '0');</v>
      </c>
      <c r="X2082" s="14"/>
    </row>
    <row r="2083" spans="2:24" ht="16" x14ac:dyDescent="0.2">
      <c r="B2083" t="s">
        <v>2854</v>
      </c>
      <c r="C2083" t="s">
        <v>9</v>
      </c>
      <c r="D2083" t="s">
        <v>10</v>
      </c>
      <c r="E2083" t="s">
        <v>11</v>
      </c>
      <c r="F2083" t="s">
        <v>11</v>
      </c>
      <c r="G2083" t="s">
        <v>11</v>
      </c>
      <c r="H2083" t="s">
        <v>12</v>
      </c>
      <c r="I2083">
        <v>0</v>
      </c>
      <c r="J2083">
        <v>0</v>
      </c>
      <c r="K2083" s="5">
        <f t="shared" si="322"/>
        <v>12</v>
      </c>
      <c r="L2083" s="13" t="str">
        <f t="shared" si="330"/>
        <v>158-VI-00048</v>
      </c>
      <c r="N2083" s="13"/>
      <c r="O2083" s="13">
        <f t="shared" si="323"/>
        <v>1</v>
      </c>
      <c r="P2083" s="13" t="str">
        <f t="shared" si="324"/>
        <v>4</v>
      </c>
      <c r="Q2083" s="13" t="str">
        <f t="shared" si="325"/>
        <v>1</v>
      </c>
      <c r="R2083" s="13" t="str">
        <f t="shared" si="326"/>
        <v>1</v>
      </c>
      <c r="S2083" s="13" t="str">
        <f t="shared" si="327"/>
        <v>1</v>
      </c>
      <c r="T2083" s="13">
        <f t="shared" si="328"/>
        <v>1</v>
      </c>
      <c r="U2083" s="13">
        <f t="shared" si="321"/>
        <v>48</v>
      </c>
      <c r="V2083" s="13"/>
      <c r="W2083" s="14" t="str">
        <f t="shared" si="329"/>
        <v>insert into prioridad(codigo, fluidez,d_hecho, d_contexto, d_impacto, d_justicia, cierre, ponderacion, ahora_entiendo, cambio_perspectiva) values ('158-VI-00048', 1, 4, 1, 1, 1, 1, 48, '0', '0');</v>
      </c>
      <c r="X2083" s="14"/>
    </row>
    <row r="2084" spans="2:24" ht="16" x14ac:dyDescent="0.2">
      <c r="B2084" t="s">
        <v>2855</v>
      </c>
      <c r="C2084" t="s">
        <v>9</v>
      </c>
      <c r="D2084" t="s">
        <v>10</v>
      </c>
      <c r="E2084" t="s">
        <v>11</v>
      </c>
      <c r="F2084" t="s">
        <v>11</v>
      </c>
      <c r="G2084" t="s">
        <v>11</v>
      </c>
      <c r="H2084" t="s">
        <v>12</v>
      </c>
      <c r="I2084">
        <v>0</v>
      </c>
      <c r="J2084">
        <v>0</v>
      </c>
      <c r="K2084" s="5">
        <f t="shared" si="322"/>
        <v>12</v>
      </c>
      <c r="L2084" s="13" t="str">
        <f t="shared" si="330"/>
        <v>158-VI-00050</v>
      </c>
      <c r="N2084" s="13"/>
      <c r="O2084" s="13">
        <f t="shared" si="323"/>
        <v>1</v>
      </c>
      <c r="P2084" s="13" t="str">
        <f t="shared" si="324"/>
        <v>4</v>
      </c>
      <c r="Q2084" s="13" t="str">
        <f t="shared" si="325"/>
        <v>1</v>
      </c>
      <c r="R2084" s="13" t="str">
        <f t="shared" si="326"/>
        <v>1</v>
      </c>
      <c r="S2084" s="13" t="str">
        <f t="shared" si="327"/>
        <v>1</v>
      </c>
      <c r="T2084" s="13">
        <f t="shared" si="328"/>
        <v>1</v>
      </c>
      <c r="U2084" s="13">
        <f t="shared" si="321"/>
        <v>48</v>
      </c>
      <c r="V2084" s="13"/>
      <c r="W2084" s="14" t="str">
        <f t="shared" si="329"/>
        <v>insert into prioridad(codigo, fluidez,d_hecho, d_contexto, d_impacto, d_justicia, cierre, ponderacion, ahora_entiendo, cambio_perspectiva) values ('158-VI-00050', 1, 4, 1, 1, 1, 1, 48, '0', '0');</v>
      </c>
      <c r="X2084" s="14"/>
    </row>
    <row r="2085" spans="2:24" ht="16" x14ac:dyDescent="0.2">
      <c r="B2085" t="s">
        <v>2856</v>
      </c>
      <c r="C2085" t="s">
        <v>9</v>
      </c>
      <c r="D2085" t="s">
        <v>14</v>
      </c>
      <c r="E2085" t="s">
        <v>14</v>
      </c>
      <c r="F2085" t="s">
        <v>14</v>
      </c>
      <c r="G2085" t="s">
        <v>11</v>
      </c>
      <c r="H2085" t="s">
        <v>12</v>
      </c>
      <c r="I2085">
        <v>0</v>
      </c>
      <c r="J2085">
        <v>0</v>
      </c>
      <c r="K2085" s="5">
        <f t="shared" si="322"/>
        <v>12</v>
      </c>
      <c r="L2085" s="13" t="str">
        <f t="shared" si="330"/>
        <v>158-VI-00055</v>
      </c>
      <c r="N2085" s="13"/>
      <c r="O2085" s="13">
        <f t="shared" si="323"/>
        <v>1</v>
      </c>
      <c r="P2085" s="13" t="str">
        <f t="shared" si="324"/>
        <v>2</v>
      </c>
      <c r="Q2085" s="13" t="str">
        <f t="shared" si="325"/>
        <v>2</v>
      </c>
      <c r="R2085" s="13" t="str">
        <f t="shared" si="326"/>
        <v>2</v>
      </c>
      <c r="S2085" s="13" t="str">
        <f t="shared" si="327"/>
        <v>1</v>
      </c>
      <c r="T2085" s="13">
        <f t="shared" si="328"/>
        <v>1</v>
      </c>
      <c r="U2085" s="13">
        <f t="shared" si="321"/>
        <v>48</v>
      </c>
      <c r="V2085" s="13"/>
      <c r="W2085" s="14" t="str">
        <f t="shared" si="329"/>
        <v>insert into prioridad(codigo, fluidez,d_hecho, d_contexto, d_impacto, d_justicia, cierre, ponderacion, ahora_entiendo, cambio_perspectiva) values ('158-VI-00055', 1, 2, 2, 2, 1, 1, 48, '0', '0');</v>
      </c>
      <c r="X2085" s="14"/>
    </row>
    <row r="2086" spans="2:24" ht="16" x14ac:dyDescent="0.2">
      <c r="B2086" t="s">
        <v>2857</v>
      </c>
      <c r="C2086" t="s">
        <v>9</v>
      </c>
      <c r="D2086" t="s">
        <v>11</v>
      </c>
      <c r="E2086" t="s">
        <v>10</v>
      </c>
      <c r="F2086" t="s">
        <v>11</v>
      </c>
      <c r="G2086" t="s">
        <v>11</v>
      </c>
      <c r="H2086" t="s">
        <v>12</v>
      </c>
      <c r="I2086">
        <v>0</v>
      </c>
      <c r="J2086">
        <v>0</v>
      </c>
      <c r="K2086" s="5">
        <f t="shared" si="322"/>
        <v>12</v>
      </c>
      <c r="L2086" s="13" t="str">
        <f t="shared" si="330"/>
        <v>158-VI-00057</v>
      </c>
      <c r="N2086" s="13"/>
      <c r="O2086" s="13">
        <f t="shared" si="323"/>
        <v>1</v>
      </c>
      <c r="P2086" s="13" t="str">
        <f t="shared" si="324"/>
        <v>1</v>
      </c>
      <c r="Q2086" s="13" t="str">
        <f t="shared" si="325"/>
        <v>4</v>
      </c>
      <c r="R2086" s="13" t="str">
        <f t="shared" si="326"/>
        <v>1</v>
      </c>
      <c r="S2086" s="13" t="str">
        <f t="shared" si="327"/>
        <v>1</v>
      </c>
      <c r="T2086" s="13">
        <f t="shared" si="328"/>
        <v>1</v>
      </c>
      <c r="U2086" s="13">
        <f t="shared" ref="U2086:U2149" si="331">O2086*10 + (VALUE(P2086)*4) +(VALUE(Q2086)*4) + (VALUE(R2086)*4) + (VALUE(S2086)*4) + (T2086*10)</f>
        <v>48</v>
      </c>
      <c r="V2086" s="13"/>
      <c r="W2086" s="14" t="str">
        <f t="shared" si="329"/>
        <v>insert into prioridad(codigo, fluidez,d_hecho, d_contexto, d_impacto, d_justicia, cierre, ponderacion, ahora_entiendo, cambio_perspectiva) values ('158-VI-00057', 1, 1, 4, 1, 1, 1, 48, '0', '0');</v>
      </c>
      <c r="X2086" s="14"/>
    </row>
    <row r="2087" spans="2:24" ht="16" x14ac:dyDescent="0.2">
      <c r="B2087" t="s">
        <v>2858</v>
      </c>
      <c r="C2087" t="s">
        <v>9</v>
      </c>
      <c r="D2087" t="s">
        <v>11</v>
      </c>
      <c r="E2087" t="s">
        <v>10</v>
      </c>
      <c r="F2087" t="s">
        <v>11</v>
      </c>
      <c r="G2087" t="s">
        <v>11</v>
      </c>
      <c r="H2087" t="s">
        <v>12</v>
      </c>
      <c r="I2087" t="s">
        <v>3163</v>
      </c>
      <c r="J2087" t="s">
        <v>2951</v>
      </c>
      <c r="K2087" s="5">
        <f t="shared" si="322"/>
        <v>12</v>
      </c>
      <c r="L2087" s="13" t="str">
        <f t="shared" si="330"/>
        <v>152-VI-00003</v>
      </c>
      <c r="N2087" s="13"/>
      <c r="O2087" s="13">
        <f t="shared" si="323"/>
        <v>1</v>
      </c>
      <c r="P2087" s="13" t="str">
        <f t="shared" si="324"/>
        <v>1</v>
      </c>
      <c r="Q2087" s="13" t="str">
        <f t="shared" si="325"/>
        <v>4</v>
      </c>
      <c r="R2087" s="13" t="str">
        <f t="shared" si="326"/>
        <v>1</v>
      </c>
      <c r="S2087" s="13" t="str">
        <f t="shared" si="327"/>
        <v>1</v>
      </c>
      <c r="T2087" s="13">
        <f t="shared" si="328"/>
        <v>1</v>
      </c>
      <c r="U2087" s="13">
        <f t="shared" si="331"/>
        <v>48</v>
      </c>
      <c r="V2087" s="13"/>
      <c r="W2087" s="14" t="str">
        <f t="shared" si="329"/>
        <v>insert into prioridad(codigo, fluidez,d_hecho, d_contexto, d_impacto, d_justicia, cierre, ponderacion, ahora_entiendo, cambio_perspectiva) values ('152-VI-00003', 1, 1, 4, 1, 1, 1, 48, 'Relación entre grupos armado "Los Rastrojos"  y la comunidad de Machuca (convivencia, mecanismos de regulación y control, etc.)- Algunos elementos de la relación entre conflicto armado y minería ilegal ', 'No aplica ');</v>
      </c>
      <c r="X2087" s="14"/>
    </row>
    <row r="2088" spans="2:24" ht="16" x14ac:dyDescent="0.2">
      <c r="B2088" t="s">
        <v>2859</v>
      </c>
      <c r="C2088" t="s">
        <v>9</v>
      </c>
      <c r="D2088" t="s">
        <v>13</v>
      </c>
      <c r="E2088" t="s">
        <v>11</v>
      </c>
      <c r="F2088" t="s">
        <v>14</v>
      </c>
      <c r="G2088" t="s">
        <v>11</v>
      </c>
      <c r="H2088" t="s">
        <v>12</v>
      </c>
      <c r="I2088">
        <v>0</v>
      </c>
      <c r="J2088">
        <v>0</v>
      </c>
      <c r="K2088" s="5">
        <f t="shared" si="322"/>
        <v>12</v>
      </c>
      <c r="L2088" s="13" t="str">
        <f t="shared" si="330"/>
        <v>160-VI-00005</v>
      </c>
      <c r="N2088" s="13"/>
      <c r="O2088" s="13">
        <f t="shared" si="323"/>
        <v>1</v>
      </c>
      <c r="P2088" s="13" t="str">
        <f t="shared" si="324"/>
        <v>3</v>
      </c>
      <c r="Q2088" s="13" t="str">
        <f t="shared" si="325"/>
        <v>1</v>
      </c>
      <c r="R2088" s="13" t="str">
        <f t="shared" si="326"/>
        <v>2</v>
      </c>
      <c r="S2088" s="13" t="str">
        <f t="shared" si="327"/>
        <v>1</v>
      </c>
      <c r="T2088" s="13">
        <f t="shared" si="328"/>
        <v>1</v>
      </c>
      <c r="U2088" s="13">
        <f t="shared" si="331"/>
        <v>48</v>
      </c>
      <c r="V2088" s="13"/>
      <c r="W2088" s="14" t="str">
        <f t="shared" si="329"/>
        <v>insert into prioridad(codigo, fluidez,d_hecho, d_contexto, d_impacto, d_justicia, cierre, ponderacion, ahora_entiendo, cambio_perspectiva) values ('160-VI-00005', 1, 3, 1, 2, 1, 1, 48, '0', '0');</v>
      </c>
      <c r="X2088" s="14"/>
    </row>
    <row r="2089" spans="2:24" ht="16" x14ac:dyDescent="0.2">
      <c r="B2089" t="s">
        <v>2860</v>
      </c>
      <c r="C2089" t="s">
        <v>9</v>
      </c>
      <c r="D2089" t="s">
        <v>14</v>
      </c>
      <c r="E2089" t="s">
        <v>14</v>
      </c>
      <c r="F2089" t="s">
        <v>14</v>
      </c>
      <c r="G2089" t="s">
        <v>11</v>
      </c>
      <c r="H2089" t="s">
        <v>12</v>
      </c>
      <c r="I2089">
        <v>0</v>
      </c>
      <c r="J2089">
        <v>0</v>
      </c>
      <c r="K2089" s="5">
        <f t="shared" si="322"/>
        <v>12</v>
      </c>
      <c r="L2089" s="13" t="str">
        <f t="shared" si="330"/>
        <v>080-VI-00025</v>
      </c>
      <c r="N2089" s="13"/>
      <c r="O2089" s="13">
        <f t="shared" si="323"/>
        <v>1</v>
      </c>
      <c r="P2089" s="13" t="str">
        <f t="shared" si="324"/>
        <v>2</v>
      </c>
      <c r="Q2089" s="13" t="str">
        <f t="shared" si="325"/>
        <v>2</v>
      </c>
      <c r="R2089" s="13" t="str">
        <f t="shared" si="326"/>
        <v>2</v>
      </c>
      <c r="S2089" s="13" t="str">
        <f t="shared" si="327"/>
        <v>1</v>
      </c>
      <c r="T2089" s="13">
        <f t="shared" si="328"/>
        <v>1</v>
      </c>
      <c r="U2089" s="13">
        <f t="shared" si="331"/>
        <v>48</v>
      </c>
      <c r="V2089" s="13"/>
      <c r="W2089" s="14" t="str">
        <f t="shared" si="329"/>
        <v>insert into prioridad(codigo, fluidez,d_hecho, d_contexto, d_impacto, d_justicia, cierre, ponderacion, ahora_entiendo, cambio_perspectiva) values ('080-VI-00025', 1, 2, 2, 2, 1, 1, 48, '0', '0');</v>
      </c>
      <c r="X2089" s="14"/>
    </row>
    <row r="2090" spans="2:24" ht="16" x14ac:dyDescent="0.2">
      <c r="B2090" t="s">
        <v>2861</v>
      </c>
      <c r="C2090" t="s">
        <v>9</v>
      </c>
      <c r="D2090" t="s">
        <v>11</v>
      </c>
      <c r="E2090" t="s">
        <v>14</v>
      </c>
      <c r="F2090" t="s">
        <v>10</v>
      </c>
      <c r="G2090" t="s">
        <v>14</v>
      </c>
      <c r="H2090" t="s">
        <v>17</v>
      </c>
      <c r="I2090">
        <v>0</v>
      </c>
      <c r="J2090">
        <v>0</v>
      </c>
      <c r="K2090" s="5">
        <f t="shared" si="322"/>
        <v>12</v>
      </c>
      <c r="L2090" s="13" t="str">
        <f t="shared" si="330"/>
        <v>226-VI-00001</v>
      </c>
      <c r="N2090" s="13"/>
      <c r="O2090" s="13">
        <f t="shared" si="323"/>
        <v>1</v>
      </c>
      <c r="P2090" s="13" t="str">
        <f t="shared" si="324"/>
        <v>1</v>
      </c>
      <c r="Q2090" s="13" t="str">
        <f t="shared" si="325"/>
        <v>2</v>
      </c>
      <c r="R2090" s="13" t="str">
        <f t="shared" si="326"/>
        <v>4</v>
      </c>
      <c r="S2090" s="13" t="str">
        <f t="shared" si="327"/>
        <v>2</v>
      </c>
      <c r="T2090" s="13">
        <f t="shared" si="328"/>
        <v>0</v>
      </c>
      <c r="U2090" s="13">
        <f t="shared" si="331"/>
        <v>46</v>
      </c>
      <c r="V2090" s="13"/>
      <c r="W2090" s="14" t="str">
        <f t="shared" si="329"/>
        <v>insert into prioridad(codigo, fluidez,d_hecho, d_contexto, d_impacto, d_justicia, cierre, ponderacion, ahora_entiendo, cambio_perspectiva) values ('226-VI-00001', 1, 1, 2, 4, 2, 0, 46, '0', '0');</v>
      </c>
      <c r="X2090" s="14"/>
    </row>
    <row r="2091" spans="2:24" ht="16" x14ac:dyDescent="0.2">
      <c r="B2091" t="s">
        <v>2862</v>
      </c>
      <c r="C2091" t="s">
        <v>16</v>
      </c>
      <c r="D2091" t="s">
        <v>14</v>
      </c>
      <c r="E2091" t="s">
        <v>10</v>
      </c>
      <c r="F2091" t="s">
        <v>14</v>
      </c>
      <c r="G2091" t="s">
        <v>11</v>
      </c>
      <c r="H2091" t="s">
        <v>12</v>
      </c>
      <c r="I2091" t="s">
        <v>3164</v>
      </c>
      <c r="J2091" t="s">
        <v>2901</v>
      </c>
      <c r="K2091" s="5">
        <f t="shared" si="322"/>
        <v>12</v>
      </c>
      <c r="L2091" s="13" t="str">
        <f t="shared" si="330"/>
        <v>379-VI-00020</v>
      </c>
      <c r="N2091" s="13"/>
      <c r="O2091" s="13">
        <f t="shared" si="323"/>
        <v>0</v>
      </c>
      <c r="P2091" s="13" t="str">
        <f t="shared" si="324"/>
        <v>2</v>
      </c>
      <c r="Q2091" s="13" t="str">
        <f t="shared" si="325"/>
        <v>4</v>
      </c>
      <c r="R2091" s="13" t="str">
        <f t="shared" si="326"/>
        <v>2</v>
      </c>
      <c r="S2091" s="13" t="str">
        <f t="shared" si="327"/>
        <v>1</v>
      </c>
      <c r="T2091" s="13">
        <f t="shared" si="328"/>
        <v>1</v>
      </c>
      <c r="U2091" s="13">
        <f t="shared" si="331"/>
        <v>46</v>
      </c>
      <c r="V2091" s="13"/>
      <c r="W2091" s="14" t="str">
        <f t="shared" si="329"/>
        <v>insert into prioridad(codigo, fluidez,d_hecho, d_contexto, d_impacto, d_justicia, cierre, ponderacion, ahora_entiendo, cambio_perspectiva) values ('379-VI-00020', 0, 2, 4, 2, 1, 1, 46, 'Connivencia entre Policía y Paramilitares en el corregimiento Puerto Bélgica/ Ubicación geoestrategica del corregimiento Puerto Bélgica para los actores armados ', 'No aplica');</v>
      </c>
      <c r="X2091" s="14"/>
    </row>
    <row r="2092" spans="2:24" ht="16" x14ac:dyDescent="0.2">
      <c r="B2092" t="s">
        <v>2863</v>
      </c>
      <c r="C2092" t="s">
        <v>16</v>
      </c>
      <c r="D2092" t="s">
        <v>13</v>
      </c>
      <c r="E2092" t="s">
        <v>13</v>
      </c>
      <c r="F2092" t="s">
        <v>14</v>
      </c>
      <c r="G2092" t="s">
        <v>11</v>
      </c>
      <c r="H2092" t="s">
        <v>12</v>
      </c>
      <c r="I2092">
        <v>0</v>
      </c>
      <c r="J2092">
        <v>0</v>
      </c>
      <c r="K2092" s="5">
        <f t="shared" si="322"/>
        <v>12</v>
      </c>
      <c r="L2092" s="13" t="str">
        <f t="shared" si="330"/>
        <v>159-VI-00008</v>
      </c>
      <c r="N2092" s="13"/>
      <c r="O2092" s="13">
        <f t="shared" si="323"/>
        <v>0</v>
      </c>
      <c r="P2092" s="13" t="str">
        <f t="shared" si="324"/>
        <v>3</v>
      </c>
      <c r="Q2092" s="13" t="str">
        <f t="shared" si="325"/>
        <v>3</v>
      </c>
      <c r="R2092" s="13" t="str">
        <f t="shared" si="326"/>
        <v>2</v>
      </c>
      <c r="S2092" s="13" t="str">
        <f t="shared" si="327"/>
        <v>1</v>
      </c>
      <c r="T2092" s="13">
        <f t="shared" si="328"/>
        <v>1</v>
      </c>
      <c r="U2092" s="13">
        <f t="shared" si="331"/>
        <v>46</v>
      </c>
      <c r="V2092" s="13"/>
      <c r="W2092" s="14" t="str">
        <f t="shared" si="329"/>
        <v>insert into prioridad(codigo, fluidez,d_hecho, d_contexto, d_impacto, d_justicia, cierre, ponderacion, ahora_entiendo, cambio_perspectiva) values ('159-VI-00008', 0, 3, 3, 2, 1, 1, 46, '0', '0');</v>
      </c>
      <c r="X2092" s="14"/>
    </row>
    <row r="2093" spans="2:24" ht="16" x14ac:dyDescent="0.2">
      <c r="B2093" t="s">
        <v>2864</v>
      </c>
      <c r="C2093" t="s">
        <v>9</v>
      </c>
      <c r="D2093" t="s">
        <v>13</v>
      </c>
      <c r="E2093" t="s">
        <v>11</v>
      </c>
      <c r="F2093" t="s">
        <v>11</v>
      </c>
      <c r="G2093" t="s">
        <v>11</v>
      </c>
      <c r="H2093" t="s">
        <v>12</v>
      </c>
      <c r="I2093" t="s">
        <v>3165</v>
      </c>
      <c r="J2093">
        <v>0</v>
      </c>
      <c r="K2093" s="5">
        <f t="shared" si="322"/>
        <v>12</v>
      </c>
      <c r="L2093" s="13" t="str">
        <f t="shared" si="330"/>
        <v>336-VI-00002</v>
      </c>
      <c r="N2093" s="13"/>
      <c r="O2093" s="13">
        <f t="shared" si="323"/>
        <v>1</v>
      </c>
      <c r="P2093" s="13" t="str">
        <f t="shared" si="324"/>
        <v>3</v>
      </c>
      <c r="Q2093" s="13" t="str">
        <f t="shared" si="325"/>
        <v>1</v>
      </c>
      <c r="R2093" s="13" t="str">
        <f t="shared" si="326"/>
        <v>1</v>
      </c>
      <c r="S2093" s="13" t="str">
        <f t="shared" si="327"/>
        <v>1</v>
      </c>
      <c r="T2093" s="13">
        <f t="shared" si="328"/>
        <v>1</v>
      </c>
      <c r="U2093" s="13">
        <f t="shared" si="331"/>
        <v>44</v>
      </c>
      <c r="V2093" s="13"/>
      <c r="W2093" s="14" t="str">
        <f t="shared" si="329"/>
        <v>insert into prioridad(codigo, fluidez,d_hecho, d_contexto, d_impacto, d_justicia, cierre, ponderacion, ahora_entiendo, cambio_perspectiva) values ('336-VI-00002', 1, 3, 1, 1, 1, 1, 44, 'El rol de la mujer en escenarios de conflicto', '0');</v>
      </c>
      <c r="X2093" s="14"/>
    </row>
    <row r="2094" spans="2:24" ht="16" x14ac:dyDescent="0.2">
      <c r="B2094" t="s">
        <v>2865</v>
      </c>
      <c r="C2094" t="s">
        <v>9</v>
      </c>
      <c r="D2094" t="s">
        <v>11</v>
      </c>
      <c r="E2094" t="s">
        <v>11</v>
      </c>
      <c r="F2094" t="s">
        <v>11</v>
      </c>
      <c r="G2094" t="s">
        <v>13</v>
      </c>
      <c r="H2094" t="s">
        <v>12</v>
      </c>
      <c r="I2094" t="s">
        <v>3166</v>
      </c>
      <c r="J2094" t="s">
        <v>3167</v>
      </c>
      <c r="K2094" s="5">
        <f t="shared" si="322"/>
        <v>12</v>
      </c>
      <c r="L2094" s="13" t="str">
        <f t="shared" si="330"/>
        <v>058-VI-00005</v>
      </c>
      <c r="N2094" s="13"/>
      <c r="O2094" s="13">
        <f t="shared" si="323"/>
        <v>1</v>
      </c>
      <c r="P2094" s="13" t="str">
        <f t="shared" si="324"/>
        <v>1</v>
      </c>
      <c r="Q2094" s="13" t="str">
        <f t="shared" si="325"/>
        <v>1</v>
      </c>
      <c r="R2094" s="13" t="str">
        <f t="shared" si="326"/>
        <v>1</v>
      </c>
      <c r="S2094" s="13" t="str">
        <f t="shared" si="327"/>
        <v>3</v>
      </c>
      <c r="T2094" s="13">
        <f t="shared" si="328"/>
        <v>1</v>
      </c>
      <c r="U2094" s="13">
        <f t="shared" si="331"/>
        <v>44</v>
      </c>
      <c r="V2094" s="13"/>
      <c r="W2094" s="14" t="str">
        <f t="shared" si="329"/>
        <v>insert into prioridad(codigo, fluidez,d_hecho, d_contexto, d_impacto, d_justicia, cierre, ponderacion, ahora_entiendo, cambio_perspectiva) values ('058-VI-00005', 1, 1, 1, 1, 3, 1, 44, 'Impactos de las violencias no letales', 'Si bien la entrevista no da mucha información de contexto o de las preguntas clave de la CV, esta conversación en particular provocó una discusión muy interesante en la territorial sobre los impactos y las afectaciones que no habíamos revisado previamente');</v>
      </c>
      <c r="X2094" s="14"/>
    </row>
    <row r="2095" spans="2:24" ht="16" x14ac:dyDescent="0.2">
      <c r="B2095" t="s">
        <v>2866</v>
      </c>
      <c r="C2095" t="s">
        <v>9</v>
      </c>
      <c r="D2095" t="s">
        <v>14</v>
      </c>
      <c r="E2095" t="s">
        <v>14</v>
      </c>
      <c r="F2095" t="s">
        <v>11</v>
      </c>
      <c r="G2095" t="s">
        <v>11</v>
      </c>
      <c r="H2095" t="s">
        <v>12</v>
      </c>
      <c r="I2095">
        <v>0</v>
      </c>
      <c r="J2095">
        <v>0</v>
      </c>
      <c r="K2095" s="5">
        <f t="shared" si="322"/>
        <v>12</v>
      </c>
      <c r="L2095" s="13" t="str">
        <f t="shared" si="330"/>
        <v>158-VI-00007</v>
      </c>
      <c r="N2095" s="13"/>
      <c r="O2095" s="13">
        <f t="shared" si="323"/>
        <v>1</v>
      </c>
      <c r="P2095" s="13" t="str">
        <f t="shared" si="324"/>
        <v>2</v>
      </c>
      <c r="Q2095" s="13" t="str">
        <f t="shared" si="325"/>
        <v>2</v>
      </c>
      <c r="R2095" s="13" t="str">
        <f t="shared" si="326"/>
        <v>1</v>
      </c>
      <c r="S2095" s="13" t="str">
        <f t="shared" si="327"/>
        <v>1</v>
      </c>
      <c r="T2095" s="13">
        <f t="shared" si="328"/>
        <v>1</v>
      </c>
      <c r="U2095" s="13">
        <f t="shared" si="331"/>
        <v>44</v>
      </c>
      <c r="V2095" s="13"/>
      <c r="W2095" s="14" t="str">
        <f t="shared" si="329"/>
        <v>insert into prioridad(codigo, fluidez,d_hecho, d_contexto, d_impacto, d_justicia, cierre, ponderacion, ahora_entiendo, cambio_perspectiva) values ('158-VI-00007', 1, 2, 2, 1, 1, 1, 44, '0', '0');</v>
      </c>
      <c r="X2095" s="14"/>
    </row>
    <row r="2096" spans="2:24" ht="16" x14ac:dyDescent="0.2">
      <c r="B2096" t="s">
        <v>2867</v>
      </c>
      <c r="C2096" t="s">
        <v>9</v>
      </c>
      <c r="D2096" t="s">
        <v>14</v>
      </c>
      <c r="E2096" t="s">
        <v>11</v>
      </c>
      <c r="F2096" t="s">
        <v>14</v>
      </c>
      <c r="G2096" t="s">
        <v>11</v>
      </c>
      <c r="H2096" t="s">
        <v>12</v>
      </c>
      <c r="I2096">
        <v>0</v>
      </c>
      <c r="J2096">
        <v>0</v>
      </c>
      <c r="K2096" s="5">
        <f t="shared" si="322"/>
        <v>12</v>
      </c>
      <c r="L2096" s="13" t="str">
        <f t="shared" si="330"/>
        <v>158-VI-00008</v>
      </c>
      <c r="N2096" s="13"/>
      <c r="O2096" s="13">
        <f t="shared" si="323"/>
        <v>1</v>
      </c>
      <c r="P2096" s="13" t="str">
        <f t="shared" si="324"/>
        <v>2</v>
      </c>
      <c r="Q2096" s="13" t="str">
        <f t="shared" si="325"/>
        <v>1</v>
      </c>
      <c r="R2096" s="13" t="str">
        <f t="shared" si="326"/>
        <v>2</v>
      </c>
      <c r="S2096" s="13" t="str">
        <f t="shared" si="327"/>
        <v>1</v>
      </c>
      <c r="T2096" s="13">
        <f t="shared" si="328"/>
        <v>1</v>
      </c>
      <c r="U2096" s="13">
        <f t="shared" si="331"/>
        <v>44</v>
      </c>
      <c r="V2096" s="13"/>
      <c r="W2096" s="14" t="str">
        <f t="shared" si="329"/>
        <v>insert into prioridad(codigo, fluidez,d_hecho, d_contexto, d_impacto, d_justicia, cierre, ponderacion, ahora_entiendo, cambio_perspectiva) values ('158-VI-00008', 1, 2, 1, 2, 1, 1, 44, '0', '0');</v>
      </c>
      <c r="X2096" s="14"/>
    </row>
    <row r="2097" spans="2:24" ht="16" x14ac:dyDescent="0.2">
      <c r="B2097" t="s">
        <v>2868</v>
      </c>
      <c r="C2097" t="s">
        <v>9</v>
      </c>
      <c r="D2097" t="s">
        <v>14</v>
      </c>
      <c r="E2097" t="s">
        <v>14</v>
      </c>
      <c r="F2097" t="s">
        <v>11</v>
      </c>
      <c r="G2097" t="s">
        <v>11</v>
      </c>
      <c r="H2097" t="s">
        <v>12</v>
      </c>
      <c r="I2097" t="s">
        <v>3168</v>
      </c>
      <c r="J2097">
        <v>0</v>
      </c>
      <c r="K2097" s="5">
        <f t="shared" si="322"/>
        <v>12</v>
      </c>
      <c r="L2097" s="13" t="str">
        <f t="shared" si="330"/>
        <v>158-VI-00046</v>
      </c>
      <c r="N2097" s="13"/>
      <c r="O2097" s="13">
        <f t="shared" si="323"/>
        <v>1</v>
      </c>
      <c r="P2097" s="13" t="str">
        <f t="shared" si="324"/>
        <v>2</v>
      </c>
      <c r="Q2097" s="13" t="str">
        <f t="shared" si="325"/>
        <v>2</v>
      </c>
      <c r="R2097" s="13" t="str">
        <f t="shared" si="326"/>
        <v>1</v>
      </c>
      <c r="S2097" s="13" t="str">
        <f t="shared" si="327"/>
        <v>1</v>
      </c>
      <c r="T2097" s="13">
        <f t="shared" si="328"/>
        <v>1</v>
      </c>
      <c r="U2097" s="13">
        <f t="shared" si="331"/>
        <v>44</v>
      </c>
      <c r="V2097" s="13"/>
      <c r="W2097" s="14" t="str">
        <f t="shared" si="329"/>
        <v>insert into prioridad(codigo, fluidez,d_hecho, d_contexto, d_impacto, d_justicia, cierre, ponderacion, ahora_entiendo, cambio_perspectiva) values ('158-VI-00046', 1, 2, 2, 1, 1, 1, 44, 'Falta subir las cosas', '0');</v>
      </c>
      <c r="X2097" s="14"/>
    </row>
    <row r="2098" spans="2:24" ht="16" x14ac:dyDescent="0.2">
      <c r="B2098" t="s">
        <v>2869</v>
      </c>
      <c r="C2098" t="s">
        <v>16</v>
      </c>
      <c r="D2098" t="s">
        <v>13</v>
      </c>
      <c r="E2098" t="s">
        <v>14</v>
      </c>
      <c r="F2098" t="s">
        <v>14</v>
      </c>
      <c r="G2098" t="s">
        <v>11</v>
      </c>
      <c r="H2098" t="s">
        <v>12</v>
      </c>
      <c r="I2098">
        <v>0</v>
      </c>
      <c r="J2098">
        <v>0</v>
      </c>
      <c r="K2098" s="5">
        <f t="shared" si="322"/>
        <v>12</v>
      </c>
      <c r="L2098" s="13" t="str">
        <f t="shared" si="330"/>
        <v>159-VI-00002</v>
      </c>
      <c r="N2098" s="13"/>
      <c r="O2098" s="13">
        <f t="shared" si="323"/>
        <v>0</v>
      </c>
      <c r="P2098" s="13" t="str">
        <f t="shared" si="324"/>
        <v>3</v>
      </c>
      <c r="Q2098" s="13" t="str">
        <f t="shared" si="325"/>
        <v>2</v>
      </c>
      <c r="R2098" s="13" t="str">
        <f t="shared" si="326"/>
        <v>2</v>
      </c>
      <c r="S2098" s="13" t="str">
        <f t="shared" si="327"/>
        <v>1</v>
      </c>
      <c r="T2098" s="13">
        <f t="shared" si="328"/>
        <v>1</v>
      </c>
      <c r="U2098" s="13">
        <f t="shared" si="331"/>
        <v>42</v>
      </c>
      <c r="V2098" s="13"/>
      <c r="W2098" s="14" t="str">
        <f t="shared" si="329"/>
        <v>insert into prioridad(codigo, fluidez,d_hecho, d_contexto, d_impacto, d_justicia, cierre, ponderacion, ahora_entiendo, cambio_perspectiva) values ('159-VI-00002', 0, 3, 2, 2, 1, 1, 42, '0', '0');</v>
      </c>
      <c r="X2098" s="14"/>
    </row>
    <row r="2099" spans="2:24" ht="16" x14ac:dyDescent="0.2">
      <c r="B2099" t="s">
        <v>2870</v>
      </c>
      <c r="C2099" t="s">
        <v>16</v>
      </c>
      <c r="D2099" t="s">
        <v>14</v>
      </c>
      <c r="E2099" t="s">
        <v>14</v>
      </c>
      <c r="F2099" t="s">
        <v>14</v>
      </c>
      <c r="G2099" t="s">
        <v>14</v>
      </c>
      <c r="H2099" t="s">
        <v>12</v>
      </c>
      <c r="I2099">
        <v>0</v>
      </c>
      <c r="J2099">
        <v>0</v>
      </c>
      <c r="K2099" s="5">
        <f t="shared" si="322"/>
        <v>12</v>
      </c>
      <c r="L2099" s="13" t="str">
        <f t="shared" si="330"/>
        <v>159-VI-00014</v>
      </c>
      <c r="N2099" s="13"/>
      <c r="O2099" s="13">
        <f t="shared" si="323"/>
        <v>0</v>
      </c>
      <c r="P2099" s="13" t="str">
        <f t="shared" si="324"/>
        <v>2</v>
      </c>
      <c r="Q2099" s="13" t="str">
        <f t="shared" si="325"/>
        <v>2</v>
      </c>
      <c r="R2099" s="13" t="str">
        <f t="shared" si="326"/>
        <v>2</v>
      </c>
      <c r="S2099" s="13" t="str">
        <f t="shared" si="327"/>
        <v>2</v>
      </c>
      <c r="T2099" s="13">
        <f t="shared" si="328"/>
        <v>1</v>
      </c>
      <c r="U2099" s="13">
        <f t="shared" si="331"/>
        <v>42</v>
      </c>
      <c r="V2099" s="13"/>
      <c r="W2099" s="14" t="str">
        <f t="shared" si="329"/>
        <v>insert into prioridad(codigo, fluidez,d_hecho, d_contexto, d_impacto, d_justicia, cierre, ponderacion, ahora_entiendo, cambio_perspectiva) values ('159-VI-00014', 0, 2, 2, 2, 2, 1, 42, '0', '0');</v>
      </c>
      <c r="X2099" s="14"/>
    </row>
    <row r="2100" spans="2:24" ht="16" x14ac:dyDescent="0.2">
      <c r="B2100" t="s">
        <v>2871</v>
      </c>
      <c r="C2100" t="s">
        <v>16</v>
      </c>
      <c r="D2100" t="s">
        <v>14</v>
      </c>
      <c r="E2100" t="s">
        <v>13</v>
      </c>
      <c r="F2100" t="s">
        <v>14</v>
      </c>
      <c r="G2100" t="s">
        <v>11</v>
      </c>
      <c r="H2100" t="s">
        <v>12</v>
      </c>
      <c r="I2100">
        <v>0</v>
      </c>
      <c r="J2100">
        <v>0</v>
      </c>
      <c r="K2100" s="5">
        <f t="shared" si="322"/>
        <v>12</v>
      </c>
      <c r="L2100" s="13" t="str">
        <f t="shared" si="330"/>
        <v>159-VI-00021</v>
      </c>
      <c r="N2100" s="13"/>
      <c r="O2100" s="13">
        <f t="shared" si="323"/>
        <v>0</v>
      </c>
      <c r="P2100" s="13" t="str">
        <f t="shared" si="324"/>
        <v>2</v>
      </c>
      <c r="Q2100" s="13" t="str">
        <f t="shared" si="325"/>
        <v>3</v>
      </c>
      <c r="R2100" s="13" t="str">
        <f t="shared" si="326"/>
        <v>2</v>
      </c>
      <c r="S2100" s="13" t="str">
        <f t="shared" si="327"/>
        <v>1</v>
      </c>
      <c r="T2100" s="13">
        <f t="shared" si="328"/>
        <v>1</v>
      </c>
      <c r="U2100" s="13">
        <f t="shared" si="331"/>
        <v>42</v>
      </c>
      <c r="V2100" s="13"/>
      <c r="W2100" s="14" t="str">
        <f t="shared" si="329"/>
        <v>insert into prioridad(codigo, fluidez,d_hecho, d_contexto, d_impacto, d_justicia, cierre, ponderacion, ahora_entiendo, cambio_perspectiva) values ('159-VI-00021', 0, 2, 3, 2, 1, 1, 42, '0', '0');</v>
      </c>
      <c r="X2100" s="14"/>
    </row>
    <row r="2101" spans="2:24" ht="16" x14ac:dyDescent="0.2">
      <c r="B2101" t="s">
        <v>2872</v>
      </c>
      <c r="C2101" t="s">
        <v>9</v>
      </c>
      <c r="D2101" t="s">
        <v>11</v>
      </c>
      <c r="E2101" t="s">
        <v>14</v>
      </c>
      <c r="F2101" t="s">
        <v>11</v>
      </c>
      <c r="G2101" t="s">
        <v>11</v>
      </c>
      <c r="H2101" t="s">
        <v>12</v>
      </c>
      <c r="I2101" t="s">
        <v>3169</v>
      </c>
      <c r="J2101" t="s">
        <v>2901</v>
      </c>
      <c r="K2101" s="5">
        <f t="shared" si="322"/>
        <v>12</v>
      </c>
      <c r="L2101" s="13" t="str">
        <f t="shared" si="330"/>
        <v>058-VI-00016</v>
      </c>
      <c r="N2101" s="13"/>
      <c r="O2101" s="13">
        <f t="shared" si="323"/>
        <v>1</v>
      </c>
      <c r="P2101" s="13" t="str">
        <f t="shared" si="324"/>
        <v>1</v>
      </c>
      <c r="Q2101" s="13" t="str">
        <f t="shared" si="325"/>
        <v>2</v>
      </c>
      <c r="R2101" s="13" t="str">
        <f t="shared" si="326"/>
        <v>1</v>
      </c>
      <c r="S2101" s="13" t="str">
        <f t="shared" si="327"/>
        <v>1</v>
      </c>
      <c r="T2101" s="13">
        <f t="shared" si="328"/>
        <v>1</v>
      </c>
      <c r="U2101" s="13">
        <f t="shared" si="331"/>
        <v>40</v>
      </c>
      <c r="V2101" s="13"/>
      <c r="W2101" s="14" t="str">
        <f t="shared" si="329"/>
        <v>insert into prioridad(codigo, fluidez,d_hecho, d_contexto, d_impacto, d_justicia, cierre, ponderacion, ahora_entiendo, cambio_perspectiva) values ('058-VI-00016', 1, 1, 2, 1, 1, 1, 40, 'Dinámicas del desplazamiento forzado en el norte de Urabá', 'No aplica');</v>
      </c>
      <c r="X2101" s="14"/>
    </row>
    <row r="2102" spans="2:24" ht="16" x14ac:dyDescent="0.2">
      <c r="B2102" t="s">
        <v>2873</v>
      </c>
      <c r="C2102" t="s">
        <v>9</v>
      </c>
      <c r="D2102" t="s">
        <v>11</v>
      </c>
      <c r="E2102" t="s">
        <v>14</v>
      </c>
      <c r="F2102" t="s">
        <v>11</v>
      </c>
      <c r="G2102" t="s">
        <v>11</v>
      </c>
      <c r="H2102" t="s">
        <v>12</v>
      </c>
      <c r="I2102" t="s">
        <v>3170</v>
      </c>
      <c r="J2102" t="s">
        <v>3171</v>
      </c>
      <c r="K2102" s="5">
        <f t="shared" si="322"/>
        <v>12</v>
      </c>
      <c r="L2102" s="13" t="str">
        <f t="shared" si="330"/>
        <v>058-VI-00017</v>
      </c>
      <c r="N2102" s="13"/>
      <c r="O2102" s="13">
        <f t="shared" si="323"/>
        <v>1</v>
      </c>
      <c r="P2102" s="13" t="str">
        <f t="shared" si="324"/>
        <v>1</v>
      </c>
      <c r="Q2102" s="13" t="str">
        <f t="shared" si="325"/>
        <v>2</v>
      </c>
      <c r="R2102" s="13" t="str">
        <f t="shared" si="326"/>
        <v>1</v>
      </c>
      <c r="S2102" s="13" t="str">
        <f t="shared" si="327"/>
        <v>1</v>
      </c>
      <c r="T2102" s="13">
        <f t="shared" si="328"/>
        <v>1</v>
      </c>
      <c r="U2102" s="13">
        <f t="shared" si="331"/>
        <v>40</v>
      </c>
      <c r="V2102" s="13"/>
      <c r="W2102" s="14" t="str">
        <f t="shared" si="329"/>
        <v>insert into prioridad(codigo, fluidez,d_hecho, d_contexto, d_impacto, d_justicia, cierre, ponderacion, ahora_entiendo, cambio_perspectiva) values ('058-VI-00017', 1, 1, 2, 1, 1, 1, 40, 'Dinámicas de la violencia (desplazamientos, desapariciones y amenazas) en el norte de Urabá', 'Límites porosos entre las afectaciones y las resistencias, sobre todo cuando se trata de liderazgos políticos');</v>
      </c>
      <c r="X2102" s="14"/>
    </row>
    <row r="2103" spans="2:24" ht="16" x14ac:dyDescent="0.2">
      <c r="B2103" t="s">
        <v>2874</v>
      </c>
      <c r="C2103" t="s">
        <v>9</v>
      </c>
      <c r="D2103" t="s">
        <v>11</v>
      </c>
      <c r="E2103" t="s">
        <v>11</v>
      </c>
      <c r="F2103" t="s">
        <v>11</v>
      </c>
      <c r="G2103" t="s">
        <v>14</v>
      </c>
      <c r="H2103" t="s">
        <v>12</v>
      </c>
      <c r="I2103" t="s">
        <v>3172</v>
      </c>
      <c r="J2103" t="s">
        <v>2901</v>
      </c>
      <c r="K2103" s="5">
        <f t="shared" si="322"/>
        <v>12</v>
      </c>
      <c r="L2103" s="13" t="str">
        <f t="shared" si="330"/>
        <v>058-VI-00034</v>
      </c>
      <c r="N2103" s="13"/>
      <c r="O2103" s="13">
        <f t="shared" si="323"/>
        <v>1</v>
      </c>
      <c r="P2103" s="13" t="str">
        <f t="shared" si="324"/>
        <v>1</v>
      </c>
      <c r="Q2103" s="13" t="str">
        <f t="shared" si="325"/>
        <v>1</v>
      </c>
      <c r="R2103" s="13" t="str">
        <f t="shared" si="326"/>
        <v>1</v>
      </c>
      <c r="S2103" s="13" t="str">
        <f t="shared" si="327"/>
        <v>2</v>
      </c>
      <c r="T2103" s="13">
        <f t="shared" si="328"/>
        <v>1</v>
      </c>
      <c r="U2103" s="13">
        <f t="shared" si="331"/>
        <v>40</v>
      </c>
      <c r="V2103" s="13"/>
      <c r="W2103" s="14" t="str">
        <f t="shared" si="329"/>
        <v>insert into prioridad(codigo, fluidez,d_hecho, d_contexto, d_impacto, d_justicia, cierre, ponderacion, ahora_entiendo, cambio_perspectiva) values ('058-VI-00034', 1, 1, 1, 1, 2, 1, 40, 'Necesidad de hablar como parte de un proceso sanador, así haya sido una entrevista corta. La entrevistada dudó por el dolor que le causa el recuerdo, pero accedió a la entrevista luego de una conversación larga sobre lo que implica la palabra', 'No aplica');</v>
      </c>
      <c r="X2103" s="14"/>
    </row>
    <row r="2104" spans="2:24" ht="16" x14ac:dyDescent="0.2">
      <c r="B2104" t="s">
        <v>2875</v>
      </c>
      <c r="C2104" t="s">
        <v>9</v>
      </c>
      <c r="D2104" t="s">
        <v>11</v>
      </c>
      <c r="E2104" t="s">
        <v>14</v>
      </c>
      <c r="F2104" t="s">
        <v>11</v>
      </c>
      <c r="G2104" t="s">
        <v>11</v>
      </c>
      <c r="H2104" t="s">
        <v>12</v>
      </c>
      <c r="I2104" t="s">
        <v>3173</v>
      </c>
      <c r="J2104" t="s">
        <v>3174</v>
      </c>
      <c r="K2104" s="5">
        <f t="shared" si="322"/>
        <v>12</v>
      </c>
      <c r="L2104" s="13" t="str">
        <f t="shared" si="330"/>
        <v>058-VI-00050</v>
      </c>
      <c r="N2104" s="13"/>
      <c r="O2104" s="13">
        <f t="shared" si="323"/>
        <v>1</v>
      </c>
      <c r="P2104" s="13" t="str">
        <f t="shared" si="324"/>
        <v>1</v>
      </c>
      <c r="Q2104" s="13" t="str">
        <f t="shared" si="325"/>
        <v>2</v>
      </c>
      <c r="R2104" s="13" t="str">
        <f t="shared" si="326"/>
        <v>1</v>
      </c>
      <c r="S2104" s="13" t="str">
        <f t="shared" si="327"/>
        <v>1</v>
      </c>
      <c r="T2104" s="13">
        <f t="shared" si="328"/>
        <v>1</v>
      </c>
      <c r="U2104" s="13">
        <f t="shared" si="331"/>
        <v>40</v>
      </c>
      <c r="V2104" s="13"/>
      <c r="W2104" s="14" t="str">
        <f t="shared" si="329"/>
        <v>insert into prioridad(codigo, fluidez,d_hecho, d_contexto, d_impacto, d_justicia, cierre, ponderacion, ahora_entiendo, cambio_perspectiva) values ('058-VI-00050', 1, 1, 2, 1, 1, 1, 40, 'Impactos de la violencia sexual dirigida hacia mujeres', 'Importancia de la atención psicosocial para las víctimas de violencia sexual');</v>
      </c>
      <c r="X2104" s="14"/>
    </row>
    <row r="2105" spans="2:24" ht="16" x14ac:dyDescent="0.2">
      <c r="B2105" t="s">
        <v>2876</v>
      </c>
      <c r="C2105" t="s">
        <v>16</v>
      </c>
      <c r="D2105" t="s">
        <v>10</v>
      </c>
      <c r="E2105" t="s">
        <v>13</v>
      </c>
      <c r="F2105" t="s">
        <v>14</v>
      </c>
      <c r="G2105" t="s">
        <v>11</v>
      </c>
      <c r="H2105" t="s">
        <v>17</v>
      </c>
      <c r="I2105" t="s">
        <v>3175</v>
      </c>
      <c r="J2105" t="s">
        <v>2901</v>
      </c>
      <c r="K2105" s="5">
        <f t="shared" si="322"/>
        <v>12</v>
      </c>
      <c r="L2105" s="13" t="str">
        <f t="shared" si="330"/>
        <v>379-VI-00011</v>
      </c>
      <c r="N2105" s="13"/>
      <c r="O2105" s="13">
        <f t="shared" si="323"/>
        <v>0</v>
      </c>
      <c r="P2105" s="13" t="str">
        <f t="shared" si="324"/>
        <v>4</v>
      </c>
      <c r="Q2105" s="13" t="str">
        <f t="shared" si="325"/>
        <v>3</v>
      </c>
      <c r="R2105" s="13" t="str">
        <f t="shared" si="326"/>
        <v>2</v>
      </c>
      <c r="S2105" s="13" t="str">
        <f t="shared" si="327"/>
        <v>1</v>
      </c>
      <c r="T2105" s="13">
        <f t="shared" si="328"/>
        <v>0</v>
      </c>
      <c r="U2105" s="13">
        <f t="shared" si="331"/>
        <v>40</v>
      </c>
      <c r="V2105" s="13"/>
      <c r="W2105" s="14" t="str">
        <f t="shared" si="329"/>
        <v>insert into prioridad(codigo, fluidez,d_hecho, d_contexto, d_impacto, d_justicia, cierre, ponderacion, ahora_entiendo, cambio_perspectiva) values ('379-VI-00011', 0, 4, 3, 2, 1, 0, 40, 'Dinamicas asociadas al conflicto armado en barrios populares de Medellín/ retalación a jovenes que se negaron a participar en grupos armados del barrio ', 'No aplica');</v>
      </c>
      <c r="X2105" s="14"/>
    </row>
    <row r="2106" spans="2:24" ht="16" x14ac:dyDescent="0.2">
      <c r="B2106" t="s">
        <v>2877</v>
      </c>
      <c r="C2106" t="s">
        <v>9</v>
      </c>
      <c r="D2106" t="s">
        <v>11</v>
      </c>
      <c r="E2106" t="s">
        <v>11</v>
      </c>
      <c r="F2106" t="s">
        <v>14</v>
      </c>
      <c r="G2106" t="s">
        <v>11</v>
      </c>
      <c r="H2106" t="s">
        <v>12</v>
      </c>
      <c r="I2106" t="s">
        <v>3176</v>
      </c>
      <c r="J2106" t="s">
        <v>2901</v>
      </c>
      <c r="K2106" s="5">
        <f t="shared" si="322"/>
        <v>12</v>
      </c>
      <c r="L2106" s="13" t="str">
        <f t="shared" si="330"/>
        <v>379-VI-00028</v>
      </c>
      <c r="N2106" s="13"/>
      <c r="O2106" s="13">
        <f t="shared" si="323"/>
        <v>1</v>
      </c>
      <c r="P2106" s="13" t="str">
        <f t="shared" si="324"/>
        <v>1</v>
      </c>
      <c r="Q2106" s="13" t="str">
        <f t="shared" si="325"/>
        <v>1</v>
      </c>
      <c r="R2106" s="13" t="str">
        <f t="shared" si="326"/>
        <v>2</v>
      </c>
      <c r="S2106" s="13" t="str">
        <f t="shared" si="327"/>
        <v>1</v>
      </c>
      <c r="T2106" s="13">
        <f t="shared" si="328"/>
        <v>1</v>
      </c>
      <c r="U2106" s="13">
        <f t="shared" si="331"/>
        <v>40</v>
      </c>
      <c r="V2106" s="13"/>
      <c r="W2106" s="14" t="str">
        <f t="shared" si="329"/>
        <v>insert into prioridad(codigo, fluidez,d_hecho, d_contexto, d_impacto, d_justicia, cierre, ponderacion, ahora_entiendo, cambio_perspectiva) values ('379-VI-00028', 1, 1, 1, 2, 1, 1, 40, 'Torturas y tratos crueles por parte de la guerrilla en Argelia ', 'No aplica');</v>
      </c>
      <c r="X2106" s="14"/>
    </row>
    <row r="2107" spans="2:24" ht="16" x14ac:dyDescent="0.2">
      <c r="B2107" t="s">
        <v>2878</v>
      </c>
      <c r="C2107" t="s">
        <v>9</v>
      </c>
      <c r="D2107" t="s">
        <v>14</v>
      </c>
      <c r="E2107" t="s">
        <v>11</v>
      </c>
      <c r="F2107" t="s">
        <v>11</v>
      </c>
      <c r="G2107" t="s">
        <v>11</v>
      </c>
      <c r="H2107" t="s">
        <v>12</v>
      </c>
      <c r="I2107" t="s">
        <v>3177</v>
      </c>
      <c r="J2107" t="s">
        <v>2951</v>
      </c>
      <c r="K2107" s="5">
        <f t="shared" si="322"/>
        <v>12</v>
      </c>
      <c r="L2107" s="13" t="str">
        <f t="shared" si="330"/>
        <v>152-VI-00007</v>
      </c>
      <c r="N2107" s="13"/>
      <c r="O2107" s="13">
        <f t="shared" si="323"/>
        <v>1</v>
      </c>
      <c r="P2107" s="13" t="str">
        <f t="shared" si="324"/>
        <v>2</v>
      </c>
      <c r="Q2107" s="13" t="str">
        <f t="shared" si="325"/>
        <v>1</v>
      </c>
      <c r="R2107" s="13" t="str">
        <f t="shared" si="326"/>
        <v>1</v>
      </c>
      <c r="S2107" s="13" t="str">
        <f t="shared" si="327"/>
        <v>1</v>
      </c>
      <c r="T2107" s="13">
        <f t="shared" si="328"/>
        <v>1</v>
      </c>
      <c r="U2107" s="13">
        <f t="shared" si="331"/>
        <v>40</v>
      </c>
      <c r="V2107" s="13"/>
      <c r="W2107" s="14" t="str">
        <f t="shared" si="329"/>
        <v>insert into prioridad(codigo, fluidez,d_hecho, d_contexto, d_impacto, d_justicia, cierre, ponderacion, ahora_entiendo, cambio_perspectiva) values ('152-VI-00007', 1, 2, 1, 1, 1, 1, 40, 'Miedo generalizado. Desplazamiento forzado como estrategia de sobrevivencia. ', 'No aplica ');</v>
      </c>
      <c r="X2107" s="14"/>
    </row>
    <row r="2108" spans="2:24" ht="16" x14ac:dyDescent="0.2">
      <c r="B2108" t="s">
        <v>2879</v>
      </c>
      <c r="C2108" t="s">
        <v>9</v>
      </c>
      <c r="D2108" t="s">
        <v>14</v>
      </c>
      <c r="E2108" t="s">
        <v>11</v>
      </c>
      <c r="F2108" t="s">
        <v>11</v>
      </c>
      <c r="G2108" t="s">
        <v>11</v>
      </c>
      <c r="H2108" t="s">
        <v>12</v>
      </c>
      <c r="I2108" t="s">
        <v>3178</v>
      </c>
      <c r="J2108">
        <v>0</v>
      </c>
      <c r="K2108" s="5">
        <f t="shared" si="322"/>
        <v>12</v>
      </c>
      <c r="L2108" s="13" t="str">
        <f t="shared" si="330"/>
        <v>080-VI-00008</v>
      </c>
      <c r="N2108" s="13"/>
      <c r="O2108" s="13">
        <f t="shared" si="323"/>
        <v>1</v>
      </c>
      <c r="P2108" s="13" t="str">
        <f t="shared" si="324"/>
        <v>2</v>
      </c>
      <c r="Q2108" s="13" t="str">
        <f t="shared" si="325"/>
        <v>1</v>
      </c>
      <c r="R2108" s="13" t="str">
        <f t="shared" si="326"/>
        <v>1</v>
      </c>
      <c r="S2108" s="13" t="str">
        <f t="shared" si="327"/>
        <v>1</v>
      </c>
      <c r="T2108" s="13">
        <f t="shared" si="328"/>
        <v>1</v>
      </c>
      <c r="U2108" s="13">
        <f t="shared" si="331"/>
        <v>40</v>
      </c>
      <c r="V2108" s="13"/>
      <c r="W2108" s="14" t="str">
        <f t="shared" si="329"/>
        <v>insert into prioridad(codigo, fluidez,d_hecho, d_contexto, d_impacto, d_justicia, cierre, ponderacion, ahora_entiendo, cambio_perspectiva) values ('080-VI-00008', 1, 2, 1, 1, 1, 1, 40, 'Sobrecarga de roles sobre la mujer al quedar como cabeza de familia', '0');</v>
      </c>
      <c r="X2108" s="14"/>
    </row>
    <row r="2109" spans="2:24" ht="16" x14ac:dyDescent="0.2">
      <c r="B2109" t="s">
        <v>2880</v>
      </c>
      <c r="C2109" t="s">
        <v>9</v>
      </c>
      <c r="D2109" t="s">
        <v>11</v>
      </c>
      <c r="E2109" t="s">
        <v>11</v>
      </c>
      <c r="F2109" t="s">
        <v>11</v>
      </c>
      <c r="G2109" t="s">
        <v>14</v>
      </c>
      <c r="H2109" t="s">
        <v>12</v>
      </c>
      <c r="I2109" t="s">
        <v>3179</v>
      </c>
      <c r="J2109">
        <v>0</v>
      </c>
      <c r="K2109" s="5">
        <f t="shared" si="322"/>
        <v>12</v>
      </c>
      <c r="L2109" s="13" t="str">
        <f t="shared" si="330"/>
        <v>080-VI-00013</v>
      </c>
      <c r="N2109" s="13"/>
      <c r="O2109" s="13">
        <f t="shared" si="323"/>
        <v>1</v>
      </c>
      <c r="P2109" s="13" t="str">
        <f t="shared" si="324"/>
        <v>1</v>
      </c>
      <c r="Q2109" s="13" t="str">
        <f t="shared" si="325"/>
        <v>1</v>
      </c>
      <c r="R2109" s="13" t="str">
        <f t="shared" si="326"/>
        <v>1</v>
      </c>
      <c r="S2109" s="13" t="str">
        <f t="shared" si="327"/>
        <v>2</v>
      </c>
      <c r="T2109" s="13">
        <f t="shared" si="328"/>
        <v>1</v>
      </c>
      <c r="U2109" s="13">
        <f t="shared" si="331"/>
        <v>40</v>
      </c>
      <c r="V2109" s="13"/>
      <c r="W2109" s="14" t="str">
        <f t="shared" si="329"/>
        <v>insert into prioridad(codigo, fluidez,d_hecho, d_contexto, d_impacto, d_justicia, cierre, ponderacion, ahora_entiendo, cambio_perspectiva) values ('080-VI-00013', 1, 1, 1, 1, 2, 1, 40, 'Uso de propiedad privada para operación y control de la población por parte de los paramilitares en la C13 - límites con la Escombrera', '0');</v>
      </c>
      <c r="X2109" s="14"/>
    </row>
    <row r="2110" spans="2:24" ht="16" x14ac:dyDescent="0.2">
      <c r="B2110" t="s">
        <v>2881</v>
      </c>
      <c r="C2110" t="s">
        <v>16</v>
      </c>
      <c r="D2110" t="s">
        <v>11</v>
      </c>
      <c r="E2110" t="s">
        <v>14</v>
      </c>
      <c r="F2110" t="s">
        <v>14</v>
      </c>
      <c r="G2110" t="s">
        <v>14</v>
      </c>
      <c r="H2110" t="s">
        <v>12</v>
      </c>
      <c r="I2110" t="s">
        <v>3180</v>
      </c>
      <c r="J2110" t="s">
        <v>3026</v>
      </c>
      <c r="K2110" s="5">
        <f t="shared" si="322"/>
        <v>12</v>
      </c>
      <c r="L2110" s="13" t="str">
        <f t="shared" si="330"/>
        <v>058-VI-00043</v>
      </c>
      <c r="N2110" s="13"/>
      <c r="O2110" s="13">
        <f t="shared" si="323"/>
        <v>0</v>
      </c>
      <c r="P2110" s="13" t="str">
        <f t="shared" si="324"/>
        <v>1</v>
      </c>
      <c r="Q2110" s="13" t="str">
        <f t="shared" si="325"/>
        <v>2</v>
      </c>
      <c r="R2110" s="13" t="str">
        <f t="shared" si="326"/>
        <v>2</v>
      </c>
      <c r="S2110" s="13" t="str">
        <f t="shared" si="327"/>
        <v>2</v>
      </c>
      <c r="T2110" s="13">
        <f t="shared" si="328"/>
        <v>1</v>
      </c>
      <c r="U2110" s="13">
        <f t="shared" si="331"/>
        <v>38</v>
      </c>
      <c r="V2110" s="13"/>
      <c r="W2110" s="14" t="str">
        <f t="shared" si="329"/>
        <v>insert into prioridad(codigo, fluidez,d_hecho, d_contexto, d_impacto, d_justicia, cierre, ponderacion, ahora_entiendo, cambio_perspectiva) values ('058-VI-00043', 0, 1, 2, 2, 2, 1, 38, 'Formas correctivas de la violencia paramilitar', 'Corroboro el lugar central de los corregimientos como espacios de contención');</v>
      </c>
      <c r="X2110" s="14"/>
    </row>
    <row r="2111" spans="2:24" ht="16" x14ac:dyDescent="0.2">
      <c r="B2111" t="s">
        <v>2882</v>
      </c>
      <c r="C2111" t="s">
        <v>16</v>
      </c>
      <c r="D2111" t="s">
        <v>10</v>
      </c>
      <c r="E2111" t="s">
        <v>11</v>
      </c>
      <c r="F2111" t="s">
        <v>11</v>
      </c>
      <c r="G2111" t="s">
        <v>11</v>
      </c>
      <c r="H2111" t="s">
        <v>12</v>
      </c>
      <c r="I2111">
        <v>0</v>
      </c>
      <c r="J2111">
        <v>0</v>
      </c>
      <c r="K2111" s="5">
        <f t="shared" si="322"/>
        <v>12</v>
      </c>
      <c r="L2111" s="13" t="str">
        <f t="shared" si="330"/>
        <v>158-VI-00038</v>
      </c>
      <c r="N2111" s="13"/>
      <c r="O2111" s="13">
        <f t="shared" si="323"/>
        <v>0</v>
      </c>
      <c r="P2111" s="13" t="str">
        <f t="shared" si="324"/>
        <v>4</v>
      </c>
      <c r="Q2111" s="13" t="str">
        <f t="shared" si="325"/>
        <v>1</v>
      </c>
      <c r="R2111" s="13" t="str">
        <f t="shared" si="326"/>
        <v>1</v>
      </c>
      <c r="S2111" s="13" t="str">
        <f t="shared" si="327"/>
        <v>1</v>
      </c>
      <c r="T2111" s="13">
        <f t="shared" si="328"/>
        <v>1</v>
      </c>
      <c r="U2111" s="13">
        <f t="shared" si="331"/>
        <v>38</v>
      </c>
      <c r="V2111" s="13"/>
      <c r="W2111" s="14" t="str">
        <f t="shared" si="329"/>
        <v>insert into prioridad(codigo, fluidez,d_hecho, d_contexto, d_impacto, d_justicia, cierre, ponderacion, ahora_entiendo, cambio_perspectiva) values ('158-VI-00038', 0, 4, 1, 1, 1, 1, 38, '0', '0');</v>
      </c>
      <c r="X2111" s="14"/>
    </row>
    <row r="2112" spans="2:24" ht="16" x14ac:dyDescent="0.2">
      <c r="B2112" t="s">
        <v>2883</v>
      </c>
      <c r="C2112" t="s">
        <v>16</v>
      </c>
      <c r="D2112" t="s">
        <v>14</v>
      </c>
      <c r="E2112" t="s">
        <v>14</v>
      </c>
      <c r="F2112" t="s">
        <v>14</v>
      </c>
      <c r="G2112" t="s">
        <v>11</v>
      </c>
      <c r="H2112" t="s">
        <v>12</v>
      </c>
      <c r="I2112">
        <v>0</v>
      </c>
      <c r="J2112">
        <v>0</v>
      </c>
      <c r="K2112" s="5">
        <f t="shared" si="322"/>
        <v>12</v>
      </c>
      <c r="L2112" s="13" t="str">
        <f t="shared" si="330"/>
        <v>159-VI-00011</v>
      </c>
      <c r="N2112" s="13"/>
      <c r="O2112" s="13">
        <f t="shared" si="323"/>
        <v>0</v>
      </c>
      <c r="P2112" s="13" t="str">
        <f t="shared" si="324"/>
        <v>2</v>
      </c>
      <c r="Q2112" s="13" t="str">
        <f t="shared" si="325"/>
        <v>2</v>
      </c>
      <c r="R2112" s="13" t="str">
        <f t="shared" si="326"/>
        <v>2</v>
      </c>
      <c r="S2112" s="13" t="str">
        <f t="shared" si="327"/>
        <v>1</v>
      </c>
      <c r="T2112" s="13">
        <f t="shared" si="328"/>
        <v>1</v>
      </c>
      <c r="U2112" s="13">
        <f t="shared" si="331"/>
        <v>38</v>
      </c>
      <c r="V2112" s="13"/>
      <c r="W2112" s="14" t="str">
        <f t="shared" si="329"/>
        <v>insert into prioridad(codigo, fluidez,d_hecho, d_contexto, d_impacto, d_justicia, cierre, ponderacion, ahora_entiendo, cambio_perspectiva) values ('159-VI-00011', 0, 2, 2, 2, 1, 1, 38, '0', '0');</v>
      </c>
      <c r="X2112" s="14"/>
    </row>
    <row r="2113" spans="2:24" ht="16" x14ac:dyDescent="0.2">
      <c r="B2113" t="s">
        <v>2884</v>
      </c>
      <c r="C2113" t="s">
        <v>9</v>
      </c>
      <c r="D2113" t="s">
        <v>11</v>
      </c>
      <c r="E2113" t="s">
        <v>11</v>
      </c>
      <c r="F2113" t="s">
        <v>11</v>
      </c>
      <c r="G2113" t="s">
        <v>11</v>
      </c>
      <c r="H2113" t="s">
        <v>12</v>
      </c>
      <c r="I2113" t="s">
        <v>3181</v>
      </c>
      <c r="J2113" t="s">
        <v>3182</v>
      </c>
      <c r="K2113" s="5">
        <f t="shared" si="322"/>
        <v>12</v>
      </c>
      <c r="L2113" s="13" t="str">
        <f t="shared" si="330"/>
        <v>058-VI-00015</v>
      </c>
      <c r="N2113" s="13"/>
      <c r="O2113" s="13">
        <f t="shared" si="323"/>
        <v>1</v>
      </c>
      <c r="P2113" s="13" t="str">
        <f t="shared" si="324"/>
        <v>1</v>
      </c>
      <c r="Q2113" s="13" t="str">
        <f t="shared" si="325"/>
        <v>1</v>
      </c>
      <c r="R2113" s="13" t="str">
        <f t="shared" si="326"/>
        <v>1</v>
      </c>
      <c r="S2113" s="13" t="str">
        <f t="shared" si="327"/>
        <v>1</v>
      </c>
      <c r="T2113" s="13">
        <f t="shared" si="328"/>
        <v>1</v>
      </c>
      <c r="U2113" s="13">
        <f t="shared" si="331"/>
        <v>36</v>
      </c>
      <c r="V2113" s="13"/>
      <c r="W2113" s="14" t="str">
        <f t="shared" si="329"/>
        <v>insert into prioridad(codigo, fluidez,d_hecho, d_contexto, d_impacto, d_justicia, cierre, ponderacion, ahora_entiendo, cambio_perspectiva) values ('058-VI-00015', 1, 1, 1, 1, 1, 1, 36, 'Violencias del frente 36 de Farc en el municipio de Campamento, dirigidas específicamente hacia una empresa minera', 'Afectaciones de trabajadores no sindicalistas');</v>
      </c>
      <c r="X2113" s="14"/>
    </row>
    <row r="2114" spans="2:24" ht="16" x14ac:dyDescent="0.2">
      <c r="B2114" t="s">
        <v>2885</v>
      </c>
      <c r="C2114" t="s">
        <v>9</v>
      </c>
      <c r="D2114" t="s">
        <v>11</v>
      </c>
      <c r="E2114" t="s">
        <v>11</v>
      </c>
      <c r="F2114" t="s">
        <v>11</v>
      </c>
      <c r="G2114" t="s">
        <v>11</v>
      </c>
      <c r="H2114" t="s">
        <v>12</v>
      </c>
      <c r="I2114" t="s">
        <v>3183</v>
      </c>
      <c r="J2114" t="s">
        <v>2901</v>
      </c>
      <c r="K2114" s="5">
        <f t="shared" ref="K2114:K2177" si="332">LEN(L2114)</f>
        <v>12</v>
      </c>
      <c r="L2114" s="13" t="str">
        <f t="shared" si="330"/>
        <v>058-VI-00024</v>
      </c>
      <c r="N2114" s="13"/>
      <c r="O2114" s="13">
        <f t="shared" ref="O2114:O2177" si="333">IF(MID(C2114,1,1)="P",1,0)</f>
        <v>1</v>
      </c>
      <c r="P2114" s="13" t="str">
        <f t="shared" ref="P2114:P2177" si="334">MID(D2114,1,1)</f>
        <v>1</v>
      </c>
      <c r="Q2114" s="13" t="str">
        <f t="shared" ref="Q2114:Q2177" si="335">MID(E2114,1,1)</f>
        <v>1</v>
      </c>
      <c r="R2114" s="13" t="str">
        <f t="shared" ref="R2114:R2177" si="336">MID(F2114,1,1)</f>
        <v>1</v>
      </c>
      <c r="S2114" s="13" t="str">
        <f t="shared" ref="S2114:S2177" si="337">MID(G2114,1,1)</f>
        <v>1</v>
      </c>
      <c r="T2114" s="13">
        <f t="shared" ref="T2114:T2177" si="338">IF(MID(H2114,1,1)="S",1,0)</f>
        <v>1</v>
      </c>
      <c r="U2114" s="13">
        <f t="shared" si="331"/>
        <v>36</v>
      </c>
      <c r="V2114" s="13"/>
      <c r="W2114" s="14" t="str">
        <f t="shared" ref="W2114:W2177" si="339">$W$1&amp;L2114&amp;"', "&amp;O2114&amp;", "&amp;P2114&amp;", "&amp;Q2114&amp;", "&amp;R2114&amp;", "&amp;S2114&amp;", "&amp;T2114&amp;", "&amp;U2114&amp;", '"&amp;SUBSTITUTE(I2114,CHAR(10),"  ")&amp;"', '"&amp;SUBSTITUTE(J2114,CHAR(10),"   ") &amp;"');"</f>
        <v>insert into prioridad(codigo, fluidez,d_hecho, d_contexto, d_impacto, d_justicia, cierre, ponderacion, ahora_entiendo, cambio_perspectiva) values ('058-VI-00024', 1, 1, 1, 1, 1, 1, 36, 'Dinámicas de violencia actuales en el Bajo Cauca antioqueño', 'No aplica');</v>
      </c>
      <c r="X2114" s="14"/>
    </row>
    <row r="2115" spans="2:24" ht="16" x14ac:dyDescent="0.2">
      <c r="B2115" t="s">
        <v>2886</v>
      </c>
      <c r="C2115" t="s">
        <v>9</v>
      </c>
      <c r="D2115" t="s">
        <v>11</v>
      </c>
      <c r="E2115" t="s">
        <v>11</v>
      </c>
      <c r="F2115" t="s">
        <v>11</v>
      </c>
      <c r="G2115" t="s">
        <v>11</v>
      </c>
      <c r="H2115" t="s">
        <v>12</v>
      </c>
      <c r="I2115" t="s">
        <v>3184</v>
      </c>
      <c r="J2115" t="s">
        <v>2901</v>
      </c>
      <c r="K2115" s="5">
        <f t="shared" si="332"/>
        <v>12</v>
      </c>
      <c r="L2115" s="13" t="str">
        <f t="shared" si="330"/>
        <v>058-VI-00031</v>
      </c>
      <c r="N2115" s="13"/>
      <c r="O2115" s="13">
        <f t="shared" si="333"/>
        <v>1</v>
      </c>
      <c r="P2115" s="13" t="str">
        <f t="shared" si="334"/>
        <v>1</v>
      </c>
      <c r="Q2115" s="13" t="str">
        <f t="shared" si="335"/>
        <v>1</v>
      </c>
      <c r="R2115" s="13" t="str">
        <f t="shared" si="336"/>
        <v>1</v>
      </c>
      <c r="S2115" s="13" t="str">
        <f t="shared" si="337"/>
        <v>1</v>
      </c>
      <c r="T2115" s="13">
        <f t="shared" si="338"/>
        <v>1</v>
      </c>
      <c r="U2115" s="13">
        <f t="shared" si="331"/>
        <v>36</v>
      </c>
      <c r="V2115" s="13"/>
      <c r="W2115" s="14" t="str">
        <f t="shared" si="339"/>
        <v>insert into prioridad(codigo, fluidez,d_hecho, d_contexto, d_impacto, d_justicia, cierre, ponderacion, ahora_entiendo, cambio_perspectiva) values ('058-VI-00031', 1, 1, 1, 1, 1, 1, 36, 'Formas del reclutamiento forzado por parte del frente 18 de las Farc', 'No aplica');</v>
      </c>
      <c r="X2115" s="14"/>
    </row>
    <row r="2116" spans="2:24" ht="16" x14ac:dyDescent="0.2">
      <c r="B2116" t="s">
        <v>2887</v>
      </c>
      <c r="C2116" t="s">
        <v>9</v>
      </c>
      <c r="D2116" t="s">
        <v>11</v>
      </c>
      <c r="E2116" t="s">
        <v>11</v>
      </c>
      <c r="F2116" t="s">
        <v>11</v>
      </c>
      <c r="G2116" t="s">
        <v>11</v>
      </c>
      <c r="H2116" t="s">
        <v>12</v>
      </c>
      <c r="I2116">
        <v>0</v>
      </c>
      <c r="J2116">
        <v>0</v>
      </c>
      <c r="K2116" s="5">
        <f t="shared" si="332"/>
        <v>12</v>
      </c>
      <c r="L2116" s="13" t="str">
        <f t="shared" si="330"/>
        <v>158-VI-00041</v>
      </c>
      <c r="N2116" s="13"/>
      <c r="O2116" s="13">
        <f t="shared" si="333"/>
        <v>1</v>
      </c>
      <c r="P2116" s="13" t="str">
        <f t="shared" si="334"/>
        <v>1</v>
      </c>
      <c r="Q2116" s="13" t="str">
        <f t="shared" si="335"/>
        <v>1</v>
      </c>
      <c r="R2116" s="13" t="str">
        <f t="shared" si="336"/>
        <v>1</v>
      </c>
      <c r="S2116" s="13" t="str">
        <f t="shared" si="337"/>
        <v>1</v>
      </c>
      <c r="T2116" s="13">
        <f t="shared" si="338"/>
        <v>1</v>
      </c>
      <c r="U2116" s="13">
        <f t="shared" si="331"/>
        <v>36</v>
      </c>
      <c r="V2116" s="13"/>
      <c r="W2116" s="14" t="str">
        <f t="shared" si="339"/>
        <v>insert into prioridad(codigo, fluidez,d_hecho, d_contexto, d_impacto, d_justicia, cierre, ponderacion, ahora_entiendo, cambio_perspectiva) values ('158-VI-00041', 1, 1, 1, 1, 1, 1, 36, '0', '0');</v>
      </c>
      <c r="X2116" s="14"/>
    </row>
    <row r="2117" spans="2:24" ht="16" x14ac:dyDescent="0.2">
      <c r="B2117" t="s">
        <v>2888</v>
      </c>
      <c r="C2117" t="s">
        <v>9</v>
      </c>
      <c r="D2117" t="s">
        <v>11</v>
      </c>
      <c r="E2117" t="s">
        <v>11</v>
      </c>
      <c r="F2117" t="s">
        <v>11</v>
      </c>
      <c r="G2117" t="s">
        <v>11</v>
      </c>
      <c r="H2117" t="s">
        <v>12</v>
      </c>
      <c r="I2117">
        <v>0</v>
      </c>
      <c r="J2117">
        <v>0</v>
      </c>
      <c r="K2117" s="5">
        <f t="shared" si="332"/>
        <v>12</v>
      </c>
      <c r="L2117" s="13" t="str">
        <f t="shared" si="330"/>
        <v>158-VI-00049</v>
      </c>
      <c r="N2117" s="13"/>
      <c r="O2117" s="13">
        <f t="shared" si="333"/>
        <v>1</v>
      </c>
      <c r="P2117" s="13" t="str">
        <f t="shared" si="334"/>
        <v>1</v>
      </c>
      <c r="Q2117" s="13" t="str">
        <f t="shared" si="335"/>
        <v>1</v>
      </c>
      <c r="R2117" s="13" t="str">
        <f t="shared" si="336"/>
        <v>1</v>
      </c>
      <c r="S2117" s="13" t="str">
        <f t="shared" si="337"/>
        <v>1</v>
      </c>
      <c r="T2117" s="13">
        <f t="shared" si="338"/>
        <v>1</v>
      </c>
      <c r="U2117" s="13">
        <f t="shared" si="331"/>
        <v>36</v>
      </c>
      <c r="V2117" s="13"/>
      <c r="W2117" s="14" t="str">
        <f t="shared" si="339"/>
        <v>insert into prioridad(codigo, fluidez,d_hecho, d_contexto, d_impacto, d_justicia, cierre, ponderacion, ahora_entiendo, cambio_perspectiva) values ('158-VI-00049', 1, 1, 1, 1, 1, 1, 36, '0', '0');</v>
      </c>
      <c r="X2117" s="14"/>
    </row>
    <row r="2118" spans="2:24" ht="16" x14ac:dyDescent="0.2">
      <c r="B2118" t="s">
        <v>2889</v>
      </c>
      <c r="C2118" t="s">
        <v>9</v>
      </c>
      <c r="D2118" t="s">
        <v>11</v>
      </c>
      <c r="E2118" t="s">
        <v>11</v>
      </c>
      <c r="F2118" t="s">
        <v>11</v>
      </c>
      <c r="G2118" t="s">
        <v>11</v>
      </c>
      <c r="H2118" t="s">
        <v>12</v>
      </c>
      <c r="I2118" t="s">
        <v>3082</v>
      </c>
      <c r="J2118" t="s">
        <v>3185</v>
      </c>
      <c r="K2118" s="5">
        <f t="shared" si="332"/>
        <v>12</v>
      </c>
      <c r="L2118" s="13" t="str">
        <f t="shared" si="330"/>
        <v>080-VI-00010</v>
      </c>
      <c r="N2118" s="13"/>
      <c r="O2118" s="13">
        <f t="shared" si="333"/>
        <v>1</v>
      </c>
      <c r="P2118" s="13" t="str">
        <f t="shared" si="334"/>
        <v>1</v>
      </c>
      <c r="Q2118" s="13" t="str">
        <f t="shared" si="335"/>
        <v>1</v>
      </c>
      <c r="R2118" s="13" t="str">
        <f t="shared" si="336"/>
        <v>1</v>
      </c>
      <c r="S2118" s="13" t="str">
        <f t="shared" si="337"/>
        <v>1</v>
      </c>
      <c r="T2118" s="13">
        <f t="shared" si="338"/>
        <v>1</v>
      </c>
      <c r="U2118" s="13">
        <f t="shared" si="331"/>
        <v>36</v>
      </c>
      <c r="V2118" s="13"/>
      <c r="W2118" s="14" t="str">
        <f t="shared" si="339"/>
        <v>insert into prioridad(codigo, fluidez,d_hecho, d_contexto, d_impacto, d_justicia, cierre, ponderacion, ahora_entiendo, cambio_perspectiva) values ('080-VI-00010', 1, 1, 1, 1, 1, 1, 36, 'Violencia sexual - mujeres rurales', 'Mujeres rurales silenciamiento de la VS; el audio fue corto dada las dificultades de la víctima para compartir los hechos. Se tomo un tiempo considerable después de cerrado el audio en lograr su estabilización emocional. Se le oriento para acudir a redes locales de apoyo');</v>
      </c>
      <c r="X2118" s="14"/>
    </row>
    <row r="2119" spans="2:24" ht="16" x14ac:dyDescent="0.2">
      <c r="B2119" t="s">
        <v>2890</v>
      </c>
      <c r="C2119" t="s">
        <v>16</v>
      </c>
      <c r="D2119" t="s">
        <v>14</v>
      </c>
      <c r="E2119" t="s">
        <v>11</v>
      </c>
      <c r="F2119" t="s">
        <v>10</v>
      </c>
      <c r="G2119" t="s">
        <v>11</v>
      </c>
      <c r="H2119" t="s">
        <v>17</v>
      </c>
      <c r="I2119" t="s">
        <v>3186</v>
      </c>
      <c r="J2119">
        <v>0</v>
      </c>
      <c r="K2119" s="5">
        <f t="shared" si="332"/>
        <v>12</v>
      </c>
      <c r="L2119" s="13" t="str">
        <f t="shared" si="330"/>
        <v>226-VI-00005</v>
      </c>
      <c r="N2119" s="13"/>
      <c r="O2119" s="13">
        <f t="shared" si="333"/>
        <v>0</v>
      </c>
      <c r="P2119" s="13" t="str">
        <f t="shared" si="334"/>
        <v>2</v>
      </c>
      <c r="Q2119" s="13" t="str">
        <f t="shared" si="335"/>
        <v>1</v>
      </c>
      <c r="R2119" s="13" t="str">
        <f t="shared" si="336"/>
        <v>4</v>
      </c>
      <c r="S2119" s="13" t="str">
        <f t="shared" si="337"/>
        <v>1</v>
      </c>
      <c r="T2119" s="13">
        <f t="shared" si="338"/>
        <v>0</v>
      </c>
      <c r="U2119" s="13">
        <f t="shared" si="331"/>
        <v>32</v>
      </c>
      <c r="V2119" s="13"/>
      <c r="W2119" s="14" t="str">
        <f t="shared" si="339"/>
        <v>insert into prioridad(codigo, fluidez,d_hecho, d_contexto, d_impacto, d_justicia, cierre, ponderacion, ahora_entiendo, cambio_perspectiva) values ('226-VI-00005', 0, 2, 1, 4, 1, 0, 32, 'Desarrollo de la violencia bipartidista en la región', '0');</v>
      </c>
      <c r="X2119" s="14"/>
    </row>
    <row r="2120" spans="2:24" ht="16" x14ac:dyDescent="0.2">
      <c r="B2120" t="s">
        <v>2891</v>
      </c>
      <c r="C2120" t="s">
        <v>16</v>
      </c>
      <c r="D2120" t="s">
        <v>13</v>
      </c>
      <c r="E2120" t="s">
        <v>14</v>
      </c>
      <c r="F2120" t="s">
        <v>14</v>
      </c>
      <c r="G2120" t="s">
        <v>11</v>
      </c>
      <c r="H2120" t="s">
        <v>17</v>
      </c>
      <c r="I2120">
        <v>0</v>
      </c>
      <c r="J2120">
        <v>0</v>
      </c>
      <c r="K2120" s="5">
        <f t="shared" si="332"/>
        <v>12</v>
      </c>
      <c r="L2120" s="13" t="str">
        <f t="shared" si="330"/>
        <v>159-VI-00022</v>
      </c>
      <c r="N2120" s="13"/>
      <c r="O2120" s="13">
        <f t="shared" si="333"/>
        <v>0</v>
      </c>
      <c r="P2120" s="13" t="str">
        <f t="shared" si="334"/>
        <v>3</v>
      </c>
      <c r="Q2120" s="13" t="str">
        <f t="shared" si="335"/>
        <v>2</v>
      </c>
      <c r="R2120" s="13" t="str">
        <f t="shared" si="336"/>
        <v>2</v>
      </c>
      <c r="S2120" s="13" t="str">
        <f t="shared" si="337"/>
        <v>1</v>
      </c>
      <c r="T2120" s="13">
        <f t="shared" si="338"/>
        <v>0</v>
      </c>
      <c r="U2120" s="13">
        <f t="shared" si="331"/>
        <v>32</v>
      </c>
      <c r="V2120" s="13"/>
      <c r="W2120" s="14" t="str">
        <f t="shared" si="339"/>
        <v>insert into prioridad(codigo, fluidez,d_hecho, d_contexto, d_impacto, d_justicia, cierre, ponderacion, ahora_entiendo, cambio_perspectiva) values ('159-VI-00022', 0, 3, 2, 2, 1, 0, 32, '0', '0');</v>
      </c>
      <c r="X2120" s="14"/>
    </row>
    <row r="2121" spans="2:24" ht="16" x14ac:dyDescent="0.2">
      <c r="B2121" t="s">
        <v>2892</v>
      </c>
      <c r="C2121" t="s">
        <v>16</v>
      </c>
      <c r="D2121" t="s">
        <v>11</v>
      </c>
      <c r="E2121" t="s">
        <v>14</v>
      </c>
      <c r="F2121" t="s">
        <v>11</v>
      </c>
      <c r="G2121" t="s">
        <v>11</v>
      </c>
      <c r="H2121" t="s">
        <v>12</v>
      </c>
      <c r="I2121">
        <v>0</v>
      </c>
      <c r="J2121">
        <v>0</v>
      </c>
      <c r="K2121" s="5">
        <f t="shared" si="332"/>
        <v>12</v>
      </c>
      <c r="L2121" s="13" t="str">
        <f t="shared" si="330"/>
        <v>158-VI-00006</v>
      </c>
      <c r="N2121" s="13"/>
      <c r="O2121" s="13">
        <f t="shared" si="333"/>
        <v>0</v>
      </c>
      <c r="P2121" s="13" t="str">
        <f t="shared" si="334"/>
        <v>1</v>
      </c>
      <c r="Q2121" s="13" t="str">
        <f t="shared" si="335"/>
        <v>2</v>
      </c>
      <c r="R2121" s="13" t="str">
        <f t="shared" si="336"/>
        <v>1</v>
      </c>
      <c r="S2121" s="13" t="str">
        <f t="shared" si="337"/>
        <v>1</v>
      </c>
      <c r="T2121" s="13">
        <f t="shared" si="338"/>
        <v>1</v>
      </c>
      <c r="U2121" s="13">
        <f t="shared" si="331"/>
        <v>30</v>
      </c>
      <c r="V2121" s="13"/>
      <c r="W2121" s="14" t="str">
        <f t="shared" si="339"/>
        <v>insert into prioridad(codigo, fluidez,d_hecho, d_contexto, d_impacto, d_justicia, cierre, ponderacion, ahora_entiendo, cambio_perspectiva) values ('158-VI-00006', 0, 1, 2, 1, 1, 1, 30, '0', '0');</v>
      </c>
      <c r="X2121" s="14"/>
    </row>
    <row r="2122" spans="2:24" ht="16" x14ac:dyDescent="0.2">
      <c r="B2122" t="s">
        <v>2893</v>
      </c>
      <c r="C2122" t="s">
        <v>16</v>
      </c>
      <c r="D2122" t="s">
        <v>11</v>
      </c>
      <c r="E2122" t="s">
        <v>14</v>
      </c>
      <c r="F2122" t="s">
        <v>11</v>
      </c>
      <c r="G2122" t="s">
        <v>11</v>
      </c>
      <c r="H2122" t="s">
        <v>12</v>
      </c>
      <c r="I2122">
        <v>0</v>
      </c>
      <c r="J2122">
        <v>0</v>
      </c>
      <c r="K2122" s="5">
        <f t="shared" si="332"/>
        <v>12</v>
      </c>
      <c r="L2122" s="13" t="str">
        <f t="shared" si="330"/>
        <v>158-VI-00032</v>
      </c>
      <c r="N2122" s="13"/>
      <c r="O2122" s="13">
        <f t="shared" si="333"/>
        <v>0</v>
      </c>
      <c r="P2122" s="13" t="str">
        <f t="shared" si="334"/>
        <v>1</v>
      </c>
      <c r="Q2122" s="13" t="str">
        <f t="shared" si="335"/>
        <v>2</v>
      </c>
      <c r="R2122" s="13" t="str">
        <f t="shared" si="336"/>
        <v>1</v>
      </c>
      <c r="S2122" s="13" t="str">
        <f t="shared" si="337"/>
        <v>1</v>
      </c>
      <c r="T2122" s="13">
        <f t="shared" si="338"/>
        <v>1</v>
      </c>
      <c r="U2122" s="13">
        <f t="shared" si="331"/>
        <v>30</v>
      </c>
      <c r="V2122" s="13"/>
      <c r="W2122" s="14" t="str">
        <f t="shared" si="339"/>
        <v>insert into prioridad(codigo, fluidez,d_hecho, d_contexto, d_impacto, d_justicia, cierre, ponderacion, ahora_entiendo, cambio_perspectiva) values ('158-VI-00032', 0, 1, 2, 1, 1, 1, 30, '0', '0');</v>
      </c>
      <c r="X2122" s="14"/>
    </row>
    <row r="2123" spans="2:24" ht="16" x14ac:dyDescent="0.2">
      <c r="B2123" t="s">
        <v>2894</v>
      </c>
      <c r="C2123" t="s">
        <v>16</v>
      </c>
      <c r="D2123" t="s">
        <v>11</v>
      </c>
      <c r="E2123" t="s">
        <v>14</v>
      </c>
      <c r="F2123" t="s">
        <v>11</v>
      </c>
      <c r="G2123" t="s">
        <v>11</v>
      </c>
      <c r="H2123" t="s">
        <v>12</v>
      </c>
      <c r="I2123">
        <v>0</v>
      </c>
      <c r="J2123">
        <v>0</v>
      </c>
      <c r="K2123" s="5">
        <f t="shared" si="332"/>
        <v>12</v>
      </c>
      <c r="L2123" s="13" t="str">
        <f t="shared" si="330"/>
        <v>158-VI-00045</v>
      </c>
      <c r="N2123" s="13"/>
      <c r="O2123" s="13">
        <f t="shared" si="333"/>
        <v>0</v>
      </c>
      <c r="P2123" s="13" t="str">
        <f t="shared" si="334"/>
        <v>1</v>
      </c>
      <c r="Q2123" s="13" t="str">
        <f t="shared" si="335"/>
        <v>2</v>
      </c>
      <c r="R2123" s="13" t="str">
        <f t="shared" si="336"/>
        <v>1</v>
      </c>
      <c r="S2123" s="13" t="str">
        <f t="shared" si="337"/>
        <v>1</v>
      </c>
      <c r="T2123" s="13">
        <f t="shared" si="338"/>
        <v>1</v>
      </c>
      <c r="U2123" s="13">
        <f t="shared" si="331"/>
        <v>30</v>
      </c>
      <c r="V2123" s="13"/>
      <c r="W2123" s="14" t="str">
        <f t="shared" si="339"/>
        <v>insert into prioridad(codigo, fluidez,d_hecho, d_contexto, d_impacto, d_justicia, cierre, ponderacion, ahora_entiendo, cambio_perspectiva) values ('158-VI-00045', 0, 1, 2, 1, 1, 1, 30, '0', '0');</v>
      </c>
      <c r="X2123" s="14"/>
    </row>
    <row r="2124" spans="2:24" ht="16" x14ac:dyDescent="0.2">
      <c r="B2124" t="s">
        <v>2895</v>
      </c>
      <c r="C2124" t="s">
        <v>16</v>
      </c>
      <c r="D2124" t="s">
        <v>14</v>
      </c>
      <c r="E2124" t="s">
        <v>11</v>
      </c>
      <c r="F2124" t="s">
        <v>11</v>
      </c>
      <c r="G2124" t="s">
        <v>11</v>
      </c>
      <c r="H2124" t="s">
        <v>12</v>
      </c>
      <c r="I2124">
        <v>0</v>
      </c>
      <c r="J2124">
        <v>0</v>
      </c>
      <c r="K2124" s="5">
        <f t="shared" si="332"/>
        <v>12</v>
      </c>
      <c r="L2124" s="13" t="str">
        <f t="shared" si="330"/>
        <v>159-VI-00007</v>
      </c>
      <c r="N2124" s="13"/>
      <c r="O2124" s="13">
        <f t="shared" si="333"/>
        <v>0</v>
      </c>
      <c r="P2124" s="13" t="str">
        <f t="shared" si="334"/>
        <v>2</v>
      </c>
      <c r="Q2124" s="13" t="str">
        <f t="shared" si="335"/>
        <v>1</v>
      </c>
      <c r="R2124" s="13" t="str">
        <f t="shared" si="336"/>
        <v>1</v>
      </c>
      <c r="S2124" s="13" t="str">
        <f t="shared" si="337"/>
        <v>1</v>
      </c>
      <c r="T2124" s="13">
        <f t="shared" si="338"/>
        <v>1</v>
      </c>
      <c r="U2124" s="13">
        <f t="shared" si="331"/>
        <v>30</v>
      </c>
      <c r="V2124" s="13"/>
      <c r="W2124" s="14" t="str">
        <f t="shared" si="339"/>
        <v>insert into prioridad(codigo, fluidez,d_hecho, d_contexto, d_impacto, d_justicia, cierre, ponderacion, ahora_entiendo, cambio_perspectiva) values ('159-VI-00007', 0, 2, 1, 1, 1, 1, 30, '0', '0');</v>
      </c>
      <c r="X2124" s="14"/>
    </row>
    <row r="2125" spans="2:24" ht="16" x14ac:dyDescent="0.2">
      <c r="B2125" t="s">
        <v>2896</v>
      </c>
      <c r="C2125" t="s">
        <v>16</v>
      </c>
      <c r="D2125" t="s">
        <v>11</v>
      </c>
      <c r="E2125" t="s">
        <v>11</v>
      </c>
      <c r="F2125" t="s">
        <v>10</v>
      </c>
      <c r="G2125" t="s">
        <v>11</v>
      </c>
      <c r="H2125" t="s">
        <v>551</v>
      </c>
      <c r="I2125">
        <v>0</v>
      </c>
      <c r="J2125">
        <v>0</v>
      </c>
      <c r="K2125" s="5">
        <f t="shared" si="332"/>
        <v>12</v>
      </c>
      <c r="L2125" s="13" t="str">
        <f t="shared" si="330"/>
        <v>158-VI-00052</v>
      </c>
      <c r="N2125" s="13"/>
      <c r="O2125" s="13">
        <f t="shared" si="333"/>
        <v>0</v>
      </c>
      <c r="P2125" s="13" t="str">
        <f t="shared" si="334"/>
        <v>1</v>
      </c>
      <c r="Q2125" s="13" t="str">
        <f t="shared" si="335"/>
        <v>1</v>
      </c>
      <c r="R2125" s="13" t="str">
        <f t="shared" si="336"/>
        <v>4</v>
      </c>
      <c r="S2125" s="13" t="str">
        <f t="shared" si="337"/>
        <v>1</v>
      </c>
      <c r="T2125" s="13">
        <f t="shared" si="338"/>
        <v>0</v>
      </c>
      <c r="U2125" s="13">
        <f t="shared" si="331"/>
        <v>28</v>
      </c>
      <c r="V2125" s="13"/>
      <c r="W2125" s="14" t="str">
        <f t="shared" si="339"/>
        <v>insert into prioridad(codigo, fluidez,d_hecho, d_contexto, d_impacto, d_justicia, cierre, ponderacion, ahora_entiendo, cambio_perspectiva) values ('158-VI-00052', 0, 1, 1, 4, 1, 0, 28, '0', '0');</v>
      </c>
      <c r="X2125" s="14"/>
    </row>
    <row r="2126" spans="2:24" ht="16" x14ac:dyDescent="0.2">
      <c r="B2126" t="s">
        <v>2897</v>
      </c>
      <c r="C2126" t="s">
        <v>16</v>
      </c>
      <c r="D2126" t="s">
        <v>14</v>
      </c>
      <c r="E2126" t="s">
        <v>11</v>
      </c>
      <c r="F2126" t="s">
        <v>11</v>
      </c>
      <c r="G2126" t="s">
        <v>11</v>
      </c>
      <c r="H2126" t="s">
        <v>17</v>
      </c>
      <c r="I2126">
        <v>0</v>
      </c>
      <c r="J2126">
        <v>0</v>
      </c>
      <c r="K2126" s="5">
        <f t="shared" si="332"/>
        <v>12</v>
      </c>
      <c r="L2126" s="13" t="str">
        <f t="shared" si="330"/>
        <v>159-VI-00004</v>
      </c>
      <c r="N2126" s="13"/>
      <c r="O2126" s="13">
        <f t="shared" si="333"/>
        <v>0</v>
      </c>
      <c r="P2126" s="13" t="str">
        <f t="shared" si="334"/>
        <v>2</v>
      </c>
      <c r="Q2126" s="13" t="str">
        <f t="shared" si="335"/>
        <v>1</v>
      </c>
      <c r="R2126" s="13" t="str">
        <f t="shared" si="336"/>
        <v>1</v>
      </c>
      <c r="S2126" s="13" t="str">
        <f t="shared" si="337"/>
        <v>1</v>
      </c>
      <c r="T2126" s="13">
        <f t="shared" si="338"/>
        <v>0</v>
      </c>
      <c r="U2126" s="13">
        <f t="shared" si="331"/>
        <v>20</v>
      </c>
      <c r="V2126" s="13"/>
      <c r="W2126" s="14" t="str">
        <f t="shared" si="339"/>
        <v>insert into prioridad(codigo, fluidez,d_hecho, d_contexto, d_impacto, d_justicia, cierre, ponderacion, ahora_entiendo, cambio_perspectiva) values ('159-VI-00004', 0, 2, 1, 1, 1, 0, 20, '0', '0');</v>
      </c>
      <c r="X2126" s="14"/>
    </row>
    <row r="2127" spans="2:24" ht="16" x14ac:dyDescent="0.2">
      <c r="B2127" t="s">
        <v>3187</v>
      </c>
      <c r="C2127" t="s">
        <v>9</v>
      </c>
      <c r="D2127" t="s">
        <v>15</v>
      </c>
      <c r="E2127" t="s">
        <v>15</v>
      </c>
      <c r="F2127" t="s">
        <v>15</v>
      </c>
      <c r="G2127" t="s">
        <v>15</v>
      </c>
      <c r="H2127" t="s">
        <v>12</v>
      </c>
      <c r="I2127" t="s">
        <v>3357</v>
      </c>
      <c r="J2127">
        <v>0</v>
      </c>
      <c r="K2127" s="5">
        <f t="shared" si="332"/>
        <v>12</v>
      </c>
      <c r="L2127" s="13" t="str">
        <f t="shared" si="330"/>
        <v>276-VI-00011</v>
      </c>
      <c r="N2127" s="13"/>
      <c r="O2127" s="13">
        <f t="shared" si="333"/>
        <v>1</v>
      </c>
      <c r="P2127" s="13" t="str">
        <f t="shared" si="334"/>
        <v>5</v>
      </c>
      <c r="Q2127" s="13" t="str">
        <f t="shared" si="335"/>
        <v>5</v>
      </c>
      <c r="R2127" s="13" t="str">
        <f t="shared" si="336"/>
        <v>5</v>
      </c>
      <c r="S2127" s="13" t="str">
        <f t="shared" si="337"/>
        <v>5</v>
      </c>
      <c r="T2127" s="13">
        <f t="shared" si="338"/>
        <v>1</v>
      </c>
      <c r="U2127" s="13">
        <f t="shared" si="331"/>
        <v>100</v>
      </c>
      <c r="V2127" s="13"/>
      <c r="W2127" s="14" t="str">
        <f t="shared" si="339"/>
        <v>insert into prioridad(codigo, fluidez,d_hecho, d_contexto, d_impacto, d_justicia, cierre, ponderacion, ahora_entiendo, cambio_perspectiva) values ('276-VI-00011', 1, 5, 5, 5, 5, 1, 100, 'Es un testimonio valioso para reconstruir la violencia contra los movimientos sociales y políticos en el nordeste antioqueño, presenta información importante de la victimización de colectividades como ADIDA, la Junta Cívica de Remedios, el Movimiento 27 de Febrero y el Movimiento A Luchar. ', '0');</v>
      </c>
      <c r="X2127" s="14"/>
    </row>
    <row r="2128" spans="2:24" ht="16" x14ac:dyDescent="0.2">
      <c r="B2128" t="s">
        <v>3188</v>
      </c>
      <c r="C2128" t="s">
        <v>9</v>
      </c>
      <c r="D2128" t="s">
        <v>15</v>
      </c>
      <c r="E2128" t="s">
        <v>15</v>
      </c>
      <c r="F2128" t="s">
        <v>15</v>
      </c>
      <c r="G2128" t="s">
        <v>15</v>
      </c>
      <c r="H2128" t="s">
        <v>12</v>
      </c>
      <c r="I2128">
        <v>0</v>
      </c>
      <c r="J2128">
        <v>0</v>
      </c>
      <c r="K2128" s="5">
        <f t="shared" si="332"/>
        <v>12</v>
      </c>
      <c r="L2128" s="13" t="str">
        <f t="shared" si="330"/>
        <v>091-HV-00001</v>
      </c>
      <c r="N2128" s="13"/>
      <c r="O2128" s="13">
        <f t="shared" si="333"/>
        <v>1</v>
      </c>
      <c r="P2128" s="13" t="str">
        <f t="shared" si="334"/>
        <v>5</v>
      </c>
      <c r="Q2128" s="13" t="str">
        <f t="shared" si="335"/>
        <v>5</v>
      </c>
      <c r="R2128" s="13" t="str">
        <f t="shared" si="336"/>
        <v>5</v>
      </c>
      <c r="S2128" s="13" t="str">
        <f t="shared" si="337"/>
        <v>5</v>
      </c>
      <c r="T2128" s="13">
        <f t="shared" si="338"/>
        <v>1</v>
      </c>
      <c r="U2128" s="13">
        <f t="shared" si="331"/>
        <v>100</v>
      </c>
      <c r="V2128" s="13"/>
      <c r="W2128" s="14" t="str">
        <f t="shared" si="339"/>
        <v>insert into prioridad(codigo, fluidez,d_hecho, d_contexto, d_impacto, d_justicia, cierre, ponderacion, ahora_entiendo, cambio_perspectiva) values ('091-HV-00001', 1, 5, 5, 5, 5, 1, 100, '0', '0');</v>
      </c>
      <c r="X2128" s="14"/>
    </row>
    <row r="2129" spans="2:24" ht="16" x14ac:dyDescent="0.2">
      <c r="B2129" t="s">
        <v>3189</v>
      </c>
      <c r="C2129" t="s">
        <v>9</v>
      </c>
      <c r="D2129" t="s">
        <v>15</v>
      </c>
      <c r="E2129" t="s">
        <v>15</v>
      </c>
      <c r="F2129" t="s">
        <v>15</v>
      </c>
      <c r="G2129" t="s">
        <v>15</v>
      </c>
      <c r="H2129" t="s">
        <v>12</v>
      </c>
      <c r="I2129" t="s">
        <v>3358</v>
      </c>
      <c r="J2129">
        <v>0</v>
      </c>
      <c r="K2129" s="5">
        <f t="shared" si="332"/>
        <v>12</v>
      </c>
      <c r="L2129" s="13" t="str">
        <f t="shared" ref="L2129:L2192" si="340">SUBSTITUTE(B2129," ","")</f>
        <v>143-PR-00097</v>
      </c>
      <c r="N2129" s="13"/>
      <c r="O2129" s="13">
        <f t="shared" si="333"/>
        <v>1</v>
      </c>
      <c r="P2129" s="13" t="str">
        <f t="shared" si="334"/>
        <v>5</v>
      </c>
      <c r="Q2129" s="13" t="str">
        <f t="shared" si="335"/>
        <v>5</v>
      </c>
      <c r="R2129" s="13" t="str">
        <f t="shared" si="336"/>
        <v>5</v>
      </c>
      <c r="S2129" s="13" t="str">
        <f t="shared" si="337"/>
        <v>5</v>
      </c>
      <c r="T2129" s="13">
        <f t="shared" si="338"/>
        <v>1</v>
      </c>
      <c r="U2129" s="13">
        <f t="shared" si="331"/>
        <v>100</v>
      </c>
      <c r="V2129" s="13"/>
      <c r="W2129" s="14" t="str">
        <f t="shared" si="339"/>
        <v>insert into prioridad(codigo, fluidez,d_hecho, d_contexto, d_impacto, d_justicia, cierre, ponderacion, ahora_entiendo, cambio_perspectiva) values ('143-PR-00097', 1, 5, 5, 5, 5, 1, 100, 'Juez de Restitución de Santa Marta, aporta nombres de terceros relacionados con el despojo', '0');</v>
      </c>
      <c r="X2129" s="14"/>
    </row>
    <row r="2130" spans="2:24" ht="16" x14ac:dyDescent="0.2">
      <c r="B2130" t="s">
        <v>3190</v>
      </c>
      <c r="C2130" t="s">
        <v>9</v>
      </c>
      <c r="D2130" t="s">
        <v>15</v>
      </c>
      <c r="E2130" t="s">
        <v>15</v>
      </c>
      <c r="F2130" t="s">
        <v>15</v>
      </c>
      <c r="G2130" t="s">
        <v>15</v>
      </c>
      <c r="H2130" t="s">
        <v>12</v>
      </c>
      <c r="I2130">
        <v>0</v>
      </c>
      <c r="J2130">
        <v>0</v>
      </c>
      <c r="K2130" s="5">
        <f t="shared" si="332"/>
        <v>12</v>
      </c>
      <c r="L2130" s="13" t="str">
        <f t="shared" si="340"/>
        <v>400-VI-00004</v>
      </c>
      <c r="N2130" s="13"/>
      <c r="O2130" s="13">
        <f t="shared" si="333"/>
        <v>1</v>
      </c>
      <c r="P2130" s="13" t="str">
        <f t="shared" si="334"/>
        <v>5</v>
      </c>
      <c r="Q2130" s="13" t="str">
        <f t="shared" si="335"/>
        <v>5</v>
      </c>
      <c r="R2130" s="13" t="str">
        <f t="shared" si="336"/>
        <v>5</v>
      </c>
      <c r="S2130" s="13" t="str">
        <f t="shared" si="337"/>
        <v>5</v>
      </c>
      <c r="T2130" s="13">
        <f t="shared" si="338"/>
        <v>1</v>
      </c>
      <c r="U2130" s="13">
        <f t="shared" si="331"/>
        <v>100</v>
      </c>
      <c r="V2130" s="13"/>
      <c r="W2130" s="14" t="str">
        <f t="shared" si="339"/>
        <v>insert into prioridad(codigo, fluidez,d_hecho, d_contexto, d_impacto, d_justicia, cierre, ponderacion, ahora_entiendo, cambio_perspectiva) values ('400-VI-00004', 1, 5, 5, 5, 5, 1, 100, '0', '0');</v>
      </c>
      <c r="X2130" s="14"/>
    </row>
    <row r="2131" spans="2:24" ht="16" x14ac:dyDescent="0.2">
      <c r="B2131" t="s">
        <v>3191</v>
      </c>
      <c r="C2131" t="s">
        <v>9</v>
      </c>
      <c r="D2131" t="s">
        <v>15</v>
      </c>
      <c r="E2131" t="s">
        <v>15</v>
      </c>
      <c r="F2131" t="s">
        <v>15</v>
      </c>
      <c r="G2131" t="s">
        <v>15</v>
      </c>
      <c r="H2131" t="s">
        <v>12</v>
      </c>
      <c r="I2131">
        <v>0</v>
      </c>
      <c r="J2131">
        <v>0</v>
      </c>
      <c r="K2131" s="5">
        <f t="shared" si="332"/>
        <v>12</v>
      </c>
      <c r="L2131" s="13" t="str">
        <f t="shared" si="340"/>
        <v>400-VI-00006</v>
      </c>
      <c r="N2131" s="13"/>
      <c r="O2131" s="13">
        <f t="shared" si="333"/>
        <v>1</v>
      </c>
      <c r="P2131" s="13" t="str">
        <f t="shared" si="334"/>
        <v>5</v>
      </c>
      <c r="Q2131" s="13" t="str">
        <f t="shared" si="335"/>
        <v>5</v>
      </c>
      <c r="R2131" s="13" t="str">
        <f t="shared" si="336"/>
        <v>5</v>
      </c>
      <c r="S2131" s="13" t="str">
        <f t="shared" si="337"/>
        <v>5</v>
      </c>
      <c r="T2131" s="13">
        <f t="shared" si="338"/>
        <v>1</v>
      </c>
      <c r="U2131" s="13">
        <f t="shared" si="331"/>
        <v>100</v>
      </c>
      <c r="V2131" s="13"/>
      <c r="W2131" s="14" t="str">
        <f t="shared" si="339"/>
        <v>insert into prioridad(codigo, fluidez,d_hecho, d_contexto, d_impacto, d_justicia, cierre, ponderacion, ahora_entiendo, cambio_perspectiva) values ('400-VI-00006', 1, 5, 5, 5, 5, 1, 100, '0', '0');</v>
      </c>
      <c r="X2131" s="14"/>
    </row>
    <row r="2132" spans="2:24" ht="16" x14ac:dyDescent="0.2">
      <c r="B2132" t="s">
        <v>3192</v>
      </c>
      <c r="C2132" t="s">
        <v>9</v>
      </c>
      <c r="D2132" t="s">
        <v>15</v>
      </c>
      <c r="E2132" t="s">
        <v>15</v>
      </c>
      <c r="F2132" t="s">
        <v>15</v>
      </c>
      <c r="G2132" t="s">
        <v>15</v>
      </c>
      <c r="H2132" t="s">
        <v>12</v>
      </c>
      <c r="I2132" t="s">
        <v>3359</v>
      </c>
      <c r="J2132">
        <v>0</v>
      </c>
      <c r="K2132" s="5">
        <f t="shared" si="332"/>
        <v>12</v>
      </c>
      <c r="L2132" s="13" t="str">
        <f t="shared" si="340"/>
        <v>142-PR-00002</v>
      </c>
      <c r="N2132" s="13"/>
      <c r="O2132" s="13">
        <f t="shared" si="333"/>
        <v>1</v>
      </c>
      <c r="P2132" s="13" t="str">
        <f t="shared" si="334"/>
        <v>5</v>
      </c>
      <c r="Q2132" s="13" t="str">
        <f t="shared" si="335"/>
        <v>5</v>
      </c>
      <c r="R2132" s="13" t="str">
        <f t="shared" si="336"/>
        <v>5</v>
      </c>
      <c r="S2132" s="13" t="str">
        <f t="shared" si="337"/>
        <v>5</v>
      </c>
      <c r="T2132" s="13">
        <f t="shared" si="338"/>
        <v>1</v>
      </c>
      <c r="U2132" s="13">
        <f t="shared" si="331"/>
        <v>100</v>
      </c>
      <c r="V2132" s="13"/>
      <c r="W2132" s="14" t="str">
        <f t="shared" si="339"/>
        <v>insert into prioridad(codigo, fluidez,d_hecho, d_contexto, d_impacto, d_justicia, cierre, ponderacion, ahora_entiendo, cambio_perspectiva) values ('142-PR-00002', 1, 5, 5, 5, 5, 1, 100, 'Entrevista a excongresista que detalla el fenómeno de la alianza entre paramilitares y políticos en Córdoba. Además de detalles sobre la aprobación de ley 975 de 2005. ', '0');</v>
      </c>
      <c r="X2132" s="14"/>
    </row>
    <row r="2133" spans="2:24" ht="16" x14ac:dyDescent="0.2">
      <c r="B2133" t="s">
        <v>3193</v>
      </c>
      <c r="C2133" t="s">
        <v>9</v>
      </c>
      <c r="D2133" t="s">
        <v>15</v>
      </c>
      <c r="E2133" t="s">
        <v>15</v>
      </c>
      <c r="F2133" t="s">
        <v>15</v>
      </c>
      <c r="G2133" t="s">
        <v>15</v>
      </c>
      <c r="H2133" t="s">
        <v>12</v>
      </c>
      <c r="I2133" t="s">
        <v>3360</v>
      </c>
      <c r="J2133">
        <v>0</v>
      </c>
      <c r="K2133" s="5">
        <f t="shared" si="332"/>
        <v>12</v>
      </c>
      <c r="L2133" s="13" t="str">
        <f t="shared" si="340"/>
        <v>142-PR-00004</v>
      </c>
      <c r="N2133" s="13"/>
      <c r="O2133" s="13">
        <f t="shared" si="333"/>
        <v>1</v>
      </c>
      <c r="P2133" s="13" t="str">
        <f t="shared" si="334"/>
        <v>5</v>
      </c>
      <c r="Q2133" s="13" t="str">
        <f t="shared" si="335"/>
        <v>5</v>
      </c>
      <c r="R2133" s="13" t="str">
        <f t="shared" si="336"/>
        <v>5</v>
      </c>
      <c r="S2133" s="13" t="str">
        <f t="shared" si="337"/>
        <v>5</v>
      </c>
      <c r="T2133" s="13">
        <f t="shared" si="338"/>
        <v>1</v>
      </c>
      <c r="U2133" s="13">
        <f t="shared" si="331"/>
        <v>100</v>
      </c>
      <c r="V2133" s="13"/>
      <c r="W2133" s="14" t="str">
        <f t="shared" si="339"/>
        <v>insert into prioridad(codigo, fluidez,d_hecho, d_contexto, d_impacto, d_justicia, cierre, ponderacion, ahora_entiendo, cambio_perspectiva) values ('142-PR-00004', 1, 5, 5, 5, 5, 1, 100, 'Sargento del Ejército clave para entender cómo se planearon, ejecutaron y encubrieron las ejecuciones extrajudiciales en la Br Móvil XVI en Norte de Santander. Además, de detalles sobre lo que se conoció como la retoma del Caguán. ', '0');</v>
      </c>
      <c r="X2133" s="14"/>
    </row>
    <row r="2134" spans="2:24" ht="16" x14ac:dyDescent="0.2">
      <c r="B2134" t="s">
        <v>3194</v>
      </c>
      <c r="C2134" t="s">
        <v>9</v>
      </c>
      <c r="D2134" t="s">
        <v>15</v>
      </c>
      <c r="E2134" t="s">
        <v>15</v>
      </c>
      <c r="F2134" t="s">
        <v>15</v>
      </c>
      <c r="G2134" t="s">
        <v>15</v>
      </c>
      <c r="H2134" t="s">
        <v>12</v>
      </c>
      <c r="I2134" t="s">
        <v>3361</v>
      </c>
      <c r="J2134">
        <v>0</v>
      </c>
      <c r="K2134" s="5">
        <f t="shared" si="332"/>
        <v>12</v>
      </c>
      <c r="L2134" s="13" t="str">
        <f t="shared" si="340"/>
        <v>142-PR-00005</v>
      </c>
      <c r="N2134" s="13"/>
      <c r="O2134" s="13">
        <f t="shared" si="333"/>
        <v>1</v>
      </c>
      <c r="P2134" s="13" t="str">
        <f t="shared" si="334"/>
        <v>5</v>
      </c>
      <c r="Q2134" s="13" t="str">
        <f t="shared" si="335"/>
        <v>5</v>
      </c>
      <c r="R2134" s="13" t="str">
        <f t="shared" si="336"/>
        <v>5</v>
      </c>
      <c r="S2134" s="13" t="str">
        <f t="shared" si="337"/>
        <v>5</v>
      </c>
      <c r="T2134" s="13">
        <f t="shared" si="338"/>
        <v>1</v>
      </c>
      <c r="U2134" s="13">
        <f t="shared" si="331"/>
        <v>100</v>
      </c>
      <c r="V2134" s="13"/>
      <c r="W2134" s="14" t="str">
        <f t="shared" si="339"/>
        <v>insert into prioridad(codigo, fluidez,d_hecho, d_contexto, d_impacto, d_justicia, cierre, ponderacion, ahora_entiendo, cambio_perspectiva) values ('142-PR-00005', 1, 5, 5, 5, 5, 1, 100, 'Sargento de Ejército clave para entender cómo se planearon, ejecutaron y encubrieron las ejecuciones extrajudiciales en la Br XVI en Casanare y en el Gaula Casanare. ', '0');</v>
      </c>
      <c r="X2134" s="14"/>
    </row>
    <row r="2135" spans="2:24" ht="16" x14ac:dyDescent="0.2">
      <c r="B2135" t="s">
        <v>3195</v>
      </c>
      <c r="C2135" t="s">
        <v>9</v>
      </c>
      <c r="D2135" t="s">
        <v>15</v>
      </c>
      <c r="E2135" t="s">
        <v>15</v>
      </c>
      <c r="F2135" t="s">
        <v>15</v>
      </c>
      <c r="G2135" t="s">
        <v>15</v>
      </c>
      <c r="H2135" t="s">
        <v>12</v>
      </c>
      <c r="I2135" t="s">
        <v>3362</v>
      </c>
      <c r="J2135">
        <v>0</v>
      </c>
      <c r="K2135" s="5">
        <f t="shared" si="332"/>
        <v>12</v>
      </c>
      <c r="L2135" s="13" t="str">
        <f t="shared" si="340"/>
        <v>142-PR-00006</v>
      </c>
      <c r="N2135" s="13"/>
      <c r="O2135" s="13">
        <f t="shared" si="333"/>
        <v>1</v>
      </c>
      <c r="P2135" s="13" t="str">
        <f t="shared" si="334"/>
        <v>5</v>
      </c>
      <c r="Q2135" s="13" t="str">
        <f t="shared" si="335"/>
        <v>5</v>
      </c>
      <c r="R2135" s="13" t="str">
        <f t="shared" si="336"/>
        <v>5</v>
      </c>
      <c r="S2135" s="13" t="str">
        <f t="shared" si="337"/>
        <v>5</v>
      </c>
      <c r="T2135" s="13">
        <f t="shared" si="338"/>
        <v>1</v>
      </c>
      <c r="U2135" s="13">
        <f t="shared" si="331"/>
        <v>100</v>
      </c>
      <c r="V2135" s="13"/>
      <c r="W2135" s="14" t="str">
        <f t="shared" si="339"/>
        <v>insert into prioridad(codigo, fluidez,d_hecho, d_contexto, d_impacto, d_justicia, cierre, ponderacion, ahora_entiendo, cambio_perspectiva) values ('142-PR-00006', 1, 5, 5, 5, 5, 1, 100, 'Teniente Retirado responsable de Fair Leonardo Porras, uno de los casos emblemáticos de las ejecuciones extrajudiciales. Tiene aportes novedosos en términos de impactos a los combatientes y garantías de no repetición. ', '0');</v>
      </c>
      <c r="X2135" s="14"/>
    </row>
    <row r="2136" spans="2:24" ht="16" x14ac:dyDescent="0.2">
      <c r="B2136" t="s">
        <v>3196</v>
      </c>
      <c r="C2136" t="s">
        <v>9</v>
      </c>
      <c r="D2136" t="s">
        <v>15</v>
      </c>
      <c r="E2136" t="s">
        <v>15</v>
      </c>
      <c r="F2136" t="s">
        <v>15</v>
      </c>
      <c r="G2136" t="s">
        <v>15</v>
      </c>
      <c r="H2136" t="s">
        <v>12</v>
      </c>
      <c r="I2136" t="s">
        <v>3363</v>
      </c>
      <c r="J2136">
        <v>0</v>
      </c>
      <c r="K2136" s="5">
        <f t="shared" si="332"/>
        <v>12</v>
      </c>
      <c r="L2136" s="13" t="str">
        <f t="shared" si="340"/>
        <v>185-VI-00005</v>
      </c>
      <c r="N2136" s="13"/>
      <c r="O2136" s="13">
        <f t="shared" si="333"/>
        <v>1</v>
      </c>
      <c r="P2136" s="13" t="str">
        <f t="shared" si="334"/>
        <v>5</v>
      </c>
      <c r="Q2136" s="13" t="str">
        <f t="shared" si="335"/>
        <v>5</v>
      </c>
      <c r="R2136" s="13" t="str">
        <f t="shared" si="336"/>
        <v>5</v>
      </c>
      <c r="S2136" s="13" t="str">
        <f t="shared" si="337"/>
        <v>5</v>
      </c>
      <c r="T2136" s="13">
        <f t="shared" si="338"/>
        <v>1</v>
      </c>
      <c r="U2136" s="13">
        <f t="shared" si="331"/>
        <v>100</v>
      </c>
      <c r="V2136" s="13"/>
      <c r="W2136" s="14" t="str">
        <f t="shared" si="339"/>
        <v>insert into prioridad(codigo, fluidez,d_hecho, d_contexto, d_impacto, d_justicia, cierre, ponderacion, ahora_entiendo, cambio_perspectiva) values ('185-VI-00005', 1, 5, 5, 5, 5, 1, 100, 'Entrevista que da cuenta de la investigación que un padre ha realizado para esclarecer los motivos de la muerte de su hijo quien se encontraba en servicio dentro de la fuerza pública como subteniente. El relato del familiar expone que la muerte de su hijo se dio al interior del Ejército y no a través de un combate contra las FARC como lo argumentan sus superiores. El padre sostiene que a su hijo lo asesinaron porque conocía información sensible sobre ejecuciones extrajudiciales cometidas por la Brigada Móvil XI en Dabeiba e Ituango (Antioquia).', '0');</v>
      </c>
      <c r="X2136" s="14"/>
    </row>
    <row r="2137" spans="2:24" ht="16" x14ac:dyDescent="0.2">
      <c r="B2137" t="s">
        <v>3197</v>
      </c>
      <c r="C2137" t="s">
        <v>9</v>
      </c>
      <c r="D2137" t="s">
        <v>15</v>
      </c>
      <c r="E2137" t="s">
        <v>15</v>
      </c>
      <c r="F2137" t="s">
        <v>15</v>
      </c>
      <c r="G2137" t="s">
        <v>15</v>
      </c>
      <c r="H2137" t="s">
        <v>12</v>
      </c>
      <c r="I2137" t="s">
        <v>3364</v>
      </c>
      <c r="J2137">
        <v>0</v>
      </c>
      <c r="K2137" s="5">
        <f t="shared" si="332"/>
        <v>12</v>
      </c>
      <c r="L2137" s="13" t="str">
        <f t="shared" si="340"/>
        <v>185-PR-00001</v>
      </c>
      <c r="N2137" s="13"/>
      <c r="O2137" s="13">
        <f t="shared" si="333"/>
        <v>1</v>
      </c>
      <c r="P2137" s="13" t="str">
        <f t="shared" si="334"/>
        <v>5</v>
      </c>
      <c r="Q2137" s="13" t="str">
        <f t="shared" si="335"/>
        <v>5</v>
      </c>
      <c r="R2137" s="13" t="str">
        <f t="shared" si="336"/>
        <v>5</v>
      </c>
      <c r="S2137" s="13" t="str">
        <f t="shared" si="337"/>
        <v>5</v>
      </c>
      <c r="T2137" s="13">
        <f t="shared" si="338"/>
        <v>1</v>
      </c>
      <c r="U2137" s="13">
        <f t="shared" si="331"/>
        <v>100</v>
      </c>
      <c r="V2137" s="13"/>
      <c r="W2137" s="14" t="str">
        <f t="shared" si="339"/>
        <v>insert into prioridad(codigo, fluidez,d_hecho, d_contexto, d_impacto, d_justicia, cierre, ponderacion, ahora_entiendo, cambio_perspectiva) values ('185-PR-00001', 1, 5, 5, 5, 5, 1, 100, 'Relato sobre la cooptación paramilitar de los recursos de la salud en Granada, Meta. ', '0');</v>
      </c>
      <c r="X2137" s="14"/>
    </row>
    <row r="2138" spans="2:24" ht="16" x14ac:dyDescent="0.2">
      <c r="B2138" t="s">
        <v>3198</v>
      </c>
      <c r="C2138" t="s">
        <v>9</v>
      </c>
      <c r="D2138" t="s">
        <v>15</v>
      </c>
      <c r="E2138" t="s">
        <v>15</v>
      </c>
      <c r="F2138" t="s">
        <v>15</v>
      </c>
      <c r="G2138" t="s">
        <v>15</v>
      </c>
      <c r="H2138" t="s">
        <v>12</v>
      </c>
      <c r="I2138">
        <v>0</v>
      </c>
      <c r="J2138">
        <v>0</v>
      </c>
      <c r="K2138" s="5">
        <f t="shared" si="332"/>
        <v>12</v>
      </c>
      <c r="L2138" s="13" t="str">
        <f t="shared" si="340"/>
        <v>153-PR-00364</v>
      </c>
      <c r="N2138" s="13"/>
      <c r="O2138" s="13">
        <f t="shared" si="333"/>
        <v>1</v>
      </c>
      <c r="P2138" s="13" t="str">
        <f t="shared" si="334"/>
        <v>5</v>
      </c>
      <c r="Q2138" s="13" t="str">
        <f t="shared" si="335"/>
        <v>5</v>
      </c>
      <c r="R2138" s="13" t="str">
        <f t="shared" si="336"/>
        <v>5</v>
      </c>
      <c r="S2138" s="13" t="str">
        <f t="shared" si="337"/>
        <v>5</v>
      </c>
      <c r="T2138" s="13">
        <f t="shared" si="338"/>
        <v>1</v>
      </c>
      <c r="U2138" s="13">
        <f t="shared" si="331"/>
        <v>100</v>
      </c>
      <c r="V2138" s="13"/>
      <c r="W2138" s="14" t="str">
        <f t="shared" si="339"/>
        <v>insert into prioridad(codigo, fluidez,d_hecho, d_contexto, d_impacto, d_justicia, cierre, ponderacion, ahora_entiendo, cambio_perspectiva) values ('153-PR-00364', 1, 5, 5, 5, 5, 1, 100, '0', '0');</v>
      </c>
      <c r="X2138" s="14"/>
    </row>
    <row r="2139" spans="2:24" ht="16" x14ac:dyDescent="0.2">
      <c r="B2139" t="s">
        <v>3199</v>
      </c>
      <c r="C2139" t="s">
        <v>9</v>
      </c>
      <c r="D2139" t="s">
        <v>15</v>
      </c>
      <c r="E2139" t="s">
        <v>15</v>
      </c>
      <c r="F2139" t="s">
        <v>15</v>
      </c>
      <c r="G2139" t="s">
        <v>15</v>
      </c>
      <c r="H2139" t="s">
        <v>12</v>
      </c>
      <c r="I2139">
        <v>0</v>
      </c>
      <c r="J2139">
        <v>0</v>
      </c>
      <c r="K2139" s="5">
        <f t="shared" si="332"/>
        <v>12</v>
      </c>
      <c r="L2139" s="13" t="str">
        <f t="shared" si="340"/>
        <v>153-PR-00365</v>
      </c>
      <c r="N2139" s="13"/>
      <c r="O2139" s="13">
        <f t="shared" si="333"/>
        <v>1</v>
      </c>
      <c r="P2139" s="13" t="str">
        <f t="shared" si="334"/>
        <v>5</v>
      </c>
      <c r="Q2139" s="13" t="str">
        <f t="shared" si="335"/>
        <v>5</v>
      </c>
      <c r="R2139" s="13" t="str">
        <f t="shared" si="336"/>
        <v>5</v>
      </c>
      <c r="S2139" s="13" t="str">
        <f t="shared" si="337"/>
        <v>5</v>
      </c>
      <c r="T2139" s="13">
        <f t="shared" si="338"/>
        <v>1</v>
      </c>
      <c r="U2139" s="13">
        <f t="shared" si="331"/>
        <v>100</v>
      </c>
      <c r="V2139" s="13"/>
      <c r="W2139" s="14" t="str">
        <f t="shared" si="339"/>
        <v>insert into prioridad(codigo, fluidez,d_hecho, d_contexto, d_impacto, d_justicia, cierre, ponderacion, ahora_entiendo, cambio_perspectiva) values ('153-PR-00365', 1, 5, 5, 5, 5, 1, 100, '0', '0');</v>
      </c>
      <c r="X2139" s="14"/>
    </row>
    <row r="2140" spans="2:24" ht="16" x14ac:dyDescent="0.2">
      <c r="B2140" t="s">
        <v>3200</v>
      </c>
      <c r="C2140" t="s">
        <v>9</v>
      </c>
      <c r="D2140" t="s">
        <v>15</v>
      </c>
      <c r="E2140" t="s">
        <v>15</v>
      </c>
      <c r="F2140" t="s">
        <v>15</v>
      </c>
      <c r="G2140" t="s">
        <v>15</v>
      </c>
      <c r="H2140" t="s">
        <v>12</v>
      </c>
      <c r="I2140">
        <v>0</v>
      </c>
      <c r="J2140">
        <v>0</v>
      </c>
      <c r="K2140" s="5">
        <f t="shared" si="332"/>
        <v>12</v>
      </c>
      <c r="L2140" s="13" t="str">
        <f t="shared" si="340"/>
        <v>153-PR-00369</v>
      </c>
      <c r="N2140" s="13"/>
      <c r="O2140" s="13">
        <f t="shared" si="333"/>
        <v>1</v>
      </c>
      <c r="P2140" s="13" t="str">
        <f t="shared" si="334"/>
        <v>5</v>
      </c>
      <c r="Q2140" s="13" t="str">
        <f t="shared" si="335"/>
        <v>5</v>
      </c>
      <c r="R2140" s="13" t="str">
        <f t="shared" si="336"/>
        <v>5</v>
      </c>
      <c r="S2140" s="13" t="str">
        <f t="shared" si="337"/>
        <v>5</v>
      </c>
      <c r="T2140" s="13">
        <f t="shared" si="338"/>
        <v>1</v>
      </c>
      <c r="U2140" s="13">
        <f t="shared" si="331"/>
        <v>100</v>
      </c>
      <c r="V2140" s="13"/>
      <c r="W2140" s="14" t="str">
        <f t="shared" si="339"/>
        <v>insert into prioridad(codigo, fluidez,d_hecho, d_contexto, d_impacto, d_justicia, cierre, ponderacion, ahora_entiendo, cambio_perspectiva) values ('153-PR-00369', 1, 5, 5, 5, 5, 1, 100, '0', '0');</v>
      </c>
      <c r="X2140" s="14"/>
    </row>
    <row r="2141" spans="2:24" ht="16" x14ac:dyDescent="0.2">
      <c r="B2141" t="s">
        <v>3201</v>
      </c>
      <c r="C2141" t="s">
        <v>9</v>
      </c>
      <c r="D2141" t="s">
        <v>15</v>
      </c>
      <c r="E2141" t="s">
        <v>15</v>
      </c>
      <c r="F2141" t="s">
        <v>15</v>
      </c>
      <c r="G2141" t="s">
        <v>15</v>
      </c>
      <c r="H2141" t="s">
        <v>12</v>
      </c>
      <c r="I2141" t="s">
        <v>3365</v>
      </c>
      <c r="J2141">
        <v>0</v>
      </c>
      <c r="K2141" s="5">
        <f t="shared" si="332"/>
        <v>12</v>
      </c>
      <c r="L2141" s="13" t="str">
        <f t="shared" si="340"/>
        <v>429-VI-00003</v>
      </c>
      <c r="N2141" s="13"/>
      <c r="O2141" s="13">
        <f t="shared" si="333"/>
        <v>1</v>
      </c>
      <c r="P2141" s="13" t="str">
        <f t="shared" si="334"/>
        <v>5</v>
      </c>
      <c r="Q2141" s="13" t="str">
        <f t="shared" si="335"/>
        <v>5</v>
      </c>
      <c r="R2141" s="13" t="str">
        <f t="shared" si="336"/>
        <v>5</v>
      </c>
      <c r="S2141" s="13" t="str">
        <f t="shared" si="337"/>
        <v>5</v>
      </c>
      <c r="T2141" s="13">
        <f t="shared" si="338"/>
        <v>1</v>
      </c>
      <c r="U2141" s="13">
        <f t="shared" si="331"/>
        <v>100</v>
      </c>
      <c r="V2141" s="13"/>
      <c r="W2141" s="14" t="str">
        <f t="shared" si="339"/>
        <v>insert into prioridad(codigo, fluidez,d_hecho, d_contexto, d_impacto, d_justicia, cierre, ponderacion, ahora_entiendo, cambio_perspectiva) values ('429-VI-00003', 1, 5, 5, 5, 5, 1, 100, 'Entrevista que profundiza en las afectaciones a funcionario judiciales. Importante para analizar justicia sin rostro', '0');</v>
      </c>
      <c r="X2141" s="14"/>
    </row>
    <row r="2142" spans="2:24" ht="16" x14ac:dyDescent="0.2">
      <c r="B2142" t="s">
        <v>3202</v>
      </c>
      <c r="C2142" t="s">
        <v>9</v>
      </c>
      <c r="D2142" t="s">
        <v>15</v>
      </c>
      <c r="E2142" t="s">
        <v>15</v>
      </c>
      <c r="F2142" t="s">
        <v>10</v>
      </c>
      <c r="G2142" t="s">
        <v>15</v>
      </c>
      <c r="H2142" t="s">
        <v>12</v>
      </c>
      <c r="I2142" t="s">
        <v>3366</v>
      </c>
      <c r="J2142">
        <v>0</v>
      </c>
      <c r="K2142" s="5">
        <f t="shared" si="332"/>
        <v>12</v>
      </c>
      <c r="L2142" s="13" t="str">
        <f t="shared" si="340"/>
        <v>276-VI-00003</v>
      </c>
      <c r="N2142" s="13"/>
      <c r="O2142" s="13">
        <f t="shared" si="333"/>
        <v>1</v>
      </c>
      <c r="P2142" s="13" t="str">
        <f t="shared" si="334"/>
        <v>5</v>
      </c>
      <c r="Q2142" s="13" t="str">
        <f t="shared" si="335"/>
        <v>5</v>
      </c>
      <c r="R2142" s="13" t="str">
        <f t="shared" si="336"/>
        <v>4</v>
      </c>
      <c r="S2142" s="13" t="str">
        <f t="shared" si="337"/>
        <v>5</v>
      </c>
      <c r="T2142" s="13">
        <f t="shared" si="338"/>
        <v>1</v>
      </c>
      <c r="U2142" s="13">
        <f t="shared" si="331"/>
        <v>96</v>
      </c>
      <c r="V2142" s="13"/>
      <c r="W2142" s="14" t="str">
        <f t="shared" si="339"/>
        <v>insert into prioridad(codigo, fluidez,d_hecho, d_contexto, d_impacto, d_justicia, cierre, ponderacion, ahora_entiendo, cambio_perspectiva) values ('276-VI-00003', 1, 5, 5, 4, 5, 1, 96, 'Enfoca el testimonio en la desaparición forzada como estrategia de violencia política contra movimientos de carácter nacional y regional', '0');</v>
      </c>
      <c r="X2142" s="14"/>
    </row>
    <row r="2143" spans="2:24" ht="16" x14ac:dyDescent="0.2">
      <c r="B2143" t="s">
        <v>3203</v>
      </c>
      <c r="C2143" t="s">
        <v>9</v>
      </c>
      <c r="D2143" t="s">
        <v>10</v>
      </c>
      <c r="E2143" t="s">
        <v>15</v>
      </c>
      <c r="F2143" t="s">
        <v>15</v>
      </c>
      <c r="G2143" t="s">
        <v>15</v>
      </c>
      <c r="H2143" t="s">
        <v>12</v>
      </c>
      <c r="I2143" t="s">
        <v>3367</v>
      </c>
      <c r="J2143">
        <v>0</v>
      </c>
      <c r="K2143" s="5">
        <f t="shared" si="332"/>
        <v>12</v>
      </c>
      <c r="L2143" s="13" t="str">
        <f t="shared" si="340"/>
        <v>276-VI-00010</v>
      </c>
      <c r="N2143" s="13"/>
      <c r="O2143" s="13">
        <f t="shared" si="333"/>
        <v>1</v>
      </c>
      <c r="P2143" s="13" t="str">
        <f t="shared" si="334"/>
        <v>4</v>
      </c>
      <c r="Q2143" s="13" t="str">
        <f t="shared" si="335"/>
        <v>5</v>
      </c>
      <c r="R2143" s="13" t="str">
        <f t="shared" si="336"/>
        <v>5</v>
      </c>
      <c r="S2143" s="13" t="str">
        <f t="shared" si="337"/>
        <v>5</v>
      </c>
      <c r="T2143" s="13">
        <f t="shared" si="338"/>
        <v>1</v>
      </c>
      <c r="U2143" s="13">
        <f t="shared" si="331"/>
        <v>96</v>
      </c>
      <c r="V2143" s="13"/>
      <c r="W2143" s="14" t="str">
        <f t="shared" si="339"/>
        <v>insert into prioridad(codigo, fluidez,d_hecho, d_contexto, d_impacto, d_justicia, cierre, ponderacion, ahora_entiendo, cambio_perspectiva) values ('276-VI-00010', 1, 4, 5, 5, 5, 1, 96, 'Dirigente regional de la CUT, presenta un balance muy importante de la violencia contra el sindicalismo en Antioquia', '0');</v>
      </c>
      <c r="X2143" s="14"/>
    </row>
    <row r="2144" spans="2:24" ht="16" x14ac:dyDescent="0.2">
      <c r="B2144" t="s">
        <v>3502</v>
      </c>
      <c r="C2144" t="s">
        <v>9</v>
      </c>
      <c r="D2144" t="s">
        <v>15</v>
      </c>
      <c r="E2144" t="s">
        <v>15</v>
      </c>
      <c r="F2144" t="s">
        <v>10</v>
      </c>
      <c r="G2144" t="s">
        <v>15</v>
      </c>
      <c r="H2144" t="s">
        <v>12</v>
      </c>
      <c r="I2144" t="s">
        <v>3368</v>
      </c>
      <c r="J2144">
        <v>0</v>
      </c>
      <c r="K2144" s="5">
        <f t="shared" si="332"/>
        <v>12</v>
      </c>
      <c r="L2144" s="13" t="str">
        <f t="shared" si="340"/>
        <v>386-PR-00031</v>
      </c>
      <c r="N2144" s="13"/>
      <c r="O2144" s="13">
        <f t="shared" si="333"/>
        <v>1</v>
      </c>
      <c r="P2144" s="13" t="str">
        <f t="shared" si="334"/>
        <v>5</v>
      </c>
      <c r="Q2144" s="13" t="str">
        <f t="shared" si="335"/>
        <v>5</v>
      </c>
      <c r="R2144" s="13" t="str">
        <f t="shared" si="336"/>
        <v>4</v>
      </c>
      <c r="S2144" s="13" t="str">
        <f t="shared" si="337"/>
        <v>5</v>
      </c>
      <c r="T2144" s="13">
        <f t="shared" si="338"/>
        <v>1</v>
      </c>
      <c r="U2144" s="13">
        <f t="shared" si="331"/>
        <v>96</v>
      </c>
      <c r="V2144" s="13"/>
      <c r="W2144" s="14" t="str">
        <f t="shared" si="339"/>
        <v>insert into prioridad(codigo, fluidez,d_hecho, d_contexto, d_impacto, d_justicia, cierre, ponderacion, ahora_entiendo, cambio_perspectiva) values ('386-PR-00031', 1, 5, 5, 4, 5, 1, 96, 'Entrevista a profundidad hecha por el núcleo de dinámicas económicas. Da información desde un campesino víctima del contexto del conflicto armado en el Cesar y Sur de Bolívar, así como de los intereses económicos, las transformaciones en el territorio y los impactos en el campesinado', '0');</v>
      </c>
      <c r="X2144" s="14"/>
    </row>
    <row r="2145" spans="2:24" ht="16" x14ac:dyDescent="0.2">
      <c r="B2145" t="s">
        <v>3204</v>
      </c>
      <c r="C2145" t="s">
        <v>9</v>
      </c>
      <c r="D2145" t="s">
        <v>15</v>
      </c>
      <c r="E2145" t="s">
        <v>15</v>
      </c>
      <c r="F2145" t="s">
        <v>10</v>
      </c>
      <c r="G2145" t="s">
        <v>15</v>
      </c>
      <c r="H2145" t="s">
        <v>12</v>
      </c>
      <c r="I2145" t="s">
        <v>3369</v>
      </c>
      <c r="J2145">
        <v>0</v>
      </c>
      <c r="K2145" s="5">
        <f t="shared" si="332"/>
        <v>12</v>
      </c>
      <c r="L2145" s="13" t="str">
        <f t="shared" si="340"/>
        <v>410-PR-00065</v>
      </c>
      <c r="N2145" s="13"/>
      <c r="O2145" s="13">
        <f t="shared" si="333"/>
        <v>1</v>
      </c>
      <c r="P2145" s="13" t="str">
        <f t="shared" si="334"/>
        <v>5</v>
      </c>
      <c r="Q2145" s="13" t="str">
        <f t="shared" si="335"/>
        <v>5</v>
      </c>
      <c r="R2145" s="13" t="str">
        <f t="shared" si="336"/>
        <v>4</v>
      </c>
      <c r="S2145" s="13" t="str">
        <f t="shared" si="337"/>
        <v>5</v>
      </c>
      <c r="T2145" s="13">
        <f t="shared" si="338"/>
        <v>1</v>
      </c>
      <c r="U2145" s="13">
        <f t="shared" si="331"/>
        <v>96</v>
      </c>
      <c r="V2145" s="13"/>
      <c r="W2145" s="14" t="str">
        <f t="shared" si="339"/>
        <v>insert into prioridad(codigo, fluidez,d_hecho, d_contexto, d_impacto, d_justicia, cierre, ponderacion, ahora_entiendo, cambio_perspectiva) values ('410-PR-00065', 1, 5, 5, 4, 5, 1, 96, 'Esto representa un punto de vista fundamental para el proceso de análisis', '0');</v>
      </c>
      <c r="X2145" s="14"/>
    </row>
    <row r="2146" spans="2:24" ht="16" x14ac:dyDescent="0.2">
      <c r="B2146" t="s">
        <v>3205</v>
      </c>
      <c r="C2146" t="s">
        <v>9</v>
      </c>
      <c r="D2146" t="s">
        <v>15</v>
      </c>
      <c r="E2146" t="s">
        <v>15</v>
      </c>
      <c r="F2146" t="s">
        <v>15</v>
      </c>
      <c r="G2146" t="s">
        <v>10</v>
      </c>
      <c r="H2146" t="s">
        <v>12</v>
      </c>
      <c r="I2146">
        <v>0</v>
      </c>
      <c r="J2146">
        <v>0</v>
      </c>
      <c r="K2146" s="5">
        <f t="shared" si="332"/>
        <v>12</v>
      </c>
      <c r="L2146" s="13" t="str">
        <f t="shared" si="340"/>
        <v>411-PR-00306</v>
      </c>
      <c r="N2146" s="13"/>
      <c r="O2146" s="13">
        <f t="shared" si="333"/>
        <v>1</v>
      </c>
      <c r="P2146" s="13" t="str">
        <f t="shared" si="334"/>
        <v>5</v>
      </c>
      <c r="Q2146" s="13" t="str">
        <f t="shared" si="335"/>
        <v>5</v>
      </c>
      <c r="R2146" s="13" t="str">
        <f t="shared" si="336"/>
        <v>5</v>
      </c>
      <c r="S2146" s="13" t="str">
        <f t="shared" si="337"/>
        <v>4</v>
      </c>
      <c r="T2146" s="13">
        <f t="shared" si="338"/>
        <v>1</v>
      </c>
      <c r="U2146" s="13">
        <f t="shared" si="331"/>
        <v>96</v>
      </c>
      <c r="V2146" s="13"/>
      <c r="W2146" s="14" t="str">
        <f t="shared" si="339"/>
        <v>insert into prioridad(codigo, fluidez,d_hecho, d_contexto, d_impacto, d_justicia, cierre, ponderacion, ahora_entiendo, cambio_perspectiva) values ('411-PR-00306', 1, 5, 5, 5, 4, 1, 96, '0', '0');</v>
      </c>
      <c r="X2146" s="14"/>
    </row>
    <row r="2147" spans="2:24" ht="16" x14ac:dyDescent="0.2">
      <c r="B2147" t="s">
        <v>3206</v>
      </c>
      <c r="C2147" t="s">
        <v>9</v>
      </c>
      <c r="D2147" t="s">
        <v>15</v>
      </c>
      <c r="E2147" t="s">
        <v>15</v>
      </c>
      <c r="F2147" t="s">
        <v>15</v>
      </c>
      <c r="G2147" t="s">
        <v>10</v>
      </c>
      <c r="H2147" t="s">
        <v>12</v>
      </c>
      <c r="I2147">
        <v>0</v>
      </c>
      <c r="J2147">
        <v>0</v>
      </c>
      <c r="K2147" s="5">
        <f t="shared" si="332"/>
        <v>12</v>
      </c>
      <c r="L2147" s="13" t="str">
        <f t="shared" si="340"/>
        <v>411-PR-00311</v>
      </c>
      <c r="N2147" s="13"/>
      <c r="O2147" s="13">
        <f t="shared" si="333"/>
        <v>1</v>
      </c>
      <c r="P2147" s="13" t="str">
        <f t="shared" si="334"/>
        <v>5</v>
      </c>
      <c r="Q2147" s="13" t="str">
        <f t="shared" si="335"/>
        <v>5</v>
      </c>
      <c r="R2147" s="13" t="str">
        <f t="shared" si="336"/>
        <v>5</v>
      </c>
      <c r="S2147" s="13" t="str">
        <f t="shared" si="337"/>
        <v>4</v>
      </c>
      <c r="T2147" s="13">
        <f t="shared" si="338"/>
        <v>1</v>
      </c>
      <c r="U2147" s="13">
        <f t="shared" si="331"/>
        <v>96</v>
      </c>
      <c r="V2147" s="13"/>
      <c r="W2147" s="14" t="str">
        <f t="shared" si="339"/>
        <v>insert into prioridad(codigo, fluidez,d_hecho, d_contexto, d_impacto, d_justicia, cierre, ponderacion, ahora_entiendo, cambio_perspectiva) values ('411-PR-00311', 1, 5, 5, 5, 4, 1, 96, '0', '0');</v>
      </c>
      <c r="X2147" s="14"/>
    </row>
    <row r="2148" spans="2:24" ht="16" x14ac:dyDescent="0.2">
      <c r="B2148" t="s">
        <v>3207</v>
      </c>
      <c r="C2148" t="s">
        <v>9</v>
      </c>
      <c r="D2148" t="s">
        <v>15</v>
      </c>
      <c r="E2148" t="s">
        <v>15</v>
      </c>
      <c r="F2148" t="s">
        <v>15</v>
      </c>
      <c r="G2148" t="s">
        <v>10</v>
      </c>
      <c r="H2148" t="s">
        <v>12</v>
      </c>
      <c r="I2148" t="s">
        <v>3370</v>
      </c>
      <c r="J2148">
        <v>0</v>
      </c>
      <c r="K2148" s="5">
        <f t="shared" si="332"/>
        <v>12</v>
      </c>
      <c r="L2148" s="13" t="str">
        <f t="shared" si="340"/>
        <v>257-VI-00001</v>
      </c>
      <c r="N2148" s="13"/>
      <c r="O2148" s="13">
        <f t="shared" si="333"/>
        <v>1</v>
      </c>
      <c r="P2148" s="13" t="str">
        <f t="shared" si="334"/>
        <v>5</v>
      </c>
      <c r="Q2148" s="13" t="str">
        <f t="shared" si="335"/>
        <v>5</v>
      </c>
      <c r="R2148" s="13" t="str">
        <f t="shared" si="336"/>
        <v>5</v>
      </c>
      <c r="S2148" s="13" t="str">
        <f t="shared" si="337"/>
        <v>4</v>
      </c>
      <c r="T2148" s="13">
        <f t="shared" si="338"/>
        <v>1</v>
      </c>
      <c r="U2148" s="13">
        <f t="shared" si="331"/>
        <v>96</v>
      </c>
      <c r="V2148" s="13"/>
      <c r="W2148" s="14" t="str">
        <f t="shared" si="339"/>
        <v>insert into prioridad(codigo, fluidez,d_hecho, d_contexto, d_impacto, d_justicia, cierre, ponderacion, ahora_entiendo, cambio_perspectiva) values ('257-VI-00001', 1, 5, 5, 5, 4, 1, 96, 'Realizada por Liza ', '0');</v>
      </c>
      <c r="X2148" s="14"/>
    </row>
    <row r="2149" spans="2:24" ht="16" x14ac:dyDescent="0.2">
      <c r="B2149" t="s">
        <v>3208</v>
      </c>
      <c r="C2149" t="s">
        <v>9</v>
      </c>
      <c r="D2149" t="s">
        <v>15</v>
      </c>
      <c r="E2149" t="s">
        <v>15</v>
      </c>
      <c r="F2149" t="s">
        <v>10</v>
      </c>
      <c r="G2149" t="s">
        <v>15</v>
      </c>
      <c r="H2149" t="s">
        <v>12</v>
      </c>
      <c r="I2149" t="s">
        <v>3371</v>
      </c>
      <c r="J2149">
        <v>0</v>
      </c>
      <c r="K2149" s="5">
        <f t="shared" si="332"/>
        <v>12</v>
      </c>
      <c r="L2149" s="13" t="str">
        <f t="shared" si="340"/>
        <v>311-PR-00411</v>
      </c>
      <c r="N2149" s="13"/>
      <c r="O2149" s="13">
        <f t="shared" si="333"/>
        <v>1</v>
      </c>
      <c r="P2149" s="13" t="str">
        <f t="shared" si="334"/>
        <v>5</v>
      </c>
      <c r="Q2149" s="13" t="str">
        <f t="shared" si="335"/>
        <v>5</v>
      </c>
      <c r="R2149" s="13" t="str">
        <f t="shared" si="336"/>
        <v>4</v>
      </c>
      <c r="S2149" s="13" t="str">
        <f t="shared" si="337"/>
        <v>5</v>
      </c>
      <c r="T2149" s="13">
        <f t="shared" si="338"/>
        <v>1</v>
      </c>
      <c r="U2149" s="13">
        <f t="shared" si="331"/>
        <v>96</v>
      </c>
      <c r="V2149" s="13"/>
      <c r="W2149" s="14" t="str">
        <f t="shared" si="339"/>
        <v>insert into prioridad(codigo, fluidez,d_hecho, d_contexto, d_impacto, d_justicia, cierre, ponderacion, ahora_entiendo, cambio_perspectiva) values ('311-PR-00411', 1, 5, 5, 4, 5, 1, 96, 'Información de tomador de decisiones (exCanciller y director de medios de comunicación)', '0');</v>
      </c>
      <c r="X2149" s="14"/>
    </row>
    <row r="2150" spans="2:24" ht="16" x14ac:dyDescent="0.2">
      <c r="B2150" t="s">
        <v>3209</v>
      </c>
      <c r="C2150" t="s">
        <v>9</v>
      </c>
      <c r="D2150" t="s">
        <v>10</v>
      </c>
      <c r="E2150" t="s">
        <v>15</v>
      </c>
      <c r="F2150" t="s">
        <v>15</v>
      </c>
      <c r="G2150" t="s">
        <v>15</v>
      </c>
      <c r="H2150" t="s">
        <v>12</v>
      </c>
      <c r="I2150">
        <v>0</v>
      </c>
      <c r="J2150">
        <v>0</v>
      </c>
      <c r="K2150" s="5">
        <f t="shared" si="332"/>
        <v>12</v>
      </c>
      <c r="L2150" s="13" t="str">
        <f t="shared" si="340"/>
        <v>311-VI-00003</v>
      </c>
      <c r="N2150" s="13"/>
      <c r="O2150" s="13">
        <f t="shared" si="333"/>
        <v>1</v>
      </c>
      <c r="P2150" s="13" t="str">
        <f t="shared" si="334"/>
        <v>4</v>
      </c>
      <c r="Q2150" s="13" t="str">
        <f t="shared" si="335"/>
        <v>5</v>
      </c>
      <c r="R2150" s="13" t="str">
        <f t="shared" si="336"/>
        <v>5</v>
      </c>
      <c r="S2150" s="13" t="str">
        <f t="shared" si="337"/>
        <v>5</v>
      </c>
      <c r="T2150" s="13">
        <f t="shared" si="338"/>
        <v>1</v>
      </c>
      <c r="U2150" s="13">
        <f t="shared" ref="U2150:U2213" si="341">O2150*10 + (VALUE(P2150)*4) +(VALUE(Q2150)*4) + (VALUE(R2150)*4) + (VALUE(S2150)*4) + (T2150*10)</f>
        <v>96</v>
      </c>
      <c r="V2150" s="13"/>
      <c r="W2150" s="14" t="str">
        <f t="shared" si="339"/>
        <v>insert into prioridad(codigo, fluidez,d_hecho, d_contexto, d_impacto, d_justicia, cierre, ponderacion, ahora_entiendo, cambio_perspectiva) values ('311-VI-00003', 1, 4, 5, 5, 5, 1, 96, '0', '0');</v>
      </c>
      <c r="X2150" s="14"/>
    </row>
    <row r="2151" spans="2:24" ht="16" x14ac:dyDescent="0.2">
      <c r="B2151" t="s">
        <v>3210</v>
      </c>
      <c r="C2151" t="s">
        <v>9</v>
      </c>
      <c r="D2151" t="s">
        <v>15</v>
      </c>
      <c r="E2151" t="s">
        <v>15</v>
      </c>
      <c r="F2151" t="s">
        <v>15</v>
      </c>
      <c r="G2151" t="s">
        <v>10</v>
      </c>
      <c r="H2151" t="s">
        <v>12</v>
      </c>
      <c r="I2151">
        <v>0</v>
      </c>
      <c r="J2151">
        <v>0</v>
      </c>
      <c r="K2151" s="5">
        <f t="shared" si="332"/>
        <v>12</v>
      </c>
      <c r="L2151" s="13" t="str">
        <f t="shared" si="340"/>
        <v>311-VI-00006</v>
      </c>
      <c r="N2151" s="13"/>
      <c r="O2151" s="13">
        <f t="shared" si="333"/>
        <v>1</v>
      </c>
      <c r="P2151" s="13" t="str">
        <f t="shared" si="334"/>
        <v>5</v>
      </c>
      <c r="Q2151" s="13" t="str">
        <f t="shared" si="335"/>
        <v>5</v>
      </c>
      <c r="R2151" s="13" t="str">
        <f t="shared" si="336"/>
        <v>5</v>
      </c>
      <c r="S2151" s="13" t="str">
        <f t="shared" si="337"/>
        <v>4</v>
      </c>
      <c r="T2151" s="13">
        <f t="shared" si="338"/>
        <v>1</v>
      </c>
      <c r="U2151" s="13">
        <f t="shared" si="341"/>
        <v>96</v>
      </c>
      <c r="V2151" s="13"/>
      <c r="W2151" s="14" t="str">
        <f t="shared" si="339"/>
        <v>insert into prioridad(codigo, fluidez,d_hecho, d_contexto, d_impacto, d_justicia, cierre, ponderacion, ahora_entiendo, cambio_perspectiva) values ('311-VI-00006', 1, 5, 5, 5, 4, 1, 96, '0', '0');</v>
      </c>
      <c r="X2151" s="14"/>
    </row>
    <row r="2152" spans="2:24" ht="16" x14ac:dyDescent="0.2">
      <c r="B2152" t="s">
        <v>3211</v>
      </c>
      <c r="C2152" t="s">
        <v>9</v>
      </c>
      <c r="D2152" t="s">
        <v>10</v>
      </c>
      <c r="E2152" t="s">
        <v>15</v>
      </c>
      <c r="F2152" t="s">
        <v>15</v>
      </c>
      <c r="G2152" t="s">
        <v>15</v>
      </c>
      <c r="H2152" t="s">
        <v>12</v>
      </c>
      <c r="I2152" t="s">
        <v>3372</v>
      </c>
      <c r="J2152">
        <v>0</v>
      </c>
      <c r="K2152" s="5">
        <f t="shared" si="332"/>
        <v>12</v>
      </c>
      <c r="L2152" s="13" t="str">
        <f t="shared" si="340"/>
        <v>311-PR-00427</v>
      </c>
      <c r="N2152" s="13"/>
      <c r="O2152" s="13">
        <f t="shared" si="333"/>
        <v>1</v>
      </c>
      <c r="P2152" s="13" t="str">
        <f t="shared" si="334"/>
        <v>4</v>
      </c>
      <c r="Q2152" s="13" t="str">
        <f t="shared" si="335"/>
        <v>5</v>
      </c>
      <c r="R2152" s="13" t="str">
        <f t="shared" si="336"/>
        <v>5</v>
      </c>
      <c r="S2152" s="13" t="str">
        <f t="shared" si="337"/>
        <v>5</v>
      </c>
      <c r="T2152" s="13">
        <f t="shared" si="338"/>
        <v>1</v>
      </c>
      <c r="U2152" s="13">
        <f t="shared" si="341"/>
        <v>96</v>
      </c>
      <c r="V2152" s="13"/>
      <c r="W2152" s="14" t="str">
        <f t="shared" si="339"/>
        <v>insert into prioridad(codigo, fluidez,d_hecho, d_contexto, d_impacto, d_justicia, cierre, ponderacion, ahora_entiendo, cambio_perspectiva) values ('311-PR-00427', 1, 4, 5, 5, 5, 1, 96, 'Importante para sindicalismo, estigmatización', '0');</v>
      </c>
      <c r="X2152" s="14"/>
    </row>
    <row r="2153" spans="2:24" ht="16" x14ac:dyDescent="0.2">
      <c r="B2153" t="s">
        <v>3212</v>
      </c>
      <c r="C2153" t="s">
        <v>9</v>
      </c>
      <c r="D2153" t="s">
        <v>15</v>
      </c>
      <c r="E2153" t="s">
        <v>15</v>
      </c>
      <c r="F2153" t="s">
        <v>15</v>
      </c>
      <c r="G2153" t="s">
        <v>10</v>
      </c>
      <c r="H2153" t="s">
        <v>12</v>
      </c>
      <c r="I2153">
        <v>0</v>
      </c>
      <c r="J2153">
        <v>0</v>
      </c>
      <c r="K2153" s="5">
        <f t="shared" si="332"/>
        <v>12</v>
      </c>
      <c r="L2153" s="13" t="str">
        <f t="shared" si="340"/>
        <v>237-VI-00057</v>
      </c>
      <c r="N2153" s="13"/>
      <c r="O2153" s="13">
        <f t="shared" si="333"/>
        <v>1</v>
      </c>
      <c r="P2153" s="13" t="str">
        <f t="shared" si="334"/>
        <v>5</v>
      </c>
      <c r="Q2153" s="13" t="str">
        <f t="shared" si="335"/>
        <v>5</v>
      </c>
      <c r="R2153" s="13" t="str">
        <f t="shared" si="336"/>
        <v>5</v>
      </c>
      <c r="S2153" s="13" t="str">
        <f t="shared" si="337"/>
        <v>4</v>
      </c>
      <c r="T2153" s="13">
        <f t="shared" si="338"/>
        <v>1</v>
      </c>
      <c r="U2153" s="13">
        <f t="shared" si="341"/>
        <v>96</v>
      </c>
      <c r="V2153" s="13"/>
      <c r="W2153" s="14" t="str">
        <f t="shared" si="339"/>
        <v>insert into prioridad(codigo, fluidez,d_hecho, d_contexto, d_impacto, d_justicia, cierre, ponderacion, ahora_entiendo, cambio_perspectiva) values ('237-VI-00057', 1, 5, 5, 5, 4, 1, 96, '0', '0');</v>
      </c>
      <c r="X2153" s="14"/>
    </row>
    <row r="2154" spans="2:24" ht="16" x14ac:dyDescent="0.2">
      <c r="B2154" t="s">
        <v>3213</v>
      </c>
      <c r="C2154" t="s">
        <v>9</v>
      </c>
      <c r="D2154" t="s">
        <v>15</v>
      </c>
      <c r="E2154" t="s">
        <v>15</v>
      </c>
      <c r="F2154" t="s">
        <v>15</v>
      </c>
      <c r="G2154" t="s">
        <v>10</v>
      </c>
      <c r="H2154" t="s">
        <v>12</v>
      </c>
      <c r="I2154" t="s">
        <v>3373</v>
      </c>
      <c r="J2154">
        <v>0</v>
      </c>
      <c r="K2154" s="5">
        <f t="shared" si="332"/>
        <v>12</v>
      </c>
      <c r="L2154" s="13" t="str">
        <f t="shared" si="340"/>
        <v>185-VI-00002</v>
      </c>
      <c r="N2154" s="13"/>
      <c r="O2154" s="13">
        <f t="shared" si="333"/>
        <v>1</v>
      </c>
      <c r="P2154" s="13" t="str">
        <f t="shared" si="334"/>
        <v>5</v>
      </c>
      <c r="Q2154" s="13" t="str">
        <f t="shared" si="335"/>
        <v>5</v>
      </c>
      <c r="R2154" s="13" t="str">
        <f t="shared" si="336"/>
        <v>5</v>
      </c>
      <c r="S2154" s="13" t="str">
        <f t="shared" si="337"/>
        <v>4</v>
      </c>
      <c r="T2154" s="13">
        <f t="shared" si="338"/>
        <v>1</v>
      </c>
      <c r="U2154" s="13">
        <f t="shared" si="341"/>
        <v>96</v>
      </c>
      <c r="V2154" s="13"/>
      <c r="W2154" s="14" t="str">
        <f t="shared" si="339"/>
        <v>insert into prioridad(codigo, fluidez,d_hecho, d_contexto, d_impacto, d_justicia, cierre, ponderacion, ahora_entiendo, cambio_perspectiva) values ('185-VI-00002', 1, 5, 5, 5, 4, 1, 96, 'Aporta información relevante con relación a la persecución a la movilización social en Barrancabermeja entre los años 80's y 90's. Además, aporta información sobre exilio.', '0');</v>
      </c>
      <c r="X2154" s="14"/>
    </row>
    <row r="2155" spans="2:24" ht="16" x14ac:dyDescent="0.2">
      <c r="B2155" t="s">
        <v>3214</v>
      </c>
      <c r="C2155" t="s">
        <v>9</v>
      </c>
      <c r="D2155" t="s">
        <v>15</v>
      </c>
      <c r="E2155" t="s">
        <v>15</v>
      </c>
      <c r="F2155" t="s">
        <v>10</v>
      </c>
      <c r="G2155" t="s">
        <v>15</v>
      </c>
      <c r="H2155" t="s">
        <v>12</v>
      </c>
      <c r="I2155">
        <v>0</v>
      </c>
      <c r="J2155">
        <v>0</v>
      </c>
      <c r="K2155" s="5">
        <f t="shared" si="332"/>
        <v>12</v>
      </c>
      <c r="L2155" s="13" t="str">
        <f t="shared" si="340"/>
        <v>153-VI-00003</v>
      </c>
      <c r="N2155" s="13"/>
      <c r="O2155" s="13">
        <f t="shared" si="333"/>
        <v>1</v>
      </c>
      <c r="P2155" s="13" t="str">
        <f t="shared" si="334"/>
        <v>5</v>
      </c>
      <c r="Q2155" s="13" t="str">
        <f t="shared" si="335"/>
        <v>5</v>
      </c>
      <c r="R2155" s="13" t="str">
        <f t="shared" si="336"/>
        <v>4</v>
      </c>
      <c r="S2155" s="13" t="str">
        <f t="shared" si="337"/>
        <v>5</v>
      </c>
      <c r="T2155" s="13">
        <f t="shared" si="338"/>
        <v>1</v>
      </c>
      <c r="U2155" s="13">
        <f t="shared" si="341"/>
        <v>96</v>
      </c>
      <c r="V2155" s="13"/>
      <c r="W2155" s="14" t="str">
        <f t="shared" si="339"/>
        <v>insert into prioridad(codigo, fluidez,d_hecho, d_contexto, d_impacto, d_justicia, cierre, ponderacion, ahora_entiendo, cambio_perspectiva) values ('153-VI-00003', 1, 5, 5, 4, 5, 1, 96, '0', '0');</v>
      </c>
      <c r="X2155" s="14"/>
    </row>
    <row r="2156" spans="2:24" ht="16" x14ac:dyDescent="0.2">
      <c r="B2156" t="s">
        <v>3215</v>
      </c>
      <c r="C2156" t="s">
        <v>9</v>
      </c>
      <c r="D2156" t="s">
        <v>15</v>
      </c>
      <c r="E2156" t="s">
        <v>15</v>
      </c>
      <c r="F2156" t="s">
        <v>15</v>
      </c>
      <c r="G2156" t="s">
        <v>13</v>
      </c>
      <c r="H2156" t="s">
        <v>12</v>
      </c>
      <c r="I2156" t="s">
        <v>3374</v>
      </c>
      <c r="J2156">
        <v>0</v>
      </c>
      <c r="K2156" s="5">
        <f t="shared" si="332"/>
        <v>12</v>
      </c>
      <c r="L2156" s="13" t="str">
        <f t="shared" si="340"/>
        <v>429-VI-00004</v>
      </c>
      <c r="N2156" s="13"/>
      <c r="O2156" s="13">
        <f t="shared" si="333"/>
        <v>1</v>
      </c>
      <c r="P2156" s="13" t="str">
        <f t="shared" si="334"/>
        <v>5</v>
      </c>
      <c r="Q2156" s="13" t="str">
        <f t="shared" si="335"/>
        <v>5</v>
      </c>
      <c r="R2156" s="13" t="str">
        <f t="shared" si="336"/>
        <v>5</v>
      </c>
      <c r="S2156" s="13" t="str">
        <f t="shared" si="337"/>
        <v>3</v>
      </c>
      <c r="T2156" s="13">
        <f t="shared" si="338"/>
        <v>1</v>
      </c>
      <c r="U2156" s="13">
        <f t="shared" si="341"/>
        <v>92</v>
      </c>
      <c r="V2156" s="13"/>
      <c r="W2156" s="14" t="str">
        <f t="shared" si="339"/>
        <v>insert into prioridad(codigo, fluidez,d_hecho, d_contexto, d_impacto, d_justicia, cierre, ponderacion, ahora_entiendo, cambio_perspectiva) values ('429-VI-00004', 1, 5, 5, 5, 3, 1, 92, 'Permite identificar patrones de victimización contera sindicalistas y funcionarios judiciales', '0');</v>
      </c>
      <c r="X2156" s="14"/>
    </row>
    <row r="2157" spans="2:24" ht="16" x14ac:dyDescent="0.2">
      <c r="B2157" t="s">
        <v>3216</v>
      </c>
      <c r="C2157" t="s">
        <v>9</v>
      </c>
      <c r="D2157" t="s">
        <v>10</v>
      </c>
      <c r="E2157" t="s">
        <v>10</v>
      </c>
      <c r="F2157" t="s">
        <v>15</v>
      </c>
      <c r="G2157" t="s">
        <v>15</v>
      </c>
      <c r="H2157" t="s">
        <v>12</v>
      </c>
      <c r="I2157" t="s">
        <v>3375</v>
      </c>
      <c r="J2157">
        <v>0</v>
      </c>
      <c r="K2157" s="5">
        <f t="shared" si="332"/>
        <v>12</v>
      </c>
      <c r="L2157" s="13" t="str">
        <f t="shared" si="340"/>
        <v>143-VI-00004</v>
      </c>
      <c r="N2157" s="13"/>
      <c r="O2157" s="13">
        <f t="shared" si="333"/>
        <v>1</v>
      </c>
      <c r="P2157" s="13" t="str">
        <f t="shared" si="334"/>
        <v>4</v>
      </c>
      <c r="Q2157" s="13" t="str">
        <f t="shared" si="335"/>
        <v>4</v>
      </c>
      <c r="R2157" s="13" t="str">
        <f t="shared" si="336"/>
        <v>5</v>
      </c>
      <c r="S2157" s="13" t="str">
        <f t="shared" si="337"/>
        <v>5</v>
      </c>
      <c r="T2157" s="13">
        <f t="shared" si="338"/>
        <v>1</v>
      </c>
      <c r="U2157" s="13">
        <f t="shared" si="341"/>
        <v>92</v>
      </c>
      <c r="V2157" s="13"/>
      <c r="W2157" s="14" t="str">
        <f t="shared" si="339"/>
        <v>insert into prioridad(codigo, fluidez,d_hecho, d_contexto, d_impacto, d_justicia, cierre, ponderacion, ahora_entiendo, cambio_perspectiva) values ('143-VI-00004', 1, 4, 4, 5, 5, 1, 92, 'Entrevista a víctima de desplazamiento de la masacre de Coquitos, Turbo, Antioquia', '0');</v>
      </c>
      <c r="X2157" s="14"/>
    </row>
    <row r="2158" spans="2:24" ht="16" x14ac:dyDescent="0.2">
      <c r="B2158" t="s">
        <v>3217</v>
      </c>
      <c r="C2158" t="s">
        <v>9</v>
      </c>
      <c r="D2158" t="s">
        <v>15</v>
      </c>
      <c r="E2158" t="s">
        <v>15</v>
      </c>
      <c r="F2158" t="s">
        <v>10</v>
      </c>
      <c r="G2158" t="s">
        <v>10</v>
      </c>
      <c r="H2158" t="s">
        <v>12</v>
      </c>
      <c r="I2158" t="s">
        <v>3369</v>
      </c>
      <c r="J2158">
        <v>0</v>
      </c>
      <c r="K2158" s="5">
        <f t="shared" si="332"/>
        <v>12</v>
      </c>
      <c r="L2158" s="13" t="str">
        <f t="shared" si="340"/>
        <v>410-PR-00116</v>
      </c>
      <c r="N2158" s="13"/>
      <c r="O2158" s="13">
        <f t="shared" si="333"/>
        <v>1</v>
      </c>
      <c r="P2158" s="13" t="str">
        <f t="shared" si="334"/>
        <v>5</v>
      </c>
      <c r="Q2158" s="13" t="str">
        <f t="shared" si="335"/>
        <v>5</v>
      </c>
      <c r="R2158" s="13" t="str">
        <f t="shared" si="336"/>
        <v>4</v>
      </c>
      <c r="S2158" s="13" t="str">
        <f t="shared" si="337"/>
        <v>4</v>
      </c>
      <c r="T2158" s="13">
        <f t="shared" si="338"/>
        <v>1</v>
      </c>
      <c r="U2158" s="13">
        <f t="shared" si="341"/>
        <v>92</v>
      </c>
      <c r="V2158" s="13"/>
      <c r="W2158" s="14" t="str">
        <f t="shared" si="339"/>
        <v>insert into prioridad(codigo, fluidez,d_hecho, d_contexto, d_impacto, d_justicia, cierre, ponderacion, ahora_entiendo, cambio_perspectiva) values ('410-PR-00116', 1, 5, 5, 4, 4, 1, 92, 'Esto representa un punto de vista fundamental para el proceso de análisis', '0');</v>
      </c>
      <c r="X2158" s="14"/>
    </row>
    <row r="2159" spans="2:24" ht="16" x14ac:dyDescent="0.2">
      <c r="B2159" t="s">
        <v>3218</v>
      </c>
      <c r="C2159" t="s">
        <v>9</v>
      </c>
      <c r="D2159" t="s">
        <v>15</v>
      </c>
      <c r="E2159" t="s">
        <v>15</v>
      </c>
      <c r="F2159" t="s">
        <v>10</v>
      </c>
      <c r="G2159" t="s">
        <v>10</v>
      </c>
      <c r="H2159" t="s">
        <v>12</v>
      </c>
      <c r="I2159">
        <v>0</v>
      </c>
      <c r="J2159">
        <v>0</v>
      </c>
      <c r="K2159" s="5">
        <f t="shared" si="332"/>
        <v>12</v>
      </c>
      <c r="L2159" s="13" t="str">
        <f t="shared" si="340"/>
        <v>411-PR-00312</v>
      </c>
      <c r="N2159" s="13"/>
      <c r="O2159" s="13">
        <f t="shared" si="333"/>
        <v>1</v>
      </c>
      <c r="P2159" s="13" t="str">
        <f t="shared" si="334"/>
        <v>5</v>
      </c>
      <c r="Q2159" s="13" t="str">
        <f t="shared" si="335"/>
        <v>5</v>
      </c>
      <c r="R2159" s="13" t="str">
        <f t="shared" si="336"/>
        <v>4</v>
      </c>
      <c r="S2159" s="13" t="str">
        <f t="shared" si="337"/>
        <v>4</v>
      </c>
      <c r="T2159" s="13">
        <f t="shared" si="338"/>
        <v>1</v>
      </c>
      <c r="U2159" s="13">
        <f t="shared" si="341"/>
        <v>92</v>
      </c>
      <c r="V2159" s="13"/>
      <c r="W2159" s="14" t="str">
        <f t="shared" si="339"/>
        <v>insert into prioridad(codigo, fluidez,d_hecho, d_contexto, d_impacto, d_justicia, cierre, ponderacion, ahora_entiendo, cambio_perspectiva) values ('411-PR-00312', 1, 5, 5, 4, 4, 1, 92, '0', '0');</v>
      </c>
      <c r="X2159" s="14"/>
    </row>
    <row r="2160" spans="2:24" ht="16" x14ac:dyDescent="0.2">
      <c r="B2160" t="s">
        <v>3219</v>
      </c>
      <c r="C2160" t="s">
        <v>9</v>
      </c>
      <c r="D2160" t="s">
        <v>10</v>
      </c>
      <c r="E2160" t="s">
        <v>15</v>
      </c>
      <c r="F2160" t="s">
        <v>15</v>
      </c>
      <c r="G2160" t="s">
        <v>10</v>
      </c>
      <c r="H2160" t="s">
        <v>12</v>
      </c>
      <c r="I2160" t="s">
        <v>3376</v>
      </c>
      <c r="J2160">
        <v>0</v>
      </c>
      <c r="K2160" s="5">
        <f t="shared" si="332"/>
        <v>12</v>
      </c>
      <c r="L2160" s="13" t="str">
        <f t="shared" si="340"/>
        <v>311-VI-00002</v>
      </c>
      <c r="N2160" s="13"/>
      <c r="O2160" s="13">
        <f t="shared" si="333"/>
        <v>1</v>
      </c>
      <c r="P2160" s="13" t="str">
        <f t="shared" si="334"/>
        <v>4</v>
      </c>
      <c r="Q2160" s="13" t="str">
        <f t="shared" si="335"/>
        <v>5</v>
      </c>
      <c r="R2160" s="13" t="str">
        <f t="shared" si="336"/>
        <v>5</v>
      </c>
      <c r="S2160" s="13" t="str">
        <f t="shared" si="337"/>
        <v>4</v>
      </c>
      <c r="T2160" s="13">
        <f t="shared" si="338"/>
        <v>1</v>
      </c>
      <c r="U2160" s="13">
        <f t="shared" si="341"/>
        <v>92</v>
      </c>
      <c r="V2160" s="13"/>
      <c r="W2160" s="14" t="str">
        <f t="shared" si="339"/>
        <v>insert into prioridad(codigo, fluidez,d_hecho, d_contexto, d_impacto, d_justicia, cierre, ponderacion, ahora_entiendo, cambio_perspectiva) values ('311-VI-00002', 1, 4, 5, 5, 4, 1, 92, 'Información secuestro a jóvenes prestando servicio en la Policía, toma de Mitú', '0');</v>
      </c>
      <c r="X2160" s="14"/>
    </row>
    <row r="2161" spans="2:24" ht="16" x14ac:dyDescent="0.2">
      <c r="B2161" t="s">
        <v>3220</v>
      </c>
      <c r="C2161" t="s">
        <v>9</v>
      </c>
      <c r="D2161" t="s">
        <v>15</v>
      </c>
      <c r="E2161" t="s">
        <v>15</v>
      </c>
      <c r="F2161" t="s">
        <v>10</v>
      </c>
      <c r="G2161" t="s">
        <v>10</v>
      </c>
      <c r="H2161" t="s">
        <v>12</v>
      </c>
      <c r="I2161" t="s">
        <v>3377</v>
      </c>
      <c r="J2161">
        <v>0</v>
      </c>
      <c r="K2161" s="5">
        <f t="shared" si="332"/>
        <v>12</v>
      </c>
      <c r="L2161" s="13" t="str">
        <f t="shared" si="340"/>
        <v>185-VI-00003</v>
      </c>
      <c r="N2161" s="13"/>
      <c r="O2161" s="13">
        <f t="shared" si="333"/>
        <v>1</v>
      </c>
      <c r="P2161" s="13" t="str">
        <f t="shared" si="334"/>
        <v>5</v>
      </c>
      <c r="Q2161" s="13" t="str">
        <f t="shared" si="335"/>
        <v>5</v>
      </c>
      <c r="R2161" s="13" t="str">
        <f t="shared" si="336"/>
        <v>4</v>
      </c>
      <c r="S2161" s="13" t="str">
        <f t="shared" si="337"/>
        <v>4</v>
      </c>
      <c r="T2161" s="13">
        <f t="shared" si="338"/>
        <v>1</v>
      </c>
      <c r="U2161" s="13">
        <f t="shared" si="341"/>
        <v>92</v>
      </c>
      <c r="V2161" s="13"/>
      <c r="W2161" s="14" t="str">
        <f t="shared" si="339"/>
        <v>insert into prioridad(codigo, fluidez,d_hecho, d_contexto, d_impacto, d_justicia, cierre, ponderacion, ahora_entiendo, cambio_perspectiva) values ('185-VI-00003', 1, 5, 5, 4, 4, 1, 92, 'Entrevista que permite comprender evolución de la salud en Colombia y los impactos sobre la movilización sindical de la salud en el departamento del Cauca.', '0');</v>
      </c>
      <c r="X2161" s="14"/>
    </row>
    <row r="2162" spans="2:24" ht="16" x14ac:dyDescent="0.2">
      <c r="B2162" t="s">
        <v>3221</v>
      </c>
      <c r="C2162" t="s">
        <v>9</v>
      </c>
      <c r="D2162" t="s">
        <v>10</v>
      </c>
      <c r="E2162" t="s">
        <v>15</v>
      </c>
      <c r="F2162" t="s">
        <v>10</v>
      </c>
      <c r="G2162" t="s">
        <v>15</v>
      </c>
      <c r="H2162" t="s">
        <v>12</v>
      </c>
      <c r="I2162">
        <v>0</v>
      </c>
      <c r="J2162">
        <v>0</v>
      </c>
      <c r="K2162" s="5">
        <f t="shared" si="332"/>
        <v>12</v>
      </c>
      <c r="L2162" s="13" t="str">
        <f t="shared" si="340"/>
        <v>153-VI-00006</v>
      </c>
      <c r="N2162" s="13"/>
      <c r="O2162" s="13">
        <f t="shared" si="333"/>
        <v>1</v>
      </c>
      <c r="P2162" s="13" t="str">
        <f t="shared" si="334"/>
        <v>4</v>
      </c>
      <c r="Q2162" s="13" t="str">
        <f t="shared" si="335"/>
        <v>5</v>
      </c>
      <c r="R2162" s="13" t="str">
        <f t="shared" si="336"/>
        <v>4</v>
      </c>
      <c r="S2162" s="13" t="str">
        <f t="shared" si="337"/>
        <v>5</v>
      </c>
      <c r="T2162" s="13">
        <f t="shared" si="338"/>
        <v>1</v>
      </c>
      <c r="U2162" s="13">
        <f t="shared" si="341"/>
        <v>92</v>
      </c>
      <c r="V2162" s="13"/>
      <c r="W2162" s="14" t="str">
        <f t="shared" si="339"/>
        <v>insert into prioridad(codigo, fluidez,d_hecho, d_contexto, d_impacto, d_justicia, cierre, ponderacion, ahora_entiendo, cambio_perspectiva) values ('153-VI-00006', 1, 4, 5, 4, 5, 1, 92, '0', '0');</v>
      </c>
      <c r="X2162" s="14"/>
    </row>
    <row r="2163" spans="2:24" ht="16" x14ac:dyDescent="0.2">
      <c r="B2163" t="s">
        <v>3222</v>
      </c>
      <c r="C2163" t="s">
        <v>9</v>
      </c>
      <c r="D2163" t="s">
        <v>15</v>
      </c>
      <c r="E2163" t="s">
        <v>15</v>
      </c>
      <c r="F2163" t="s">
        <v>15</v>
      </c>
      <c r="G2163" t="s">
        <v>15</v>
      </c>
      <c r="H2163" t="s">
        <v>17</v>
      </c>
      <c r="I2163" t="s">
        <v>3378</v>
      </c>
      <c r="J2163">
        <v>0</v>
      </c>
      <c r="K2163" s="5">
        <f t="shared" si="332"/>
        <v>12</v>
      </c>
      <c r="L2163" s="13" t="str">
        <f t="shared" si="340"/>
        <v>142-PR-00008</v>
      </c>
      <c r="N2163" s="13"/>
      <c r="O2163" s="13">
        <f t="shared" si="333"/>
        <v>1</v>
      </c>
      <c r="P2163" s="13" t="str">
        <f t="shared" si="334"/>
        <v>5</v>
      </c>
      <c r="Q2163" s="13" t="str">
        <f t="shared" si="335"/>
        <v>5</v>
      </c>
      <c r="R2163" s="13" t="str">
        <f t="shared" si="336"/>
        <v>5</v>
      </c>
      <c r="S2163" s="13" t="str">
        <f t="shared" si="337"/>
        <v>5</v>
      </c>
      <c r="T2163" s="13">
        <f t="shared" si="338"/>
        <v>0</v>
      </c>
      <c r="U2163" s="13">
        <f t="shared" si="341"/>
        <v>90</v>
      </c>
      <c r="V2163" s="13"/>
      <c r="W2163" s="14" t="str">
        <f t="shared" si="339"/>
        <v>insert into prioridad(codigo, fluidez,d_hecho, d_contexto, d_impacto, d_justicia, cierre, ponderacion, ahora_entiendo, cambio_perspectiva) values ('142-PR-00008', 1, 5, 5, 5, 5, 0, 90, 'Excongresista de Córdoba. Clave para enteder los impactos a la democracia del conflicto armado y el clientelismo electoral en Córdoba. Pediría además que sea priorizada su transcripción para que nos ayude a la preparación de las siguientes sesiones de esta entrevista que está siendo liderada por la comisionada Marta Ruiz. ', '0');</v>
      </c>
      <c r="X2163" s="14"/>
    </row>
    <row r="2164" spans="2:24" ht="16" x14ac:dyDescent="0.2">
      <c r="B2164" t="s">
        <v>3223</v>
      </c>
      <c r="C2164" t="s">
        <v>9</v>
      </c>
      <c r="D2164" t="s">
        <v>15</v>
      </c>
      <c r="E2164" t="s">
        <v>15</v>
      </c>
      <c r="F2164" t="s">
        <v>15</v>
      </c>
      <c r="G2164" t="s">
        <v>15</v>
      </c>
      <c r="H2164" t="s">
        <v>17</v>
      </c>
      <c r="I2164" t="s">
        <v>3379</v>
      </c>
      <c r="J2164">
        <v>0</v>
      </c>
      <c r="K2164" s="5">
        <f t="shared" si="332"/>
        <v>12</v>
      </c>
      <c r="L2164" s="13" t="str">
        <f t="shared" si="340"/>
        <v>153-PR-00396</v>
      </c>
      <c r="N2164" s="13"/>
      <c r="O2164" s="13">
        <f t="shared" si="333"/>
        <v>1</v>
      </c>
      <c r="P2164" s="13" t="str">
        <f t="shared" si="334"/>
        <v>5</v>
      </c>
      <c r="Q2164" s="13" t="str">
        <f t="shared" si="335"/>
        <v>5</v>
      </c>
      <c r="R2164" s="13" t="str">
        <f t="shared" si="336"/>
        <v>5</v>
      </c>
      <c r="S2164" s="13" t="str">
        <f t="shared" si="337"/>
        <v>5</v>
      </c>
      <c r="T2164" s="13">
        <f t="shared" si="338"/>
        <v>0</v>
      </c>
      <c r="U2164" s="13">
        <f t="shared" si="341"/>
        <v>90</v>
      </c>
      <c r="V2164" s="13"/>
      <c r="W2164" s="14" t="str">
        <f t="shared" si="339"/>
        <v>insert into prioridad(codigo, fluidez,d_hecho, d_contexto, d_impacto, d_justicia, cierre, ponderacion, ahora_entiendo, cambio_perspectiva) values ('153-PR-00396', 1, 5, 5, 5, 5, 0, 90, 'Entrevista en curso. ', '0');</v>
      </c>
      <c r="X2164" s="14"/>
    </row>
    <row r="2165" spans="2:24" ht="16" x14ac:dyDescent="0.2">
      <c r="B2165" t="s">
        <v>3224</v>
      </c>
      <c r="C2165" t="s">
        <v>9</v>
      </c>
      <c r="D2165" t="s">
        <v>15</v>
      </c>
      <c r="E2165" t="s">
        <v>15</v>
      </c>
      <c r="F2165" t="s">
        <v>10</v>
      </c>
      <c r="G2165" t="s">
        <v>13</v>
      </c>
      <c r="H2165" t="s">
        <v>12</v>
      </c>
      <c r="I2165" t="s">
        <v>3380</v>
      </c>
      <c r="J2165">
        <v>0</v>
      </c>
      <c r="K2165" s="5">
        <f t="shared" si="332"/>
        <v>12</v>
      </c>
      <c r="L2165" s="13" t="str">
        <f t="shared" si="340"/>
        <v>276-VI-00002</v>
      </c>
      <c r="N2165" s="13"/>
      <c r="O2165" s="13">
        <f t="shared" si="333"/>
        <v>1</v>
      </c>
      <c r="P2165" s="13" t="str">
        <f t="shared" si="334"/>
        <v>5</v>
      </c>
      <c r="Q2165" s="13" t="str">
        <f t="shared" si="335"/>
        <v>5</v>
      </c>
      <c r="R2165" s="13" t="str">
        <f t="shared" si="336"/>
        <v>4</v>
      </c>
      <c r="S2165" s="13" t="str">
        <f t="shared" si="337"/>
        <v>3</v>
      </c>
      <c r="T2165" s="13">
        <f t="shared" si="338"/>
        <v>1</v>
      </c>
      <c r="U2165" s="13">
        <f t="shared" si="341"/>
        <v>88</v>
      </c>
      <c r="V2165" s="13"/>
      <c r="W2165" s="14" t="str">
        <f t="shared" si="339"/>
        <v>insert into prioridad(codigo, fluidez,d_hecho, d_contexto, d_impacto, d_justicia, cierre, ponderacion, ahora_entiendo, cambio_perspectiva) values ('276-VI-00002', 1, 5, 5, 4, 3, 1, 88, 'Ayuda a esclarecer la victimización de ANTHOC en el Tolima, al ataque a la Misión Médica en ese departamento por parte de los grupos armados y la Fuerza Pública y en menor medida la victimización contra colectividades políticas y sociales como ¡A Luchar! y el Comité de Solidaridad con los Presos Políticos (CSPP)', '0');</v>
      </c>
      <c r="X2165" s="14"/>
    </row>
    <row r="2166" spans="2:24" ht="16" x14ac:dyDescent="0.2">
      <c r="B2166" t="s">
        <v>3225</v>
      </c>
      <c r="C2166" t="s">
        <v>9</v>
      </c>
      <c r="D2166" t="s">
        <v>10</v>
      </c>
      <c r="E2166" t="s">
        <v>10</v>
      </c>
      <c r="F2166" t="s">
        <v>10</v>
      </c>
      <c r="G2166" t="s">
        <v>15</v>
      </c>
      <c r="H2166" t="s">
        <v>12</v>
      </c>
      <c r="I2166" t="s">
        <v>3381</v>
      </c>
      <c r="J2166">
        <v>0</v>
      </c>
      <c r="K2166" s="5">
        <f t="shared" si="332"/>
        <v>12</v>
      </c>
      <c r="L2166" s="13" t="str">
        <f t="shared" si="340"/>
        <v>276-VI-00004</v>
      </c>
      <c r="N2166" s="13"/>
      <c r="O2166" s="13">
        <f t="shared" si="333"/>
        <v>1</v>
      </c>
      <c r="P2166" s="13" t="str">
        <f t="shared" si="334"/>
        <v>4</v>
      </c>
      <c r="Q2166" s="13" t="str">
        <f t="shared" si="335"/>
        <v>4</v>
      </c>
      <c r="R2166" s="13" t="str">
        <f t="shared" si="336"/>
        <v>4</v>
      </c>
      <c r="S2166" s="13" t="str">
        <f t="shared" si="337"/>
        <v>5</v>
      </c>
      <c r="T2166" s="13">
        <f t="shared" si="338"/>
        <v>1</v>
      </c>
      <c r="U2166" s="13">
        <f t="shared" si="341"/>
        <v>88</v>
      </c>
      <c r="V2166" s="13"/>
      <c r="W2166" s="14" t="str">
        <f t="shared" si="339"/>
        <v>insert into prioridad(codigo, fluidez,d_hecho, d_contexto, d_impacto, d_justicia, cierre, ponderacion, ahora_entiendo, cambio_perspectiva) values ('276-VI-00004', 1, 4, 4, 4, 5, 1, 88, 'Herido en una manifestación de protesta por parte del ESMAD, es relevante la persecusión política como denunciante ante la justicia de la misma que le ha implicado amenazas, desplazamiento y persecusión', '0');</v>
      </c>
      <c r="X2166" s="14"/>
    </row>
    <row r="2167" spans="2:24" ht="16" x14ac:dyDescent="0.2">
      <c r="B2167" t="s">
        <v>3226</v>
      </c>
      <c r="C2167" t="s">
        <v>9</v>
      </c>
      <c r="D2167" t="s">
        <v>15</v>
      </c>
      <c r="E2167" t="s">
        <v>15</v>
      </c>
      <c r="F2167" t="s">
        <v>13</v>
      </c>
      <c r="G2167" t="s">
        <v>10</v>
      </c>
      <c r="H2167" t="s">
        <v>12</v>
      </c>
      <c r="I2167" t="s">
        <v>3382</v>
      </c>
      <c r="J2167">
        <v>0</v>
      </c>
      <c r="K2167" s="5">
        <f t="shared" si="332"/>
        <v>12</v>
      </c>
      <c r="L2167" s="13" t="str">
        <f t="shared" si="340"/>
        <v>276-VI-00009</v>
      </c>
      <c r="N2167" s="13"/>
      <c r="O2167" s="13">
        <f t="shared" si="333"/>
        <v>1</v>
      </c>
      <c r="P2167" s="13" t="str">
        <f t="shared" si="334"/>
        <v>5</v>
      </c>
      <c r="Q2167" s="13" t="str">
        <f t="shared" si="335"/>
        <v>5</v>
      </c>
      <c r="R2167" s="13" t="str">
        <f t="shared" si="336"/>
        <v>3</v>
      </c>
      <c r="S2167" s="13" t="str">
        <f t="shared" si="337"/>
        <v>4</v>
      </c>
      <c r="T2167" s="13">
        <f t="shared" si="338"/>
        <v>1</v>
      </c>
      <c r="U2167" s="13">
        <f t="shared" si="341"/>
        <v>88</v>
      </c>
      <c r="V2167" s="13"/>
      <c r="W2167" s="14" t="str">
        <f t="shared" si="339"/>
        <v>insert into prioridad(codigo, fluidez,d_hecho, d_contexto, d_impacto, d_justicia, cierre, ponderacion, ahora_entiendo, cambio_perspectiva) values ('276-VI-00009', 1, 5, 5, 3, 4, 1, 88, 'Panorma amplio de la violencia contra ADIDA en Antioquia', '0');</v>
      </c>
      <c r="X2167" s="14"/>
    </row>
    <row r="2168" spans="2:24" ht="16" x14ac:dyDescent="0.2">
      <c r="B2168" t="s">
        <v>3227</v>
      </c>
      <c r="C2168" t="s">
        <v>9</v>
      </c>
      <c r="D2168" t="s">
        <v>13</v>
      </c>
      <c r="E2168" t="s">
        <v>10</v>
      </c>
      <c r="F2168" t="s">
        <v>15</v>
      </c>
      <c r="G2168" t="s">
        <v>15</v>
      </c>
      <c r="H2168" t="s">
        <v>12</v>
      </c>
      <c r="I2168">
        <v>0</v>
      </c>
      <c r="J2168">
        <v>0</v>
      </c>
      <c r="K2168" s="5">
        <f t="shared" si="332"/>
        <v>12</v>
      </c>
      <c r="L2168" s="13" t="str">
        <f t="shared" si="340"/>
        <v>294-VI-00004</v>
      </c>
      <c r="N2168" s="13"/>
      <c r="O2168" s="13">
        <f t="shared" si="333"/>
        <v>1</v>
      </c>
      <c r="P2168" s="13" t="str">
        <f t="shared" si="334"/>
        <v>3</v>
      </c>
      <c r="Q2168" s="13" t="str">
        <f t="shared" si="335"/>
        <v>4</v>
      </c>
      <c r="R2168" s="13" t="str">
        <f t="shared" si="336"/>
        <v>5</v>
      </c>
      <c r="S2168" s="13" t="str">
        <f t="shared" si="337"/>
        <v>5</v>
      </c>
      <c r="T2168" s="13">
        <f t="shared" si="338"/>
        <v>1</v>
      </c>
      <c r="U2168" s="13">
        <f t="shared" si="341"/>
        <v>88</v>
      </c>
      <c r="V2168" s="13"/>
      <c r="W2168" s="14" t="str">
        <f t="shared" si="339"/>
        <v>insert into prioridad(codigo, fluidez,d_hecho, d_contexto, d_impacto, d_justicia, cierre, ponderacion, ahora_entiendo, cambio_perspectiva) values ('294-VI-00004', 1, 3, 4, 5, 5, 1, 88, '0', '0');</v>
      </c>
      <c r="X2168" s="14"/>
    </row>
    <row r="2169" spans="2:24" ht="16" x14ac:dyDescent="0.2">
      <c r="B2169" t="s">
        <v>3228</v>
      </c>
      <c r="C2169" t="s">
        <v>9</v>
      </c>
      <c r="D2169" t="s">
        <v>15</v>
      </c>
      <c r="E2169" t="s">
        <v>15</v>
      </c>
      <c r="F2169" t="s">
        <v>10</v>
      </c>
      <c r="G2169" t="s">
        <v>13</v>
      </c>
      <c r="H2169" t="s">
        <v>12</v>
      </c>
      <c r="I2169">
        <v>0</v>
      </c>
      <c r="J2169">
        <v>0</v>
      </c>
      <c r="K2169" s="5">
        <f t="shared" si="332"/>
        <v>12</v>
      </c>
      <c r="L2169" s="13" t="str">
        <f t="shared" si="340"/>
        <v>430-VI-00002</v>
      </c>
      <c r="N2169" s="13"/>
      <c r="O2169" s="13">
        <f t="shared" si="333"/>
        <v>1</v>
      </c>
      <c r="P2169" s="13" t="str">
        <f t="shared" si="334"/>
        <v>5</v>
      </c>
      <c r="Q2169" s="13" t="str">
        <f t="shared" si="335"/>
        <v>5</v>
      </c>
      <c r="R2169" s="13" t="str">
        <f t="shared" si="336"/>
        <v>4</v>
      </c>
      <c r="S2169" s="13" t="str">
        <f t="shared" si="337"/>
        <v>3</v>
      </c>
      <c r="T2169" s="13">
        <f t="shared" si="338"/>
        <v>1</v>
      </c>
      <c r="U2169" s="13">
        <f t="shared" si="341"/>
        <v>88</v>
      </c>
      <c r="V2169" s="13"/>
      <c r="W2169" s="14" t="str">
        <f t="shared" si="339"/>
        <v>insert into prioridad(codigo, fluidez,d_hecho, d_contexto, d_impacto, d_justicia, cierre, ponderacion, ahora_entiendo, cambio_perspectiva) values ('430-VI-00002', 1, 5, 5, 4, 3, 1, 88, '0', '0');</v>
      </c>
      <c r="X2169" s="14"/>
    </row>
    <row r="2170" spans="2:24" ht="16" x14ac:dyDescent="0.2">
      <c r="B2170" t="s">
        <v>3229</v>
      </c>
      <c r="C2170" t="s">
        <v>9</v>
      </c>
      <c r="D2170" t="s">
        <v>10</v>
      </c>
      <c r="E2170" t="s">
        <v>15</v>
      </c>
      <c r="F2170" t="s">
        <v>10</v>
      </c>
      <c r="G2170" t="s">
        <v>10</v>
      </c>
      <c r="H2170" t="s">
        <v>12</v>
      </c>
      <c r="I2170" t="s">
        <v>3383</v>
      </c>
      <c r="J2170">
        <v>0</v>
      </c>
      <c r="K2170" s="5">
        <f t="shared" si="332"/>
        <v>12</v>
      </c>
      <c r="L2170" s="13" t="str">
        <f t="shared" si="340"/>
        <v>410-PR-00009</v>
      </c>
      <c r="N2170" s="13"/>
      <c r="O2170" s="13">
        <f t="shared" si="333"/>
        <v>1</v>
      </c>
      <c r="P2170" s="13" t="str">
        <f t="shared" si="334"/>
        <v>4</v>
      </c>
      <c r="Q2170" s="13" t="str">
        <f t="shared" si="335"/>
        <v>5</v>
      </c>
      <c r="R2170" s="13" t="str">
        <f t="shared" si="336"/>
        <v>4</v>
      </c>
      <c r="S2170" s="13" t="str">
        <f t="shared" si="337"/>
        <v>4</v>
      </c>
      <c r="T2170" s="13">
        <f t="shared" si="338"/>
        <v>1</v>
      </c>
      <c r="U2170" s="13">
        <f t="shared" si="341"/>
        <v>88</v>
      </c>
      <c r="V2170" s="13"/>
      <c r="W2170" s="14" t="str">
        <f t="shared" si="339"/>
        <v>insert into prioridad(codigo, fluidez,d_hecho, d_contexto, d_impacto, d_justicia, cierre, ponderacion, ahora_entiendo, cambio_perspectiva) values ('410-PR-00009', 1, 4, 5, 4, 4, 1, 88, 'Esto representa un punto de vista fundamental para el proceso de análisis, YA ESTÁ TRANSCRITA ', '0');</v>
      </c>
      <c r="X2170" s="14"/>
    </row>
    <row r="2171" spans="2:24" ht="16" x14ac:dyDescent="0.2">
      <c r="B2171" t="s">
        <v>3230</v>
      </c>
      <c r="C2171" t="s">
        <v>9</v>
      </c>
      <c r="D2171" t="s">
        <v>10</v>
      </c>
      <c r="E2171" t="s">
        <v>10</v>
      </c>
      <c r="F2171" t="s">
        <v>15</v>
      </c>
      <c r="G2171" t="s">
        <v>10</v>
      </c>
      <c r="H2171" t="s">
        <v>12</v>
      </c>
      <c r="I2171" t="s">
        <v>3384</v>
      </c>
      <c r="J2171">
        <v>0</v>
      </c>
      <c r="K2171" s="5">
        <f t="shared" si="332"/>
        <v>12</v>
      </c>
      <c r="L2171" s="13" t="str">
        <f t="shared" si="340"/>
        <v>411-PR-00153</v>
      </c>
      <c r="N2171" s="13"/>
      <c r="O2171" s="13">
        <f t="shared" si="333"/>
        <v>1</v>
      </c>
      <c r="P2171" s="13" t="str">
        <f t="shared" si="334"/>
        <v>4</v>
      </c>
      <c r="Q2171" s="13" t="str">
        <f t="shared" si="335"/>
        <v>4</v>
      </c>
      <c r="R2171" s="13" t="str">
        <f t="shared" si="336"/>
        <v>5</v>
      </c>
      <c r="S2171" s="13" t="str">
        <f t="shared" si="337"/>
        <v>4</v>
      </c>
      <c r="T2171" s="13">
        <f t="shared" si="338"/>
        <v>1</v>
      </c>
      <c r="U2171" s="13">
        <f t="shared" si="341"/>
        <v>88</v>
      </c>
      <c r="V2171" s="13"/>
      <c r="W2171" s="14" t="str">
        <f t="shared" si="339"/>
        <v>insert into prioridad(codigo, fluidez,d_hecho, d_contexto, d_impacto, d_justicia, cierre, ponderacion, ahora_entiendo, cambio_perspectiva) values ('411-PR-00153', 1, 4, 4, 5, 4, 1, 88, 'Entrevista a académica', '0');</v>
      </c>
      <c r="X2171" s="14"/>
    </row>
    <row r="2172" spans="2:24" ht="16" x14ac:dyDescent="0.2">
      <c r="B2172" t="s">
        <v>3231</v>
      </c>
      <c r="C2172" t="s">
        <v>9</v>
      </c>
      <c r="D2172" t="s">
        <v>10</v>
      </c>
      <c r="E2172" t="s">
        <v>10</v>
      </c>
      <c r="F2172" t="s">
        <v>10</v>
      </c>
      <c r="G2172" t="s">
        <v>15</v>
      </c>
      <c r="H2172" t="s">
        <v>12</v>
      </c>
      <c r="I2172" t="s">
        <v>3385</v>
      </c>
      <c r="J2172">
        <v>0</v>
      </c>
      <c r="K2172" s="5">
        <f t="shared" si="332"/>
        <v>12</v>
      </c>
      <c r="L2172" s="13" t="str">
        <f t="shared" si="340"/>
        <v>311-VI-00004</v>
      </c>
      <c r="N2172" s="13"/>
      <c r="O2172" s="13">
        <f t="shared" si="333"/>
        <v>1</v>
      </c>
      <c r="P2172" s="13" t="str">
        <f t="shared" si="334"/>
        <v>4</v>
      </c>
      <c r="Q2172" s="13" t="str">
        <f t="shared" si="335"/>
        <v>4</v>
      </c>
      <c r="R2172" s="13" t="str">
        <f t="shared" si="336"/>
        <v>4</v>
      </c>
      <c r="S2172" s="13" t="str">
        <f t="shared" si="337"/>
        <v>5</v>
      </c>
      <c r="T2172" s="13">
        <f t="shared" si="338"/>
        <v>1</v>
      </c>
      <c r="U2172" s="13">
        <f t="shared" si="341"/>
        <v>88</v>
      </c>
      <c r="V2172" s="13"/>
      <c r="W2172" s="14" t="str">
        <f t="shared" si="339"/>
        <v>insert into prioridad(codigo, fluidez,d_hecho, d_contexto, d_impacto, d_justicia, cierre, ponderacion, ahora_entiendo, cambio_perspectiva) values ('311-VI-00004', 1, 4, 4, 4, 5, 1, 88, 'Información sobre violaciones de ejército Brasilero a Colombianos', '0');</v>
      </c>
      <c r="X2172" s="14"/>
    </row>
    <row r="2173" spans="2:24" ht="16" x14ac:dyDescent="0.2">
      <c r="B2173" t="s">
        <v>3232</v>
      </c>
      <c r="C2173" t="s">
        <v>9</v>
      </c>
      <c r="D2173" t="s">
        <v>10</v>
      </c>
      <c r="E2173" t="s">
        <v>10</v>
      </c>
      <c r="F2173" t="s">
        <v>15</v>
      </c>
      <c r="G2173" t="s">
        <v>10</v>
      </c>
      <c r="H2173" t="s">
        <v>12</v>
      </c>
      <c r="I2173">
        <v>0</v>
      </c>
      <c r="J2173">
        <v>0</v>
      </c>
      <c r="K2173" s="5">
        <f t="shared" si="332"/>
        <v>12</v>
      </c>
      <c r="L2173" s="13" t="str">
        <f t="shared" si="340"/>
        <v>311-VI-00001</v>
      </c>
      <c r="N2173" s="13"/>
      <c r="O2173" s="13">
        <f t="shared" si="333"/>
        <v>1</v>
      </c>
      <c r="P2173" s="13" t="str">
        <f t="shared" si="334"/>
        <v>4</v>
      </c>
      <c r="Q2173" s="13" t="str">
        <f t="shared" si="335"/>
        <v>4</v>
      </c>
      <c r="R2173" s="13" t="str">
        <f t="shared" si="336"/>
        <v>5</v>
      </c>
      <c r="S2173" s="13" t="str">
        <f t="shared" si="337"/>
        <v>4</v>
      </c>
      <c r="T2173" s="13">
        <f t="shared" si="338"/>
        <v>1</v>
      </c>
      <c r="U2173" s="13">
        <f t="shared" si="341"/>
        <v>88</v>
      </c>
      <c r="V2173" s="13"/>
      <c r="W2173" s="14" t="str">
        <f t="shared" si="339"/>
        <v>insert into prioridad(codigo, fluidez,d_hecho, d_contexto, d_impacto, d_justicia, cierre, ponderacion, ahora_entiendo, cambio_perspectiva) values ('311-VI-00001', 1, 4, 4, 5, 4, 1, 88, '0', '0');</v>
      </c>
      <c r="X2173" s="14"/>
    </row>
    <row r="2174" spans="2:24" ht="16" x14ac:dyDescent="0.2">
      <c r="B2174" t="s">
        <v>3233</v>
      </c>
      <c r="C2174" t="s">
        <v>9</v>
      </c>
      <c r="D2174" t="s">
        <v>10</v>
      </c>
      <c r="E2174" t="s">
        <v>15</v>
      </c>
      <c r="F2174" t="s">
        <v>10</v>
      </c>
      <c r="G2174" t="s">
        <v>10</v>
      </c>
      <c r="H2174" t="s">
        <v>12</v>
      </c>
      <c r="I2174">
        <v>0</v>
      </c>
      <c r="J2174">
        <v>0</v>
      </c>
      <c r="K2174" s="5">
        <f t="shared" si="332"/>
        <v>12</v>
      </c>
      <c r="L2174" s="13" t="str">
        <f t="shared" si="340"/>
        <v>400-VI-00005</v>
      </c>
      <c r="N2174" s="13"/>
      <c r="O2174" s="13">
        <f t="shared" si="333"/>
        <v>1</v>
      </c>
      <c r="P2174" s="13" t="str">
        <f t="shared" si="334"/>
        <v>4</v>
      </c>
      <c r="Q2174" s="13" t="str">
        <f t="shared" si="335"/>
        <v>5</v>
      </c>
      <c r="R2174" s="13" t="str">
        <f t="shared" si="336"/>
        <v>4</v>
      </c>
      <c r="S2174" s="13" t="str">
        <f t="shared" si="337"/>
        <v>4</v>
      </c>
      <c r="T2174" s="13">
        <f t="shared" si="338"/>
        <v>1</v>
      </c>
      <c r="U2174" s="13">
        <f t="shared" si="341"/>
        <v>88</v>
      </c>
      <c r="V2174" s="13"/>
      <c r="W2174" s="14" t="str">
        <f t="shared" si="339"/>
        <v>insert into prioridad(codigo, fluidez,d_hecho, d_contexto, d_impacto, d_justicia, cierre, ponderacion, ahora_entiendo, cambio_perspectiva) values ('400-VI-00005', 1, 4, 5, 4, 4, 1, 88, '0', '0');</v>
      </c>
      <c r="X2174" s="14"/>
    </row>
    <row r="2175" spans="2:24" ht="16" x14ac:dyDescent="0.2">
      <c r="B2175" t="s">
        <v>3234</v>
      </c>
      <c r="C2175" t="s">
        <v>9</v>
      </c>
      <c r="D2175" t="s">
        <v>10</v>
      </c>
      <c r="E2175" t="s">
        <v>15</v>
      </c>
      <c r="F2175" t="s">
        <v>15</v>
      </c>
      <c r="G2175" t="s">
        <v>13</v>
      </c>
      <c r="H2175" t="s">
        <v>12</v>
      </c>
      <c r="I2175">
        <v>0</v>
      </c>
      <c r="J2175">
        <v>0</v>
      </c>
      <c r="K2175" s="5">
        <f t="shared" si="332"/>
        <v>12</v>
      </c>
      <c r="L2175" s="13" t="str">
        <f t="shared" si="340"/>
        <v>314-PR-00001</v>
      </c>
      <c r="N2175" s="13"/>
      <c r="O2175" s="13">
        <f t="shared" si="333"/>
        <v>1</v>
      </c>
      <c r="P2175" s="13" t="str">
        <f t="shared" si="334"/>
        <v>4</v>
      </c>
      <c r="Q2175" s="13" t="str">
        <f t="shared" si="335"/>
        <v>5</v>
      </c>
      <c r="R2175" s="13" t="str">
        <f t="shared" si="336"/>
        <v>5</v>
      </c>
      <c r="S2175" s="13" t="str">
        <f t="shared" si="337"/>
        <v>3</v>
      </c>
      <c r="T2175" s="13">
        <f t="shared" si="338"/>
        <v>1</v>
      </c>
      <c r="U2175" s="13">
        <f t="shared" si="341"/>
        <v>88</v>
      </c>
      <c r="V2175" s="13"/>
      <c r="W2175" s="14" t="str">
        <f t="shared" si="339"/>
        <v>insert into prioridad(codigo, fluidez,d_hecho, d_contexto, d_impacto, d_justicia, cierre, ponderacion, ahora_entiendo, cambio_perspectiva) values ('314-PR-00001', 1, 4, 5, 5, 3, 1, 88, '0', '0');</v>
      </c>
      <c r="X2175" s="14"/>
    </row>
    <row r="2176" spans="2:24" ht="16" x14ac:dyDescent="0.2">
      <c r="B2176" t="s">
        <v>3235</v>
      </c>
      <c r="C2176" t="s">
        <v>9</v>
      </c>
      <c r="D2176" t="s">
        <v>13</v>
      </c>
      <c r="E2176" t="s">
        <v>15</v>
      </c>
      <c r="F2176" t="s">
        <v>10</v>
      </c>
      <c r="G2176" t="s">
        <v>15</v>
      </c>
      <c r="H2176" t="s">
        <v>12</v>
      </c>
      <c r="I2176" t="s">
        <v>3386</v>
      </c>
      <c r="J2176">
        <v>0</v>
      </c>
      <c r="K2176" s="5">
        <f t="shared" si="332"/>
        <v>12</v>
      </c>
      <c r="L2176" s="13" t="str">
        <f t="shared" si="340"/>
        <v>185-PR-00002</v>
      </c>
      <c r="N2176" s="13"/>
      <c r="O2176" s="13">
        <f t="shared" si="333"/>
        <v>1</v>
      </c>
      <c r="P2176" s="13" t="str">
        <f t="shared" si="334"/>
        <v>3</v>
      </c>
      <c r="Q2176" s="13" t="str">
        <f t="shared" si="335"/>
        <v>5</v>
      </c>
      <c r="R2176" s="13" t="str">
        <f t="shared" si="336"/>
        <v>4</v>
      </c>
      <c r="S2176" s="13" t="str">
        <f t="shared" si="337"/>
        <v>5</v>
      </c>
      <c r="T2176" s="13">
        <f t="shared" si="338"/>
        <v>1</v>
      </c>
      <c r="U2176" s="13">
        <f t="shared" si="341"/>
        <v>88</v>
      </c>
      <c r="V2176" s="13"/>
      <c r="W2176" s="14" t="str">
        <f t="shared" si="339"/>
        <v>insert into prioridad(codigo, fluidez,d_hecho, d_contexto, d_impacto, d_justicia, cierre, ponderacion, ahora_entiendo, cambio_perspectiva) values ('185-PR-00002', 1, 3, 5, 4, 5, 1, 88, 'Las sesiones de entrevistas permiten generar un mapeo sobre el contexto del sindicalismo en el departamento del Meta, con especial énfasis desde el año 2000, periodo en el cual los grupos paramilitares cobran protagonismo en el territorio e impactan negativamente la movilización sindical.', '0');</v>
      </c>
      <c r="X2176" s="14"/>
    </row>
    <row r="2177" spans="2:24" ht="16" x14ac:dyDescent="0.2">
      <c r="B2177" t="s">
        <v>3236</v>
      </c>
      <c r="C2177" t="s">
        <v>9</v>
      </c>
      <c r="D2177" t="s">
        <v>15</v>
      </c>
      <c r="E2177" t="s">
        <v>15</v>
      </c>
      <c r="F2177" t="s">
        <v>10</v>
      </c>
      <c r="G2177" t="s">
        <v>13</v>
      </c>
      <c r="H2177" t="s">
        <v>12</v>
      </c>
      <c r="I2177" t="s">
        <v>3387</v>
      </c>
      <c r="J2177">
        <v>0</v>
      </c>
      <c r="K2177" s="5">
        <f t="shared" si="332"/>
        <v>12</v>
      </c>
      <c r="L2177" s="13" t="str">
        <f t="shared" si="340"/>
        <v>185-PR-00004</v>
      </c>
      <c r="N2177" s="13"/>
      <c r="O2177" s="13">
        <f t="shared" si="333"/>
        <v>1</v>
      </c>
      <c r="P2177" s="13" t="str">
        <f t="shared" si="334"/>
        <v>5</v>
      </c>
      <c r="Q2177" s="13" t="str">
        <f t="shared" si="335"/>
        <v>5</v>
      </c>
      <c r="R2177" s="13" t="str">
        <f t="shared" si="336"/>
        <v>4</v>
      </c>
      <c r="S2177" s="13" t="str">
        <f t="shared" si="337"/>
        <v>3</v>
      </c>
      <c r="T2177" s="13">
        <f t="shared" si="338"/>
        <v>1</v>
      </c>
      <c r="U2177" s="13">
        <f t="shared" si="341"/>
        <v>88</v>
      </c>
      <c r="V2177" s="13"/>
      <c r="W2177" s="14" t="str">
        <f t="shared" si="339"/>
        <v>insert into prioridad(codigo, fluidez,d_hecho, d_contexto, d_impacto, d_justicia, cierre, ponderacion, ahora_entiendo, cambio_perspectiva) values ('185-PR-00004', 1, 5, 5, 4, 3, 1, 88, '(Compareciente)Ejercicio que aporta información valiosa en cuanto a las dinámicas y patrones de violencia del Batallón la Popa con relación a ejecuciones extrajudiciales. Aclara con precisión el operativo del Ejército en el que alias 39 (comandante del frente Mártires del Cesar del Bloque Norte) murió. Aporta también detalles importantes con relación a la alianza entre el batallón y los paramilitares. ', '0');</v>
      </c>
      <c r="X2177" s="14"/>
    </row>
    <row r="2178" spans="2:24" ht="16" x14ac:dyDescent="0.2">
      <c r="B2178" t="s">
        <v>3237</v>
      </c>
      <c r="C2178" t="s">
        <v>9</v>
      </c>
      <c r="D2178" t="s">
        <v>15</v>
      </c>
      <c r="E2178" t="s">
        <v>15</v>
      </c>
      <c r="F2178" t="s">
        <v>10</v>
      </c>
      <c r="G2178" t="s">
        <v>13</v>
      </c>
      <c r="H2178" t="s">
        <v>12</v>
      </c>
      <c r="I2178" t="s">
        <v>3388</v>
      </c>
      <c r="J2178">
        <v>0</v>
      </c>
      <c r="K2178" s="5">
        <f t="shared" ref="K2178:K2241" si="342">LEN(L2178)</f>
        <v>12</v>
      </c>
      <c r="L2178" s="13" t="str">
        <f t="shared" si="340"/>
        <v>185-PR-00005</v>
      </c>
      <c r="N2178" s="13"/>
      <c r="O2178" s="13">
        <f t="shared" ref="O2178:O2241" si="343">IF(MID(C2178,1,1)="P",1,0)</f>
        <v>1</v>
      </c>
      <c r="P2178" s="13" t="str">
        <f t="shared" ref="P2178:P2241" si="344">MID(D2178,1,1)</f>
        <v>5</v>
      </c>
      <c r="Q2178" s="13" t="str">
        <f t="shared" ref="Q2178:Q2241" si="345">MID(E2178,1,1)</f>
        <v>5</v>
      </c>
      <c r="R2178" s="13" t="str">
        <f t="shared" ref="R2178:R2241" si="346">MID(F2178,1,1)</f>
        <v>4</v>
      </c>
      <c r="S2178" s="13" t="str">
        <f t="shared" ref="S2178:S2241" si="347">MID(G2178,1,1)</f>
        <v>3</v>
      </c>
      <c r="T2178" s="13">
        <f t="shared" ref="T2178:T2241" si="348">IF(MID(H2178,1,1)="S",1,0)</f>
        <v>1</v>
      </c>
      <c r="U2178" s="13">
        <f t="shared" si="341"/>
        <v>88</v>
      </c>
      <c r="V2178" s="13"/>
      <c r="W2178" s="14" t="str">
        <f t="shared" ref="W2178:W2241" si="349">$W$1&amp;L2178&amp;"', "&amp;O2178&amp;", "&amp;P2178&amp;", "&amp;Q2178&amp;", "&amp;R2178&amp;", "&amp;S2178&amp;", "&amp;T2178&amp;", "&amp;U2178&amp;", '"&amp;SUBSTITUTE(I2178,CHAR(10),"  ")&amp;"', '"&amp;SUBSTITUTE(J2178,CHAR(10),"   ") &amp;"');"</f>
        <v>insert into prioridad(codigo, fluidez,d_hecho, d_contexto, d_impacto, d_justicia, cierre, ponderacion, ahora_entiendo, cambio_perspectiva) values ('185-PR-00005', 1, 5, 5, 4, 3, 1, 88, '(Compareciente) Ejercicio que aporta información valiosa en cuanto a las dinámicas y patrones de violencia del Batallón la Popa con relación a ejecuciones extrajudiciales. Permite también conocer cómo el Comando Conjunto del Caribe (CCC) del Ejército Nacional creó la Fuerza de Reacción Divisionaria (FURED), unidad vinculada directamente con ejecuciones extrajudoiciales. ', '0');</v>
      </c>
      <c r="X2178" s="14"/>
    </row>
    <row r="2179" spans="2:24" ht="16" x14ac:dyDescent="0.2">
      <c r="B2179" t="s">
        <v>3238</v>
      </c>
      <c r="C2179" t="s">
        <v>9</v>
      </c>
      <c r="D2179" t="s">
        <v>10</v>
      </c>
      <c r="E2179" t="s">
        <v>13</v>
      </c>
      <c r="F2179" t="s">
        <v>15</v>
      </c>
      <c r="G2179" t="s">
        <v>15</v>
      </c>
      <c r="H2179" t="s">
        <v>12</v>
      </c>
      <c r="I2179">
        <v>0</v>
      </c>
      <c r="J2179">
        <v>0</v>
      </c>
      <c r="K2179" s="5">
        <f t="shared" si="342"/>
        <v>12</v>
      </c>
      <c r="L2179" s="13" t="str">
        <f t="shared" si="340"/>
        <v>153-VI-00002</v>
      </c>
      <c r="N2179" s="13"/>
      <c r="O2179" s="13">
        <f t="shared" si="343"/>
        <v>1</v>
      </c>
      <c r="P2179" s="13" t="str">
        <f t="shared" si="344"/>
        <v>4</v>
      </c>
      <c r="Q2179" s="13" t="str">
        <f t="shared" si="345"/>
        <v>3</v>
      </c>
      <c r="R2179" s="13" t="str">
        <f t="shared" si="346"/>
        <v>5</v>
      </c>
      <c r="S2179" s="13" t="str">
        <f t="shared" si="347"/>
        <v>5</v>
      </c>
      <c r="T2179" s="13">
        <f t="shared" si="348"/>
        <v>1</v>
      </c>
      <c r="U2179" s="13">
        <f t="shared" si="341"/>
        <v>88</v>
      </c>
      <c r="V2179" s="13"/>
      <c r="W2179" s="14" t="str">
        <f t="shared" si="349"/>
        <v>insert into prioridad(codigo, fluidez,d_hecho, d_contexto, d_impacto, d_justicia, cierre, ponderacion, ahora_entiendo, cambio_perspectiva) values ('153-VI-00002', 1, 4, 3, 5, 5, 1, 88, '0', '0');</v>
      </c>
      <c r="X2179" s="14"/>
    </row>
    <row r="2180" spans="2:24" ht="16" x14ac:dyDescent="0.2">
      <c r="B2180" t="s">
        <v>3239</v>
      </c>
      <c r="C2180" t="s">
        <v>9</v>
      </c>
      <c r="D2180" t="s">
        <v>15</v>
      </c>
      <c r="E2180" t="s">
        <v>15</v>
      </c>
      <c r="F2180" t="s">
        <v>15</v>
      </c>
      <c r="G2180" t="s">
        <v>10</v>
      </c>
      <c r="H2180" t="s">
        <v>17</v>
      </c>
      <c r="I2180">
        <v>0</v>
      </c>
      <c r="J2180">
        <v>0</v>
      </c>
      <c r="K2180" s="5">
        <f t="shared" si="342"/>
        <v>12</v>
      </c>
      <c r="L2180" s="13" t="str">
        <f t="shared" si="340"/>
        <v>294-PR-00001</v>
      </c>
      <c r="N2180" s="13"/>
      <c r="O2180" s="13">
        <f t="shared" si="343"/>
        <v>1</v>
      </c>
      <c r="P2180" s="13" t="str">
        <f t="shared" si="344"/>
        <v>5</v>
      </c>
      <c r="Q2180" s="13" t="str">
        <f t="shared" si="345"/>
        <v>5</v>
      </c>
      <c r="R2180" s="13" t="str">
        <f t="shared" si="346"/>
        <v>5</v>
      </c>
      <c r="S2180" s="13" t="str">
        <f t="shared" si="347"/>
        <v>4</v>
      </c>
      <c r="T2180" s="13">
        <f t="shared" si="348"/>
        <v>0</v>
      </c>
      <c r="U2180" s="13">
        <f t="shared" si="341"/>
        <v>86</v>
      </c>
      <c r="V2180" s="13"/>
      <c r="W2180" s="14" t="str">
        <f t="shared" si="349"/>
        <v>insert into prioridad(codigo, fluidez,d_hecho, d_contexto, d_impacto, d_justicia, cierre, ponderacion, ahora_entiendo, cambio_perspectiva) values ('294-PR-00001', 1, 5, 5, 5, 4, 0, 86, '0', '0');</v>
      </c>
      <c r="X2180" s="14"/>
    </row>
    <row r="2181" spans="2:24" ht="16" x14ac:dyDescent="0.2">
      <c r="B2181" t="s">
        <v>3240</v>
      </c>
      <c r="C2181" t="s">
        <v>9</v>
      </c>
      <c r="D2181" t="s">
        <v>15</v>
      </c>
      <c r="E2181" t="s">
        <v>15</v>
      </c>
      <c r="F2181" t="s">
        <v>10</v>
      </c>
      <c r="G2181" t="s">
        <v>15</v>
      </c>
      <c r="H2181" t="s">
        <v>17</v>
      </c>
      <c r="I2181">
        <v>0</v>
      </c>
      <c r="J2181">
        <v>0</v>
      </c>
      <c r="K2181" s="5">
        <f t="shared" si="342"/>
        <v>12</v>
      </c>
      <c r="L2181" s="13" t="str">
        <f t="shared" si="340"/>
        <v>294-PR-00355</v>
      </c>
      <c r="N2181" s="13"/>
      <c r="O2181" s="13">
        <f t="shared" si="343"/>
        <v>1</v>
      </c>
      <c r="P2181" s="13" t="str">
        <f t="shared" si="344"/>
        <v>5</v>
      </c>
      <c r="Q2181" s="13" t="str">
        <f t="shared" si="345"/>
        <v>5</v>
      </c>
      <c r="R2181" s="13" t="str">
        <f t="shared" si="346"/>
        <v>4</v>
      </c>
      <c r="S2181" s="13" t="str">
        <f t="shared" si="347"/>
        <v>5</v>
      </c>
      <c r="T2181" s="13">
        <f t="shared" si="348"/>
        <v>0</v>
      </c>
      <c r="U2181" s="13">
        <f t="shared" si="341"/>
        <v>86</v>
      </c>
      <c r="V2181" s="13"/>
      <c r="W2181" s="14" t="str">
        <f t="shared" si="349"/>
        <v>insert into prioridad(codigo, fluidez,d_hecho, d_contexto, d_impacto, d_justicia, cierre, ponderacion, ahora_entiendo, cambio_perspectiva) values ('294-PR-00355', 1, 5, 5, 4, 5, 0, 86, '0', '0');</v>
      </c>
      <c r="X2181" s="14"/>
    </row>
    <row r="2182" spans="2:24" ht="16" x14ac:dyDescent="0.2">
      <c r="B2182" t="s">
        <v>3241</v>
      </c>
      <c r="C2182" t="s">
        <v>9</v>
      </c>
      <c r="D2182" t="s">
        <v>15</v>
      </c>
      <c r="E2182" t="s">
        <v>15</v>
      </c>
      <c r="F2182" t="s">
        <v>10</v>
      </c>
      <c r="G2182" t="s">
        <v>15</v>
      </c>
      <c r="H2182" t="s">
        <v>17</v>
      </c>
      <c r="I2182">
        <v>0</v>
      </c>
      <c r="J2182">
        <v>0</v>
      </c>
      <c r="K2182" s="5">
        <f t="shared" si="342"/>
        <v>12</v>
      </c>
      <c r="L2182" s="13" t="str">
        <f t="shared" si="340"/>
        <v>294-PR-00357</v>
      </c>
      <c r="N2182" s="13"/>
      <c r="O2182" s="13">
        <f t="shared" si="343"/>
        <v>1</v>
      </c>
      <c r="P2182" s="13" t="str">
        <f t="shared" si="344"/>
        <v>5</v>
      </c>
      <c r="Q2182" s="13" t="str">
        <f t="shared" si="345"/>
        <v>5</v>
      </c>
      <c r="R2182" s="13" t="str">
        <f t="shared" si="346"/>
        <v>4</v>
      </c>
      <c r="S2182" s="13" t="str">
        <f t="shared" si="347"/>
        <v>5</v>
      </c>
      <c r="T2182" s="13">
        <f t="shared" si="348"/>
        <v>0</v>
      </c>
      <c r="U2182" s="13">
        <f t="shared" si="341"/>
        <v>86</v>
      </c>
      <c r="V2182" s="13"/>
      <c r="W2182" s="14" t="str">
        <f t="shared" si="349"/>
        <v>insert into prioridad(codigo, fluidez,d_hecho, d_contexto, d_impacto, d_justicia, cierre, ponderacion, ahora_entiendo, cambio_perspectiva) values ('294-PR-00357', 1, 5, 5, 4, 5, 0, 86, '0', '0');</v>
      </c>
      <c r="X2182" s="14"/>
    </row>
    <row r="2183" spans="2:24" ht="16" x14ac:dyDescent="0.2">
      <c r="B2183" t="s">
        <v>3242</v>
      </c>
      <c r="C2183" t="s">
        <v>9</v>
      </c>
      <c r="D2183" t="s">
        <v>10</v>
      </c>
      <c r="E2183" t="s">
        <v>15</v>
      </c>
      <c r="F2183" t="s">
        <v>15</v>
      </c>
      <c r="G2183" t="s">
        <v>15</v>
      </c>
      <c r="H2183" t="s">
        <v>17</v>
      </c>
      <c r="I2183" t="s">
        <v>3389</v>
      </c>
      <c r="J2183">
        <v>0</v>
      </c>
      <c r="K2183" s="5">
        <f t="shared" si="342"/>
        <v>12</v>
      </c>
      <c r="L2183" s="13" t="str">
        <f t="shared" si="340"/>
        <v>142-PR-00007</v>
      </c>
      <c r="N2183" s="13"/>
      <c r="O2183" s="13">
        <f t="shared" si="343"/>
        <v>1</v>
      </c>
      <c r="P2183" s="13" t="str">
        <f t="shared" si="344"/>
        <v>4</v>
      </c>
      <c r="Q2183" s="13" t="str">
        <f t="shared" si="345"/>
        <v>5</v>
      </c>
      <c r="R2183" s="13" t="str">
        <f t="shared" si="346"/>
        <v>5</v>
      </c>
      <c r="S2183" s="13" t="str">
        <f t="shared" si="347"/>
        <v>5</v>
      </c>
      <c r="T2183" s="13">
        <f t="shared" si="348"/>
        <v>0</v>
      </c>
      <c r="U2183" s="13">
        <f t="shared" si="341"/>
        <v>86</v>
      </c>
      <c r="V2183" s="13"/>
      <c r="W2183" s="14" t="str">
        <f t="shared" si="349"/>
        <v>insert into prioridad(codigo, fluidez,d_hecho, d_contexto, d_impacto, d_justicia, cierre, ponderacion, ahora_entiendo, cambio_perspectiva) values ('142-PR-00007', 1, 4, 5, 5, 5, 0, 86, 'Teniente Retirado. Clave para entender cómo se trasmitió el conocimiento de la práctica de ejecuciones del Ejército desde la IV Brigada a otras Brigadas. Además de información detallada sobre la toma del Ejército que precedió la entrada de los paramilitares en Ituango. ', '0');</v>
      </c>
      <c r="X2183" s="14"/>
    </row>
    <row r="2184" spans="2:24" ht="16" x14ac:dyDescent="0.2">
      <c r="B2184" t="s">
        <v>3243</v>
      </c>
      <c r="C2184" t="s">
        <v>9</v>
      </c>
      <c r="D2184" t="s">
        <v>10</v>
      </c>
      <c r="E2184" t="s">
        <v>10</v>
      </c>
      <c r="F2184" t="s">
        <v>10</v>
      </c>
      <c r="G2184" t="s">
        <v>10</v>
      </c>
      <c r="H2184" t="s">
        <v>12</v>
      </c>
      <c r="I2184" t="s">
        <v>3390</v>
      </c>
      <c r="J2184">
        <v>0</v>
      </c>
      <c r="K2184" s="5">
        <f t="shared" si="342"/>
        <v>12</v>
      </c>
      <c r="L2184" s="13" t="str">
        <f t="shared" si="340"/>
        <v>143-PR-00047</v>
      </c>
      <c r="N2184" s="13"/>
      <c r="O2184" s="13">
        <f t="shared" si="343"/>
        <v>1</v>
      </c>
      <c r="P2184" s="13" t="str">
        <f t="shared" si="344"/>
        <v>4</v>
      </c>
      <c r="Q2184" s="13" t="str">
        <f t="shared" si="345"/>
        <v>4</v>
      </c>
      <c r="R2184" s="13" t="str">
        <f t="shared" si="346"/>
        <v>4</v>
      </c>
      <c r="S2184" s="13" t="str">
        <f t="shared" si="347"/>
        <v>4</v>
      </c>
      <c r="T2184" s="13">
        <f t="shared" si="348"/>
        <v>1</v>
      </c>
      <c r="U2184" s="13">
        <f t="shared" si="341"/>
        <v>84</v>
      </c>
      <c r="V2184" s="13"/>
      <c r="W2184" s="14" t="str">
        <f t="shared" si="349"/>
        <v>insert into prioridad(codigo, fluidez,d_hecho, d_contexto, d_impacto, d_justicia, cierre, ponderacion, ahora_entiendo, cambio_perspectiva) values ('143-PR-00047', 1, 4, 4, 4, 4, 1, 84, 'Entrevista a profundidad Juez de Restitución de Tierras de Apartadó, menciona terceros y empresas relacionadas con el despojo en esta zona.', '0');</v>
      </c>
      <c r="X2184" s="14"/>
    </row>
    <row r="2185" spans="2:24" ht="16" x14ac:dyDescent="0.2">
      <c r="B2185" t="s">
        <v>3244</v>
      </c>
      <c r="C2185" t="s">
        <v>9</v>
      </c>
      <c r="D2185" t="s">
        <v>10</v>
      </c>
      <c r="E2185" t="s">
        <v>10</v>
      </c>
      <c r="F2185" t="s">
        <v>10</v>
      </c>
      <c r="G2185" t="s">
        <v>10</v>
      </c>
      <c r="H2185" t="s">
        <v>12</v>
      </c>
      <c r="I2185" t="s">
        <v>3391</v>
      </c>
      <c r="J2185">
        <v>0</v>
      </c>
      <c r="K2185" s="5">
        <f t="shared" si="342"/>
        <v>12</v>
      </c>
      <c r="L2185" s="13" t="str">
        <f t="shared" si="340"/>
        <v>143-PR-00013</v>
      </c>
      <c r="N2185" s="13"/>
      <c r="O2185" s="13">
        <f t="shared" si="343"/>
        <v>1</v>
      </c>
      <c r="P2185" s="13" t="str">
        <f t="shared" si="344"/>
        <v>4</v>
      </c>
      <c r="Q2185" s="13" t="str">
        <f t="shared" si="345"/>
        <v>4</v>
      </c>
      <c r="R2185" s="13" t="str">
        <f t="shared" si="346"/>
        <v>4</v>
      </c>
      <c r="S2185" s="13" t="str">
        <f t="shared" si="347"/>
        <v>4</v>
      </c>
      <c r="T2185" s="13">
        <f t="shared" si="348"/>
        <v>1</v>
      </c>
      <c r="U2185" s="13">
        <f t="shared" si="341"/>
        <v>84</v>
      </c>
      <c r="V2185" s="13"/>
      <c r="W2185" s="14" t="str">
        <f t="shared" si="349"/>
        <v>insert into prioridad(codigo, fluidez,d_hecho, d_contexto, d_impacto, d_justicia, cierre, ponderacion, ahora_entiendo, cambio_perspectiva) values ('143-PR-00013', 1, 4, 4, 4, 4, 1, 84, 'Entrevista con tercero, empresario, Fondo Ganadero de Córdoba', '0');</v>
      </c>
      <c r="X2185" s="14"/>
    </row>
    <row r="2186" spans="2:24" ht="16" x14ac:dyDescent="0.2">
      <c r="B2186" t="s">
        <v>3245</v>
      </c>
      <c r="C2186" t="s">
        <v>9</v>
      </c>
      <c r="D2186" t="s">
        <v>10</v>
      </c>
      <c r="E2186" t="s">
        <v>10</v>
      </c>
      <c r="F2186" t="s">
        <v>10</v>
      </c>
      <c r="G2186" t="s">
        <v>10</v>
      </c>
      <c r="H2186" t="s">
        <v>12</v>
      </c>
      <c r="I2186" t="s">
        <v>3392</v>
      </c>
      <c r="J2186">
        <v>0</v>
      </c>
      <c r="K2186" s="5">
        <f t="shared" si="342"/>
        <v>12</v>
      </c>
      <c r="L2186" s="13" t="str">
        <f t="shared" si="340"/>
        <v>185-PR-00003</v>
      </c>
      <c r="N2186" s="13"/>
      <c r="O2186" s="13">
        <f t="shared" si="343"/>
        <v>1</v>
      </c>
      <c r="P2186" s="13" t="str">
        <f t="shared" si="344"/>
        <v>4</v>
      </c>
      <c r="Q2186" s="13" t="str">
        <f t="shared" si="345"/>
        <v>4</v>
      </c>
      <c r="R2186" s="13" t="str">
        <f t="shared" si="346"/>
        <v>4</v>
      </c>
      <c r="S2186" s="13" t="str">
        <f t="shared" si="347"/>
        <v>4</v>
      </c>
      <c r="T2186" s="13">
        <f t="shared" si="348"/>
        <v>1</v>
      </c>
      <c r="U2186" s="13">
        <f t="shared" si="341"/>
        <v>84</v>
      </c>
      <c r="V2186" s="13"/>
      <c r="W2186" s="14" t="str">
        <f t="shared" si="349"/>
        <v>insert into prioridad(codigo, fluidez,d_hecho, d_contexto, d_impacto, d_justicia, cierre, ponderacion, ahora_entiendo, cambio_perspectiva) values ('185-PR-00003', 1, 4, 4, 4, 4, 1, 84, 'Enrevista con político, empresario, compareciente del Atlántico', '0');</v>
      </c>
      <c r="X2186" s="14"/>
    </row>
    <row r="2187" spans="2:24" ht="16" x14ac:dyDescent="0.2">
      <c r="B2187" t="s">
        <v>3246</v>
      </c>
      <c r="C2187" t="s">
        <v>9</v>
      </c>
      <c r="D2187" t="s">
        <v>10</v>
      </c>
      <c r="E2187" t="s">
        <v>10</v>
      </c>
      <c r="F2187" t="s">
        <v>10</v>
      </c>
      <c r="G2187" t="s">
        <v>10</v>
      </c>
      <c r="H2187" t="s">
        <v>12</v>
      </c>
      <c r="I2187" t="s">
        <v>3393</v>
      </c>
      <c r="J2187">
        <v>0</v>
      </c>
      <c r="K2187" s="5">
        <f t="shared" si="342"/>
        <v>12</v>
      </c>
      <c r="L2187" s="13" t="str">
        <f t="shared" si="340"/>
        <v>143-PR-00201</v>
      </c>
      <c r="N2187" s="13"/>
      <c r="O2187" s="13">
        <f t="shared" si="343"/>
        <v>1</v>
      </c>
      <c r="P2187" s="13" t="str">
        <f t="shared" si="344"/>
        <v>4</v>
      </c>
      <c r="Q2187" s="13" t="str">
        <f t="shared" si="345"/>
        <v>4</v>
      </c>
      <c r="R2187" s="13" t="str">
        <f t="shared" si="346"/>
        <v>4</v>
      </c>
      <c r="S2187" s="13" t="str">
        <f t="shared" si="347"/>
        <v>4</v>
      </c>
      <c r="T2187" s="13">
        <f t="shared" si="348"/>
        <v>1</v>
      </c>
      <c r="U2187" s="13">
        <f t="shared" si="341"/>
        <v>84</v>
      </c>
      <c r="V2187" s="13"/>
      <c r="W2187" s="14" t="str">
        <f t="shared" si="349"/>
        <v>insert into prioridad(codigo, fluidez,d_hecho, d_contexto, d_impacto, d_justicia, cierre, ponderacion, ahora_entiendo, cambio_perspectiva) values ('143-PR-00201', 1, 4, 4, 4, 4, 1, 84, 'Enrevista con funcionario público de la Contraloría Delegada para el Sector Agropecuario, clave por el tema de terceros acumuladores de baldíos', '0');</v>
      </c>
      <c r="X2187" s="14"/>
    </row>
    <row r="2188" spans="2:24" ht="16" x14ac:dyDescent="0.2">
      <c r="B2188" t="s">
        <v>3247</v>
      </c>
      <c r="C2188" t="s">
        <v>9</v>
      </c>
      <c r="D2188" t="s">
        <v>10</v>
      </c>
      <c r="E2188" t="s">
        <v>10</v>
      </c>
      <c r="F2188" t="s">
        <v>10</v>
      </c>
      <c r="G2188" t="s">
        <v>10</v>
      </c>
      <c r="H2188" t="s">
        <v>12</v>
      </c>
      <c r="I2188" t="s">
        <v>3394</v>
      </c>
      <c r="J2188">
        <v>0</v>
      </c>
      <c r="K2188" s="5">
        <f t="shared" si="342"/>
        <v>12</v>
      </c>
      <c r="L2188" s="13" t="str">
        <f t="shared" si="340"/>
        <v>143-PR-00013</v>
      </c>
      <c r="N2188" s="13"/>
      <c r="O2188" s="13">
        <f t="shared" si="343"/>
        <v>1</v>
      </c>
      <c r="P2188" s="13" t="str">
        <f t="shared" si="344"/>
        <v>4</v>
      </c>
      <c r="Q2188" s="13" t="str">
        <f t="shared" si="345"/>
        <v>4</v>
      </c>
      <c r="R2188" s="13" t="str">
        <f t="shared" si="346"/>
        <v>4</v>
      </c>
      <c r="S2188" s="13" t="str">
        <f t="shared" si="347"/>
        <v>4</v>
      </c>
      <c r="T2188" s="13">
        <f t="shared" si="348"/>
        <v>1</v>
      </c>
      <c r="U2188" s="13">
        <f t="shared" si="341"/>
        <v>84</v>
      </c>
      <c r="V2188" s="13"/>
      <c r="W2188" s="14" t="str">
        <f t="shared" si="349"/>
        <v>insert into prioridad(codigo, fluidez,d_hecho, d_contexto, d_impacto, d_justicia, cierre, ponderacion, ahora_entiendo, cambio_perspectiva) values ('143-PR-00013', 1, 4, 4, 4, 4, 1, 84, 'Congresista experto en control político sobre acumulación de baldíos en la Altillanura, nombra a diversas empresas y terceros relacionados con el despojo. ', '0');</v>
      </c>
      <c r="X2188" s="14"/>
    </row>
    <row r="2189" spans="2:24" ht="16" x14ac:dyDescent="0.2">
      <c r="B2189" t="s">
        <v>3248</v>
      </c>
      <c r="C2189" t="s">
        <v>9</v>
      </c>
      <c r="D2189" t="s">
        <v>10</v>
      </c>
      <c r="E2189" t="s">
        <v>10</v>
      </c>
      <c r="F2189" t="s">
        <v>10</v>
      </c>
      <c r="G2189" t="s">
        <v>10</v>
      </c>
      <c r="H2189" t="s">
        <v>12</v>
      </c>
      <c r="I2189" t="s">
        <v>3395</v>
      </c>
      <c r="J2189">
        <v>0</v>
      </c>
      <c r="K2189" s="5">
        <f t="shared" si="342"/>
        <v>12</v>
      </c>
      <c r="L2189" s="13" t="str">
        <f t="shared" si="340"/>
        <v>143-PR-00020</v>
      </c>
      <c r="N2189" s="13"/>
      <c r="O2189" s="13">
        <f t="shared" si="343"/>
        <v>1</v>
      </c>
      <c r="P2189" s="13" t="str">
        <f t="shared" si="344"/>
        <v>4</v>
      </c>
      <c r="Q2189" s="13" t="str">
        <f t="shared" si="345"/>
        <v>4</v>
      </c>
      <c r="R2189" s="13" t="str">
        <f t="shared" si="346"/>
        <v>4</v>
      </c>
      <c r="S2189" s="13" t="str">
        <f t="shared" si="347"/>
        <v>4</v>
      </c>
      <c r="T2189" s="13">
        <f t="shared" si="348"/>
        <v>1</v>
      </c>
      <c r="U2189" s="13">
        <f t="shared" si="341"/>
        <v>84</v>
      </c>
      <c r="V2189" s="13"/>
      <c r="W2189" s="14" t="str">
        <f t="shared" si="349"/>
        <v>insert into prioridad(codigo, fluidez,d_hecho, d_contexto, d_impacto, d_justicia, cierre, ponderacion, ahora_entiendo, cambio_perspectiva) values ('143-PR-00020', 1, 4, 4, 4, 4, 1, 84, 'Exfuncionario Director de la URT, explica en varios apartes de la entrevista los obstáculos a la restitución generados por terceros', '0');</v>
      </c>
      <c r="X2189" s="14"/>
    </row>
    <row r="2190" spans="2:24" ht="16" x14ac:dyDescent="0.2">
      <c r="B2190" t="s">
        <v>3249</v>
      </c>
      <c r="C2190" t="s">
        <v>9</v>
      </c>
      <c r="D2190" t="s">
        <v>10</v>
      </c>
      <c r="E2190" t="s">
        <v>10</v>
      </c>
      <c r="F2190" t="s">
        <v>10</v>
      </c>
      <c r="G2190" t="s">
        <v>10</v>
      </c>
      <c r="H2190" t="s">
        <v>12</v>
      </c>
      <c r="I2190" t="s">
        <v>3396</v>
      </c>
      <c r="J2190">
        <v>0</v>
      </c>
      <c r="K2190" s="5">
        <f t="shared" si="342"/>
        <v>12</v>
      </c>
      <c r="L2190" s="13" t="str">
        <f t="shared" si="340"/>
        <v>143-PR-00004</v>
      </c>
      <c r="N2190" s="13"/>
      <c r="O2190" s="13">
        <f t="shared" si="343"/>
        <v>1</v>
      </c>
      <c r="P2190" s="13" t="str">
        <f t="shared" si="344"/>
        <v>4</v>
      </c>
      <c r="Q2190" s="13" t="str">
        <f t="shared" si="345"/>
        <v>4</v>
      </c>
      <c r="R2190" s="13" t="str">
        <f t="shared" si="346"/>
        <v>4</v>
      </c>
      <c r="S2190" s="13" t="str">
        <f t="shared" si="347"/>
        <v>4</v>
      </c>
      <c r="T2190" s="13">
        <f t="shared" si="348"/>
        <v>1</v>
      </c>
      <c r="U2190" s="13">
        <f t="shared" si="341"/>
        <v>84</v>
      </c>
      <c r="V2190" s="13"/>
      <c r="W2190" s="14" t="str">
        <f t="shared" si="349"/>
        <v>insert into prioridad(codigo, fluidez,d_hecho, d_contexto, d_impacto, d_justicia, cierre, ponderacion, ahora_entiendo, cambio_perspectiva) values ('143-PR-00004', 1, 4, 4, 4, 4, 1, 84, 'Juez de Restitución de Tierras de Valledupar, mencionó varios terceros relacionados con el despojo ', '0');</v>
      </c>
      <c r="X2190" s="14"/>
    </row>
    <row r="2191" spans="2:24" ht="16" x14ac:dyDescent="0.2">
      <c r="B2191" t="s">
        <v>3250</v>
      </c>
      <c r="C2191" t="s">
        <v>9</v>
      </c>
      <c r="D2191" t="s">
        <v>10</v>
      </c>
      <c r="E2191" t="s">
        <v>10</v>
      </c>
      <c r="F2191" t="s">
        <v>10</v>
      </c>
      <c r="G2191" t="s">
        <v>10</v>
      </c>
      <c r="H2191" t="s">
        <v>12</v>
      </c>
      <c r="I2191" t="s">
        <v>3397</v>
      </c>
      <c r="J2191">
        <v>0</v>
      </c>
      <c r="K2191" s="5">
        <f t="shared" si="342"/>
        <v>12</v>
      </c>
      <c r="L2191" s="13" t="str">
        <f t="shared" si="340"/>
        <v>143-PR-00005</v>
      </c>
      <c r="N2191" s="13"/>
      <c r="O2191" s="13">
        <f t="shared" si="343"/>
        <v>1</v>
      </c>
      <c r="P2191" s="13" t="str">
        <f t="shared" si="344"/>
        <v>4</v>
      </c>
      <c r="Q2191" s="13" t="str">
        <f t="shared" si="345"/>
        <v>4</v>
      </c>
      <c r="R2191" s="13" t="str">
        <f t="shared" si="346"/>
        <v>4</v>
      </c>
      <c r="S2191" s="13" t="str">
        <f t="shared" si="347"/>
        <v>4</v>
      </c>
      <c r="T2191" s="13">
        <f t="shared" si="348"/>
        <v>1</v>
      </c>
      <c r="U2191" s="13">
        <f t="shared" si="341"/>
        <v>84</v>
      </c>
      <c r="V2191" s="13"/>
      <c r="W2191" s="14" t="str">
        <f t="shared" si="349"/>
        <v>insert into prioridad(codigo, fluidez,d_hecho, d_contexto, d_impacto, d_justicia, cierre, ponderacion, ahora_entiendo, cambio_perspectiva) values ('143-PR-00005', 1, 4, 4, 4, 4, 1, 84, 'Jueza de Restitución de Tierras de Valledupar, mencionó varios terceros en el despojo ', '0');</v>
      </c>
      <c r="X2191" s="14"/>
    </row>
    <row r="2192" spans="2:24" ht="16" x14ac:dyDescent="0.2">
      <c r="B2192" t="s">
        <v>3251</v>
      </c>
      <c r="C2192" t="s">
        <v>9</v>
      </c>
      <c r="D2192" t="s">
        <v>10</v>
      </c>
      <c r="E2192" t="s">
        <v>10</v>
      </c>
      <c r="F2192" t="s">
        <v>10</v>
      </c>
      <c r="G2192" t="s">
        <v>10</v>
      </c>
      <c r="H2192" t="s">
        <v>12</v>
      </c>
      <c r="I2192" t="s">
        <v>3398</v>
      </c>
      <c r="J2192">
        <v>0</v>
      </c>
      <c r="K2192" s="5">
        <f t="shared" si="342"/>
        <v>12</v>
      </c>
      <c r="L2192" s="13" t="str">
        <f t="shared" si="340"/>
        <v>287-VI-00001</v>
      </c>
      <c r="N2192" s="13"/>
      <c r="O2192" s="13">
        <f t="shared" si="343"/>
        <v>1</v>
      </c>
      <c r="P2192" s="13" t="str">
        <f t="shared" si="344"/>
        <v>4</v>
      </c>
      <c r="Q2192" s="13" t="str">
        <f t="shared" si="345"/>
        <v>4</v>
      </c>
      <c r="R2192" s="13" t="str">
        <f t="shared" si="346"/>
        <v>4</v>
      </c>
      <c r="S2192" s="13" t="str">
        <f t="shared" si="347"/>
        <v>4</v>
      </c>
      <c r="T2192" s="13">
        <f t="shared" si="348"/>
        <v>1</v>
      </c>
      <c r="U2192" s="13">
        <f t="shared" si="341"/>
        <v>84</v>
      </c>
      <c r="V2192" s="13"/>
      <c r="W2192" s="14" t="str">
        <f t="shared" si="349"/>
        <v>insert into prioridad(codigo, fluidez,d_hecho, d_contexto, d_impacto, d_justicia, cierre, ponderacion, ahora_entiendo, cambio_perspectiva) values ('287-VI-00001', 1, 4, 4, 4, 4, 1, 84, 'Entrevista a víctimas de despojo de Las Palmas, San Jacinto, Bolívar. Mencionan terceros', '0');</v>
      </c>
      <c r="X2192" s="14"/>
    </row>
    <row r="2193" spans="2:24" ht="16" x14ac:dyDescent="0.2">
      <c r="B2193" t="s">
        <v>3252</v>
      </c>
      <c r="C2193" t="s">
        <v>9</v>
      </c>
      <c r="D2193" t="s">
        <v>10</v>
      </c>
      <c r="E2193" t="s">
        <v>10</v>
      </c>
      <c r="F2193" t="s">
        <v>10</v>
      </c>
      <c r="G2193" t="s">
        <v>10</v>
      </c>
      <c r="H2193" t="s">
        <v>12</v>
      </c>
      <c r="I2193" t="s">
        <v>3399</v>
      </c>
      <c r="J2193">
        <v>0</v>
      </c>
      <c r="K2193" s="5">
        <f t="shared" si="342"/>
        <v>12</v>
      </c>
      <c r="L2193" s="13" t="str">
        <f t="shared" ref="L2193:L2256" si="350">SUBSTITUTE(B2193," ","")</f>
        <v>411-PR-00278</v>
      </c>
      <c r="N2193" s="13"/>
      <c r="O2193" s="13">
        <f t="shared" si="343"/>
        <v>1</v>
      </c>
      <c r="P2193" s="13" t="str">
        <f t="shared" si="344"/>
        <v>4</v>
      </c>
      <c r="Q2193" s="13" t="str">
        <f t="shared" si="345"/>
        <v>4</v>
      </c>
      <c r="R2193" s="13" t="str">
        <f t="shared" si="346"/>
        <v>4</v>
      </c>
      <c r="S2193" s="13" t="str">
        <f t="shared" si="347"/>
        <v>4</v>
      </c>
      <c r="T2193" s="13">
        <f t="shared" si="348"/>
        <v>1</v>
      </c>
      <c r="U2193" s="13">
        <f t="shared" si="341"/>
        <v>84</v>
      </c>
      <c r="V2193" s="13"/>
      <c r="W2193" s="14" t="str">
        <f t="shared" si="349"/>
        <v>insert into prioridad(codigo, fluidez,d_hecho, d_contexto, d_impacto, d_justicia, cierre, ponderacion, ahora_entiendo, cambio_perspectiva) values ('411-PR-00278', 1, 4, 4, 4, 4, 1, 84, 'No es necesario transcribir, ya que es una entrevista a académica y sus aportes ya fueron sistematizados', '0');</v>
      </c>
      <c r="X2193" s="14"/>
    </row>
    <row r="2194" spans="2:24" ht="16" x14ac:dyDescent="0.2">
      <c r="B2194" t="s">
        <v>3253</v>
      </c>
      <c r="C2194" t="s">
        <v>9</v>
      </c>
      <c r="D2194" t="s">
        <v>15</v>
      </c>
      <c r="E2194" t="s">
        <v>15</v>
      </c>
      <c r="F2194" t="s">
        <v>10</v>
      </c>
      <c r="G2194" t="s">
        <v>14</v>
      </c>
      <c r="H2194" t="s">
        <v>12</v>
      </c>
      <c r="I2194">
        <v>0</v>
      </c>
      <c r="J2194">
        <v>0</v>
      </c>
      <c r="K2194" s="5">
        <f t="shared" si="342"/>
        <v>12</v>
      </c>
      <c r="L2194" s="13" t="str">
        <f t="shared" si="350"/>
        <v>400-PR-00297</v>
      </c>
      <c r="N2194" s="13"/>
      <c r="O2194" s="13">
        <f t="shared" si="343"/>
        <v>1</v>
      </c>
      <c r="P2194" s="13" t="str">
        <f t="shared" si="344"/>
        <v>5</v>
      </c>
      <c r="Q2194" s="13" t="str">
        <f t="shared" si="345"/>
        <v>5</v>
      </c>
      <c r="R2194" s="13" t="str">
        <f t="shared" si="346"/>
        <v>4</v>
      </c>
      <c r="S2194" s="13" t="str">
        <f t="shared" si="347"/>
        <v>2</v>
      </c>
      <c r="T2194" s="13">
        <f t="shared" si="348"/>
        <v>1</v>
      </c>
      <c r="U2194" s="13">
        <f t="shared" si="341"/>
        <v>84</v>
      </c>
      <c r="V2194" s="13"/>
      <c r="W2194" s="14" t="str">
        <f t="shared" si="349"/>
        <v>insert into prioridad(codigo, fluidez,d_hecho, d_contexto, d_impacto, d_justicia, cierre, ponderacion, ahora_entiendo, cambio_perspectiva) values ('400-PR-00297', 1, 5, 5, 4, 2, 1, 84, '0', '0');</v>
      </c>
      <c r="X2194" s="14"/>
    </row>
    <row r="2195" spans="2:24" ht="16" x14ac:dyDescent="0.2">
      <c r="B2195" t="s">
        <v>3254</v>
      </c>
      <c r="C2195" t="s">
        <v>9</v>
      </c>
      <c r="D2195" t="s">
        <v>10</v>
      </c>
      <c r="E2195" t="s">
        <v>10</v>
      </c>
      <c r="F2195" t="s">
        <v>10</v>
      </c>
      <c r="G2195" t="s">
        <v>10</v>
      </c>
      <c r="H2195" t="s">
        <v>12</v>
      </c>
      <c r="I2195">
        <v>0</v>
      </c>
      <c r="J2195">
        <v>0</v>
      </c>
      <c r="K2195" s="5">
        <f t="shared" si="342"/>
        <v>12</v>
      </c>
      <c r="L2195" s="13" t="str">
        <f t="shared" si="350"/>
        <v>400-PR-00003</v>
      </c>
      <c r="N2195" s="13"/>
      <c r="O2195" s="13">
        <f t="shared" si="343"/>
        <v>1</v>
      </c>
      <c r="P2195" s="13" t="str">
        <f t="shared" si="344"/>
        <v>4</v>
      </c>
      <c r="Q2195" s="13" t="str">
        <f t="shared" si="345"/>
        <v>4</v>
      </c>
      <c r="R2195" s="13" t="str">
        <f t="shared" si="346"/>
        <v>4</v>
      </c>
      <c r="S2195" s="13" t="str">
        <f t="shared" si="347"/>
        <v>4</v>
      </c>
      <c r="T2195" s="13">
        <f t="shared" si="348"/>
        <v>1</v>
      </c>
      <c r="U2195" s="13">
        <f t="shared" si="341"/>
        <v>84</v>
      </c>
      <c r="V2195" s="13"/>
      <c r="W2195" s="14" t="str">
        <f t="shared" si="349"/>
        <v>insert into prioridad(codigo, fluidez,d_hecho, d_contexto, d_impacto, d_justicia, cierre, ponderacion, ahora_entiendo, cambio_perspectiva) values ('400-PR-00003', 1, 4, 4, 4, 4, 1, 84, '0', '0');</v>
      </c>
      <c r="X2195" s="14"/>
    </row>
    <row r="2196" spans="2:24" ht="16" x14ac:dyDescent="0.2">
      <c r="B2196" t="s">
        <v>3255</v>
      </c>
      <c r="C2196" t="s">
        <v>9</v>
      </c>
      <c r="D2196" t="s">
        <v>10</v>
      </c>
      <c r="E2196" t="s">
        <v>10</v>
      </c>
      <c r="F2196" t="s">
        <v>10</v>
      </c>
      <c r="G2196" t="s">
        <v>10</v>
      </c>
      <c r="H2196" t="s">
        <v>12</v>
      </c>
      <c r="I2196">
        <v>0</v>
      </c>
      <c r="J2196">
        <v>0</v>
      </c>
      <c r="K2196" s="5">
        <f t="shared" si="342"/>
        <v>12</v>
      </c>
      <c r="L2196" s="13" t="str">
        <f t="shared" si="350"/>
        <v>400-PR-00314</v>
      </c>
      <c r="N2196" s="13"/>
      <c r="O2196" s="13">
        <f t="shared" si="343"/>
        <v>1</v>
      </c>
      <c r="P2196" s="13" t="str">
        <f t="shared" si="344"/>
        <v>4</v>
      </c>
      <c r="Q2196" s="13" t="str">
        <f t="shared" si="345"/>
        <v>4</v>
      </c>
      <c r="R2196" s="13" t="str">
        <f t="shared" si="346"/>
        <v>4</v>
      </c>
      <c r="S2196" s="13" t="str">
        <f t="shared" si="347"/>
        <v>4</v>
      </c>
      <c r="T2196" s="13">
        <f t="shared" si="348"/>
        <v>1</v>
      </c>
      <c r="U2196" s="13">
        <f t="shared" si="341"/>
        <v>84</v>
      </c>
      <c r="V2196" s="13"/>
      <c r="W2196" s="14" t="str">
        <f t="shared" si="349"/>
        <v>insert into prioridad(codigo, fluidez,d_hecho, d_contexto, d_impacto, d_justicia, cierre, ponderacion, ahora_entiendo, cambio_perspectiva) values ('400-PR-00314', 1, 4, 4, 4, 4, 1, 84, '0', '0');</v>
      </c>
      <c r="X2196" s="14"/>
    </row>
    <row r="2197" spans="2:24" ht="16" x14ac:dyDescent="0.2">
      <c r="B2197" t="s">
        <v>3256</v>
      </c>
      <c r="C2197" t="s">
        <v>9</v>
      </c>
      <c r="D2197" t="s">
        <v>10</v>
      </c>
      <c r="E2197" t="s">
        <v>10</v>
      </c>
      <c r="F2197" t="s">
        <v>15</v>
      </c>
      <c r="G2197" t="s">
        <v>13</v>
      </c>
      <c r="H2197" t="s">
        <v>12</v>
      </c>
      <c r="I2197" t="s">
        <v>3400</v>
      </c>
      <c r="J2197">
        <v>0</v>
      </c>
      <c r="K2197" s="5">
        <f t="shared" si="342"/>
        <v>12</v>
      </c>
      <c r="L2197" s="13" t="str">
        <f t="shared" si="350"/>
        <v>185-VI-00001</v>
      </c>
      <c r="N2197" s="13"/>
      <c r="O2197" s="13">
        <f t="shared" si="343"/>
        <v>1</v>
      </c>
      <c r="P2197" s="13" t="str">
        <f t="shared" si="344"/>
        <v>4</v>
      </c>
      <c r="Q2197" s="13" t="str">
        <f t="shared" si="345"/>
        <v>4</v>
      </c>
      <c r="R2197" s="13" t="str">
        <f t="shared" si="346"/>
        <v>5</v>
      </c>
      <c r="S2197" s="13" t="str">
        <f t="shared" si="347"/>
        <v>3</v>
      </c>
      <c r="T2197" s="13">
        <f t="shared" si="348"/>
        <v>1</v>
      </c>
      <c r="U2197" s="13">
        <f t="shared" si="341"/>
        <v>84</v>
      </c>
      <c r="V2197" s="13"/>
      <c r="W2197" s="14" t="str">
        <f t="shared" si="349"/>
        <v>insert into prioridad(codigo, fluidez,d_hecho, d_contexto, d_impacto, d_justicia, cierre, ponderacion, ahora_entiendo, cambio_perspectiva) values ('185-VI-00001', 1, 4, 4, 5, 3, 1, 84, 'Registra información que puede ser valiosa para analizar el poder político en el departamento del Guaviare y sus nexos con grupos paramilitares.', '0');</v>
      </c>
      <c r="X2197" s="14"/>
    </row>
    <row r="2198" spans="2:24" ht="16" x14ac:dyDescent="0.2">
      <c r="B2198" t="s">
        <v>3257</v>
      </c>
      <c r="C2198" t="s">
        <v>9</v>
      </c>
      <c r="D2198" t="s">
        <v>15</v>
      </c>
      <c r="E2198" t="s">
        <v>15</v>
      </c>
      <c r="F2198" t="s">
        <v>13</v>
      </c>
      <c r="G2198" t="s">
        <v>15</v>
      </c>
      <c r="H2198" t="s">
        <v>17</v>
      </c>
      <c r="I2198">
        <v>0</v>
      </c>
      <c r="J2198">
        <v>0</v>
      </c>
      <c r="K2198" s="5">
        <f t="shared" si="342"/>
        <v>12</v>
      </c>
      <c r="L2198" s="13" t="str">
        <f t="shared" si="350"/>
        <v>294-PR-00288</v>
      </c>
      <c r="N2198" s="13"/>
      <c r="O2198" s="13">
        <f t="shared" si="343"/>
        <v>1</v>
      </c>
      <c r="P2198" s="13" t="str">
        <f t="shared" si="344"/>
        <v>5</v>
      </c>
      <c r="Q2198" s="13" t="str">
        <f t="shared" si="345"/>
        <v>5</v>
      </c>
      <c r="R2198" s="13" t="str">
        <f t="shared" si="346"/>
        <v>3</v>
      </c>
      <c r="S2198" s="13" t="str">
        <f t="shared" si="347"/>
        <v>5</v>
      </c>
      <c r="T2198" s="13">
        <f t="shared" si="348"/>
        <v>0</v>
      </c>
      <c r="U2198" s="13">
        <f t="shared" si="341"/>
        <v>82</v>
      </c>
      <c r="V2198" s="13"/>
      <c r="W2198" s="14" t="str">
        <f t="shared" si="349"/>
        <v>insert into prioridad(codigo, fluidez,d_hecho, d_contexto, d_impacto, d_justicia, cierre, ponderacion, ahora_entiendo, cambio_perspectiva) values ('294-PR-00288', 1, 5, 5, 3, 5, 0, 82, '0', '0');</v>
      </c>
      <c r="X2198" s="14"/>
    </row>
    <row r="2199" spans="2:24" ht="16" x14ac:dyDescent="0.2">
      <c r="B2199" t="s">
        <v>3258</v>
      </c>
      <c r="C2199" t="s">
        <v>9</v>
      </c>
      <c r="D2199" t="s">
        <v>10</v>
      </c>
      <c r="E2199" t="s">
        <v>15</v>
      </c>
      <c r="F2199" t="s">
        <v>15</v>
      </c>
      <c r="G2199" t="s">
        <v>10</v>
      </c>
      <c r="H2199" t="s">
        <v>17</v>
      </c>
      <c r="I2199">
        <v>0</v>
      </c>
      <c r="J2199">
        <v>0</v>
      </c>
      <c r="K2199" s="5">
        <f t="shared" si="342"/>
        <v>12</v>
      </c>
      <c r="L2199" s="13" t="str">
        <f t="shared" si="350"/>
        <v>400-PR-00316</v>
      </c>
      <c r="N2199" s="13"/>
      <c r="O2199" s="13">
        <f t="shared" si="343"/>
        <v>1</v>
      </c>
      <c r="P2199" s="13" t="str">
        <f t="shared" si="344"/>
        <v>4</v>
      </c>
      <c r="Q2199" s="13" t="str">
        <f t="shared" si="345"/>
        <v>5</v>
      </c>
      <c r="R2199" s="13" t="str">
        <f t="shared" si="346"/>
        <v>5</v>
      </c>
      <c r="S2199" s="13" t="str">
        <f t="shared" si="347"/>
        <v>4</v>
      </c>
      <c r="T2199" s="13">
        <f t="shared" si="348"/>
        <v>0</v>
      </c>
      <c r="U2199" s="13">
        <f t="shared" si="341"/>
        <v>82</v>
      </c>
      <c r="V2199" s="13"/>
      <c r="W2199" s="14" t="str">
        <f t="shared" si="349"/>
        <v>insert into prioridad(codigo, fluidez,d_hecho, d_contexto, d_impacto, d_justicia, cierre, ponderacion, ahora_entiendo, cambio_perspectiva) values ('400-PR-00316', 1, 4, 5, 5, 4, 0, 82, '0', '0');</v>
      </c>
      <c r="X2199" s="14"/>
    </row>
    <row r="2200" spans="2:24" ht="16" x14ac:dyDescent="0.2">
      <c r="B2200" t="s">
        <v>3259</v>
      </c>
      <c r="C2200" t="s">
        <v>9</v>
      </c>
      <c r="D2200" t="s">
        <v>10</v>
      </c>
      <c r="E2200" t="s">
        <v>15</v>
      </c>
      <c r="F2200" t="s">
        <v>13</v>
      </c>
      <c r="G2200" t="s">
        <v>13</v>
      </c>
      <c r="H2200" t="s">
        <v>12</v>
      </c>
      <c r="I2200" t="s">
        <v>3401</v>
      </c>
      <c r="J2200">
        <v>0</v>
      </c>
      <c r="K2200" s="5">
        <f t="shared" si="342"/>
        <v>12</v>
      </c>
      <c r="L2200" s="13" t="str">
        <f t="shared" si="350"/>
        <v>276-VI-00005</v>
      </c>
      <c r="N2200" s="13"/>
      <c r="O2200" s="13">
        <f t="shared" si="343"/>
        <v>1</v>
      </c>
      <c r="P2200" s="13" t="str">
        <f t="shared" si="344"/>
        <v>4</v>
      </c>
      <c r="Q2200" s="13" t="str">
        <f t="shared" si="345"/>
        <v>5</v>
      </c>
      <c r="R2200" s="13" t="str">
        <f t="shared" si="346"/>
        <v>3</v>
      </c>
      <c r="S2200" s="13" t="str">
        <f t="shared" si="347"/>
        <v>3</v>
      </c>
      <c r="T2200" s="13">
        <f t="shared" si="348"/>
        <v>1</v>
      </c>
      <c r="U2200" s="13">
        <f t="shared" si="341"/>
        <v>80</v>
      </c>
      <c r="V2200" s="13"/>
      <c r="W2200" s="14" t="str">
        <f t="shared" si="349"/>
        <v>insert into prioridad(codigo, fluidez,d_hecho, d_contexto, d_impacto, d_justicia, cierre, ponderacion, ahora_entiendo, cambio_perspectiva) values ('276-VI-00005', 1, 4, 5, 3, 3, 1, 80, 'Desaparición completa de un sindicato de trabajadores públicos en Santander', '0');</v>
      </c>
      <c r="X2200" s="14"/>
    </row>
    <row r="2201" spans="2:24" ht="16" x14ac:dyDescent="0.2">
      <c r="B2201" t="s">
        <v>3260</v>
      </c>
      <c r="C2201" t="s">
        <v>9</v>
      </c>
      <c r="D2201" t="s">
        <v>13</v>
      </c>
      <c r="E2201" t="s">
        <v>15</v>
      </c>
      <c r="F2201" t="s">
        <v>10</v>
      </c>
      <c r="G2201" t="s">
        <v>13</v>
      </c>
      <c r="H2201" t="s">
        <v>12</v>
      </c>
      <c r="I2201" t="s">
        <v>3402</v>
      </c>
      <c r="J2201">
        <v>0</v>
      </c>
      <c r="K2201" s="5">
        <f t="shared" si="342"/>
        <v>12</v>
      </c>
      <c r="L2201" s="13" t="str">
        <f t="shared" si="350"/>
        <v>276-VI-00007</v>
      </c>
      <c r="N2201" s="13"/>
      <c r="O2201" s="13">
        <f t="shared" si="343"/>
        <v>1</v>
      </c>
      <c r="P2201" s="13" t="str">
        <f t="shared" si="344"/>
        <v>3</v>
      </c>
      <c r="Q2201" s="13" t="str">
        <f t="shared" si="345"/>
        <v>5</v>
      </c>
      <c r="R2201" s="13" t="str">
        <f t="shared" si="346"/>
        <v>4</v>
      </c>
      <c r="S2201" s="13" t="str">
        <f t="shared" si="347"/>
        <v>3</v>
      </c>
      <c r="T2201" s="13">
        <f t="shared" si="348"/>
        <v>1</v>
      </c>
      <c r="U2201" s="13">
        <f t="shared" si="341"/>
        <v>80</v>
      </c>
      <c r="V2201" s="13"/>
      <c r="W2201" s="14" t="str">
        <f t="shared" si="349"/>
        <v>insert into prioridad(codigo, fluidez,d_hecho, d_contexto, d_impacto, d_justicia, cierre, ponderacion, ahora_entiendo, cambio_perspectiva) values ('276-VI-00007', 1, 3, 5, 4, 3, 1, 80, 'Es un aporte importante en la comprensión de la estigmatización de la protesta y la organización sindical', '0');</v>
      </c>
      <c r="X2201" s="14"/>
    </row>
    <row r="2202" spans="2:24" ht="16" x14ac:dyDescent="0.2">
      <c r="B2202" t="s">
        <v>3261</v>
      </c>
      <c r="C2202" t="s">
        <v>9</v>
      </c>
      <c r="D2202" t="s">
        <v>15</v>
      </c>
      <c r="E2202" t="s">
        <v>15</v>
      </c>
      <c r="F2202" t="s">
        <v>10</v>
      </c>
      <c r="G2202" t="s">
        <v>11</v>
      </c>
      <c r="H2202" t="s">
        <v>12</v>
      </c>
      <c r="I2202" t="s">
        <v>3403</v>
      </c>
      <c r="J2202">
        <v>0</v>
      </c>
      <c r="K2202" s="5">
        <f t="shared" si="342"/>
        <v>12</v>
      </c>
      <c r="L2202" s="13" t="str">
        <f t="shared" si="350"/>
        <v>130-PR-00001</v>
      </c>
      <c r="N2202" s="13"/>
      <c r="O2202" s="13">
        <f t="shared" si="343"/>
        <v>1</v>
      </c>
      <c r="P2202" s="13" t="str">
        <f t="shared" si="344"/>
        <v>5</v>
      </c>
      <c r="Q2202" s="13" t="str">
        <f t="shared" si="345"/>
        <v>5</v>
      </c>
      <c r="R2202" s="13" t="str">
        <f t="shared" si="346"/>
        <v>4</v>
      </c>
      <c r="S2202" s="13" t="str">
        <f t="shared" si="347"/>
        <v>1</v>
      </c>
      <c r="T2202" s="13">
        <f t="shared" si="348"/>
        <v>1</v>
      </c>
      <c r="U2202" s="13">
        <f t="shared" si="341"/>
        <v>80</v>
      </c>
      <c r="V2202" s="13"/>
      <c r="W2202" s="14" t="str">
        <f t="shared" si="349"/>
        <v>insert into prioridad(codigo, fluidez,d_hecho, d_contexto, d_impacto, d_justicia, cierre, ponderacion, ahora_entiendo, cambio_perspectiva) values ('130-PR-00001', 1, 5, 5, 4, 1, 1, 80, 'Esta entrevista a experto se realizó debido a que el testimoniante fue miembro del Frente Amplio del Magdalena Medio entre 1985 y 1987, fue testigo excepcional de la violencia política contra el movimiento y coordinó el intento de articulación de los movimientos populares regionales. Su entrevista alumbra las complejidades de la relación entre los movimientos sociales regionales y las insurgencias a finales de la década de 1980.', '0');</v>
      </c>
      <c r="X2202" s="14"/>
    </row>
    <row r="2203" spans="2:24" ht="16" x14ac:dyDescent="0.2">
      <c r="B2203" t="s">
        <v>3262</v>
      </c>
      <c r="C2203" t="s">
        <v>9</v>
      </c>
      <c r="D2203" t="s">
        <v>10</v>
      </c>
      <c r="E2203" t="s">
        <v>10</v>
      </c>
      <c r="F2203" t="s">
        <v>10</v>
      </c>
      <c r="G2203" t="s">
        <v>13</v>
      </c>
      <c r="H2203" t="s">
        <v>12</v>
      </c>
      <c r="I2203" t="s">
        <v>3404</v>
      </c>
      <c r="J2203">
        <v>0</v>
      </c>
      <c r="K2203" s="5">
        <f t="shared" si="342"/>
        <v>12</v>
      </c>
      <c r="L2203" s="13" t="str">
        <f t="shared" si="350"/>
        <v>456-VI-00001</v>
      </c>
      <c r="N2203" s="13"/>
      <c r="O2203" s="13">
        <f t="shared" si="343"/>
        <v>1</v>
      </c>
      <c r="P2203" s="13" t="str">
        <f t="shared" si="344"/>
        <v>4</v>
      </c>
      <c r="Q2203" s="13" t="str">
        <f t="shared" si="345"/>
        <v>4</v>
      </c>
      <c r="R2203" s="13" t="str">
        <f t="shared" si="346"/>
        <v>4</v>
      </c>
      <c r="S2203" s="13" t="str">
        <f t="shared" si="347"/>
        <v>3</v>
      </c>
      <c r="T2203" s="13">
        <f t="shared" si="348"/>
        <v>1</v>
      </c>
      <c r="U2203" s="13">
        <f t="shared" si="341"/>
        <v>80</v>
      </c>
      <c r="V2203" s="13"/>
      <c r="W2203" s="14" t="str">
        <f t="shared" si="349"/>
        <v>insert into prioridad(codigo, fluidez,d_hecho, d_contexto, d_impacto, d_justicia, cierre, ponderacion, ahora_entiendo, cambio_perspectiva) values ('456-VI-00001', 1, 4, 4, 4, 3, 1, 80, 'Entrevista realizada como apoyo al proyecto de sindicalismo. Abordó el proceso de victimización contra el sindicato de trabajadores oficiales de Arauca en el marco del proceso de reestructuración de la administración Departamental  del 97 al 2001. La entrevista además, permitió acercarse a las alianzas políticas que desplegó el ELN en este departamento en pleno contexto del recorte presupuestal en Arauca.', '0');</v>
      </c>
      <c r="X2203" s="14"/>
    </row>
    <row r="2204" spans="2:24" ht="16" x14ac:dyDescent="0.2">
      <c r="B2204" t="s">
        <v>3263</v>
      </c>
      <c r="C2204" t="s">
        <v>9</v>
      </c>
      <c r="D2204" t="s">
        <v>10</v>
      </c>
      <c r="E2204" t="s">
        <v>10</v>
      </c>
      <c r="F2204" t="s">
        <v>13</v>
      </c>
      <c r="G2204" t="s">
        <v>10</v>
      </c>
      <c r="H2204" t="s">
        <v>12</v>
      </c>
      <c r="I2204">
        <v>0</v>
      </c>
      <c r="J2204">
        <v>0</v>
      </c>
      <c r="K2204" s="5">
        <f t="shared" si="342"/>
        <v>12</v>
      </c>
      <c r="L2204" s="13" t="str">
        <f t="shared" si="350"/>
        <v>429-VI-00008</v>
      </c>
      <c r="N2204" s="13"/>
      <c r="O2204" s="13">
        <f t="shared" si="343"/>
        <v>1</v>
      </c>
      <c r="P2204" s="13" t="str">
        <f t="shared" si="344"/>
        <v>4</v>
      </c>
      <c r="Q2204" s="13" t="str">
        <f t="shared" si="345"/>
        <v>4</v>
      </c>
      <c r="R2204" s="13" t="str">
        <f t="shared" si="346"/>
        <v>3</v>
      </c>
      <c r="S2204" s="13" t="str">
        <f t="shared" si="347"/>
        <v>4</v>
      </c>
      <c r="T2204" s="13">
        <f t="shared" si="348"/>
        <v>1</v>
      </c>
      <c r="U2204" s="13">
        <f t="shared" si="341"/>
        <v>80</v>
      </c>
      <c r="V2204" s="13"/>
      <c r="W2204" s="14" t="str">
        <f t="shared" si="349"/>
        <v>insert into prioridad(codigo, fluidez,d_hecho, d_contexto, d_impacto, d_justicia, cierre, ponderacion, ahora_entiendo, cambio_perspectiva) values ('429-VI-00008', 1, 4, 4, 3, 4, 1, 80, '0', '0');</v>
      </c>
      <c r="X2204" s="14"/>
    </row>
    <row r="2205" spans="2:24" ht="16" x14ac:dyDescent="0.2">
      <c r="B2205" t="s">
        <v>3264</v>
      </c>
      <c r="C2205" t="s">
        <v>9</v>
      </c>
      <c r="D2205" t="s">
        <v>15</v>
      </c>
      <c r="E2205" t="s">
        <v>15</v>
      </c>
      <c r="F2205" t="s">
        <v>10</v>
      </c>
      <c r="G2205" t="s">
        <v>11</v>
      </c>
      <c r="H2205" t="s">
        <v>12</v>
      </c>
      <c r="I2205" t="s">
        <v>3405</v>
      </c>
      <c r="J2205">
        <v>0</v>
      </c>
      <c r="K2205" s="5">
        <f t="shared" si="342"/>
        <v>12</v>
      </c>
      <c r="L2205" s="13" t="str">
        <f t="shared" si="350"/>
        <v>132-VI-00006</v>
      </c>
      <c r="N2205" s="13"/>
      <c r="O2205" s="13">
        <f t="shared" si="343"/>
        <v>1</v>
      </c>
      <c r="P2205" s="13" t="str">
        <f t="shared" si="344"/>
        <v>5</v>
      </c>
      <c r="Q2205" s="13" t="str">
        <f t="shared" si="345"/>
        <v>5</v>
      </c>
      <c r="R2205" s="13" t="str">
        <f t="shared" si="346"/>
        <v>4</v>
      </c>
      <c r="S2205" s="13" t="str">
        <f t="shared" si="347"/>
        <v>1</v>
      </c>
      <c r="T2205" s="13">
        <f t="shared" si="348"/>
        <v>1</v>
      </c>
      <c r="U2205" s="13">
        <f t="shared" si="341"/>
        <v>80</v>
      </c>
      <c r="V2205" s="13"/>
      <c r="W2205" s="14" t="str">
        <f t="shared" si="349"/>
        <v>insert into prioridad(codigo, fluidez,d_hecho, d_contexto, d_impacto, d_justicia, cierre, ponderacion, ahora_entiendo, cambio_perspectiva) values ('132-VI-00006', 1, 5, 5, 4, 1, 1, 80, 'Entrevita con mujes adulta mayor sobre masacres de Santo Domingo en Chaparral', '0');</v>
      </c>
      <c r="X2205" s="14"/>
    </row>
    <row r="2206" spans="2:24" ht="16" x14ac:dyDescent="0.2">
      <c r="B2206" t="s">
        <v>3265</v>
      </c>
      <c r="C2206" t="s">
        <v>9</v>
      </c>
      <c r="D2206" t="s">
        <v>10</v>
      </c>
      <c r="E2206" t="s">
        <v>15</v>
      </c>
      <c r="F2206" t="s">
        <v>14</v>
      </c>
      <c r="G2206" t="s">
        <v>10</v>
      </c>
      <c r="H2206" t="s">
        <v>12</v>
      </c>
      <c r="I2206" t="s">
        <v>3406</v>
      </c>
      <c r="J2206">
        <v>0</v>
      </c>
      <c r="K2206" s="5">
        <f t="shared" si="342"/>
        <v>12</v>
      </c>
      <c r="L2206" s="13" t="str">
        <f t="shared" si="350"/>
        <v>287-PR-00074</v>
      </c>
      <c r="N2206" s="13"/>
      <c r="O2206" s="13">
        <f t="shared" si="343"/>
        <v>1</v>
      </c>
      <c r="P2206" s="13" t="str">
        <f t="shared" si="344"/>
        <v>4</v>
      </c>
      <c r="Q2206" s="13" t="str">
        <f t="shared" si="345"/>
        <v>5</v>
      </c>
      <c r="R2206" s="13" t="str">
        <f t="shared" si="346"/>
        <v>2</v>
      </c>
      <c r="S2206" s="13" t="str">
        <f t="shared" si="347"/>
        <v>4</v>
      </c>
      <c r="T2206" s="13">
        <f t="shared" si="348"/>
        <v>1</v>
      </c>
      <c r="U2206" s="13">
        <f t="shared" si="341"/>
        <v>80</v>
      </c>
      <c r="V2206" s="13"/>
      <c r="W2206" s="14" t="str">
        <f t="shared" si="349"/>
        <v>insert into prioridad(codigo, fluidez,d_hecho, d_contexto, d_impacto, d_justicia, cierre, ponderacion, ahora_entiendo, cambio_perspectiva) values ('287-PR-00074', 1, 4, 5, 2, 4, 1, 80, 'Ex funcionario del INCODER 2011- 2013- Esclarecer sobre los procesos de adjudicación de baldíos de la nación y sus opositores, particularmente de territorios de titulación colectiva para comunidades afrodescendientes e indígenas, así como los mecanismos del despojo en el departamento del Cauca.', '0');</v>
      </c>
      <c r="X2206" s="14"/>
    </row>
    <row r="2207" spans="2:24" ht="16" x14ac:dyDescent="0.2">
      <c r="B2207" t="s">
        <v>3266</v>
      </c>
      <c r="C2207" t="s">
        <v>9</v>
      </c>
      <c r="D2207" t="s">
        <v>10</v>
      </c>
      <c r="E2207" t="s">
        <v>15</v>
      </c>
      <c r="F2207" t="s">
        <v>14</v>
      </c>
      <c r="G2207" t="s">
        <v>10</v>
      </c>
      <c r="H2207" t="s">
        <v>12</v>
      </c>
      <c r="I2207" t="s">
        <v>3407</v>
      </c>
      <c r="J2207">
        <v>0</v>
      </c>
      <c r="K2207" s="5">
        <f t="shared" si="342"/>
        <v>12</v>
      </c>
      <c r="L2207" s="13" t="str">
        <f t="shared" si="350"/>
        <v>287-PR-00002</v>
      </c>
      <c r="N2207" s="13"/>
      <c r="O2207" s="13">
        <f t="shared" si="343"/>
        <v>1</v>
      </c>
      <c r="P2207" s="13" t="str">
        <f t="shared" si="344"/>
        <v>4</v>
      </c>
      <c r="Q2207" s="13" t="str">
        <f t="shared" si="345"/>
        <v>5</v>
      </c>
      <c r="R2207" s="13" t="str">
        <f t="shared" si="346"/>
        <v>2</v>
      </c>
      <c r="S2207" s="13" t="str">
        <f t="shared" si="347"/>
        <v>4</v>
      </c>
      <c r="T2207" s="13">
        <f t="shared" si="348"/>
        <v>1</v>
      </c>
      <c r="U2207" s="13">
        <f t="shared" si="341"/>
        <v>80</v>
      </c>
      <c r="V2207" s="13"/>
      <c r="W2207" s="14" t="str">
        <f t="shared" si="349"/>
        <v>insert into prioridad(codigo, fluidez,d_hecho, d_contexto, d_impacto, d_justicia, cierre, ponderacion, ahora_entiendo, cambio_perspectiva) values ('287-PR-00002', 1, 4, 5, 2, 4, 1, 80, 'Juez Restitución de Tierras- Restitución de Tierras, mecanismos del despojo y beneficiarios- Meta, Tolima, Caquetá', '0');</v>
      </c>
      <c r="X2207" s="14"/>
    </row>
    <row r="2208" spans="2:24" ht="16" x14ac:dyDescent="0.2">
      <c r="B2208" t="s">
        <v>3267</v>
      </c>
      <c r="C2208" t="s">
        <v>9</v>
      </c>
      <c r="D2208" t="s">
        <v>10</v>
      </c>
      <c r="E2208" t="s">
        <v>15</v>
      </c>
      <c r="F2208" t="s">
        <v>14</v>
      </c>
      <c r="G2208" t="s">
        <v>10</v>
      </c>
      <c r="H2208" t="s">
        <v>12</v>
      </c>
      <c r="I2208" t="s">
        <v>3408</v>
      </c>
      <c r="J2208">
        <v>0</v>
      </c>
      <c r="K2208" s="5">
        <f t="shared" si="342"/>
        <v>12</v>
      </c>
      <c r="L2208" s="13" t="str">
        <f t="shared" si="350"/>
        <v>287-PR-00095</v>
      </c>
      <c r="N2208" s="13"/>
      <c r="O2208" s="13">
        <f t="shared" si="343"/>
        <v>1</v>
      </c>
      <c r="P2208" s="13" t="str">
        <f t="shared" si="344"/>
        <v>4</v>
      </c>
      <c r="Q2208" s="13" t="str">
        <f t="shared" si="345"/>
        <v>5</v>
      </c>
      <c r="R2208" s="13" t="str">
        <f t="shared" si="346"/>
        <v>2</v>
      </c>
      <c r="S2208" s="13" t="str">
        <f t="shared" si="347"/>
        <v>4</v>
      </c>
      <c r="T2208" s="13">
        <f t="shared" si="348"/>
        <v>1</v>
      </c>
      <c r="U2208" s="13">
        <f t="shared" si="341"/>
        <v>80</v>
      </c>
      <c r="V2208" s="13"/>
      <c r="W2208" s="14" t="str">
        <f t="shared" si="349"/>
        <v>insert into prioridad(codigo, fluidez,d_hecho, d_contexto, d_impacto, d_justicia, cierre, ponderacion, ahora_entiendo, cambio_perspectiva) values ('287-PR-00095', 1, 4, 5, 2, 4, 1, 80, 'Juez de Restitución de Tierras - Mecanismos del abandono y despojo de tierras', '0');</v>
      </c>
      <c r="X2208" s="14"/>
    </row>
    <row r="2209" spans="2:24" ht="16" x14ac:dyDescent="0.2">
      <c r="B2209" t="s">
        <v>3268</v>
      </c>
      <c r="C2209" t="s">
        <v>9</v>
      </c>
      <c r="D2209" t="s">
        <v>10</v>
      </c>
      <c r="E2209" t="s">
        <v>15</v>
      </c>
      <c r="F2209" t="s">
        <v>14</v>
      </c>
      <c r="G2209" t="s">
        <v>10</v>
      </c>
      <c r="H2209" t="s">
        <v>12</v>
      </c>
      <c r="I2209" t="s">
        <v>3409</v>
      </c>
      <c r="J2209">
        <v>0</v>
      </c>
      <c r="K2209" s="5">
        <f t="shared" si="342"/>
        <v>12</v>
      </c>
      <c r="L2209" s="13" t="str">
        <f t="shared" si="350"/>
        <v>287-PR-00127</v>
      </c>
      <c r="N2209" s="13"/>
      <c r="O2209" s="13">
        <f t="shared" si="343"/>
        <v>1</v>
      </c>
      <c r="P2209" s="13" t="str">
        <f t="shared" si="344"/>
        <v>4</v>
      </c>
      <c r="Q2209" s="13" t="str">
        <f t="shared" si="345"/>
        <v>5</v>
      </c>
      <c r="R2209" s="13" t="str">
        <f t="shared" si="346"/>
        <v>2</v>
      </c>
      <c r="S2209" s="13" t="str">
        <f t="shared" si="347"/>
        <v>4</v>
      </c>
      <c r="T2209" s="13">
        <f t="shared" si="348"/>
        <v>1</v>
      </c>
      <c r="U2209" s="13">
        <f t="shared" si="341"/>
        <v>80</v>
      </c>
      <c r="V2209" s="13"/>
      <c r="W2209" s="14" t="str">
        <f t="shared" si="349"/>
        <v>insert into prioridad(codigo, fluidez,d_hecho, d_contexto, d_impacto, d_justicia, cierre, ponderacion, ahora_entiendo, cambio_perspectiva) values ('287-PR-00127', 1, 4, 5, 2, 4, 1, 80, 'Juez de Restitución de Tierras- Mecanismos de despojo y abandono de tierras en el Tolima', '0');</v>
      </c>
      <c r="X2209" s="14"/>
    </row>
    <row r="2210" spans="2:24" ht="16" x14ac:dyDescent="0.2">
      <c r="B2210" t="s">
        <v>3269</v>
      </c>
      <c r="C2210" t="s">
        <v>9</v>
      </c>
      <c r="D2210" t="s">
        <v>10</v>
      </c>
      <c r="E2210" t="s">
        <v>15</v>
      </c>
      <c r="F2210" t="s">
        <v>14</v>
      </c>
      <c r="G2210" t="s">
        <v>10</v>
      </c>
      <c r="H2210" t="s">
        <v>12</v>
      </c>
      <c r="I2210" t="s">
        <v>3410</v>
      </c>
      <c r="J2210">
        <v>0</v>
      </c>
      <c r="K2210" s="5">
        <f t="shared" si="342"/>
        <v>12</v>
      </c>
      <c r="L2210" s="13" t="str">
        <f t="shared" si="350"/>
        <v>287-PR-00262</v>
      </c>
      <c r="N2210" s="13"/>
      <c r="O2210" s="13">
        <f t="shared" si="343"/>
        <v>1</v>
      </c>
      <c r="P2210" s="13" t="str">
        <f t="shared" si="344"/>
        <v>4</v>
      </c>
      <c r="Q2210" s="13" t="str">
        <f t="shared" si="345"/>
        <v>5</v>
      </c>
      <c r="R2210" s="13" t="str">
        <f t="shared" si="346"/>
        <v>2</v>
      </c>
      <c r="S2210" s="13" t="str">
        <f t="shared" si="347"/>
        <v>4</v>
      </c>
      <c r="T2210" s="13">
        <f t="shared" si="348"/>
        <v>1</v>
      </c>
      <c r="U2210" s="13">
        <f t="shared" si="341"/>
        <v>80</v>
      </c>
      <c r="V2210" s="13"/>
      <c r="W2210" s="14" t="str">
        <f t="shared" si="349"/>
        <v>insert into prioridad(codigo, fluidez,d_hecho, d_contexto, d_impacto, d_justicia, cierre, ponderacion, ahora_entiendo, cambio_perspectiva) values ('287-PR-00262', 1, 4, 5, 2, 4, 1, 80, 'Juez de Restitución de Tierras- Casos, aciertos y dificultades en la implementación de la política de Restitución de Tierras', '0');</v>
      </c>
      <c r="X2210" s="14"/>
    </row>
    <row r="2211" spans="2:24" ht="16" x14ac:dyDescent="0.2">
      <c r="B2211" t="s">
        <v>3270</v>
      </c>
      <c r="C2211" t="s">
        <v>9</v>
      </c>
      <c r="D2211" t="s">
        <v>15</v>
      </c>
      <c r="E2211" t="s">
        <v>10</v>
      </c>
      <c r="F2211" t="s">
        <v>10</v>
      </c>
      <c r="G2211" t="s">
        <v>14</v>
      </c>
      <c r="H2211" t="s">
        <v>12</v>
      </c>
      <c r="I2211">
        <v>0</v>
      </c>
      <c r="J2211">
        <v>0</v>
      </c>
      <c r="K2211" s="5">
        <f t="shared" si="342"/>
        <v>12</v>
      </c>
      <c r="L2211" s="13" t="str">
        <f t="shared" si="350"/>
        <v>411-VI-00001</v>
      </c>
      <c r="N2211" s="13"/>
      <c r="O2211" s="13">
        <f t="shared" si="343"/>
        <v>1</v>
      </c>
      <c r="P2211" s="13" t="str">
        <f t="shared" si="344"/>
        <v>5</v>
      </c>
      <c r="Q2211" s="13" t="str">
        <f t="shared" si="345"/>
        <v>4</v>
      </c>
      <c r="R2211" s="13" t="str">
        <f t="shared" si="346"/>
        <v>4</v>
      </c>
      <c r="S2211" s="13" t="str">
        <f t="shared" si="347"/>
        <v>2</v>
      </c>
      <c r="T2211" s="13">
        <f t="shared" si="348"/>
        <v>1</v>
      </c>
      <c r="U2211" s="13">
        <f t="shared" si="341"/>
        <v>80</v>
      </c>
      <c r="V2211" s="13"/>
      <c r="W2211" s="14" t="str">
        <f t="shared" si="349"/>
        <v>insert into prioridad(codigo, fluidez,d_hecho, d_contexto, d_impacto, d_justicia, cierre, ponderacion, ahora_entiendo, cambio_perspectiva) values ('411-VI-00001', 1, 5, 4, 4, 2, 1, 80, '0', '0');</v>
      </c>
      <c r="X2211" s="14"/>
    </row>
    <row r="2212" spans="2:24" ht="16" x14ac:dyDescent="0.2">
      <c r="B2212" t="s">
        <v>3271</v>
      </c>
      <c r="C2212" t="s">
        <v>9</v>
      </c>
      <c r="D2212" t="s">
        <v>10</v>
      </c>
      <c r="E2212" t="s">
        <v>15</v>
      </c>
      <c r="F2212" t="s">
        <v>10</v>
      </c>
      <c r="G2212" t="s">
        <v>14</v>
      </c>
      <c r="H2212" t="s">
        <v>12</v>
      </c>
      <c r="I2212">
        <v>0</v>
      </c>
      <c r="J2212">
        <v>0</v>
      </c>
      <c r="K2212" s="5">
        <f t="shared" si="342"/>
        <v>12</v>
      </c>
      <c r="L2212" s="13" t="str">
        <f t="shared" si="350"/>
        <v>400-PR-00151</v>
      </c>
      <c r="N2212" s="13"/>
      <c r="O2212" s="13">
        <f t="shared" si="343"/>
        <v>1</v>
      </c>
      <c r="P2212" s="13" t="str">
        <f t="shared" si="344"/>
        <v>4</v>
      </c>
      <c r="Q2212" s="13" t="str">
        <f t="shared" si="345"/>
        <v>5</v>
      </c>
      <c r="R2212" s="13" t="str">
        <f t="shared" si="346"/>
        <v>4</v>
      </c>
      <c r="S2212" s="13" t="str">
        <f t="shared" si="347"/>
        <v>2</v>
      </c>
      <c r="T2212" s="13">
        <f t="shared" si="348"/>
        <v>1</v>
      </c>
      <c r="U2212" s="13">
        <f t="shared" si="341"/>
        <v>80</v>
      </c>
      <c r="V2212" s="13"/>
      <c r="W2212" s="14" t="str">
        <f t="shared" si="349"/>
        <v>insert into prioridad(codigo, fluidez,d_hecho, d_contexto, d_impacto, d_justicia, cierre, ponderacion, ahora_entiendo, cambio_perspectiva) values ('400-PR-00151', 1, 4, 5, 4, 2, 1, 80, '0', '0');</v>
      </c>
      <c r="X2212" s="14"/>
    </row>
    <row r="2213" spans="2:24" ht="16" x14ac:dyDescent="0.2">
      <c r="B2213" t="s">
        <v>3272</v>
      </c>
      <c r="C2213" t="s">
        <v>9</v>
      </c>
      <c r="D2213" t="s">
        <v>14</v>
      </c>
      <c r="E2213" t="s">
        <v>15</v>
      </c>
      <c r="F2213" t="s">
        <v>13</v>
      </c>
      <c r="G2213" t="s">
        <v>15</v>
      </c>
      <c r="H2213" t="s">
        <v>12</v>
      </c>
      <c r="I2213">
        <v>0</v>
      </c>
      <c r="J2213">
        <v>0</v>
      </c>
      <c r="K2213" s="5">
        <f t="shared" si="342"/>
        <v>12</v>
      </c>
      <c r="L2213" s="13" t="str">
        <f t="shared" si="350"/>
        <v>256-PR-00179</v>
      </c>
      <c r="N2213" s="13"/>
      <c r="O2213" s="13">
        <f t="shared" si="343"/>
        <v>1</v>
      </c>
      <c r="P2213" s="13" t="str">
        <f t="shared" si="344"/>
        <v>2</v>
      </c>
      <c r="Q2213" s="13" t="str">
        <f t="shared" si="345"/>
        <v>5</v>
      </c>
      <c r="R2213" s="13" t="str">
        <f t="shared" si="346"/>
        <v>3</v>
      </c>
      <c r="S2213" s="13" t="str">
        <f t="shared" si="347"/>
        <v>5</v>
      </c>
      <c r="T2213" s="13">
        <f t="shared" si="348"/>
        <v>1</v>
      </c>
      <c r="U2213" s="13">
        <f t="shared" si="341"/>
        <v>80</v>
      </c>
      <c r="V2213" s="13"/>
      <c r="W2213" s="14" t="str">
        <f t="shared" si="349"/>
        <v>insert into prioridad(codigo, fluidez,d_hecho, d_contexto, d_impacto, d_justicia, cierre, ponderacion, ahora_entiendo, cambio_perspectiva) values ('256-PR-00179', 1, 2, 5, 3, 5, 1, 80, '0', '0');</v>
      </c>
      <c r="X2213" s="14"/>
    </row>
    <row r="2214" spans="2:24" ht="16" x14ac:dyDescent="0.2">
      <c r="B2214" t="s">
        <v>3273</v>
      </c>
      <c r="C2214" t="s">
        <v>9</v>
      </c>
      <c r="D2214" t="s">
        <v>10</v>
      </c>
      <c r="E2214" t="s">
        <v>10</v>
      </c>
      <c r="F2214" t="s">
        <v>13</v>
      </c>
      <c r="G2214" t="s">
        <v>10</v>
      </c>
      <c r="H2214" t="s">
        <v>12</v>
      </c>
      <c r="I2214" t="s">
        <v>3411</v>
      </c>
      <c r="J2214">
        <v>0</v>
      </c>
      <c r="K2214" s="5">
        <f t="shared" si="342"/>
        <v>12</v>
      </c>
      <c r="L2214" s="13" t="str">
        <f t="shared" si="350"/>
        <v>118-VI-00004</v>
      </c>
      <c r="N2214" s="13"/>
      <c r="O2214" s="13">
        <f t="shared" si="343"/>
        <v>1</v>
      </c>
      <c r="P2214" s="13" t="str">
        <f t="shared" si="344"/>
        <v>4</v>
      </c>
      <c r="Q2214" s="13" t="str">
        <f t="shared" si="345"/>
        <v>4</v>
      </c>
      <c r="R2214" s="13" t="str">
        <f t="shared" si="346"/>
        <v>3</v>
      </c>
      <c r="S2214" s="13" t="str">
        <f t="shared" si="347"/>
        <v>4</v>
      </c>
      <c r="T2214" s="13">
        <f t="shared" si="348"/>
        <v>1</v>
      </c>
      <c r="U2214" s="13">
        <f t="shared" ref="U2214:U2277" si="351">O2214*10 + (VALUE(P2214)*4) +(VALUE(Q2214)*4) + (VALUE(R2214)*4) + (VALUE(S2214)*4) + (T2214*10)</f>
        <v>80</v>
      </c>
      <c r="V2214" s="13"/>
      <c r="W2214" s="14" t="str">
        <f t="shared" si="349"/>
        <v>insert into prioridad(codigo, fluidez,d_hecho, d_contexto, d_impacto, d_justicia, cierre, ponderacion, ahora_entiendo, cambio_perspectiva) values ('118-VI-00004', 1, 4, 4, 3, 4, 1, 80, 'Ya está transcrita. Es interesante pues es el testimonio de una familiar de víctima de falsos positivos en Acevedo, Huila, por parte del Batallón Magdalena en 2008', '0');</v>
      </c>
      <c r="X2214" s="14"/>
    </row>
    <row r="2215" spans="2:24" ht="16" x14ac:dyDescent="0.2">
      <c r="B2215" t="s">
        <v>3274</v>
      </c>
      <c r="C2215" t="s">
        <v>9</v>
      </c>
      <c r="D2215" t="s">
        <v>10</v>
      </c>
      <c r="E2215" t="s">
        <v>13</v>
      </c>
      <c r="F2215" t="s">
        <v>10</v>
      </c>
      <c r="G2215" t="s">
        <v>10</v>
      </c>
      <c r="H2215" t="s">
        <v>12</v>
      </c>
      <c r="I2215" t="s">
        <v>3412</v>
      </c>
      <c r="J2215">
        <v>0</v>
      </c>
      <c r="K2215" s="5">
        <f t="shared" si="342"/>
        <v>12</v>
      </c>
      <c r="L2215" s="13" t="str">
        <f t="shared" si="350"/>
        <v>118-VI-00005</v>
      </c>
      <c r="N2215" s="13"/>
      <c r="O2215" s="13">
        <f t="shared" si="343"/>
        <v>1</v>
      </c>
      <c r="P2215" s="13" t="str">
        <f t="shared" si="344"/>
        <v>4</v>
      </c>
      <c r="Q2215" s="13" t="str">
        <f t="shared" si="345"/>
        <v>3</v>
      </c>
      <c r="R2215" s="13" t="str">
        <f t="shared" si="346"/>
        <v>4</v>
      </c>
      <c r="S2215" s="13" t="str">
        <f t="shared" si="347"/>
        <v>4</v>
      </c>
      <c r="T2215" s="13">
        <f t="shared" si="348"/>
        <v>1</v>
      </c>
      <c r="U2215" s="13">
        <f t="shared" si="351"/>
        <v>80</v>
      </c>
      <c r="V2215" s="13"/>
      <c r="W2215" s="14" t="str">
        <f t="shared" si="349"/>
        <v>insert into prioridad(codigo, fluidez,d_hecho, d_contexto, d_impacto, d_justicia, cierre, ponderacion, ahora_entiendo, cambio_perspectiva) values ('118-VI-00005', 1, 4, 3, 4, 4, 1, 80, 'Ya está transcrita. Es una entrevista interesante pues el declarante es un sindicalista que fue perseguido y tuvo que exiliarse en Venezuela.  El entrevistado señaló que fue durante tanto tiempo señalado y atacado como miembro activo de las FARC-EP, que al final el único recurso que le quedó para poder rehacer su vida, fue vincularse efectivamente a las FARC-EP, desmovilizarse para obtener la amnistía y así poder reintegrarse a sus labores como maestro.', '0');</v>
      </c>
      <c r="X2215" s="14"/>
    </row>
    <row r="2216" spans="2:24" ht="16" x14ac:dyDescent="0.2">
      <c r="B2216" t="s">
        <v>3275</v>
      </c>
      <c r="C2216" t="s">
        <v>9</v>
      </c>
      <c r="D2216" t="s">
        <v>10</v>
      </c>
      <c r="E2216" t="s">
        <v>10</v>
      </c>
      <c r="F2216" t="s">
        <v>10</v>
      </c>
      <c r="G2216" t="s">
        <v>13</v>
      </c>
      <c r="H2216" t="s">
        <v>12</v>
      </c>
      <c r="I2216" t="s">
        <v>3413</v>
      </c>
      <c r="J2216">
        <v>0</v>
      </c>
      <c r="K2216" s="5">
        <f t="shared" si="342"/>
        <v>12</v>
      </c>
      <c r="L2216" s="13" t="str">
        <f t="shared" si="350"/>
        <v>118-VI-00006</v>
      </c>
      <c r="N2216" s="13"/>
      <c r="O2216" s="13">
        <f t="shared" si="343"/>
        <v>1</v>
      </c>
      <c r="P2216" s="13" t="str">
        <f t="shared" si="344"/>
        <v>4</v>
      </c>
      <c r="Q2216" s="13" t="str">
        <f t="shared" si="345"/>
        <v>4</v>
      </c>
      <c r="R2216" s="13" t="str">
        <f t="shared" si="346"/>
        <v>4</v>
      </c>
      <c r="S2216" s="13" t="str">
        <f t="shared" si="347"/>
        <v>3</v>
      </c>
      <c r="T2216" s="13">
        <f t="shared" si="348"/>
        <v>1</v>
      </c>
      <c r="U2216" s="13">
        <f t="shared" si="351"/>
        <v>80</v>
      </c>
      <c r="V2216" s="13"/>
      <c r="W2216" s="14" t="str">
        <f t="shared" si="349"/>
        <v>insert into prioridad(codigo, fluidez,d_hecho, d_contexto, d_impacto, d_justicia, cierre, ponderacion, ahora_entiendo, cambio_perspectiva) values ('118-VI-00006', 1, 4, 4, 4, 3, 1, 80, 'Ya está transcrita. Es una entrevista interesante para el enfoque de curso de vida y discapacidad. Relata caso de reclutamiento de niños, niñas y adolescentes en San Vicente del Caguán por parte de las FARC-EP en 1997. Uno de los niños que intentaban reclutar sufría de discapacidad y terminaron asesinándolo en 2011 en Neiva, Huila.', '0');</v>
      </c>
      <c r="X2216" s="14"/>
    </row>
    <row r="2217" spans="2:24" ht="16" x14ac:dyDescent="0.2">
      <c r="B2217" t="s">
        <v>3276</v>
      </c>
      <c r="C2217" t="s">
        <v>9</v>
      </c>
      <c r="D2217" t="s">
        <v>10</v>
      </c>
      <c r="E2217" t="s">
        <v>10</v>
      </c>
      <c r="F2217" t="s">
        <v>10</v>
      </c>
      <c r="G2217" t="s">
        <v>13</v>
      </c>
      <c r="H2217" t="s">
        <v>12</v>
      </c>
      <c r="I2217" t="s">
        <v>3414</v>
      </c>
      <c r="J2217">
        <v>0</v>
      </c>
      <c r="K2217" s="5">
        <f t="shared" si="342"/>
        <v>12</v>
      </c>
      <c r="L2217" s="13" t="str">
        <f t="shared" si="350"/>
        <v>185-VI-00004</v>
      </c>
      <c r="N2217" s="13"/>
      <c r="O2217" s="13">
        <f t="shared" si="343"/>
        <v>1</v>
      </c>
      <c r="P2217" s="13" t="str">
        <f t="shared" si="344"/>
        <v>4</v>
      </c>
      <c r="Q2217" s="13" t="str">
        <f t="shared" si="345"/>
        <v>4</v>
      </c>
      <c r="R2217" s="13" t="str">
        <f t="shared" si="346"/>
        <v>4</v>
      </c>
      <c r="S2217" s="13" t="str">
        <f t="shared" si="347"/>
        <v>3</v>
      </c>
      <c r="T2217" s="13">
        <f t="shared" si="348"/>
        <v>1</v>
      </c>
      <c r="U2217" s="13">
        <f t="shared" si="351"/>
        <v>80</v>
      </c>
      <c r="V2217" s="13"/>
      <c r="W2217" s="14" t="str">
        <f t="shared" si="349"/>
        <v>insert into prioridad(codigo, fluidez,d_hecho, d_contexto, d_impacto, d_justicia, cierre, ponderacion, ahora_entiendo, cambio_perspectiva) values ('185-VI-00004', 1, 4, 4, 4, 3, 1, 80, 'Permite hacer un análisis de la evolución de la salud en el departamento del Atlántico entre la década de los años noventa y los dos mil. Se puede comprender cómo la llegada de los grupos paramilitares impactó negativamente la actividad sindical en este departamento y a su vez cómo las élites políticas y regionales pudieron tomar control de los recursos de la salud.', '0');</v>
      </c>
      <c r="X2217" s="14"/>
    </row>
    <row r="2218" spans="2:24" ht="16" x14ac:dyDescent="0.2">
      <c r="B2218" t="s">
        <v>3277</v>
      </c>
      <c r="C2218" t="s">
        <v>9</v>
      </c>
      <c r="D2218" t="s">
        <v>15</v>
      </c>
      <c r="E2218" t="s">
        <v>15</v>
      </c>
      <c r="F2218" t="s">
        <v>13</v>
      </c>
      <c r="G2218" t="s">
        <v>14</v>
      </c>
      <c r="H2218" t="s">
        <v>12</v>
      </c>
      <c r="I2218" t="s">
        <v>3415</v>
      </c>
      <c r="J2218">
        <v>0</v>
      </c>
      <c r="K2218" s="5">
        <f t="shared" si="342"/>
        <v>12</v>
      </c>
      <c r="L2218" s="13" t="str">
        <f t="shared" si="350"/>
        <v>185-PR-00007</v>
      </c>
      <c r="N2218" s="13"/>
      <c r="O2218" s="13">
        <f t="shared" si="343"/>
        <v>1</v>
      </c>
      <c r="P2218" s="13" t="str">
        <f t="shared" si="344"/>
        <v>5</v>
      </c>
      <c r="Q2218" s="13" t="str">
        <f t="shared" si="345"/>
        <v>5</v>
      </c>
      <c r="R2218" s="13" t="str">
        <f t="shared" si="346"/>
        <v>3</v>
      </c>
      <c r="S2218" s="13" t="str">
        <f t="shared" si="347"/>
        <v>2</v>
      </c>
      <c r="T2218" s="13">
        <f t="shared" si="348"/>
        <v>1</v>
      </c>
      <c r="U2218" s="13">
        <f t="shared" si="351"/>
        <v>80</v>
      </c>
      <c r="V2218" s="13"/>
      <c r="W2218" s="14" t="str">
        <f t="shared" si="349"/>
        <v>insert into prioridad(codigo, fluidez,d_hecho, d_contexto, d_impacto, d_justicia, cierre, ponderacion, ahora_entiendo, cambio_perspectiva) values ('185-PR-00007', 1, 5, 5, 3, 2, 1, 80, '(Compareciente)Ejercicio que aporta información valiosa con relación al apoyo de la fuerza pública a la incursión paramilitar en el Catatumbo en el año de 1999. ', '0');</v>
      </c>
      <c r="X2218" s="14"/>
    </row>
    <row r="2219" spans="2:24" ht="16" x14ac:dyDescent="0.2">
      <c r="B2219" t="s">
        <v>3278</v>
      </c>
      <c r="C2219" t="s">
        <v>9</v>
      </c>
      <c r="D2219" t="s">
        <v>15</v>
      </c>
      <c r="E2219" t="s">
        <v>10</v>
      </c>
      <c r="F2219" t="s">
        <v>13</v>
      </c>
      <c r="G2219" t="s">
        <v>13</v>
      </c>
      <c r="H2219" t="s">
        <v>12</v>
      </c>
      <c r="I2219">
        <v>0</v>
      </c>
      <c r="J2219">
        <v>0</v>
      </c>
      <c r="K2219" s="5">
        <f t="shared" si="342"/>
        <v>12</v>
      </c>
      <c r="L2219" s="13" t="str">
        <f t="shared" si="350"/>
        <v>153-VI-00004</v>
      </c>
      <c r="N2219" s="13"/>
      <c r="O2219" s="13">
        <f t="shared" si="343"/>
        <v>1</v>
      </c>
      <c r="P2219" s="13" t="str">
        <f t="shared" si="344"/>
        <v>5</v>
      </c>
      <c r="Q2219" s="13" t="str">
        <f t="shared" si="345"/>
        <v>4</v>
      </c>
      <c r="R2219" s="13" t="str">
        <f t="shared" si="346"/>
        <v>3</v>
      </c>
      <c r="S2219" s="13" t="str">
        <f t="shared" si="347"/>
        <v>3</v>
      </c>
      <c r="T2219" s="13">
        <f t="shared" si="348"/>
        <v>1</v>
      </c>
      <c r="U2219" s="13">
        <f t="shared" si="351"/>
        <v>80</v>
      </c>
      <c r="V2219" s="13"/>
      <c r="W2219" s="14" t="str">
        <f t="shared" si="349"/>
        <v>insert into prioridad(codigo, fluidez,d_hecho, d_contexto, d_impacto, d_justicia, cierre, ponderacion, ahora_entiendo, cambio_perspectiva) values ('153-VI-00004', 1, 5, 4, 3, 3, 1, 80, '0', '0');</v>
      </c>
      <c r="X2219" s="14"/>
    </row>
    <row r="2220" spans="2:24" ht="16" x14ac:dyDescent="0.2">
      <c r="B2220" t="s">
        <v>3279</v>
      </c>
      <c r="C2220" t="s">
        <v>9</v>
      </c>
      <c r="D2220" t="s">
        <v>15</v>
      </c>
      <c r="E2220" t="s">
        <v>15</v>
      </c>
      <c r="F2220" t="s">
        <v>14</v>
      </c>
      <c r="G2220" t="s">
        <v>15</v>
      </c>
      <c r="H2220" t="s">
        <v>17</v>
      </c>
      <c r="I2220" t="s">
        <v>3416</v>
      </c>
      <c r="J2220">
        <v>0</v>
      </c>
      <c r="K2220" s="5">
        <f t="shared" si="342"/>
        <v>12</v>
      </c>
      <c r="L2220" s="13" t="str">
        <f t="shared" si="350"/>
        <v>429-PR-00391</v>
      </c>
      <c r="N2220" s="13"/>
      <c r="O2220" s="13">
        <f t="shared" si="343"/>
        <v>1</v>
      </c>
      <c r="P2220" s="13" t="str">
        <f t="shared" si="344"/>
        <v>5</v>
      </c>
      <c r="Q2220" s="13" t="str">
        <f t="shared" si="345"/>
        <v>5</v>
      </c>
      <c r="R2220" s="13" t="str">
        <f t="shared" si="346"/>
        <v>2</v>
      </c>
      <c r="S2220" s="13" t="str">
        <f t="shared" si="347"/>
        <v>5</v>
      </c>
      <c r="T2220" s="13">
        <f t="shared" si="348"/>
        <v>0</v>
      </c>
      <c r="U2220" s="13">
        <f t="shared" si="351"/>
        <v>78</v>
      </c>
      <c r="V2220" s="13"/>
      <c r="W2220" s="14" t="str">
        <f t="shared" si="349"/>
        <v>insert into prioridad(codigo, fluidez,d_hecho, d_contexto, d_impacto, d_justicia, cierre, ponderacion, ahora_entiendo, cambio_perspectiva) values ('429-PR-00391', 1, 5, 5, 2, 5, 0, 78, 'Entrevista con experto sobre mútiples temas que le interesan a los núcleos de dinámicas internacionales, Estado, actores armados, democracia, entre otros. ', '0');</v>
      </c>
      <c r="X2220" s="14"/>
    </row>
    <row r="2221" spans="2:24" ht="16" x14ac:dyDescent="0.2">
      <c r="B2221" t="s">
        <v>3280</v>
      </c>
      <c r="C2221" t="s">
        <v>9</v>
      </c>
      <c r="D2221" t="s">
        <v>10</v>
      </c>
      <c r="E2221" t="s">
        <v>10</v>
      </c>
      <c r="F2221" t="s">
        <v>13</v>
      </c>
      <c r="G2221" t="s">
        <v>13</v>
      </c>
      <c r="H2221" t="s">
        <v>12</v>
      </c>
      <c r="I2221" t="s">
        <v>3417</v>
      </c>
      <c r="J2221">
        <v>0</v>
      </c>
      <c r="K2221" s="5">
        <f t="shared" si="342"/>
        <v>12</v>
      </c>
      <c r="L2221" s="13" t="str">
        <f t="shared" si="350"/>
        <v>276-VI-00001</v>
      </c>
      <c r="N2221" s="13"/>
      <c r="O2221" s="13">
        <f t="shared" si="343"/>
        <v>1</v>
      </c>
      <c r="P2221" s="13" t="str">
        <f t="shared" si="344"/>
        <v>4</v>
      </c>
      <c r="Q2221" s="13" t="str">
        <f t="shared" si="345"/>
        <v>4</v>
      </c>
      <c r="R2221" s="13" t="str">
        <f t="shared" si="346"/>
        <v>3</v>
      </c>
      <c r="S2221" s="13" t="str">
        <f t="shared" si="347"/>
        <v>3</v>
      </c>
      <c r="T2221" s="13">
        <f t="shared" si="348"/>
        <v>1</v>
      </c>
      <c r="U2221" s="13">
        <f t="shared" si="351"/>
        <v>76</v>
      </c>
      <c r="V2221" s="13"/>
      <c r="W2221" s="14" t="str">
        <f t="shared" si="349"/>
        <v>insert into prioridad(codigo, fluidez,d_hecho, d_contexto, d_impacto, d_justicia, cierre, ponderacion, ahora_entiendo, cambio_perspectiva) values ('276-VI-00001', 1, 4, 4, 3, 3, 1, 76, 'Permite comprender la cooptación de la red hospitalaria en el Valle del Cauca por parte del paramilitarismo y la violencia contra los sindicatos del sector salud que buscó hacerle frente. ', '0');</v>
      </c>
      <c r="X2221" s="14"/>
    </row>
    <row r="2222" spans="2:24" ht="16" x14ac:dyDescent="0.2">
      <c r="B2222" t="s">
        <v>3281</v>
      </c>
      <c r="C2222" t="s">
        <v>9</v>
      </c>
      <c r="D2222" t="s">
        <v>10</v>
      </c>
      <c r="E2222" t="s">
        <v>10</v>
      </c>
      <c r="F2222" t="s">
        <v>10</v>
      </c>
      <c r="G2222" t="s">
        <v>14</v>
      </c>
      <c r="H2222" t="s">
        <v>12</v>
      </c>
      <c r="I2222" t="s">
        <v>3418</v>
      </c>
      <c r="J2222">
        <v>0</v>
      </c>
      <c r="K2222" s="5">
        <f t="shared" si="342"/>
        <v>12</v>
      </c>
      <c r="L2222" s="13" t="str">
        <f t="shared" si="350"/>
        <v>276-VI-00006</v>
      </c>
      <c r="N2222" s="13"/>
      <c r="O2222" s="13">
        <f t="shared" si="343"/>
        <v>1</v>
      </c>
      <c r="P2222" s="13" t="str">
        <f t="shared" si="344"/>
        <v>4</v>
      </c>
      <c r="Q2222" s="13" t="str">
        <f t="shared" si="345"/>
        <v>4</v>
      </c>
      <c r="R2222" s="13" t="str">
        <f t="shared" si="346"/>
        <v>4</v>
      </c>
      <c r="S2222" s="13" t="str">
        <f t="shared" si="347"/>
        <v>2</v>
      </c>
      <c r="T2222" s="13">
        <f t="shared" si="348"/>
        <v>1</v>
      </c>
      <c r="U2222" s="13">
        <f t="shared" si="351"/>
        <v>76</v>
      </c>
      <c r="V2222" s="13"/>
      <c r="W2222" s="14" t="str">
        <f t="shared" si="349"/>
        <v>insert into prioridad(codigo, fluidez,d_hecho, d_contexto, d_impacto, d_justicia, cierre, ponderacion, ahora_entiendo, cambio_perspectiva) values ('276-VI-00006', 1, 4, 4, 4, 2, 1, 76, 'Aportes importantes en materia de relacionamiento entre actores armados y empresarios', '0');</v>
      </c>
      <c r="X2222" s="14"/>
    </row>
    <row r="2223" spans="2:24" ht="16" x14ac:dyDescent="0.2">
      <c r="B2223" t="s">
        <v>3282</v>
      </c>
      <c r="C2223" t="s">
        <v>9</v>
      </c>
      <c r="D2223" t="s">
        <v>10</v>
      </c>
      <c r="E2223" t="s">
        <v>10</v>
      </c>
      <c r="F2223" t="s">
        <v>13</v>
      </c>
      <c r="G2223" t="s">
        <v>13</v>
      </c>
      <c r="H2223" t="s">
        <v>12</v>
      </c>
      <c r="I2223" t="s">
        <v>3419</v>
      </c>
      <c r="J2223">
        <v>0</v>
      </c>
      <c r="K2223" s="5">
        <f t="shared" si="342"/>
        <v>12</v>
      </c>
      <c r="L2223" s="13" t="str">
        <f t="shared" si="350"/>
        <v>130-VI-00003</v>
      </c>
      <c r="N2223" s="13"/>
      <c r="O2223" s="13">
        <f t="shared" si="343"/>
        <v>1</v>
      </c>
      <c r="P2223" s="13" t="str">
        <f t="shared" si="344"/>
        <v>4</v>
      </c>
      <c r="Q2223" s="13" t="str">
        <f t="shared" si="345"/>
        <v>4</v>
      </c>
      <c r="R2223" s="13" t="str">
        <f t="shared" si="346"/>
        <v>3</v>
      </c>
      <c r="S2223" s="13" t="str">
        <f t="shared" si="347"/>
        <v>3</v>
      </c>
      <c r="T2223" s="13">
        <f t="shared" si="348"/>
        <v>1</v>
      </c>
      <c r="U2223" s="13">
        <f t="shared" si="351"/>
        <v>76</v>
      </c>
      <c r="V2223" s="13"/>
      <c r="W2223" s="14" t="str">
        <f t="shared" si="349"/>
        <v>insert into prioridad(codigo, fluidez,d_hecho, d_contexto, d_impacto, d_justicia, cierre, ponderacion, ahora_entiendo, cambio_perspectiva) values ('130-VI-00003', 1, 4, 4, 3, 3, 1, 76, 'Entrevista realizada como apoyo al equipo de sindicalismo. Testimonio enfocado en su victimización en el marco del caso de la Universidad de Córdoba. Énfasis en la cooptación institucional por el paramilitarismo en el departamento de Córdoba.', '0');</v>
      </c>
      <c r="X2223" s="14"/>
    </row>
    <row r="2224" spans="2:24" ht="16" x14ac:dyDescent="0.2">
      <c r="B2224" t="s">
        <v>3283</v>
      </c>
      <c r="C2224" t="s">
        <v>9</v>
      </c>
      <c r="D2224" t="s">
        <v>10</v>
      </c>
      <c r="E2224" t="s">
        <v>10</v>
      </c>
      <c r="F2224" t="s">
        <v>13</v>
      </c>
      <c r="G2224" t="s">
        <v>13</v>
      </c>
      <c r="H2224" t="s">
        <v>12</v>
      </c>
      <c r="I2224" t="s">
        <v>3420</v>
      </c>
      <c r="J2224">
        <v>0</v>
      </c>
      <c r="K2224" s="5">
        <f t="shared" si="342"/>
        <v>12</v>
      </c>
      <c r="L2224" s="13" t="str">
        <f t="shared" si="350"/>
        <v>130-VI-00006</v>
      </c>
      <c r="N2224" s="13"/>
      <c r="O2224" s="13">
        <f t="shared" si="343"/>
        <v>1</v>
      </c>
      <c r="P2224" s="13" t="str">
        <f t="shared" si="344"/>
        <v>4</v>
      </c>
      <c r="Q2224" s="13" t="str">
        <f t="shared" si="345"/>
        <v>4</v>
      </c>
      <c r="R2224" s="13" t="str">
        <f t="shared" si="346"/>
        <v>3</v>
      </c>
      <c r="S2224" s="13" t="str">
        <f t="shared" si="347"/>
        <v>3</v>
      </c>
      <c r="T2224" s="13">
        <f t="shared" si="348"/>
        <v>1</v>
      </c>
      <c r="U2224" s="13">
        <f t="shared" si="351"/>
        <v>76</v>
      </c>
      <c r="V2224" s="13"/>
      <c r="W2224" s="14" t="str">
        <f t="shared" si="349"/>
        <v>insert into prioridad(codigo, fluidez,d_hecho, d_contexto, d_impacto, d_justicia, cierre, ponderacion, ahora_entiendo, cambio_perspectiva) values ('130-VI-00006', 1, 4, 4, 3, 3, 1, 76, 'Entrevista realizada como apoyo al equipo de sindicalismo. Testimonio que ilumina la intervención del paramilitarismo en la cadena productiva de la industria láctea en la región Caribe y su influencia en las transformaciones en la relación entre trabajadores y patronos.', '0');</v>
      </c>
      <c r="X2224" s="14"/>
    </row>
    <row r="2225" spans="2:24" ht="16" x14ac:dyDescent="0.2">
      <c r="B2225" t="s">
        <v>3284</v>
      </c>
      <c r="C2225" t="s">
        <v>9</v>
      </c>
      <c r="D2225" t="s">
        <v>10</v>
      </c>
      <c r="E2225" t="s">
        <v>10</v>
      </c>
      <c r="F2225" t="s">
        <v>10</v>
      </c>
      <c r="G2225" t="s">
        <v>14</v>
      </c>
      <c r="H2225" t="s">
        <v>12</v>
      </c>
      <c r="I2225" t="s">
        <v>3421</v>
      </c>
      <c r="J2225">
        <v>0</v>
      </c>
      <c r="K2225" s="5">
        <f t="shared" si="342"/>
        <v>12</v>
      </c>
      <c r="L2225" s="13" t="str">
        <f t="shared" si="350"/>
        <v>456-VI-00003</v>
      </c>
      <c r="N2225" s="13"/>
      <c r="O2225" s="13">
        <f t="shared" si="343"/>
        <v>1</v>
      </c>
      <c r="P2225" s="13" t="str">
        <f t="shared" si="344"/>
        <v>4</v>
      </c>
      <c r="Q2225" s="13" t="str">
        <f t="shared" si="345"/>
        <v>4</v>
      </c>
      <c r="R2225" s="13" t="str">
        <f t="shared" si="346"/>
        <v>4</v>
      </c>
      <c r="S2225" s="13" t="str">
        <f t="shared" si="347"/>
        <v>2</v>
      </c>
      <c r="T2225" s="13">
        <f t="shared" si="348"/>
        <v>1</v>
      </c>
      <c r="U2225" s="13">
        <f t="shared" si="351"/>
        <v>76</v>
      </c>
      <c r="V2225" s="13"/>
      <c r="W2225" s="14" t="str">
        <f t="shared" si="349"/>
        <v>insert into prioridad(codigo, fluidez,d_hecho, d_contexto, d_impacto, d_justicia, cierre, ponderacion, ahora_entiendo, cambio_perspectiva) values ('456-VI-00003', 1, 4, 4, 4, 2, 1, 76, '  Entrevista realizada como parte del apoyo al equipo de sindicalismo. El testimonio permite comprender los hechos de estimgatización y violencia contra la directiva del Sindicato de Trabajadores Oficiales de la Gobernación del Valle', '0');</v>
      </c>
      <c r="X2225" s="14"/>
    </row>
    <row r="2226" spans="2:24" ht="16" x14ac:dyDescent="0.2">
      <c r="B2226" t="s">
        <v>3285</v>
      </c>
      <c r="C2226" t="s">
        <v>9</v>
      </c>
      <c r="D2226" t="s">
        <v>13</v>
      </c>
      <c r="E2226" t="s">
        <v>10</v>
      </c>
      <c r="F2226" t="s">
        <v>13</v>
      </c>
      <c r="G2226" t="s">
        <v>10</v>
      </c>
      <c r="H2226" t="s">
        <v>12</v>
      </c>
      <c r="I2226">
        <v>0</v>
      </c>
      <c r="J2226">
        <v>0</v>
      </c>
      <c r="K2226" s="5">
        <f t="shared" si="342"/>
        <v>12</v>
      </c>
      <c r="L2226" s="13" t="str">
        <f t="shared" si="350"/>
        <v>429-VI-00007</v>
      </c>
      <c r="N2226" s="13"/>
      <c r="O2226" s="13">
        <f t="shared" si="343"/>
        <v>1</v>
      </c>
      <c r="P2226" s="13" t="str">
        <f t="shared" si="344"/>
        <v>3</v>
      </c>
      <c r="Q2226" s="13" t="str">
        <f t="shared" si="345"/>
        <v>4</v>
      </c>
      <c r="R2226" s="13" t="str">
        <f t="shared" si="346"/>
        <v>3</v>
      </c>
      <c r="S2226" s="13" t="str">
        <f t="shared" si="347"/>
        <v>4</v>
      </c>
      <c r="T2226" s="13">
        <f t="shared" si="348"/>
        <v>1</v>
      </c>
      <c r="U2226" s="13">
        <f t="shared" si="351"/>
        <v>76</v>
      </c>
      <c r="V2226" s="13"/>
      <c r="W2226" s="14" t="str">
        <f t="shared" si="349"/>
        <v>insert into prioridad(codigo, fluidez,d_hecho, d_contexto, d_impacto, d_justicia, cierre, ponderacion, ahora_entiendo, cambio_perspectiva) values ('429-VI-00007', 1, 3, 4, 3, 4, 1, 76, '0', '0');</v>
      </c>
      <c r="X2226" s="14"/>
    </row>
    <row r="2227" spans="2:24" ht="16" x14ac:dyDescent="0.2">
      <c r="B2227" t="s">
        <v>3286</v>
      </c>
      <c r="C2227" t="s">
        <v>9</v>
      </c>
      <c r="D2227" t="s">
        <v>15</v>
      </c>
      <c r="E2227" t="s">
        <v>15</v>
      </c>
      <c r="F2227" t="s">
        <v>14</v>
      </c>
      <c r="G2227" t="s">
        <v>14</v>
      </c>
      <c r="H2227" t="s">
        <v>12</v>
      </c>
      <c r="I2227" t="s">
        <v>3422</v>
      </c>
      <c r="J2227">
        <v>0</v>
      </c>
      <c r="K2227" s="5">
        <f t="shared" si="342"/>
        <v>12</v>
      </c>
      <c r="L2227" s="13" t="str">
        <f t="shared" si="350"/>
        <v>429-PR-00389</v>
      </c>
      <c r="N2227" s="13"/>
      <c r="O2227" s="13">
        <f t="shared" si="343"/>
        <v>1</v>
      </c>
      <c r="P2227" s="13" t="str">
        <f t="shared" si="344"/>
        <v>5</v>
      </c>
      <c r="Q2227" s="13" t="str">
        <f t="shared" si="345"/>
        <v>5</v>
      </c>
      <c r="R2227" s="13" t="str">
        <f t="shared" si="346"/>
        <v>2</v>
      </c>
      <c r="S2227" s="13" t="str">
        <f t="shared" si="347"/>
        <v>2</v>
      </c>
      <c r="T2227" s="13">
        <f t="shared" si="348"/>
        <v>1</v>
      </c>
      <c r="U2227" s="13">
        <f t="shared" si="351"/>
        <v>76</v>
      </c>
      <c r="V2227" s="13"/>
      <c r="W2227" s="14" t="str">
        <f t="shared" si="349"/>
        <v>insert into prioridad(codigo, fluidez,d_hecho, d_contexto, d_impacto, d_justicia, cierre, ponderacion, ahora_entiendo, cambio_perspectiva) values ('429-PR-00389', 1, 5, 5, 2, 2, 1, 76, 'Importante para el análisis de dinámicas de falsos positivos y la victimización contra personas defensoras en Antioquia', '0');</v>
      </c>
      <c r="X2227" s="14"/>
    </row>
    <row r="2228" spans="2:24" ht="16" x14ac:dyDescent="0.2">
      <c r="B2228" t="s">
        <v>3287</v>
      </c>
      <c r="C2228" t="s">
        <v>9</v>
      </c>
      <c r="D2228" t="s">
        <v>10</v>
      </c>
      <c r="E2228" t="s">
        <v>10</v>
      </c>
      <c r="F2228" t="s">
        <v>10</v>
      </c>
      <c r="G2228" t="s">
        <v>14</v>
      </c>
      <c r="H2228" t="s">
        <v>12</v>
      </c>
      <c r="I2228">
        <v>0</v>
      </c>
      <c r="J2228">
        <v>0</v>
      </c>
      <c r="K2228" s="5">
        <f t="shared" si="342"/>
        <v>12</v>
      </c>
      <c r="L2228" s="13" t="str">
        <f t="shared" si="350"/>
        <v>430-VI-00001</v>
      </c>
      <c r="N2228" s="13"/>
      <c r="O2228" s="13">
        <f t="shared" si="343"/>
        <v>1</v>
      </c>
      <c r="P2228" s="13" t="str">
        <f t="shared" si="344"/>
        <v>4</v>
      </c>
      <c r="Q2228" s="13" t="str">
        <f t="shared" si="345"/>
        <v>4</v>
      </c>
      <c r="R2228" s="13" t="str">
        <f t="shared" si="346"/>
        <v>4</v>
      </c>
      <c r="S2228" s="13" t="str">
        <f t="shared" si="347"/>
        <v>2</v>
      </c>
      <c r="T2228" s="13">
        <f t="shared" si="348"/>
        <v>1</v>
      </c>
      <c r="U2228" s="13">
        <f t="shared" si="351"/>
        <v>76</v>
      </c>
      <c r="V2228" s="13"/>
      <c r="W2228" s="14" t="str">
        <f t="shared" si="349"/>
        <v>insert into prioridad(codigo, fluidez,d_hecho, d_contexto, d_impacto, d_justicia, cierre, ponderacion, ahora_entiendo, cambio_perspectiva) values ('430-VI-00001', 1, 4, 4, 4, 2, 1, 76, '0', '0');</v>
      </c>
      <c r="X2228" s="14"/>
    </row>
    <row r="2229" spans="2:24" ht="16" x14ac:dyDescent="0.2">
      <c r="B2229" t="s">
        <v>3288</v>
      </c>
      <c r="C2229" t="s">
        <v>9</v>
      </c>
      <c r="D2229" t="s">
        <v>15</v>
      </c>
      <c r="E2229" t="s">
        <v>10</v>
      </c>
      <c r="F2229" t="s">
        <v>10</v>
      </c>
      <c r="G2229" t="s">
        <v>11</v>
      </c>
      <c r="H2229" t="s">
        <v>12</v>
      </c>
      <c r="I2229">
        <v>0</v>
      </c>
      <c r="J2229">
        <v>0</v>
      </c>
      <c r="K2229" s="5">
        <f t="shared" si="342"/>
        <v>12</v>
      </c>
      <c r="L2229" s="13" t="str">
        <f t="shared" si="350"/>
        <v>410-PR-00205</v>
      </c>
      <c r="N2229" s="13"/>
      <c r="O2229" s="13">
        <f t="shared" si="343"/>
        <v>1</v>
      </c>
      <c r="P2229" s="13" t="str">
        <f t="shared" si="344"/>
        <v>5</v>
      </c>
      <c r="Q2229" s="13" t="str">
        <f t="shared" si="345"/>
        <v>4</v>
      </c>
      <c r="R2229" s="13" t="str">
        <f t="shared" si="346"/>
        <v>4</v>
      </c>
      <c r="S2229" s="13" t="str">
        <f t="shared" si="347"/>
        <v>1</v>
      </c>
      <c r="T2229" s="13">
        <f t="shared" si="348"/>
        <v>1</v>
      </c>
      <c r="U2229" s="13">
        <f t="shared" si="351"/>
        <v>76</v>
      </c>
      <c r="V2229" s="13"/>
      <c r="W2229" s="14" t="str">
        <f t="shared" si="349"/>
        <v>insert into prioridad(codigo, fluidez,d_hecho, d_contexto, d_impacto, d_justicia, cierre, ponderacion, ahora_entiendo, cambio_perspectiva) values ('410-PR-00205', 1, 5, 4, 4, 1, 1, 76, '0', '0');</v>
      </c>
      <c r="X2229" s="14"/>
    </row>
    <row r="2230" spans="2:24" ht="16" x14ac:dyDescent="0.2">
      <c r="B2230" t="s">
        <v>3289</v>
      </c>
      <c r="C2230" t="s">
        <v>9</v>
      </c>
      <c r="D2230" t="s">
        <v>10</v>
      </c>
      <c r="E2230" t="s">
        <v>10</v>
      </c>
      <c r="F2230" t="s">
        <v>13</v>
      </c>
      <c r="G2230" t="s">
        <v>13</v>
      </c>
      <c r="H2230" t="s">
        <v>12</v>
      </c>
      <c r="I2230">
        <v>0</v>
      </c>
      <c r="J2230">
        <v>0</v>
      </c>
      <c r="K2230" s="5">
        <f t="shared" si="342"/>
        <v>12</v>
      </c>
      <c r="L2230" s="13" t="str">
        <f t="shared" si="350"/>
        <v>411-PR-00309</v>
      </c>
      <c r="N2230" s="13"/>
      <c r="O2230" s="13">
        <f t="shared" si="343"/>
        <v>1</v>
      </c>
      <c r="P2230" s="13" t="str">
        <f t="shared" si="344"/>
        <v>4</v>
      </c>
      <c r="Q2230" s="13" t="str">
        <f t="shared" si="345"/>
        <v>4</v>
      </c>
      <c r="R2230" s="13" t="str">
        <f t="shared" si="346"/>
        <v>3</v>
      </c>
      <c r="S2230" s="13" t="str">
        <f t="shared" si="347"/>
        <v>3</v>
      </c>
      <c r="T2230" s="13">
        <f t="shared" si="348"/>
        <v>1</v>
      </c>
      <c r="U2230" s="13">
        <f t="shared" si="351"/>
        <v>76</v>
      </c>
      <c r="V2230" s="13"/>
      <c r="W2230" s="14" t="str">
        <f t="shared" si="349"/>
        <v>insert into prioridad(codigo, fluidez,d_hecho, d_contexto, d_impacto, d_justicia, cierre, ponderacion, ahora_entiendo, cambio_perspectiva) values ('411-PR-00309', 1, 4, 4, 3, 3, 1, 76, '0', '0');</v>
      </c>
      <c r="X2230" s="14"/>
    </row>
    <row r="2231" spans="2:24" ht="16" x14ac:dyDescent="0.2">
      <c r="B2231" t="s">
        <v>3290</v>
      </c>
      <c r="C2231" t="s">
        <v>9</v>
      </c>
      <c r="D2231" t="s">
        <v>10</v>
      </c>
      <c r="E2231" t="s">
        <v>10</v>
      </c>
      <c r="F2231" t="s">
        <v>15</v>
      </c>
      <c r="G2231" t="s">
        <v>11</v>
      </c>
      <c r="H2231" t="s">
        <v>12</v>
      </c>
      <c r="I2231">
        <v>0</v>
      </c>
      <c r="J2231">
        <v>0</v>
      </c>
      <c r="K2231" s="5">
        <f t="shared" si="342"/>
        <v>12</v>
      </c>
      <c r="L2231" s="13" t="str">
        <f t="shared" si="350"/>
        <v>400-VI-00001</v>
      </c>
      <c r="N2231" s="13"/>
      <c r="O2231" s="13">
        <f t="shared" si="343"/>
        <v>1</v>
      </c>
      <c r="P2231" s="13" t="str">
        <f t="shared" si="344"/>
        <v>4</v>
      </c>
      <c r="Q2231" s="13" t="str">
        <f t="shared" si="345"/>
        <v>4</v>
      </c>
      <c r="R2231" s="13" t="str">
        <f t="shared" si="346"/>
        <v>5</v>
      </c>
      <c r="S2231" s="13" t="str">
        <f t="shared" si="347"/>
        <v>1</v>
      </c>
      <c r="T2231" s="13">
        <f t="shared" si="348"/>
        <v>1</v>
      </c>
      <c r="U2231" s="13">
        <f t="shared" si="351"/>
        <v>76</v>
      </c>
      <c r="V2231" s="13"/>
      <c r="W2231" s="14" t="str">
        <f t="shared" si="349"/>
        <v>insert into prioridad(codigo, fluidez,d_hecho, d_contexto, d_impacto, d_justicia, cierre, ponderacion, ahora_entiendo, cambio_perspectiva) values ('400-VI-00001', 1, 4, 4, 5, 1, 1, 76, '0', '0');</v>
      </c>
      <c r="X2231" s="14"/>
    </row>
    <row r="2232" spans="2:24" ht="16" x14ac:dyDescent="0.2">
      <c r="B2232" t="s">
        <v>3503</v>
      </c>
      <c r="C2232" t="s">
        <v>9</v>
      </c>
      <c r="D2232" t="s">
        <v>10</v>
      </c>
      <c r="E2232" t="s">
        <v>10</v>
      </c>
      <c r="F2232" t="s">
        <v>13</v>
      </c>
      <c r="G2232" t="s">
        <v>13</v>
      </c>
      <c r="H2232" t="s">
        <v>12</v>
      </c>
      <c r="I2232">
        <v>0</v>
      </c>
      <c r="J2232">
        <v>0</v>
      </c>
      <c r="K2232" s="5">
        <f t="shared" si="342"/>
        <v>12</v>
      </c>
      <c r="L2232" s="13" t="str">
        <f t="shared" si="350"/>
        <v>166-PR-00393</v>
      </c>
      <c r="N2232" s="13"/>
      <c r="O2232" s="13">
        <f t="shared" si="343"/>
        <v>1</v>
      </c>
      <c r="P2232" s="13" t="str">
        <f t="shared" si="344"/>
        <v>4</v>
      </c>
      <c r="Q2232" s="13" t="str">
        <f t="shared" si="345"/>
        <v>4</v>
      </c>
      <c r="R2232" s="13" t="str">
        <f t="shared" si="346"/>
        <v>3</v>
      </c>
      <c r="S2232" s="13" t="str">
        <f t="shared" si="347"/>
        <v>3</v>
      </c>
      <c r="T2232" s="13">
        <f t="shared" si="348"/>
        <v>1</v>
      </c>
      <c r="U2232" s="13">
        <f t="shared" si="351"/>
        <v>76</v>
      </c>
      <c r="V2232" s="13"/>
      <c r="W2232" s="14" t="str">
        <f t="shared" si="349"/>
        <v>insert into prioridad(codigo, fluidez,d_hecho, d_contexto, d_impacto, d_justicia, cierre, ponderacion, ahora_entiendo, cambio_perspectiva) values ('166-PR-00393', 1, 4, 4, 3, 3, 1, 76, '0', '0');</v>
      </c>
      <c r="X2232" s="14"/>
    </row>
    <row r="2233" spans="2:24" ht="16" x14ac:dyDescent="0.2">
      <c r="B2233" t="s">
        <v>3291</v>
      </c>
      <c r="C2233" t="s">
        <v>9</v>
      </c>
      <c r="D2233" t="s">
        <v>13</v>
      </c>
      <c r="E2233" t="s">
        <v>15</v>
      </c>
      <c r="F2233" t="s">
        <v>14</v>
      </c>
      <c r="G2233" t="s">
        <v>10</v>
      </c>
      <c r="H2233" t="s">
        <v>12</v>
      </c>
      <c r="I2233">
        <v>0</v>
      </c>
      <c r="J2233">
        <v>0</v>
      </c>
      <c r="K2233" s="5">
        <f t="shared" si="342"/>
        <v>12</v>
      </c>
      <c r="L2233" s="13" t="str">
        <f t="shared" si="350"/>
        <v>256-PR-00104</v>
      </c>
      <c r="N2233" s="13"/>
      <c r="O2233" s="13">
        <f t="shared" si="343"/>
        <v>1</v>
      </c>
      <c r="P2233" s="13" t="str">
        <f t="shared" si="344"/>
        <v>3</v>
      </c>
      <c r="Q2233" s="13" t="str">
        <f t="shared" si="345"/>
        <v>5</v>
      </c>
      <c r="R2233" s="13" t="str">
        <f t="shared" si="346"/>
        <v>2</v>
      </c>
      <c r="S2233" s="13" t="str">
        <f t="shared" si="347"/>
        <v>4</v>
      </c>
      <c r="T2233" s="13">
        <f t="shared" si="348"/>
        <v>1</v>
      </c>
      <c r="U2233" s="13">
        <f t="shared" si="351"/>
        <v>76</v>
      </c>
      <c r="V2233" s="13"/>
      <c r="W2233" s="14" t="str">
        <f t="shared" si="349"/>
        <v>insert into prioridad(codigo, fluidez,d_hecho, d_contexto, d_impacto, d_justicia, cierre, ponderacion, ahora_entiendo, cambio_perspectiva) values ('256-PR-00104', 1, 3, 5, 2, 4, 1, 76, '0', '0');</v>
      </c>
      <c r="X2233" s="14"/>
    </row>
    <row r="2234" spans="2:24" ht="16" x14ac:dyDescent="0.2">
      <c r="B2234" t="s">
        <v>3292</v>
      </c>
      <c r="C2234" t="s">
        <v>9</v>
      </c>
      <c r="D2234" t="s">
        <v>10</v>
      </c>
      <c r="E2234" t="s">
        <v>13</v>
      </c>
      <c r="F2234" t="s">
        <v>10</v>
      </c>
      <c r="G2234" t="s">
        <v>13</v>
      </c>
      <c r="H2234" t="s">
        <v>12</v>
      </c>
      <c r="I2234" t="s">
        <v>3423</v>
      </c>
      <c r="J2234">
        <v>0</v>
      </c>
      <c r="K2234" s="5">
        <f t="shared" si="342"/>
        <v>12</v>
      </c>
      <c r="L2234" s="13" t="str">
        <f t="shared" si="350"/>
        <v>118-VI-00007</v>
      </c>
      <c r="N2234" s="13"/>
      <c r="O2234" s="13">
        <f t="shared" si="343"/>
        <v>1</v>
      </c>
      <c r="P2234" s="13" t="str">
        <f t="shared" si="344"/>
        <v>4</v>
      </c>
      <c r="Q2234" s="13" t="str">
        <f t="shared" si="345"/>
        <v>3</v>
      </c>
      <c r="R2234" s="13" t="str">
        <f t="shared" si="346"/>
        <v>4</v>
      </c>
      <c r="S2234" s="13" t="str">
        <f t="shared" si="347"/>
        <v>3</v>
      </c>
      <c r="T2234" s="13">
        <f t="shared" si="348"/>
        <v>1</v>
      </c>
      <c r="U2234" s="13">
        <f t="shared" si="351"/>
        <v>76</v>
      </c>
      <c r="V2234" s="13"/>
      <c r="W2234" s="14" t="str">
        <f t="shared" si="349"/>
        <v>insert into prioridad(codigo, fluidez,d_hecho, d_contexto, d_impacto, d_justicia, cierre, ponderacion, ahora_entiendo, cambio_perspectiva) values ('118-VI-00007', 1, 4, 3, 4, 3, 1, 76, 'No considero que esta entrevista debería priorizarse para transcripción. Aunque es interesante en relación al continumm de violencias y aborda el tema de reclutamiento de niñas, niños y adolescenetes en Fraguaviejo, Cauca, por parte de las FARC, inicialmente en 1989 y posteriormente en 2005. Aunque el declarante fue testigo de un sinnúmero de hechos violentos, en particular por parte de grupos paramilitares, y por otra parte, aunque las FARC intentaron reclutarlo a él y posteriormente a una de sus hijas, cuando se indaga en relación a los impactos, menciona son aquellos derivados del abandono de sus padres y el maltrato que recibió por parte de sus abuelos. En su relato no es posible evidenciar impactos diferenciados por cada una de las violencias sufridas.', '0');</v>
      </c>
      <c r="X2234" s="14"/>
    </row>
    <row r="2235" spans="2:24" ht="16" x14ac:dyDescent="0.2">
      <c r="B2235" t="s">
        <v>3245</v>
      </c>
      <c r="C2235" t="s">
        <v>9</v>
      </c>
      <c r="D2235" t="s">
        <v>13</v>
      </c>
      <c r="E2235" t="s">
        <v>15</v>
      </c>
      <c r="F2235" t="s">
        <v>13</v>
      </c>
      <c r="G2235" t="s">
        <v>13</v>
      </c>
      <c r="H2235" t="s">
        <v>12</v>
      </c>
      <c r="I2235" t="s">
        <v>3424</v>
      </c>
      <c r="J2235">
        <v>0</v>
      </c>
      <c r="K2235" s="5">
        <f t="shared" si="342"/>
        <v>12</v>
      </c>
      <c r="L2235" s="13" t="str">
        <f t="shared" si="350"/>
        <v>185-PR-00003</v>
      </c>
      <c r="N2235" s="13"/>
      <c r="O2235" s="13">
        <f t="shared" si="343"/>
        <v>1</v>
      </c>
      <c r="P2235" s="13" t="str">
        <f t="shared" si="344"/>
        <v>3</v>
      </c>
      <c r="Q2235" s="13" t="str">
        <f t="shared" si="345"/>
        <v>5</v>
      </c>
      <c r="R2235" s="13" t="str">
        <f t="shared" si="346"/>
        <v>3</v>
      </c>
      <c r="S2235" s="13" t="str">
        <f t="shared" si="347"/>
        <v>3</v>
      </c>
      <c r="T2235" s="13">
        <f t="shared" si="348"/>
        <v>1</v>
      </c>
      <c r="U2235" s="13">
        <f t="shared" si="351"/>
        <v>76</v>
      </c>
      <c r="V2235" s="13"/>
      <c r="W2235" s="14" t="str">
        <f t="shared" si="349"/>
        <v>insert into prioridad(codigo, fluidez,d_hecho, d_contexto, d_impacto, d_justicia, cierre, ponderacion, ahora_entiendo, cambio_perspectiva) values ('185-PR-00003', 1, 3, 5, 3, 3, 1, 76, 'Entrevista a compareciente (agente del Estado no miembro de la fuerza pública) Aunque en detalles de los hechos, impactos y garantías de no repetición la información es mínima, permite comprender patrones valiosos de la parapolítica en el Atlántico y la maquinaria de la compra de votos.', '0');</v>
      </c>
      <c r="X2235" s="14"/>
    </row>
    <row r="2236" spans="2:24" ht="16" x14ac:dyDescent="0.2">
      <c r="B2236" t="s">
        <v>3293</v>
      </c>
      <c r="C2236" t="s">
        <v>9</v>
      </c>
      <c r="D2236" t="s">
        <v>10</v>
      </c>
      <c r="E2236" t="s">
        <v>10</v>
      </c>
      <c r="F2236" t="s">
        <v>10</v>
      </c>
      <c r="G2236" t="s">
        <v>10</v>
      </c>
      <c r="H2236" t="s">
        <v>17</v>
      </c>
      <c r="I2236" t="s">
        <v>3391</v>
      </c>
      <c r="J2236">
        <v>0</v>
      </c>
      <c r="K2236" s="5">
        <f t="shared" si="342"/>
        <v>12</v>
      </c>
      <c r="L2236" s="13" t="str">
        <f t="shared" si="350"/>
        <v>143-PR-00277</v>
      </c>
      <c r="N2236" s="13"/>
      <c r="O2236" s="13">
        <f t="shared" si="343"/>
        <v>1</v>
      </c>
      <c r="P2236" s="13" t="str">
        <f t="shared" si="344"/>
        <v>4</v>
      </c>
      <c r="Q2236" s="13" t="str">
        <f t="shared" si="345"/>
        <v>4</v>
      </c>
      <c r="R2236" s="13" t="str">
        <f t="shared" si="346"/>
        <v>4</v>
      </c>
      <c r="S2236" s="13" t="str">
        <f t="shared" si="347"/>
        <v>4</v>
      </c>
      <c r="T2236" s="13">
        <f t="shared" si="348"/>
        <v>0</v>
      </c>
      <c r="U2236" s="13">
        <f t="shared" si="351"/>
        <v>74</v>
      </c>
      <c r="V2236" s="13"/>
      <c r="W2236" s="14" t="str">
        <f t="shared" si="349"/>
        <v>insert into prioridad(codigo, fluidez,d_hecho, d_contexto, d_impacto, d_justicia, cierre, ponderacion, ahora_entiendo, cambio_perspectiva) values ('143-PR-00277', 1, 4, 4, 4, 4, 0, 74, 'Entrevista con tercero, empresario, Fondo Ganadero de Córdoba', '0');</v>
      </c>
      <c r="X2236" s="14"/>
    </row>
    <row r="2237" spans="2:24" ht="16" x14ac:dyDescent="0.2">
      <c r="B2237" t="s">
        <v>3294</v>
      </c>
      <c r="C2237" t="s">
        <v>9</v>
      </c>
      <c r="D2237" t="s">
        <v>10</v>
      </c>
      <c r="E2237" t="s">
        <v>13</v>
      </c>
      <c r="F2237" t="s">
        <v>10</v>
      </c>
      <c r="G2237" t="s">
        <v>14</v>
      </c>
      <c r="H2237" t="s">
        <v>12</v>
      </c>
      <c r="I2237" t="s">
        <v>3425</v>
      </c>
      <c r="J2237">
        <v>0</v>
      </c>
      <c r="K2237" s="5">
        <f t="shared" si="342"/>
        <v>12</v>
      </c>
      <c r="L2237" s="13" t="str">
        <f t="shared" si="350"/>
        <v>130-VI-00001</v>
      </c>
      <c r="N2237" s="13"/>
      <c r="O2237" s="13">
        <f t="shared" si="343"/>
        <v>1</v>
      </c>
      <c r="P2237" s="13" t="str">
        <f t="shared" si="344"/>
        <v>4</v>
      </c>
      <c r="Q2237" s="13" t="str">
        <f t="shared" si="345"/>
        <v>3</v>
      </c>
      <c r="R2237" s="13" t="str">
        <f t="shared" si="346"/>
        <v>4</v>
      </c>
      <c r="S2237" s="13" t="str">
        <f t="shared" si="347"/>
        <v>2</v>
      </c>
      <c r="T2237" s="13">
        <f t="shared" si="348"/>
        <v>1</v>
      </c>
      <c r="U2237" s="13">
        <f t="shared" si="351"/>
        <v>72</v>
      </c>
      <c r="V2237" s="13"/>
      <c r="W2237" s="14" t="str">
        <f t="shared" si="349"/>
        <v>insert into prioridad(codigo, fluidez,d_hecho, d_contexto, d_impacto, d_justicia, cierre, ponderacion, ahora_entiendo, cambio_perspectiva) values ('130-VI-00001', 1, 4, 3, 4, 2, 1, 72, 'Entrevista realizada como apoyo al equipo de Exilio. Exilio forzado por persecución a la oposición política, específicamente al movimiento estudiantil en la región del Eje Cafetero.', '0');</v>
      </c>
      <c r="X2237" s="14"/>
    </row>
    <row r="2238" spans="2:24" ht="16" x14ac:dyDescent="0.2">
      <c r="B2238" t="s">
        <v>3295</v>
      </c>
      <c r="C2238" t="s">
        <v>9</v>
      </c>
      <c r="D2238" t="s">
        <v>10</v>
      </c>
      <c r="E2238" t="s">
        <v>10</v>
      </c>
      <c r="F2238" t="s">
        <v>13</v>
      </c>
      <c r="G2238" t="s">
        <v>14</v>
      </c>
      <c r="H2238" t="s">
        <v>12</v>
      </c>
      <c r="I2238" t="s">
        <v>3426</v>
      </c>
      <c r="J2238">
        <v>0</v>
      </c>
      <c r="K2238" s="5">
        <f t="shared" si="342"/>
        <v>12</v>
      </c>
      <c r="L2238" s="13" t="str">
        <f t="shared" si="350"/>
        <v>130-VI-00005</v>
      </c>
      <c r="N2238" s="13"/>
      <c r="O2238" s="13">
        <f t="shared" si="343"/>
        <v>1</v>
      </c>
      <c r="P2238" s="13" t="str">
        <f t="shared" si="344"/>
        <v>4</v>
      </c>
      <c r="Q2238" s="13" t="str">
        <f t="shared" si="345"/>
        <v>4</v>
      </c>
      <c r="R2238" s="13" t="str">
        <f t="shared" si="346"/>
        <v>3</v>
      </c>
      <c r="S2238" s="13" t="str">
        <f t="shared" si="347"/>
        <v>2</v>
      </c>
      <c r="T2238" s="13">
        <f t="shared" si="348"/>
        <v>1</v>
      </c>
      <c r="U2238" s="13">
        <f t="shared" si="351"/>
        <v>72</v>
      </c>
      <c r="V2238" s="13"/>
      <c r="W2238" s="14" t="str">
        <f t="shared" si="349"/>
        <v>insert into prioridad(codigo, fluidez,d_hecho, d_contexto, d_impacto, d_justicia, cierre, ponderacion, ahora_entiendo, cambio_perspectiva) values ('130-VI-00005', 1, 4, 4, 3, 2, 1, 72, 'Entrevista realizada como apoyo al equipo de sindicalismo. Testimonio que enfatiza en la privatización de las empresas de servicios públicos y la ejecución de las políticas de flexibilización laboral que generaron conflictos resueltos a través de la violencia por parte de actores armados.', '0');</v>
      </c>
      <c r="X2238" s="14"/>
    </row>
    <row r="2239" spans="2:24" ht="16" x14ac:dyDescent="0.2">
      <c r="B2239" t="s">
        <v>3296</v>
      </c>
      <c r="C2239" t="s">
        <v>9</v>
      </c>
      <c r="D2239" t="s">
        <v>10</v>
      </c>
      <c r="E2239" t="s">
        <v>13</v>
      </c>
      <c r="F2239" t="s">
        <v>10</v>
      </c>
      <c r="G2239" t="s">
        <v>14</v>
      </c>
      <c r="H2239" t="s">
        <v>12</v>
      </c>
      <c r="I2239" t="s">
        <v>3427</v>
      </c>
      <c r="J2239">
        <v>0</v>
      </c>
      <c r="K2239" s="5">
        <f t="shared" si="342"/>
        <v>12</v>
      </c>
      <c r="L2239" s="13" t="str">
        <f t="shared" si="350"/>
        <v>456-VI-00005</v>
      </c>
      <c r="N2239" s="13"/>
      <c r="O2239" s="13">
        <f t="shared" si="343"/>
        <v>1</v>
      </c>
      <c r="P2239" s="13" t="str">
        <f t="shared" si="344"/>
        <v>4</v>
      </c>
      <c r="Q2239" s="13" t="str">
        <f t="shared" si="345"/>
        <v>3</v>
      </c>
      <c r="R2239" s="13" t="str">
        <f t="shared" si="346"/>
        <v>4</v>
      </c>
      <c r="S2239" s="13" t="str">
        <f t="shared" si="347"/>
        <v>2</v>
      </c>
      <c r="T2239" s="13">
        <f t="shared" si="348"/>
        <v>1</v>
      </c>
      <c r="U2239" s="13">
        <f t="shared" si="351"/>
        <v>72</v>
      </c>
      <c r="V2239" s="13"/>
      <c r="W2239" s="14" t="str">
        <f t="shared" si="349"/>
        <v>insert into prioridad(codigo, fluidez,d_hecho, d_contexto, d_impacto, d_justicia, cierre, ponderacion, ahora_entiendo, cambio_perspectiva) values ('456-VI-00005', 1, 4, 3, 4, 2, 1, 72, 'Entrevista realizada como parte del apoyo al equipo de sindicalismo.  El testimonio permite comprender las dinámicas de violencia contra uno de los Sindicatos del INPEC y los impactos de estas violencias en la organización.', '0');</v>
      </c>
      <c r="X2239" s="14"/>
    </row>
    <row r="2240" spans="2:24" ht="16" x14ac:dyDescent="0.2">
      <c r="B2240" t="s">
        <v>3297</v>
      </c>
      <c r="C2240" t="s">
        <v>9</v>
      </c>
      <c r="D2240" t="s">
        <v>13</v>
      </c>
      <c r="E2240" t="s">
        <v>10</v>
      </c>
      <c r="F2240" t="s">
        <v>13</v>
      </c>
      <c r="G2240" t="s">
        <v>13</v>
      </c>
      <c r="H2240" t="s">
        <v>12</v>
      </c>
      <c r="I2240">
        <v>0</v>
      </c>
      <c r="J2240">
        <v>0</v>
      </c>
      <c r="K2240" s="5">
        <f t="shared" si="342"/>
        <v>12</v>
      </c>
      <c r="L2240" s="13" t="str">
        <f t="shared" si="350"/>
        <v>429-VI-00002</v>
      </c>
      <c r="N2240" s="13"/>
      <c r="O2240" s="13">
        <f t="shared" si="343"/>
        <v>1</v>
      </c>
      <c r="P2240" s="13" t="str">
        <f t="shared" si="344"/>
        <v>3</v>
      </c>
      <c r="Q2240" s="13" t="str">
        <f t="shared" si="345"/>
        <v>4</v>
      </c>
      <c r="R2240" s="13" t="str">
        <f t="shared" si="346"/>
        <v>3</v>
      </c>
      <c r="S2240" s="13" t="str">
        <f t="shared" si="347"/>
        <v>3</v>
      </c>
      <c r="T2240" s="13">
        <f t="shared" si="348"/>
        <v>1</v>
      </c>
      <c r="U2240" s="13">
        <f t="shared" si="351"/>
        <v>72</v>
      </c>
      <c r="V2240" s="13"/>
      <c r="W2240" s="14" t="str">
        <f t="shared" si="349"/>
        <v>insert into prioridad(codigo, fluidez,d_hecho, d_contexto, d_impacto, d_justicia, cierre, ponderacion, ahora_entiendo, cambio_perspectiva) values ('429-VI-00002', 1, 3, 4, 3, 3, 1, 72, '0', '0');</v>
      </c>
      <c r="X2240" s="14"/>
    </row>
    <row r="2241" spans="2:24" ht="16" x14ac:dyDescent="0.2">
      <c r="B2241" t="s">
        <v>3298</v>
      </c>
      <c r="C2241" t="s">
        <v>9</v>
      </c>
      <c r="D2241" t="s">
        <v>13</v>
      </c>
      <c r="E2241" t="s">
        <v>13</v>
      </c>
      <c r="F2241" t="s">
        <v>15</v>
      </c>
      <c r="G2241" t="s">
        <v>14</v>
      </c>
      <c r="H2241" t="s">
        <v>12</v>
      </c>
      <c r="I2241">
        <v>0</v>
      </c>
      <c r="J2241">
        <v>0</v>
      </c>
      <c r="K2241" s="5">
        <f t="shared" si="342"/>
        <v>12</v>
      </c>
      <c r="L2241" s="13" t="str">
        <f t="shared" si="350"/>
        <v>091-AA-00001</v>
      </c>
      <c r="N2241" s="13"/>
      <c r="O2241" s="13">
        <f t="shared" si="343"/>
        <v>1</v>
      </c>
      <c r="P2241" s="13" t="str">
        <f t="shared" si="344"/>
        <v>3</v>
      </c>
      <c r="Q2241" s="13" t="str">
        <f t="shared" si="345"/>
        <v>3</v>
      </c>
      <c r="R2241" s="13" t="str">
        <f t="shared" si="346"/>
        <v>5</v>
      </c>
      <c r="S2241" s="13" t="str">
        <f t="shared" si="347"/>
        <v>2</v>
      </c>
      <c r="T2241" s="13">
        <f t="shared" si="348"/>
        <v>1</v>
      </c>
      <c r="U2241" s="13">
        <f t="shared" si="351"/>
        <v>72</v>
      </c>
      <c r="V2241" s="13"/>
      <c r="W2241" s="14" t="str">
        <f t="shared" si="349"/>
        <v>insert into prioridad(codigo, fluidez,d_hecho, d_contexto, d_impacto, d_justicia, cierre, ponderacion, ahora_entiendo, cambio_perspectiva) values ('091-AA-00001', 1, 3, 3, 5, 2, 1, 72, '0', '0');</v>
      </c>
      <c r="X2241" s="14"/>
    </row>
    <row r="2242" spans="2:24" ht="16" x14ac:dyDescent="0.2">
      <c r="B2242" t="s">
        <v>3299</v>
      </c>
      <c r="C2242" t="s">
        <v>9</v>
      </c>
      <c r="D2242" t="s">
        <v>10</v>
      </c>
      <c r="E2242" t="s">
        <v>13</v>
      </c>
      <c r="F2242" t="s">
        <v>10</v>
      </c>
      <c r="G2242" t="s">
        <v>14</v>
      </c>
      <c r="H2242" t="s">
        <v>12</v>
      </c>
      <c r="I2242">
        <v>0</v>
      </c>
      <c r="J2242">
        <v>0</v>
      </c>
      <c r="K2242" s="5">
        <f t="shared" ref="K2242:K2305" si="352">LEN(L2242)</f>
        <v>12</v>
      </c>
      <c r="L2242" s="13" t="str">
        <f t="shared" si="350"/>
        <v>411-VI-00002</v>
      </c>
      <c r="N2242" s="13"/>
      <c r="O2242" s="13">
        <f t="shared" ref="O2242:O2305" si="353">IF(MID(C2242,1,1)="P",1,0)</f>
        <v>1</v>
      </c>
      <c r="P2242" s="13" t="str">
        <f t="shared" ref="P2242:P2305" si="354">MID(D2242,1,1)</f>
        <v>4</v>
      </c>
      <c r="Q2242" s="13" t="str">
        <f t="shared" ref="Q2242:Q2305" si="355">MID(E2242,1,1)</f>
        <v>3</v>
      </c>
      <c r="R2242" s="13" t="str">
        <f t="shared" ref="R2242:R2305" si="356">MID(F2242,1,1)</f>
        <v>4</v>
      </c>
      <c r="S2242" s="13" t="str">
        <f t="shared" ref="S2242:S2305" si="357">MID(G2242,1,1)</f>
        <v>2</v>
      </c>
      <c r="T2242" s="13">
        <f t="shared" ref="T2242:T2305" si="358">IF(MID(H2242,1,1)="S",1,0)</f>
        <v>1</v>
      </c>
      <c r="U2242" s="13">
        <f t="shared" si="351"/>
        <v>72</v>
      </c>
      <c r="V2242" s="13"/>
      <c r="W2242" s="14" t="str">
        <f t="shared" ref="W2242:W2305" si="359">$W$1&amp;L2242&amp;"', "&amp;O2242&amp;", "&amp;P2242&amp;", "&amp;Q2242&amp;", "&amp;R2242&amp;", "&amp;S2242&amp;", "&amp;T2242&amp;", "&amp;U2242&amp;", '"&amp;SUBSTITUTE(I2242,CHAR(10),"  ")&amp;"', '"&amp;SUBSTITUTE(J2242,CHAR(10),"   ") &amp;"');"</f>
        <v>insert into prioridad(codigo, fluidez,d_hecho, d_contexto, d_impacto, d_justicia, cierre, ponderacion, ahora_entiendo, cambio_perspectiva) values ('411-VI-00002', 1, 4, 3, 4, 2, 1, 72, '0', '0');</v>
      </c>
      <c r="X2242" s="14"/>
    </row>
    <row r="2243" spans="2:24" ht="16" x14ac:dyDescent="0.2">
      <c r="B2243" t="s">
        <v>3300</v>
      </c>
      <c r="C2243" t="s">
        <v>9</v>
      </c>
      <c r="D2243" t="s">
        <v>10</v>
      </c>
      <c r="E2243" t="s">
        <v>10</v>
      </c>
      <c r="F2243" t="s">
        <v>13</v>
      </c>
      <c r="G2243" t="s">
        <v>14</v>
      </c>
      <c r="H2243" t="s">
        <v>12</v>
      </c>
      <c r="I2243">
        <v>0</v>
      </c>
      <c r="J2243">
        <v>0</v>
      </c>
      <c r="K2243" s="5">
        <f t="shared" si="352"/>
        <v>12</v>
      </c>
      <c r="L2243" s="13" t="str">
        <f t="shared" si="350"/>
        <v>411-VI-00003</v>
      </c>
      <c r="N2243" s="13"/>
      <c r="O2243" s="13">
        <f t="shared" si="353"/>
        <v>1</v>
      </c>
      <c r="P2243" s="13" t="str">
        <f t="shared" si="354"/>
        <v>4</v>
      </c>
      <c r="Q2243" s="13" t="str">
        <f t="shared" si="355"/>
        <v>4</v>
      </c>
      <c r="R2243" s="13" t="str">
        <f t="shared" si="356"/>
        <v>3</v>
      </c>
      <c r="S2243" s="13" t="str">
        <f t="shared" si="357"/>
        <v>2</v>
      </c>
      <c r="T2243" s="13">
        <f t="shared" si="358"/>
        <v>1</v>
      </c>
      <c r="U2243" s="13">
        <f t="shared" si="351"/>
        <v>72</v>
      </c>
      <c r="V2243" s="13"/>
      <c r="W2243" s="14" t="str">
        <f t="shared" si="359"/>
        <v>insert into prioridad(codigo, fluidez,d_hecho, d_contexto, d_impacto, d_justicia, cierre, ponderacion, ahora_entiendo, cambio_perspectiva) values ('411-VI-00003', 1, 4, 4, 3, 2, 1, 72, '0', '0');</v>
      </c>
      <c r="X2243" s="14"/>
    </row>
    <row r="2244" spans="2:24" ht="16" x14ac:dyDescent="0.2">
      <c r="B2244" t="s">
        <v>3301</v>
      </c>
      <c r="C2244" t="s">
        <v>9</v>
      </c>
      <c r="D2244" t="s">
        <v>13</v>
      </c>
      <c r="E2244" t="s">
        <v>10</v>
      </c>
      <c r="F2244" t="s">
        <v>10</v>
      </c>
      <c r="G2244" t="s">
        <v>14</v>
      </c>
      <c r="H2244" t="s">
        <v>12</v>
      </c>
      <c r="I2244">
        <v>0</v>
      </c>
      <c r="J2244">
        <v>0</v>
      </c>
      <c r="K2244" s="5">
        <f t="shared" si="352"/>
        <v>12</v>
      </c>
      <c r="L2244" s="13" t="str">
        <f t="shared" si="350"/>
        <v>400-VI-00002</v>
      </c>
      <c r="N2244" s="13"/>
      <c r="O2244" s="13">
        <f t="shared" si="353"/>
        <v>1</v>
      </c>
      <c r="P2244" s="13" t="str">
        <f t="shared" si="354"/>
        <v>3</v>
      </c>
      <c r="Q2244" s="13" t="str">
        <f t="shared" si="355"/>
        <v>4</v>
      </c>
      <c r="R2244" s="13" t="str">
        <f t="shared" si="356"/>
        <v>4</v>
      </c>
      <c r="S2244" s="13" t="str">
        <f t="shared" si="357"/>
        <v>2</v>
      </c>
      <c r="T2244" s="13">
        <f t="shared" si="358"/>
        <v>1</v>
      </c>
      <c r="U2244" s="13">
        <f t="shared" si="351"/>
        <v>72</v>
      </c>
      <c r="V2244" s="13"/>
      <c r="W2244" s="14" t="str">
        <f t="shared" si="359"/>
        <v>insert into prioridad(codigo, fluidez,d_hecho, d_contexto, d_impacto, d_justicia, cierre, ponderacion, ahora_entiendo, cambio_perspectiva) values ('400-VI-00002', 1, 3, 4, 4, 2, 1, 72, '0', '0');</v>
      </c>
      <c r="X2244" s="14"/>
    </row>
    <row r="2245" spans="2:24" ht="16" x14ac:dyDescent="0.2">
      <c r="B2245" t="s">
        <v>3504</v>
      </c>
      <c r="C2245" t="s">
        <v>9</v>
      </c>
      <c r="D2245" t="s">
        <v>10</v>
      </c>
      <c r="E2245" t="s">
        <v>10</v>
      </c>
      <c r="F2245" t="s">
        <v>10</v>
      </c>
      <c r="G2245" t="s">
        <v>11</v>
      </c>
      <c r="H2245" t="s">
        <v>12</v>
      </c>
      <c r="I2245">
        <v>0</v>
      </c>
      <c r="J2245">
        <v>0</v>
      </c>
      <c r="K2245" s="5">
        <f t="shared" si="352"/>
        <v>12</v>
      </c>
      <c r="L2245" s="13" t="str">
        <f t="shared" si="350"/>
        <v>166-PR-00395</v>
      </c>
      <c r="N2245" s="13"/>
      <c r="O2245" s="13">
        <f t="shared" si="353"/>
        <v>1</v>
      </c>
      <c r="P2245" s="13" t="str">
        <f t="shared" si="354"/>
        <v>4</v>
      </c>
      <c r="Q2245" s="13" t="str">
        <f t="shared" si="355"/>
        <v>4</v>
      </c>
      <c r="R2245" s="13" t="str">
        <f t="shared" si="356"/>
        <v>4</v>
      </c>
      <c r="S2245" s="13" t="str">
        <f t="shared" si="357"/>
        <v>1</v>
      </c>
      <c r="T2245" s="13">
        <f t="shared" si="358"/>
        <v>1</v>
      </c>
      <c r="U2245" s="13">
        <f t="shared" si="351"/>
        <v>72</v>
      </c>
      <c r="V2245" s="13"/>
      <c r="W2245" s="14" t="str">
        <f t="shared" si="359"/>
        <v>insert into prioridad(codigo, fluidez,d_hecho, d_contexto, d_impacto, d_justicia, cierre, ponderacion, ahora_entiendo, cambio_perspectiva) values ('166-PR-00395', 1, 4, 4, 4, 1, 1, 72, '0', '0');</v>
      </c>
      <c r="X2245" s="14"/>
    </row>
    <row r="2246" spans="2:24" ht="16" x14ac:dyDescent="0.2">
      <c r="B2246" t="s">
        <v>3302</v>
      </c>
      <c r="C2246" t="s">
        <v>9</v>
      </c>
      <c r="D2246" t="s">
        <v>15</v>
      </c>
      <c r="E2246" t="s">
        <v>10</v>
      </c>
      <c r="F2246" t="s">
        <v>13</v>
      </c>
      <c r="G2246" t="s">
        <v>11</v>
      </c>
      <c r="H2246" t="s">
        <v>12</v>
      </c>
      <c r="I2246">
        <v>0</v>
      </c>
      <c r="J2246">
        <v>0</v>
      </c>
      <c r="K2246" s="5">
        <f t="shared" si="352"/>
        <v>12</v>
      </c>
      <c r="L2246" s="13" t="str">
        <f t="shared" si="350"/>
        <v>166-PR-00191</v>
      </c>
      <c r="N2246" s="13"/>
      <c r="O2246" s="13">
        <f t="shared" si="353"/>
        <v>1</v>
      </c>
      <c r="P2246" s="13" t="str">
        <f t="shared" si="354"/>
        <v>5</v>
      </c>
      <c r="Q2246" s="13" t="str">
        <f t="shared" si="355"/>
        <v>4</v>
      </c>
      <c r="R2246" s="13" t="str">
        <f t="shared" si="356"/>
        <v>3</v>
      </c>
      <c r="S2246" s="13" t="str">
        <f t="shared" si="357"/>
        <v>1</v>
      </c>
      <c r="T2246" s="13">
        <f t="shared" si="358"/>
        <v>1</v>
      </c>
      <c r="U2246" s="13">
        <f t="shared" si="351"/>
        <v>72</v>
      </c>
      <c r="V2246" s="13"/>
      <c r="W2246" s="14" t="str">
        <f t="shared" si="359"/>
        <v>insert into prioridad(codigo, fluidez,d_hecho, d_contexto, d_impacto, d_justicia, cierre, ponderacion, ahora_entiendo, cambio_perspectiva) values ('166-PR-00191', 1, 5, 4, 3, 1, 1, 72, '0', '0');</v>
      </c>
      <c r="X2246" s="14"/>
    </row>
    <row r="2247" spans="2:24" ht="16" x14ac:dyDescent="0.2">
      <c r="B2247" t="s">
        <v>3303</v>
      </c>
      <c r="C2247" t="s">
        <v>9</v>
      </c>
      <c r="D2247" t="s">
        <v>13</v>
      </c>
      <c r="E2247" t="s">
        <v>13</v>
      </c>
      <c r="F2247" t="s">
        <v>10</v>
      </c>
      <c r="G2247" t="s">
        <v>13</v>
      </c>
      <c r="H2247" t="s">
        <v>12</v>
      </c>
      <c r="I2247" t="s">
        <v>3428</v>
      </c>
      <c r="J2247">
        <v>0</v>
      </c>
      <c r="K2247" s="5">
        <f t="shared" si="352"/>
        <v>12</v>
      </c>
      <c r="L2247" s="13" t="str">
        <f t="shared" si="350"/>
        <v>118-VI-00008</v>
      </c>
      <c r="N2247" s="13"/>
      <c r="O2247" s="13">
        <f t="shared" si="353"/>
        <v>1</v>
      </c>
      <c r="P2247" s="13" t="str">
        <f t="shared" si="354"/>
        <v>3</v>
      </c>
      <c r="Q2247" s="13" t="str">
        <f t="shared" si="355"/>
        <v>3</v>
      </c>
      <c r="R2247" s="13" t="str">
        <f t="shared" si="356"/>
        <v>4</v>
      </c>
      <c r="S2247" s="13" t="str">
        <f t="shared" si="357"/>
        <v>3</v>
      </c>
      <c r="T2247" s="13">
        <f t="shared" si="358"/>
        <v>1</v>
      </c>
      <c r="U2247" s="13">
        <f t="shared" si="351"/>
        <v>72</v>
      </c>
      <c r="V2247" s="13"/>
      <c r="W2247" s="14" t="str">
        <f t="shared" si="359"/>
        <v>insert into prioridad(codigo, fluidez,d_hecho, d_contexto, d_impacto, d_justicia, cierre, ponderacion, ahora_entiendo, cambio_perspectiva) values ('118-VI-00008', 1, 3, 3, 4, 3, 1, 72, 'Esta entrevista es interesante por los impactos quer sufrío como indígena, en particular, los impactos en la conservación de su cultura y sus costumbres por el desplazamiento forzado', '0');</v>
      </c>
      <c r="X2247" s="14"/>
    </row>
    <row r="2248" spans="2:24" ht="16" x14ac:dyDescent="0.2">
      <c r="B2248" t="s">
        <v>3304</v>
      </c>
      <c r="C2248" t="s">
        <v>9</v>
      </c>
      <c r="D2248" t="s">
        <v>10</v>
      </c>
      <c r="E2248" t="s">
        <v>10</v>
      </c>
      <c r="F2248" t="s">
        <v>13</v>
      </c>
      <c r="G2248" t="s">
        <v>14</v>
      </c>
      <c r="H2248" t="s">
        <v>12</v>
      </c>
      <c r="I2248" t="s">
        <v>3429</v>
      </c>
      <c r="J2248">
        <v>0</v>
      </c>
      <c r="K2248" s="5">
        <f t="shared" si="352"/>
        <v>12</v>
      </c>
      <c r="L2248" s="13" t="str">
        <f t="shared" si="350"/>
        <v>118-PR-00213</v>
      </c>
      <c r="N2248" s="13"/>
      <c r="O2248" s="13">
        <f t="shared" si="353"/>
        <v>1</v>
      </c>
      <c r="P2248" s="13" t="str">
        <f t="shared" si="354"/>
        <v>4</v>
      </c>
      <c r="Q2248" s="13" t="str">
        <f t="shared" si="355"/>
        <v>4</v>
      </c>
      <c r="R2248" s="13" t="str">
        <f t="shared" si="356"/>
        <v>3</v>
      </c>
      <c r="S2248" s="13" t="str">
        <f t="shared" si="357"/>
        <v>2</v>
      </c>
      <c r="T2248" s="13">
        <f t="shared" si="358"/>
        <v>1</v>
      </c>
      <c r="U2248" s="13">
        <f t="shared" si="351"/>
        <v>72</v>
      </c>
      <c r="V2248" s="13"/>
      <c r="W2248" s="14" t="str">
        <f t="shared" si="359"/>
        <v>insert into prioridad(codigo, fluidez,d_hecho, d_contexto, d_impacto, d_justicia, cierre, ponderacion, ahora_entiendo, cambio_perspectiva) values ('118-PR-00213', 1, 4, 4, 3, 2, 1, 72, 'Esta entrevista es interesante, pues es una sobreviviente de la toma de Mitú por parte de las FARC el 1 de noviembre de 1998. Da cuenta de la situación que enfrentó la población civil durante la toma.', '0');</v>
      </c>
      <c r="X2248" s="14"/>
    </row>
    <row r="2249" spans="2:24" ht="16" x14ac:dyDescent="0.2">
      <c r="B2249" t="s">
        <v>3305</v>
      </c>
      <c r="C2249" t="s">
        <v>9</v>
      </c>
      <c r="D2249" t="s">
        <v>10</v>
      </c>
      <c r="E2249" t="s">
        <v>10</v>
      </c>
      <c r="F2249" t="s">
        <v>15</v>
      </c>
      <c r="G2249" t="s">
        <v>14</v>
      </c>
      <c r="H2249" t="s">
        <v>17</v>
      </c>
      <c r="I2249" t="s">
        <v>3430</v>
      </c>
      <c r="J2249">
        <v>0</v>
      </c>
      <c r="K2249" s="5">
        <f t="shared" si="352"/>
        <v>12</v>
      </c>
      <c r="L2249" s="13" t="str">
        <f t="shared" si="350"/>
        <v>318-PR-00405</v>
      </c>
      <c r="N2249" s="13"/>
      <c r="O2249" s="13">
        <f t="shared" si="353"/>
        <v>1</v>
      </c>
      <c r="P2249" s="13" t="str">
        <f t="shared" si="354"/>
        <v>4</v>
      </c>
      <c r="Q2249" s="13" t="str">
        <f t="shared" si="355"/>
        <v>4</v>
      </c>
      <c r="R2249" s="13" t="str">
        <f t="shared" si="356"/>
        <v>5</v>
      </c>
      <c r="S2249" s="13" t="str">
        <f t="shared" si="357"/>
        <v>2</v>
      </c>
      <c r="T2249" s="13">
        <f t="shared" si="358"/>
        <v>0</v>
      </c>
      <c r="U2249" s="13">
        <f t="shared" si="351"/>
        <v>70</v>
      </c>
      <c r="V2249" s="13"/>
      <c r="W2249" s="14" t="str">
        <f t="shared" si="359"/>
        <v>insert into prioridad(codigo, fluidez,d_hecho, d_contexto, d_impacto, d_justicia, cierre, ponderacion, ahora_entiendo, cambio_perspectiva) values ('318-PR-00405', 1, 4, 4, 5, 2, 0, 70, 'ES una entrevista en proceso, aún hace falta concluir ', '0');</v>
      </c>
      <c r="X2249" s="14"/>
    </row>
    <row r="2250" spans="2:24" ht="16" x14ac:dyDescent="0.2">
      <c r="B2250" t="s">
        <v>3306</v>
      </c>
      <c r="C2250" t="s">
        <v>9</v>
      </c>
      <c r="D2250" t="s">
        <v>13</v>
      </c>
      <c r="E2250" t="s">
        <v>10</v>
      </c>
      <c r="F2250" t="s">
        <v>13</v>
      </c>
      <c r="G2250" t="s">
        <v>14</v>
      </c>
      <c r="H2250" t="s">
        <v>12</v>
      </c>
      <c r="I2250" t="s">
        <v>3431</v>
      </c>
      <c r="J2250">
        <v>0</v>
      </c>
      <c r="K2250" s="5">
        <f t="shared" si="352"/>
        <v>12</v>
      </c>
      <c r="L2250" s="13" t="str">
        <f t="shared" si="350"/>
        <v>276-VI-00008</v>
      </c>
      <c r="N2250" s="13"/>
      <c r="O2250" s="13">
        <f t="shared" si="353"/>
        <v>1</v>
      </c>
      <c r="P2250" s="13" t="str">
        <f t="shared" si="354"/>
        <v>3</v>
      </c>
      <c r="Q2250" s="13" t="str">
        <f t="shared" si="355"/>
        <v>4</v>
      </c>
      <c r="R2250" s="13" t="str">
        <f t="shared" si="356"/>
        <v>3</v>
      </c>
      <c r="S2250" s="13" t="str">
        <f t="shared" si="357"/>
        <v>2</v>
      </c>
      <c r="T2250" s="13">
        <f t="shared" si="358"/>
        <v>1</v>
      </c>
      <c r="U2250" s="13">
        <f t="shared" si="351"/>
        <v>68</v>
      </c>
      <c r="V2250" s="13"/>
      <c r="W2250" s="14" t="str">
        <f t="shared" si="359"/>
        <v>insert into prioridad(codigo, fluidez,d_hecho, d_contexto, d_impacto, d_justicia, cierre, ponderacion, ahora_entiendo, cambio_perspectiva) values ('276-VI-00008', 1, 3, 4, 3, 2, 1, 68, 'Aporta elementos importantes frente a victimización sindical por parte de paramilitares, guerrilla y Fuerza pública', '0');</v>
      </c>
      <c r="X2250" s="14"/>
    </row>
    <row r="2251" spans="2:24" ht="16" x14ac:dyDescent="0.2">
      <c r="B2251" t="s">
        <v>3307</v>
      </c>
      <c r="C2251" t="s">
        <v>9</v>
      </c>
      <c r="D2251" t="s">
        <v>10</v>
      </c>
      <c r="E2251" t="s">
        <v>10</v>
      </c>
      <c r="F2251" t="s">
        <v>13</v>
      </c>
      <c r="G2251" t="s">
        <v>11</v>
      </c>
      <c r="H2251" t="s">
        <v>12</v>
      </c>
      <c r="I2251" t="s">
        <v>3432</v>
      </c>
      <c r="J2251">
        <v>0</v>
      </c>
      <c r="K2251" s="5">
        <f t="shared" si="352"/>
        <v>12</v>
      </c>
      <c r="L2251" s="13" t="str">
        <f t="shared" si="350"/>
        <v>130-VI-00008</v>
      </c>
      <c r="N2251" s="13"/>
      <c r="O2251" s="13">
        <f t="shared" si="353"/>
        <v>1</v>
      </c>
      <c r="P2251" s="13" t="str">
        <f t="shared" si="354"/>
        <v>4</v>
      </c>
      <c r="Q2251" s="13" t="str">
        <f t="shared" si="355"/>
        <v>4</v>
      </c>
      <c r="R2251" s="13" t="str">
        <f t="shared" si="356"/>
        <v>3</v>
      </c>
      <c r="S2251" s="13" t="str">
        <f t="shared" si="357"/>
        <v>1</v>
      </c>
      <c r="T2251" s="13">
        <f t="shared" si="358"/>
        <v>1</v>
      </c>
      <c r="U2251" s="13">
        <f t="shared" si="351"/>
        <v>68</v>
      </c>
      <c r="V2251" s="13"/>
      <c r="W2251" s="14" t="str">
        <f t="shared" si="359"/>
        <v>insert into prioridad(codigo, fluidez,d_hecho, d_contexto, d_impacto, d_justicia, cierre, ponderacion, ahora_entiendo, cambio_perspectiva) values ('130-VI-00008', 1, 4, 4, 3, 1, 1, 68, 'Entrevista realizada como apoyo al equipo de sindicalismo. Testimonio que desarrolla la intervención del paramilitarismo en los servicios públicos de salud en el municipio de Plato Magdalena.', '0');</v>
      </c>
      <c r="X2251" s="14"/>
    </row>
    <row r="2252" spans="2:24" ht="16" x14ac:dyDescent="0.2">
      <c r="B2252" t="s">
        <v>3308</v>
      </c>
      <c r="C2252" t="s">
        <v>9</v>
      </c>
      <c r="D2252" t="s">
        <v>10</v>
      </c>
      <c r="E2252" t="s">
        <v>10</v>
      </c>
      <c r="F2252" t="s">
        <v>14</v>
      </c>
      <c r="G2252" t="s">
        <v>14</v>
      </c>
      <c r="H2252" t="s">
        <v>12</v>
      </c>
      <c r="I2252" t="s">
        <v>3433</v>
      </c>
      <c r="J2252">
        <v>0</v>
      </c>
      <c r="K2252" s="5">
        <f t="shared" si="352"/>
        <v>12</v>
      </c>
      <c r="L2252" s="13" t="str">
        <f t="shared" si="350"/>
        <v>456-VI-00006</v>
      </c>
      <c r="N2252" s="13"/>
      <c r="O2252" s="13">
        <f t="shared" si="353"/>
        <v>1</v>
      </c>
      <c r="P2252" s="13" t="str">
        <f t="shared" si="354"/>
        <v>4</v>
      </c>
      <c r="Q2252" s="13" t="str">
        <f t="shared" si="355"/>
        <v>4</v>
      </c>
      <c r="R2252" s="13" t="str">
        <f t="shared" si="356"/>
        <v>2</v>
      </c>
      <c r="S2252" s="13" t="str">
        <f t="shared" si="357"/>
        <v>2</v>
      </c>
      <c r="T2252" s="13">
        <f t="shared" si="358"/>
        <v>1</v>
      </c>
      <c r="U2252" s="13">
        <f t="shared" si="351"/>
        <v>68</v>
      </c>
      <c r="V2252" s="13"/>
      <c r="W2252" s="14" t="str">
        <f t="shared" si="359"/>
        <v>insert into prioridad(codigo, fluidez,d_hecho, d_contexto, d_impacto, d_justicia, cierre, ponderacion, ahora_entiendo, cambio_perspectiva) values ('456-VI-00006', 1, 4, 4, 2, 2, 1, 68, '  Entrevista a dirigente del Moir en el Caquetá entre 1976-1987  que permite acercarse a la forma en que  fue atacada esta colectividad en zonas de dominio estable de las Farc. ', '0');</v>
      </c>
      <c r="X2252" s="14"/>
    </row>
    <row r="2253" spans="2:24" ht="16" x14ac:dyDescent="0.2">
      <c r="B2253" t="s">
        <v>3309</v>
      </c>
      <c r="C2253" t="s">
        <v>9</v>
      </c>
      <c r="D2253" t="s">
        <v>10</v>
      </c>
      <c r="E2253" t="s">
        <v>13</v>
      </c>
      <c r="F2253" t="s">
        <v>13</v>
      </c>
      <c r="G2253" t="s">
        <v>14</v>
      </c>
      <c r="H2253" t="s">
        <v>12</v>
      </c>
      <c r="I2253" t="s">
        <v>3434</v>
      </c>
      <c r="J2253">
        <v>0</v>
      </c>
      <c r="K2253" s="5">
        <f t="shared" si="352"/>
        <v>12</v>
      </c>
      <c r="L2253" s="13" t="str">
        <f t="shared" si="350"/>
        <v>456-VI-00002</v>
      </c>
      <c r="N2253" s="13"/>
      <c r="O2253" s="13">
        <f t="shared" si="353"/>
        <v>1</v>
      </c>
      <c r="P2253" s="13" t="str">
        <f t="shared" si="354"/>
        <v>4</v>
      </c>
      <c r="Q2253" s="13" t="str">
        <f t="shared" si="355"/>
        <v>3</v>
      </c>
      <c r="R2253" s="13" t="str">
        <f t="shared" si="356"/>
        <v>3</v>
      </c>
      <c r="S2253" s="13" t="str">
        <f t="shared" si="357"/>
        <v>2</v>
      </c>
      <c r="T2253" s="13">
        <f t="shared" si="358"/>
        <v>1</v>
      </c>
      <c r="U2253" s="13">
        <f t="shared" si="351"/>
        <v>68</v>
      </c>
      <c r="V2253" s="13"/>
      <c r="W2253" s="14" t="str">
        <f t="shared" si="359"/>
        <v>insert into prioridad(codigo, fluidez,d_hecho, d_contexto, d_impacto, d_justicia, cierre, ponderacion, ahora_entiendo, cambio_perspectiva) values ('456-VI-00002', 1, 4, 3, 3, 2, 1, 68, 'Entrevista realizada como apoyo al proyecto de sindicalismo. Permitió comprender el proceso de organización de los trabajadores informales, las dinámicas de amenazas, asesinatos selectivos y extorsión que ha enfrentado este sindicato de trabajadores informales, sumado a la estigmatización de su oficio por parte de la Fuerza Pública', '0');</v>
      </c>
      <c r="X2253" s="14"/>
    </row>
    <row r="2254" spans="2:24" ht="16" x14ac:dyDescent="0.2">
      <c r="B2254" t="s">
        <v>3310</v>
      </c>
      <c r="C2254" t="s">
        <v>9</v>
      </c>
      <c r="D2254" t="s">
        <v>10</v>
      </c>
      <c r="E2254" t="s">
        <v>14</v>
      </c>
      <c r="F2254" t="s">
        <v>13</v>
      </c>
      <c r="G2254" t="s">
        <v>13</v>
      </c>
      <c r="H2254" t="s">
        <v>12</v>
      </c>
      <c r="I2254">
        <v>0</v>
      </c>
      <c r="J2254">
        <v>0</v>
      </c>
      <c r="K2254" s="5">
        <f t="shared" si="352"/>
        <v>12</v>
      </c>
      <c r="L2254" s="13" t="str">
        <f t="shared" si="350"/>
        <v>429-VI-00006</v>
      </c>
      <c r="N2254" s="13"/>
      <c r="O2254" s="13">
        <f t="shared" si="353"/>
        <v>1</v>
      </c>
      <c r="P2254" s="13" t="str">
        <f t="shared" si="354"/>
        <v>4</v>
      </c>
      <c r="Q2254" s="13" t="str">
        <f t="shared" si="355"/>
        <v>2</v>
      </c>
      <c r="R2254" s="13" t="str">
        <f t="shared" si="356"/>
        <v>3</v>
      </c>
      <c r="S2254" s="13" t="str">
        <f t="shared" si="357"/>
        <v>3</v>
      </c>
      <c r="T2254" s="13">
        <f t="shared" si="358"/>
        <v>1</v>
      </c>
      <c r="U2254" s="13">
        <f t="shared" si="351"/>
        <v>68</v>
      </c>
      <c r="V2254" s="13"/>
      <c r="W2254" s="14" t="str">
        <f t="shared" si="359"/>
        <v>insert into prioridad(codigo, fluidez,d_hecho, d_contexto, d_impacto, d_justicia, cierre, ponderacion, ahora_entiendo, cambio_perspectiva) values ('429-VI-00006', 1, 4, 2, 3, 3, 1, 68, '0', '0');</v>
      </c>
      <c r="X2254" s="14"/>
    </row>
    <row r="2255" spans="2:24" ht="16" x14ac:dyDescent="0.2">
      <c r="B2255" t="s">
        <v>3311</v>
      </c>
      <c r="C2255" t="s">
        <v>9</v>
      </c>
      <c r="D2255" t="s">
        <v>10</v>
      </c>
      <c r="E2255" t="s">
        <v>13</v>
      </c>
      <c r="F2255" t="s">
        <v>13</v>
      </c>
      <c r="G2255" t="s">
        <v>14</v>
      </c>
      <c r="H2255" t="s">
        <v>12</v>
      </c>
      <c r="I2255">
        <v>0</v>
      </c>
      <c r="J2255">
        <v>0</v>
      </c>
      <c r="K2255" s="5">
        <f t="shared" si="352"/>
        <v>12</v>
      </c>
      <c r="L2255" s="13" t="str">
        <f t="shared" si="350"/>
        <v>294-VI-00002</v>
      </c>
      <c r="N2255" s="13"/>
      <c r="O2255" s="13">
        <f t="shared" si="353"/>
        <v>1</v>
      </c>
      <c r="P2255" s="13" t="str">
        <f t="shared" si="354"/>
        <v>4</v>
      </c>
      <c r="Q2255" s="13" t="str">
        <f t="shared" si="355"/>
        <v>3</v>
      </c>
      <c r="R2255" s="13" t="str">
        <f t="shared" si="356"/>
        <v>3</v>
      </c>
      <c r="S2255" s="13" t="str">
        <f t="shared" si="357"/>
        <v>2</v>
      </c>
      <c r="T2255" s="13">
        <f t="shared" si="358"/>
        <v>1</v>
      </c>
      <c r="U2255" s="13">
        <f t="shared" si="351"/>
        <v>68</v>
      </c>
      <c r="V2255" s="13"/>
      <c r="W2255" s="14" t="str">
        <f t="shared" si="359"/>
        <v>insert into prioridad(codigo, fluidez,d_hecho, d_contexto, d_impacto, d_justicia, cierre, ponderacion, ahora_entiendo, cambio_perspectiva) values ('294-VI-00002', 1, 4, 3, 3, 2, 1, 68, '0', '0');</v>
      </c>
      <c r="X2255" s="14"/>
    </row>
    <row r="2256" spans="2:24" ht="16" x14ac:dyDescent="0.2">
      <c r="B2256" t="s">
        <v>3312</v>
      </c>
      <c r="C2256" t="s">
        <v>9</v>
      </c>
      <c r="D2256" t="s">
        <v>10</v>
      </c>
      <c r="E2256" t="s">
        <v>10</v>
      </c>
      <c r="F2256" t="s">
        <v>13</v>
      </c>
      <c r="G2256" t="s">
        <v>11</v>
      </c>
      <c r="H2256" t="s">
        <v>12</v>
      </c>
      <c r="I2256" t="s">
        <v>3435</v>
      </c>
      <c r="J2256">
        <v>0</v>
      </c>
      <c r="K2256" s="5">
        <f t="shared" si="352"/>
        <v>12</v>
      </c>
      <c r="L2256" s="13" t="str">
        <f t="shared" si="350"/>
        <v>132-VI-00007</v>
      </c>
      <c r="N2256" s="13"/>
      <c r="O2256" s="13">
        <f t="shared" si="353"/>
        <v>1</v>
      </c>
      <c r="P2256" s="13" t="str">
        <f t="shared" si="354"/>
        <v>4</v>
      </c>
      <c r="Q2256" s="13" t="str">
        <f t="shared" si="355"/>
        <v>4</v>
      </c>
      <c r="R2256" s="13" t="str">
        <f t="shared" si="356"/>
        <v>3</v>
      </c>
      <c r="S2256" s="13" t="str">
        <f t="shared" si="357"/>
        <v>1</v>
      </c>
      <c r="T2256" s="13">
        <f t="shared" si="358"/>
        <v>1</v>
      </c>
      <c r="U2256" s="13">
        <f t="shared" si="351"/>
        <v>68</v>
      </c>
      <c r="V2256" s="13"/>
      <c r="W2256" s="14" t="str">
        <f t="shared" si="359"/>
        <v>insert into prioridad(codigo, fluidez,d_hecho, d_contexto, d_impacto, d_justicia, cierre, ponderacion, ahora_entiendo, cambio_perspectiva) values ('132-VI-00007', 1, 4, 4, 3, 1, 1, 68, 'Entrevista con hombre adulto mayor sobre masacres de La Siberia en Chaparral', '0');</v>
      </c>
      <c r="X2256" s="14"/>
    </row>
    <row r="2257" spans="2:24" ht="16" x14ac:dyDescent="0.2">
      <c r="B2257" t="s">
        <v>3505</v>
      </c>
      <c r="C2257" t="s">
        <v>9</v>
      </c>
      <c r="D2257" t="s">
        <v>10</v>
      </c>
      <c r="E2257" t="s">
        <v>10</v>
      </c>
      <c r="F2257" t="s">
        <v>14</v>
      </c>
      <c r="G2257" t="s">
        <v>14</v>
      </c>
      <c r="H2257" t="s">
        <v>12</v>
      </c>
      <c r="I2257" t="s">
        <v>3436</v>
      </c>
      <c r="J2257">
        <v>0</v>
      </c>
      <c r="K2257" s="5">
        <f t="shared" si="352"/>
        <v>12</v>
      </c>
      <c r="L2257" s="13" t="str">
        <f t="shared" ref="L2257:L2320" si="360">SUBSTITUTE(B2257," ","")</f>
        <v>386-PR-00030</v>
      </c>
      <c r="N2257" s="13"/>
      <c r="O2257" s="13">
        <f t="shared" si="353"/>
        <v>1</v>
      </c>
      <c r="P2257" s="13" t="str">
        <f t="shared" si="354"/>
        <v>4</v>
      </c>
      <c r="Q2257" s="13" t="str">
        <f t="shared" si="355"/>
        <v>4</v>
      </c>
      <c r="R2257" s="13" t="str">
        <f t="shared" si="356"/>
        <v>2</v>
      </c>
      <c r="S2257" s="13" t="str">
        <f t="shared" si="357"/>
        <v>2</v>
      </c>
      <c r="T2257" s="13">
        <f t="shared" si="358"/>
        <v>1</v>
      </c>
      <c r="U2257" s="13">
        <f t="shared" si="351"/>
        <v>68</v>
      </c>
      <c r="V2257" s="13"/>
      <c r="W2257" s="14" t="str">
        <f t="shared" si="359"/>
        <v>insert into prioridad(codigo, fluidez,d_hecho, d_contexto, d_impacto, d_justicia, cierre, ponderacion, ahora_entiendo, cambio_perspectiva) values ('386-PR-00030', 1, 4, 4, 2, 2, 1, 68, 'Entrevista a profundidad hecha por el núcleo de dinámicas económicas. Da información desde un campesino víctima del contexto del conflicto armado en Montes de María y los impactos en la economía campesina', '0');</v>
      </c>
      <c r="X2257" s="14"/>
    </row>
    <row r="2258" spans="2:24" ht="16" x14ac:dyDescent="0.2">
      <c r="B2258" t="s">
        <v>3313</v>
      </c>
      <c r="C2258" t="s">
        <v>9</v>
      </c>
      <c r="D2258" t="s">
        <v>13</v>
      </c>
      <c r="E2258" t="s">
        <v>10</v>
      </c>
      <c r="F2258" t="s">
        <v>10</v>
      </c>
      <c r="G2258" t="s">
        <v>11</v>
      </c>
      <c r="H2258" t="s">
        <v>12</v>
      </c>
      <c r="I2258">
        <v>0</v>
      </c>
      <c r="J2258">
        <v>0</v>
      </c>
      <c r="K2258" s="5">
        <f t="shared" si="352"/>
        <v>12</v>
      </c>
      <c r="L2258" s="13" t="str">
        <f t="shared" si="360"/>
        <v>410-PR-00042</v>
      </c>
      <c r="N2258" s="13"/>
      <c r="O2258" s="13">
        <f t="shared" si="353"/>
        <v>1</v>
      </c>
      <c r="P2258" s="13" t="str">
        <f t="shared" si="354"/>
        <v>3</v>
      </c>
      <c r="Q2258" s="13" t="str">
        <f t="shared" si="355"/>
        <v>4</v>
      </c>
      <c r="R2258" s="13" t="str">
        <f t="shared" si="356"/>
        <v>4</v>
      </c>
      <c r="S2258" s="13" t="str">
        <f t="shared" si="357"/>
        <v>1</v>
      </c>
      <c r="T2258" s="13">
        <f t="shared" si="358"/>
        <v>1</v>
      </c>
      <c r="U2258" s="13">
        <f t="shared" si="351"/>
        <v>68</v>
      </c>
      <c r="V2258" s="13"/>
      <c r="W2258" s="14" t="str">
        <f t="shared" si="359"/>
        <v>insert into prioridad(codigo, fluidez,d_hecho, d_contexto, d_impacto, d_justicia, cierre, ponderacion, ahora_entiendo, cambio_perspectiva) values ('410-PR-00042', 1, 3, 4, 4, 1, 1, 68, '0', '0');</v>
      </c>
      <c r="X2258" s="14"/>
    </row>
    <row r="2259" spans="2:24" ht="16" x14ac:dyDescent="0.2">
      <c r="B2259" t="s">
        <v>3314</v>
      </c>
      <c r="C2259" t="s">
        <v>9</v>
      </c>
      <c r="D2259" t="s">
        <v>13</v>
      </c>
      <c r="E2259" t="s">
        <v>10</v>
      </c>
      <c r="F2259" t="s">
        <v>10</v>
      </c>
      <c r="G2259" t="s">
        <v>11</v>
      </c>
      <c r="H2259" t="s">
        <v>12</v>
      </c>
      <c r="I2259">
        <v>0</v>
      </c>
      <c r="J2259">
        <v>0</v>
      </c>
      <c r="K2259" s="5">
        <f t="shared" si="352"/>
        <v>12</v>
      </c>
      <c r="L2259" s="13" t="str">
        <f t="shared" si="360"/>
        <v>410-PR-00002</v>
      </c>
      <c r="N2259" s="13"/>
      <c r="O2259" s="13">
        <f t="shared" si="353"/>
        <v>1</v>
      </c>
      <c r="P2259" s="13" t="str">
        <f t="shared" si="354"/>
        <v>3</v>
      </c>
      <c r="Q2259" s="13" t="str">
        <f t="shared" si="355"/>
        <v>4</v>
      </c>
      <c r="R2259" s="13" t="str">
        <f t="shared" si="356"/>
        <v>4</v>
      </c>
      <c r="S2259" s="13" t="str">
        <f t="shared" si="357"/>
        <v>1</v>
      </c>
      <c r="T2259" s="13">
        <f t="shared" si="358"/>
        <v>1</v>
      </c>
      <c r="U2259" s="13">
        <f t="shared" si="351"/>
        <v>68</v>
      </c>
      <c r="V2259" s="13"/>
      <c r="W2259" s="14" t="str">
        <f t="shared" si="359"/>
        <v>insert into prioridad(codigo, fluidez,d_hecho, d_contexto, d_impacto, d_justicia, cierre, ponderacion, ahora_entiendo, cambio_perspectiva) values ('410-PR-00002', 1, 3, 4, 4, 1, 1, 68, '0', '0');</v>
      </c>
      <c r="X2259" s="14"/>
    </row>
    <row r="2260" spans="2:24" ht="16" x14ac:dyDescent="0.2">
      <c r="B2260" t="s">
        <v>3315</v>
      </c>
      <c r="C2260" t="s">
        <v>9</v>
      </c>
      <c r="D2260" t="s">
        <v>13</v>
      </c>
      <c r="E2260" t="s">
        <v>10</v>
      </c>
      <c r="F2260" t="s">
        <v>10</v>
      </c>
      <c r="G2260" t="s">
        <v>11</v>
      </c>
      <c r="H2260" t="s">
        <v>12</v>
      </c>
      <c r="I2260">
        <v>0</v>
      </c>
      <c r="J2260">
        <v>0</v>
      </c>
      <c r="K2260" s="5">
        <f t="shared" si="352"/>
        <v>12</v>
      </c>
      <c r="L2260" s="13" t="str">
        <f t="shared" si="360"/>
        <v>410-PR-00113</v>
      </c>
      <c r="N2260" s="13"/>
      <c r="O2260" s="13">
        <f t="shared" si="353"/>
        <v>1</v>
      </c>
      <c r="P2260" s="13" t="str">
        <f t="shared" si="354"/>
        <v>3</v>
      </c>
      <c r="Q2260" s="13" t="str">
        <f t="shared" si="355"/>
        <v>4</v>
      </c>
      <c r="R2260" s="13" t="str">
        <f t="shared" si="356"/>
        <v>4</v>
      </c>
      <c r="S2260" s="13" t="str">
        <f t="shared" si="357"/>
        <v>1</v>
      </c>
      <c r="T2260" s="13">
        <f t="shared" si="358"/>
        <v>1</v>
      </c>
      <c r="U2260" s="13">
        <f t="shared" si="351"/>
        <v>68</v>
      </c>
      <c r="V2260" s="13"/>
      <c r="W2260" s="14" t="str">
        <f t="shared" si="359"/>
        <v>insert into prioridad(codigo, fluidez,d_hecho, d_contexto, d_impacto, d_justicia, cierre, ponderacion, ahora_entiendo, cambio_perspectiva) values ('410-PR-00113', 1, 3, 4, 4, 1, 1, 68, '0', '0');</v>
      </c>
      <c r="X2260" s="14"/>
    </row>
    <row r="2261" spans="2:24" ht="16" x14ac:dyDescent="0.2">
      <c r="B2261" t="s">
        <v>3316</v>
      </c>
      <c r="C2261" t="s">
        <v>9</v>
      </c>
      <c r="D2261" t="s">
        <v>13</v>
      </c>
      <c r="E2261" t="s">
        <v>10</v>
      </c>
      <c r="F2261" t="s">
        <v>10</v>
      </c>
      <c r="G2261" t="s">
        <v>11</v>
      </c>
      <c r="H2261" t="s">
        <v>12</v>
      </c>
      <c r="I2261">
        <v>0</v>
      </c>
      <c r="J2261">
        <v>0</v>
      </c>
      <c r="K2261" s="5">
        <f t="shared" si="352"/>
        <v>12</v>
      </c>
      <c r="L2261" s="13" t="str">
        <f t="shared" si="360"/>
        <v>410-PR-00005</v>
      </c>
      <c r="N2261" s="13"/>
      <c r="O2261" s="13">
        <f t="shared" si="353"/>
        <v>1</v>
      </c>
      <c r="P2261" s="13" t="str">
        <f t="shared" si="354"/>
        <v>3</v>
      </c>
      <c r="Q2261" s="13" t="str">
        <f t="shared" si="355"/>
        <v>4</v>
      </c>
      <c r="R2261" s="13" t="str">
        <f t="shared" si="356"/>
        <v>4</v>
      </c>
      <c r="S2261" s="13" t="str">
        <f t="shared" si="357"/>
        <v>1</v>
      </c>
      <c r="T2261" s="13">
        <f t="shared" si="358"/>
        <v>1</v>
      </c>
      <c r="U2261" s="13">
        <f t="shared" si="351"/>
        <v>68</v>
      </c>
      <c r="V2261" s="13"/>
      <c r="W2261" s="14" t="str">
        <f t="shared" si="359"/>
        <v>insert into prioridad(codigo, fluidez,d_hecho, d_contexto, d_impacto, d_justicia, cierre, ponderacion, ahora_entiendo, cambio_perspectiva) values ('410-PR-00005', 1, 3, 4, 4, 1, 1, 68, '0', '0');</v>
      </c>
      <c r="X2261" s="14"/>
    </row>
    <row r="2262" spans="2:24" ht="16" x14ac:dyDescent="0.2">
      <c r="B2262" t="s">
        <v>3317</v>
      </c>
      <c r="C2262" t="s">
        <v>9</v>
      </c>
      <c r="D2262" t="s">
        <v>13</v>
      </c>
      <c r="E2262" t="s">
        <v>10</v>
      </c>
      <c r="F2262" t="s">
        <v>10</v>
      </c>
      <c r="G2262" t="s">
        <v>11</v>
      </c>
      <c r="H2262" t="s">
        <v>12</v>
      </c>
      <c r="I2262">
        <v>0</v>
      </c>
      <c r="J2262">
        <v>0</v>
      </c>
      <c r="K2262" s="5">
        <f t="shared" si="352"/>
        <v>12</v>
      </c>
      <c r="L2262" s="13" t="str">
        <f t="shared" si="360"/>
        <v>410-PR-00118</v>
      </c>
      <c r="N2262" s="13"/>
      <c r="O2262" s="13">
        <f t="shared" si="353"/>
        <v>1</v>
      </c>
      <c r="P2262" s="13" t="str">
        <f t="shared" si="354"/>
        <v>3</v>
      </c>
      <c r="Q2262" s="13" t="str">
        <f t="shared" si="355"/>
        <v>4</v>
      </c>
      <c r="R2262" s="13" t="str">
        <f t="shared" si="356"/>
        <v>4</v>
      </c>
      <c r="S2262" s="13" t="str">
        <f t="shared" si="357"/>
        <v>1</v>
      </c>
      <c r="T2262" s="13">
        <f t="shared" si="358"/>
        <v>1</v>
      </c>
      <c r="U2262" s="13">
        <f t="shared" si="351"/>
        <v>68</v>
      </c>
      <c r="V2262" s="13"/>
      <c r="W2262" s="14" t="str">
        <f t="shared" si="359"/>
        <v>insert into prioridad(codigo, fluidez,d_hecho, d_contexto, d_impacto, d_justicia, cierre, ponderacion, ahora_entiendo, cambio_perspectiva) values ('410-PR-00118', 1, 3, 4, 4, 1, 1, 68, '0', '0');</v>
      </c>
      <c r="X2262" s="14"/>
    </row>
    <row r="2263" spans="2:24" ht="16" x14ac:dyDescent="0.2">
      <c r="B2263" t="s">
        <v>3318</v>
      </c>
      <c r="C2263" t="s">
        <v>9</v>
      </c>
      <c r="D2263" t="s">
        <v>13</v>
      </c>
      <c r="E2263" t="s">
        <v>10</v>
      </c>
      <c r="F2263" t="s">
        <v>10</v>
      </c>
      <c r="G2263" t="s">
        <v>11</v>
      </c>
      <c r="H2263" t="s">
        <v>12</v>
      </c>
      <c r="I2263">
        <v>0</v>
      </c>
      <c r="J2263">
        <v>0</v>
      </c>
      <c r="K2263" s="5">
        <f t="shared" si="352"/>
        <v>12</v>
      </c>
      <c r="L2263" s="13" t="str">
        <f t="shared" si="360"/>
        <v>410-PR-00137</v>
      </c>
      <c r="N2263" s="13"/>
      <c r="O2263" s="13">
        <f t="shared" si="353"/>
        <v>1</v>
      </c>
      <c r="P2263" s="13" t="str">
        <f t="shared" si="354"/>
        <v>3</v>
      </c>
      <c r="Q2263" s="13" t="str">
        <f t="shared" si="355"/>
        <v>4</v>
      </c>
      <c r="R2263" s="13" t="str">
        <f t="shared" si="356"/>
        <v>4</v>
      </c>
      <c r="S2263" s="13" t="str">
        <f t="shared" si="357"/>
        <v>1</v>
      </c>
      <c r="T2263" s="13">
        <f t="shared" si="358"/>
        <v>1</v>
      </c>
      <c r="U2263" s="13">
        <f t="shared" si="351"/>
        <v>68</v>
      </c>
      <c r="V2263" s="13"/>
      <c r="W2263" s="14" t="str">
        <f t="shared" si="359"/>
        <v>insert into prioridad(codigo, fluidez,d_hecho, d_contexto, d_impacto, d_justicia, cierre, ponderacion, ahora_entiendo, cambio_perspectiva) values ('410-PR-00137', 1, 3, 4, 4, 1, 1, 68, '0', '0');</v>
      </c>
      <c r="X2263" s="14"/>
    </row>
    <row r="2264" spans="2:24" ht="16" x14ac:dyDescent="0.2">
      <c r="B2264" t="s">
        <v>3319</v>
      </c>
      <c r="C2264" t="s">
        <v>9</v>
      </c>
      <c r="D2264" t="s">
        <v>10</v>
      </c>
      <c r="E2264" t="s">
        <v>13</v>
      </c>
      <c r="F2264" t="s">
        <v>13</v>
      </c>
      <c r="G2264" t="s">
        <v>14</v>
      </c>
      <c r="H2264" t="s">
        <v>12</v>
      </c>
      <c r="I2264" t="s">
        <v>3437</v>
      </c>
      <c r="J2264">
        <v>0</v>
      </c>
      <c r="K2264" s="5">
        <f t="shared" si="352"/>
        <v>12</v>
      </c>
      <c r="L2264" s="13" t="str">
        <f t="shared" si="360"/>
        <v>411-VI-00004</v>
      </c>
      <c r="N2264" s="13"/>
      <c r="O2264" s="13">
        <f t="shared" si="353"/>
        <v>1</v>
      </c>
      <c r="P2264" s="13" t="str">
        <f t="shared" si="354"/>
        <v>4</v>
      </c>
      <c r="Q2264" s="13" t="str">
        <f t="shared" si="355"/>
        <v>3</v>
      </c>
      <c r="R2264" s="13" t="str">
        <f t="shared" si="356"/>
        <v>3</v>
      </c>
      <c r="S2264" s="13" t="str">
        <f t="shared" si="357"/>
        <v>2</v>
      </c>
      <c r="T2264" s="13">
        <f t="shared" si="358"/>
        <v>1</v>
      </c>
      <c r="U2264" s="13">
        <f t="shared" si="351"/>
        <v>68</v>
      </c>
      <c r="V2264" s="13"/>
      <c r="W2264" s="14" t="str">
        <f t="shared" si="359"/>
        <v>insert into prioridad(codigo, fluidez,d_hecho, d_contexto, d_impacto, d_justicia, cierre, ponderacion, ahora_entiendo, cambio_perspectiva) values ('411-VI-00004', 1, 4, 3, 3, 2, 1, 68, 'Entrevista sobre violencia sexual', '0');</v>
      </c>
      <c r="X2264" s="14"/>
    </row>
    <row r="2265" spans="2:24" ht="16" x14ac:dyDescent="0.2">
      <c r="B2265" t="s">
        <v>3320</v>
      </c>
      <c r="C2265" t="s">
        <v>9</v>
      </c>
      <c r="D2265" t="s">
        <v>10</v>
      </c>
      <c r="E2265" t="s">
        <v>13</v>
      </c>
      <c r="F2265" t="s">
        <v>13</v>
      </c>
      <c r="G2265" t="s">
        <v>14</v>
      </c>
      <c r="H2265" t="s">
        <v>12</v>
      </c>
      <c r="I2265" t="s">
        <v>3438</v>
      </c>
      <c r="J2265">
        <v>0</v>
      </c>
      <c r="K2265" s="5">
        <f t="shared" si="352"/>
        <v>12</v>
      </c>
      <c r="L2265" s="13" t="str">
        <f t="shared" si="360"/>
        <v>411-VI-00005</v>
      </c>
      <c r="N2265" s="13"/>
      <c r="O2265" s="13">
        <f t="shared" si="353"/>
        <v>1</v>
      </c>
      <c r="P2265" s="13" t="str">
        <f t="shared" si="354"/>
        <v>4</v>
      </c>
      <c r="Q2265" s="13" t="str">
        <f t="shared" si="355"/>
        <v>3</v>
      </c>
      <c r="R2265" s="13" t="str">
        <f t="shared" si="356"/>
        <v>3</v>
      </c>
      <c r="S2265" s="13" t="str">
        <f t="shared" si="357"/>
        <v>2</v>
      </c>
      <c r="T2265" s="13">
        <f t="shared" si="358"/>
        <v>1</v>
      </c>
      <c r="U2265" s="13">
        <f t="shared" si="351"/>
        <v>68</v>
      </c>
      <c r="V2265" s="13"/>
      <c r="W2265" s="14" t="str">
        <f t="shared" si="359"/>
        <v>insert into prioridad(codigo, fluidez,d_hecho, d_contexto, d_impacto, d_justicia, cierre, ponderacion, ahora_entiendo, cambio_perspectiva) values ('411-VI-00005', 1, 4, 3, 3, 2, 1, 68, 'La persona entrevistada no tiene lectoescritura y no quiso firmar con huella, pero fue quien buscó voluntariamente dar su testimonio.', '0');</v>
      </c>
      <c r="X2265" s="14"/>
    </row>
    <row r="2266" spans="2:24" ht="16" x14ac:dyDescent="0.2">
      <c r="B2266" t="s">
        <v>3321</v>
      </c>
      <c r="C2266" t="s">
        <v>9</v>
      </c>
      <c r="D2266" t="s">
        <v>10</v>
      </c>
      <c r="E2266" t="s">
        <v>10</v>
      </c>
      <c r="F2266" t="s">
        <v>14</v>
      </c>
      <c r="G2266" t="s">
        <v>14</v>
      </c>
      <c r="H2266" t="s">
        <v>12</v>
      </c>
      <c r="I2266" t="s">
        <v>3439</v>
      </c>
      <c r="J2266">
        <v>0</v>
      </c>
      <c r="K2266" s="5">
        <f t="shared" si="352"/>
        <v>12</v>
      </c>
      <c r="L2266" s="13" t="str">
        <f t="shared" si="360"/>
        <v>118-PR-00380</v>
      </c>
      <c r="N2266" s="13"/>
      <c r="O2266" s="13">
        <f t="shared" si="353"/>
        <v>1</v>
      </c>
      <c r="P2266" s="13" t="str">
        <f t="shared" si="354"/>
        <v>4</v>
      </c>
      <c r="Q2266" s="13" t="str">
        <f t="shared" si="355"/>
        <v>4</v>
      </c>
      <c r="R2266" s="13" t="str">
        <f t="shared" si="356"/>
        <v>2</v>
      </c>
      <c r="S2266" s="13" t="str">
        <f t="shared" si="357"/>
        <v>2</v>
      </c>
      <c r="T2266" s="13">
        <f t="shared" si="358"/>
        <v>1</v>
      </c>
      <c r="U2266" s="13">
        <f t="shared" si="351"/>
        <v>68</v>
      </c>
      <c r="V2266" s="13"/>
      <c r="W2266" s="14" t="str">
        <f t="shared" si="359"/>
        <v>insert into prioridad(codigo, fluidez,d_hecho, d_contexto, d_impacto, d_justicia, cierre, ponderacion, ahora_entiendo, cambio_perspectiva) values ('118-PR-00380', 1, 4, 4, 2, 2, 1, 68, 'Esta entrevista es interesante para la documentación del delito de tortura por parte de agentes del Estado entre 1976 y 1978, pues la declarante era defensora de derechos humanos en la época y trabajaba específicamente en el documentación de las condiciones de detención de presos políticos y en esa medida da muchos detalles en relación al contexto en el que este delito se presentaba', '0');</v>
      </c>
      <c r="X2266" s="14"/>
    </row>
    <row r="2267" spans="2:24" ht="16" x14ac:dyDescent="0.2">
      <c r="B2267" t="s">
        <v>3322</v>
      </c>
      <c r="C2267" t="s">
        <v>9</v>
      </c>
      <c r="D2267" t="s">
        <v>10</v>
      </c>
      <c r="E2267" t="s">
        <v>13</v>
      </c>
      <c r="F2267" t="s">
        <v>14</v>
      </c>
      <c r="G2267" t="s">
        <v>15</v>
      </c>
      <c r="H2267" t="s">
        <v>17</v>
      </c>
      <c r="I2267">
        <v>0</v>
      </c>
      <c r="J2267">
        <v>0</v>
      </c>
      <c r="K2267" s="5">
        <f t="shared" si="352"/>
        <v>12</v>
      </c>
      <c r="L2267" s="13" t="str">
        <f t="shared" si="360"/>
        <v>294-PR-00356</v>
      </c>
      <c r="N2267" s="13"/>
      <c r="O2267" s="13">
        <f t="shared" si="353"/>
        <v>1</v>
      </c>
      <c r="P2267" s="13" t="str">
        <f t="shared" si="354"/>
        <v>4</v>
      </c>
      <c r="Q2267" s="13" t="str">
        <f t="shared" si="355"/>
        <v>3</v>
      </c>
      <c r="R2267" s="13" t="str">
        <f t="shared" si="356"/>
        <v>2</v>
      </c>
      <c r="S2267" s="13" t="str">
        <f t="shared" si="357"/>
        <v>5</v>
      </c>
      <c r="T2267" s="13">
        <f t="shared" si="358"/>
        <v>0</v>
      </c>
      <c r="U2267" s="13">
        <f t="shared" si="351"/>
        <v>66</v>
      </c>
      <c r="V2267" s="13"/>
      <c r="W2267" s="14" t="str">
        <f t="shared" si="359"/>
        <v>insert into prioridad(codigo, fluidez,d_hecho, d_contexto, d_impacto, d_justicia, cierre, ponderacion, ahora_entiendo, cambio_perspectiva) values ('294-PR-00356', 1, 4, 3, 2, 5, 0, 66, '0', '0');</v>
      </c>
      <c r="X2267" s="14"/>
    </row>
    <row r="2268" spans="2:24" ht="16" x14ac:dyDescent="0.2">
      <c r="B2268" t="s">
        <v>3323</v>
      </c>
      <c r="C2268" t="s">
        <v>9</v>
      </c>
      <c r="D2268" t="s">
        <v>13</v>
      </c>
      <c r="E2268" t="s">
        <v>10</v>
      </c>
      <c r="F2268" t="s">
        <v>14</v>
      </c>
      <c r="G2268" t="s">
        <v>14</v>
      </c>
      <c r="H2268" t="s">
        <v>12</v>
      </c>
      <c r="I2268" t="s">
        <v>3440</v>
      </c>
      <c r="J2268">
        <v>0</v>
      </c>
      <c r="K2268" s="5">
        <f t="shared" si="352"/>
        <v>12</v>
      </c>
      <c r="L2268" s="13" t="str">
        <f t="shared" si="360"/>
        <v>130-VI-00007</v>
      </c>
      <c r="N2268" s="13"/>
      <c r="O2268" s="13">
        <f t="shared" si="353"/>
        <v>1</v>
      </c>
      <c r="P2268" s="13" t="str">
        <f t="shared" si="354"/>
        <v>3</v>
      </c>
      <c r="Q2268" s="13" t="str">
        <f t="shared" si="355"/>
        <v>4</v>
      </c>
      <c r="R2268" s="13" t="str">
        <f t="shared" si="356"/>
        <v>2</v>
      </c>
      <c r="S2268" s="13" t="str">
        <f t="shared" si="357"/>
        <v>2</v>
      </c>
      <c r="T2268" s="13">
        <f t="shared" si="358"/>
        <v>1</v>
      </c>
      <c r="U2268" s="13">
        <f t="shared" si="351"/>
        <v>64</v>
      </c>
      <c r="V2268" s="13"/>
      <c r="W2268" s="14" t="str">
        <f t="shared" si="359"/>
        <v>insert into prioridad(codigo, fluidez,d_hecho, d_contexto, d_impacto, d_justicia, cierre, ponderacion, ahora_entiendo, cambio_perspectiva) values ('130-VI-00007', 1, 3, 4, 2, 2, 1, 64, 'Entrevista realizada como apoyo al equipo de sindicalismo. Entrevista que ilumina la aplicación de la flexibilización laboral en el sector público y el uso de la violencia frente a la resistencia de los trabajadores. Caso de desaparición en la práctica del sindicato de la Gobernación del Meta.', '0');</v>
      </c>
      <c r="X2268" s="14"/>
    </row>
    <row r="2269" spans="2:24" ht="16" x14ac:dyDescent="0.2">
      <c r="B2269" t="s">
        <v>3324</v>
      </c>
      <c r="C2269" t="s">
        <v>16</v>
      </c>
      <c r="D2269" t="s">
        <v>10</v>
      </c>
      <c r="E2269" t="s">
        <v>15</v>
      </c>
      <c r="F2269" t="s">
        <v>10</v>
      </c>
      <c r="G2269" t="s">
        <v>13</v>
      </c>
      <c r="H2269" t="s">
        <v>17</v>
      </c>
      <c r="I2269">
        <v>0</v>
      </c>
      <c r="J2269">
        <v>0</v>
      </c>
      <c r="K2269" s="5">
        <f t="shared" si="352"/>
        <v>12</v>
      </c>
      <c r="L2269" s="13" t="str">
        <f t="shared" si="360"/>
        <v>294-VI-00003</v>
      </c>
      <c r="N2269" s="13"/>
      <c r="O2269" s="13">
        <f t="shared" si="353"/>
        <v>0</v>
      </c>
      <c r="P2269" s="13" t="str">
        <f t="shared" si="354"/>
        <v>4</v>
      </c>
      <c r="Q2269" s="13" t="str">
        <f t="shared" si="355"/>
        <v>5</v>
      </c>
      <c r="R2269" s="13" t="str">
        <f t="shared" si="356"/>
        <v>4</v>
      </c>
      <c r="S2269" s="13" t="str">
        <f t="shared" si="357"/>
        <v>3</v>
      </c>
      <c r="T2269" s="13">
        <f t="shared" si="358"/>
        <v>0</v>
      </c>
      <c r="U2269" s="13">
        <f t="shared" si="351"/>
        <v>64</v>
      </c>
      <c r="V2269" s="13"/>
      <c r="W2269" s="14" t="str">
        <f t="shared" si="359"/>
        <v>insert into prioridad(codigo, fluidez,d_hecho, d_contexto, d_impacto, d_justicia, cierre, ponderacion, ahora_entiendo, cambio_perspectiva) values ('294-VI-00003', 0, 4, 5, 4, 3, 0, 64, '0', '0');</v>
      </c>
      <c r="X2269" s="14"/>
    </row>
    <row r="2270" spans="2:24" ht="16" x14ac:dyDescent="0.2">
      <c r="B2270" t="s">
        <v>3325</v>
      </c>
      <c r="C2270" t="s">
        <v>9</v>
      </c>
      <c r="D2270" t="s">
        <v>13</v>
      </c>
      <c r="E2270" t="s">
        <v>13</v>
      </c>
      <c r="F2270" t="s">
        <v>13</v>
      </c>
      <c r="G2270" t="s">
        <v>14</v>
      </c>
      <c r="H2270" t="s">
        <v>12</v>
      </c>
      <c r="I2270">
        <v>0</v>
      </c>
      <c r="J2270">
        <v>0</v>
      </c>
      <c r="K2270" s="5">
        <f t="shared" si="352"/>
        <v>12</v>
      </c>
      <c r="L2270" s="13" t="str">
        <f t="shared" si="360"/>
        <v>411-PR-00004</v>
      </c>
      <c r="N2270" s="13"/>
      <c r="O2270" s="13">
        <f t="shared" si="353"/>
        <v>1</v>
      </c>
      <c r="P2270" s="13" t="str">
        <f t="shared" si="354"/>
        <v>3</v>
      </c>
      <c r="Q2270" s="13" t="str">
        <f t="shared" si="355"/>
        <v>3</v>
      </c>
      <c r="R2270" s="13" t="str">
        <f t="shared" si="356"/>
        <v>3</v>
      </c>
      <c r="S2270" s="13" t="str">
        <f t="shared" si="357"/>
        <v>2</v>
      </c>
      <c r="T2270" s="13">
        <f t="shared" si="358"/>
        <v>1</v>
      </c>
      <c r="U2270" s="13">
        <f t="shared" si="351"/>
        <v>64</v>
      </c>
      <c r="V2270" s="13"/>
      <c r="W2270" s="14" t="str">
        <f t="shared" si="359"/>
        <v>insert into prioridad(codigo, fluidez,d_hecho, d_contexto, d_impacto, d_justicia, cierre, ponderacion, ahora_entiendo, cambio_perspectiva) values ('411-PR-00004', 1, 3, 3, 3, 2, 1, 64, '0', '0');</v>
      </c>
      <c r="X2270" s="14"/>
    </row>
    <row r="2271" spans="2:24" ht="16" x14ac:dyDescent="0.2">
      <c r="B2271" t="s">
        <v>3326</v>
      </c>
      <c r="C2271" t="s">
        <v>9</v>
      </c>
      <c r="D2271" t="s">
        <v>15</v>
      </c>
      <c r="E2271" t="s">
        <v>10</v>
      </c>
      <c r="F2271" t="s">
        <v>11</v>
      </c>
      <c r="G2271" t="s">
        <v>11</v>
      </c>
      <c r="H2271" t="s">
        <v>12</v>
      </c>
      <c r="I2271">
        <v>0</v>
      </c>
      <c r="J2271">
        <v>0</v>
      </c>
      <c r="K2271" s="5">
        <f t="shared" si="352"/>
        <v>12</v>
      </c>
      <c r="L2271" s="13" t="str">
        <f t="shared" si="360"/>
        <v>166-PR-00006</v>
      </c>
      <c r="N2271" s="13"/>
      <c r="O2271" s="13">
        <f t="shared" si="353"/>
        <v>1</v>
      </c>
      <c r="P2271" s="13" t="str">
        <f t="shared" si="354"/>
        <v>5</v>
      </c>
      <c r="Q2271" s="13" t="str">
        <f t="shared" si="355"/>
        <v>4</v>
      </c>
      <c r="R2271" s="13" t="str">
        <f t="shared" si="356"/>
        <v>1</v>
      </c>
      <c r="S2271" s="13" t="str">
        <f t="shared" si="357"/>
        <v>1</v>
      </c>
      <c r="T2271" s="13">
        <f t="shared" si="358"/>
        <v>1</v>
      </c>
      <c r="U2271" s="13">
        <f t="shared" si="351"/>
        <v>64</v>
      </c>
      <c r="V2271" s="13"/>
      <c r="W2271" s="14" t="str">
        <f t="shared" si="359"/>
        <v>insert into prioridad(codigo, fluidez,d_hecho, d_contexto, d_impacto, d_justicia, cierre, ponderacion, ahora_entiendo, cambio_perspectiva) values ('166-PR-00006', 1, 5, 4, 1, 1, 1, 64, '0', '0');</v>
      </c>
      <c r="X2271" s="14"/>
    </row>
    <row r="2272" spans="2:24" ht="16" x14ac:dyDescent="0.2">
      <c r="B2272" t="s">
        <v>3327</v>
      </c>
      <c r="C2272" t="s">
        <v>9</v>
      </c>
      <c r="D2272" t="s">
        <v>15</v>
      </c>
      <c r="E2272" t="s">
        <v>10</v>
      </c>
      <c r="F2272" t="s">
        <v>11</v>
      </c>
      <c r="G2272" t="s">
        <v>11</v>
      </c>
      <c r="H2272" t="s">
        <v>12</v>
      </c>
      <c r="I2272">
        <v>0</v>
      </c>
      <c r="J2272">
        <v>0</v>
      </c>
      <c r="K2272" s="5">
        <f t="shared" si="352"/>
        <v>12</v>
      </c>
      <c r="L2272" s="13" t="str">
        <f t="shared" si="360"/>
        <v>166-PR-00280</v>
      </c>
      <c r="N2272" s="13"/>
      <c r="O2272" s="13">
        <f t="shared" si="353"/>
        <v>1</v>
      </c>
      <c r="P2272" s="13" t="str">
        <f t="shared" si="354"/>
        <v>5</v>
      </c>
      <c r="Q2272" s="13" t="str">
        <f t="shared" si="355"/>
        <v>4</v>
      </c>
      <c r="R2272" s="13" t="str">
        <f t="shared" si="356"/>
        <v>1</v>
      </c>
      <c r="S2272" s="13" t="str">
        <f t="shared" si="357"/>
        <v>1</v>
      </c>
      <c r="T2272" s="13">
        <f t="shared" si="358"/>
        <v>1</v>
      </c>
      <c r="U2272" s="13">
        <f t="shared" si="351"/>
        <v>64</v>
      </c>
      <c r="V2272" s="13"/>
      <c r="W2272" s="14" t="str">
        <f t="shared" si="359"/>
        <v>insert into prioridad(codigo, fluidez,d_hecho, d_contexto, d_impacto, d_justicia, cierre, ponderacion, ahora_entiendo, cambio_perspectiva) values ('166-PR-00280', 1, 5, 4, 1, 1, 1, 64, '0', '0');</v>
      </c>
      <c r="X2272" s="14"/>
    </row>
    <row r="2273" spans="2:24" ht="16" x14ac:dyDescent="0.2">
      <c r="B2273" t="s">
        <v>3328</v>
      </c>
      <c r="C2273" t="s">
        <v>9</v>
      </c>
      <c r="D2273" t="s">
        <v>10</v>
      </c>
      <c r="E2273" t="s">
        <v>13</v>
      </c>
      <c r="F2273" t="s">
        <v>14</v>
      </c>
      <c r="G2273" t="s">
        <v>14</v>
      </c>
      <c r="H2273" t="s">
        <v>12</v>
      </c>
      <c r="I2273" t="s">
        <v>3441</v>
      </c>
      <c r="J2273">
        <v>0</v>
      </c>
      <c r="K2273" s="5">
        <f t="shared" si="352"/>
        <v>12</v>
      </c>
      <c r="L2273" s="13" t="str">
        <f t="shared" si="360"/>
        <v>118-VI-00003</v>
      </c>
      <c r="N2273" s="13"/>
      <c r="O2273" s="13">
        <f t="shared" si="353"/>
        <v>1</v>
      </c>
      <c r="P2273" s="13" t="str">
        <f t="shared" si="354"/>
        <v>4</v>
      </c>
      <c r="Q2273" s="13" t="str">
        <f t="shared" si="355"/>
        <v>3</v>
      </c>
      <c r="R2273" s="13" t="str">
        <f t="shared" si="356"/>
        <v>2</v>
      </c>
      <c r="S2273" s="13" t="str">
        <f t="shared" si="357"/>
        <v>2</v>
      </c>
      <c r="T2273" s="13">
        <f t="shared" si="358"/>
        <v>1</v>
      </c>
      <c r="U2273" s="13">
        <f t="shared" si="351"/>
        <v>64</v>
      </c>
      <c r="V2273" s="13"/>
      <c r="W2273" s="14" t="str">
        <f t="shared" si="359"/>
        <v>insert into prioridad(codigo, fluidez,d_hecho, d_contexto, d_impacto, d_justicia, cierre, ponderacion, ahora_entiendo, cambio_perspectiva) values ('118-VI-00003', 1, 4, 3, 2, 2, 1, 64, 'Ya está transcrita. Es interesante la entrevista en la medida en que el declarante era uno de los dirigentes de la USO para 1985. Sin embargo, la persona entrevistada no da fechas exactas respectos a los hechos victimizantes que sufrió. Sufre de tres hechos victimizantes previos al exilio, respecto de los cuales sólo da años, por lo que la casilla sobre "periodo en que ocurrieron los hechos" no es exacta.', '0');</v>
      </c>
      <c r="X2273" s="14"/>
    </row>
    <row r="2274" spans="2:24" ht="16" x14ac:dyDescent="0.2">
      <c r="B2274" t="s">
        <v>3329</v>
      </c>
      <c r="C2274" t="s">
        <v>9</v>
      </c>
      <c r="D2274" t="s">
        <v>13</v>
      </c>
      <c r="E2274" t="s">
        <v>10</v>
      </c>
      <c r="F2274" t="s">
        <v>14</v>
      </c>
      <c r="G2274" t="s">
        <v>14</v>
      </c>
      <c r="H2274" t="s">
        <v>12</v>
      </c>
      <c r="I2274" t="s">
        <v>3442</v>
      </c>
      <c r="J2274">
        <v>0</v>
      </c>
      <c r="K2274" s="5">
        <f t="shared" si="352"/>
        <v>12</v>
      </c>
      <c r="L2274" s="13" t="str">
        <f t="shared" si="360"/>
        <v>118-VI-00010</v>
      </c>
      <c r="N2274" s="13"/>
      <c r="O2274" s="13">
        <f t="shared" si="353"/>
        <v>1</v>
      </c>
      <c r="P2274" s="13" t="str">
        <f t="shared" si="354"/>
        <v>3</v>
      </c>
      <c r="Q2274" s="13" t="str">
        <f t="shared" si="355"/>
        <v>4</v>
      </c>
      <c r="R2274" s="13" t="str">
        <f t="shared" si="356"/>
        <v>2</v>
      </c>
      <c r="S2274" s="13" t="str">
        <f t="shared" si="357"/>
        <v>2</v>
      </c>
      <c r="T2274" s="13">
        <f t="shared" si="358"/>
        <v>1</v>
      </c>
      <c r="U2274" s="13">
        <f t="shared" si="351"/>
        <v>64</v>
      </c>
      <c r="V2274" s="13"/>
      <c r="W2274" s="14" t="str">
        <f t="shared" si="359"/>
        <v>insert into prioridad(codigo, fluidez,d_hecho, d_contexto, d_impacto, d_justicia, cierre, ponderacion, ahora_entiendo, cambio_perspectiva) values ('118-VI-00010', 1, 3, 4, 2, 2, 1, 64, 'Esta entrevista es interesante, en la medida que es una mujer indígena que es Fundadora del Municipio de Taraira en el Vaupés. Describe la forma como las FARC-EP hicieron presencia en el municipio, estableciendo reglas de convivencia, jornadas de trabajo y apoderándose posteriormente de su casa mientras ella estaba en Brasil. Por otra parte, relata dos incidentes con la Policía Federal Brasileña en el año 2000, que permite entender un poco las lógicas de frontera.', '0');</v>
      </c>
      <c r="X2274" s="14"/>
    </row>
    <row r="2275" spans="2:24" ht="16" x14ac:dyDescent="0.2">
      <c r="B2275" t="s">
        <v>3330</v>
      </c>
      <c r="C2275" t="s">
        <v>16</v>
      </c>
      <c r="D2275" t="s">
        <v>10</v>
      </c>
      <c r="E2275" t="s">
        <v>13</v>
      </c>
      <c r="F2275" t="s">
        <v>15</v>
      </c>
      <c r="G2275" t="s">
        <v>10</v>
      </c>
      <c r="H2275" t="s">
        <v>17</v>
      </c>
      <c r="I2275">
        <v>0</v>
      </c>
      <c r="J2275">
        <v>0</v>
      </c>
      <c r="K2275" s="5">
        <f t="shared" si="352"/>
        <v>12</v>
      </c>
      <c r="L2275" s="13" t="str">
        <f t="shared" si="360"/>
        <v>153-VI-00005</v>
      </c>
      <c r="N2275" s="13"/>
      <c r="O2275" s="13">
        <f t="shared" si="353"/>
        <v>0</v>
      </c>
      <c r="P2275" s="13" t="str">
        <f t="shared" si="354"/>
        <v>4</v>
      </c>
      <c r="Q2275" s="13" t="str">
        <f t="shared" si="355"/>
        <v>3</v>
      </c>
      <c r="R2275" s="13" t="str">
        <f t="shared" si="356"/>
        <v>5</v>
      </c>
      <c r="S2275" s="13" t="str">
        <f t="shared" si="357"/>
        <v>4</v>
      </c>
      <c r="T2275" s="13">
        <f t="shared" si="358"/>
        <v>0</v>
      </c>
      <c r="U2275" s="13">
        <f t="shared" si="351"/>
        <v>64</v>
      </c>
      <c r="V2275" s="13"/>
      <c r="W2275" s="14" t="str">
        <f t="shared" si="359"/>
        <v>insert into prioridad(codigo, fluidez,d_hecho, d_contexto, d_impacto, d_justicia, cierre, ponderacion, ahora_entiendo, cambio_perspectiva) values ('153-VI-00005', 0, 4, 3, 5, 4, 0, 64, '0', '0');</v>
      </c>
      <c r="X2275" s="14"/>
    </row>
    <row r="2276" spans="2:24" ht="16" x14ac:dyDescent="0.2">
      <c r="B2276" t="s">
        <v>3331</v>
      </c>
      <c r="C2276" t="s">
        <v>9</v>
      </c>
      <c r="D2276" t="s">
        <v>10</v>
      </c>
      <c r="E2276" t="s">
        <v>10</v>
      </c>
      <c r="F2276" t="s">
        <v>11</v>
      </c>
      <c r="G2276" t="s">
        <v>11</v>
      </c>
      <c r="H2276" t="s">
        <v>12</v>
      </c>
      <c r="I2276" t="s">
        <v>3443</v>
      </c>
      <c r="J2276">
        <v>0</v>
      </c>
      <c r="K2276" s="5">
        <f t="shared" si="352"/>
        <v>12</v>
      </c>
      <c r="L2276" s="13" t="str">
        <f t="shared" si="360"/>
        <v>142-PR-00003</v>
      </c>
      <c r="N2276" s="13"/>
      <c r="O2276" s="13">
        <f t="shared" si="353"/>
        <v>1</v>
      </c>
      <c r="P2276" s="13" t="str">
        <f t="shared" si="354"/>
        <v>4</v>
      </c>
      <c r="Q2276" s="13" t="str">
        <f t="shared" si="355"/>
        <v>4</v>
      </c>
      <c r="R2276" s="13" t="str">
        <f t="shared" si="356"/>
        <v>1</v>
      </c>
      <c r="S2276" s="13" t="str">
        <f t="shared" si="357"/>
        <v>1</v>
      </c>
      <c r="T2276" s="13">
        <f t="shared" si="358"/>
        <v>1</v>
      </c>
      <c r="U2276" s="13">
        <f t="shared" si="351"/>
        <v>60</v>
      </c>
      <c r="V2276" s="13"/>
      <c r="W2276" s="14" t="str">
        <f t="shared" si="359"/>
        <v>insert into prioridad(codigo, fluidez,d_hecho, d_contexto, d_impacto, d_justicia, cierre, ponderacion, ahora_entiendo, cambio_perspectiva) values ('142-PR-00003', 1, 4, 4, 1, 1, 1, 60, 'Entrevista a excongresista del Partido Conservador clave para conocer pomenores del proceso de negociación con los paramilitares en el periodo de Andrés Pastrana y el fenómeno del paramilitarismo en Córdoba', '0');</v>
      </c>
      <c r="X2276" s="14"/>
    </row>
    <row r="2277" spans="2:24" ht="16" x14ac:dyDescent="0.2">
      <c r="B2277" t="s">
        <v>3332</v>
      </c>
      <c r="C2277" t="s">
        <v>9</v>
      </c>
      <c r="D2277" t="s">
        <v>15</v>
      </c>
      <c r="E2277" t="s">
        <v>15</v>
      </c>
      <c r="F2277" t="s">
        <v>11</v>
      </c>
      <c r="G2277" t="s">
        <v>11</v>
      </c>
      <c r="H2277" t="s">
        <v>17</v>
      </c>
      <c r="I2277" t="s">
        <v>3444</v>
      </c>
      <c r="J2277">
        <v>0</v>
      </c>
      <c r="K2277" s="5">
        <f t="shared" si="352"/>
        <v>12</v>
      </c>
      <c r="L2277" s="13" t="str">
        <f t="shared" si="360"/>
        <v>142-PR-00398</v>
      </c>
      <c r="N2277" s="13"/>
      <c r="O2277" s="13">
        <f t="shared" si="353"/>
        <v>1</v>
      </c>
      <c r="P2277" s="13" t="str">
        <f t="shared" si="354"/>
        <v>5</v>
      </c>
      <c r="Q2277" s="13" t="str">
        <f t="shared" si="355"/>
        <v>5</v>
      </c>
      <c r="R2277" s="13" t="str">
        <f t="shared" si="356"/>
        <v>1</v>
      </c>
      <c r="S2277" s="13" t="str">
        <f t="shared" si="357"/>
        <v>1</v>
      </c>
      <c r="T2277" s="13">
        <f t="shared" si="358"/>
        <v>0</v>
      </c>
      <c r="U2277" s="13">
        <f t="shared" si="351"/>
        <v>58</v>
      </c>
      <c r="V2277" s="13"/>
      <c r="W2277" s="14" t="str">
        <f t="shared" si="359"/>
        <v>insert into prioridad(codigo, fluidez,d_hecho, d_contexto, d_impacto, d_justicia, cierre, ponderacion, ahora_entiendo, cambio_perspectiva) values ('142-PR-00398', 1, 5, 5, 1, 1, 0, 58, 'Mayor del Ejército condenado por concierto para delinquir con grupos paramilitares. Su testimonio es clave para entender el impacto de la Escuela de las Américas en la lucha contrainsurgente y la importancia de apoyo de Estados Unidos en la estrategía de guerra en Caquetá', '0');</v>
      </c>
      <c r="X2277" s="14"/>
    </row>
    <row r="2278" spans="2:24" ht="16" x14ac:dyDescent="0.2">
      <c r="B2278" t="s">
        <v>3333</v>
      </c>
      <c r="C2278" t="s">
        <v>9</v>
      </c>
      <c r="D2278" t="s">
        <v>10</v>
      </c>
      <c r="E2278" t="s">
        <v>11</v>
      </c>
      <c r="F2278" t="s">
        <v>13</v>
      </c>
      <c r="G2278" t="s">
        <v>11</v>
      </c>
      <c r="H2278" t="s">
        <v>12</v>
      </c>
      <c r="I2278">
        <v>0</v>
      </c>
      <c r="J2278">
        <v>0</v>
      </c>
      <c r="K2278" s="5">
        <f t="shared" si="352"/>
        <v>12</v>
      </c>
      <c r="L2278" s="13" t="str">
        <f t="shared" si="360"/>
        <v>314-VI-00005</v>
      </c>
      <c r="N2278" s="13"/>
      <c r="O2278" s="13">
        <f t="shared" si="353"/>
        <v>1</v>
      </c>
      <c r="P2278" s="13" t="str">
        <f t="shared" si="354"/>
        <v>4</v>
      </c>
      <c r="Q2278" s="13" t="str">
        <f t="shared" si="355"/>
        <v>1</v>
      </c>
      <c r="R2278" s="13" t="str">
        <f t="shared" si="356"/>
        <v>3</v>
      </c>
      <c r="S2278" s="13" t="str">
        <f t="shared" si="357"/>
        <v>1</v>
      </c>
      <c r="T2278" s="13">
        <f t="shared" si="358"/>
        <v>1</v>
      </c>
      <c r="U2278" s="13">
        <f t="shared" ref="U2278:U2301" si="361">O2278*10 + (VALUE(P2278)*4) +(VALUE(Q2278)*4) + (VALUE(R2278)*4) + (VALUE(S2278)*4) + (T2278*10)</f>
        <v>56</v>
      </c>
      <c r="V2278" s="13"/>
      <c r="W2278" s="14" t="str">
        <f t="shared" si="359"/>
        <v>insert into prioridad(codigo, fluidez,d_hecho, d_contexto, d_impacto, d_justicia, cierre, ponderacion, ahora_entiendo, cambio_perspectiva) values ('314-VI-00005', 1, 4, 1, 3, 1, 1, 56, '0', '0');</v>
      </c>
      <c r="X2278" s="14"/>
    </row>
    <row r="2279" spans="2:24" ht="16" x14ac:dyDescent="0.2">
      <c r="B2279" t="s">
        <v>3334</v>
      </c>
      <c r="C2279" t="s">
        <v>16</v>
      </c>
      <c r="D2279" t="s">
        <v>14</v>
      </c>
      <c r="E2279" t="s">
        <v>13</v>
      </c>
      <c r="F2279" t="s">
        <v>13</v>
      </c>
      <c r="G2279" t="s">
        <v>13</v>
      </c>
      <c r="H2279" t="s">
        <v>12</v>
      </c>
      <c r="I2279" t="s">
        <v>3445</v>
      </c>
      <c r="J2279">
        <v>0</v>
      </c>
      <c r="K2279" s="5">
        <f t="shared" si="352"/>
        <v>12</v>
      </c>
      <c r="L2279" s="13" t="str">
        <f t="shared" si="360"/>
        <v>456-VI-00004</v>
      </c>
      <c r="N2279" s="13"/>
      <c r="O2279" s="13">
        <f t="shared" si="353"/>
        <v>0</v>
      </c>
      <c r="P2279" s="13" t="str">
        <f t="shared" si="354"/>
        <v>2</v>
      </c>
      <c r="Q2279" s="13" t="str">
        <f t="shared" si="355"/>
        <v>3</v>
      </c>
      <c r="R2279" s="13" t="str">
        <f t="shared" si="356"/>
        <v>3</v>
      </c>
      <c r="S2279" s="13" t="str">
        <f t="shared" si="357"/>
        <v>3</v>
      </c>
      <c r="T2279" s="13">
        <f t="shared" si="358"/>
        <v>1</v>
      </c>
      <c r="U2279" s="13">
        <f t="shared" si="361"/>
        <v>54</v>
      </c>
      <c r="V2279" s="13"/>
      <c r="W2279" s="14" t="str">
        <f t="shared" si="359"/>
        <v>insert into prioridad(codigo, fluidez,d_hecho, d_contexto, d_impacto, d_justicia, cierre, ponderacion, ahora_entiendo, cambio_perspectiva) values ('456-VI-00004', 0, 2, 3, 3, 3, 1, 54, 'Entrevista realizada como parte del apoyo al equipo de sindicalismo.  El testimonio permite comprender parte del panorama de la violencia política contra los sindicatos en Urabá, específicamente en aquellas plantaciones de la bananera EXPOBAN en la segunda década de los 90.', '0');</v>
      </c>
      <c r="X2279" s="14"/>
    </row>
    <row r="2280" spans="2:24" ht="16" x14ac:dyDescent="0.2">
      <c r="B2280" t="s">
        <v>3335</v>
      </c>
      <c r="C2280" t="s">
        <v>9</v>
      </c>
      <c r="D2280" t="s">
        <v>11</v>
      </c>
      <c r="E2280" t="s">
        <v>15</v>
      </c>
      <c r="F2280" t="s">
        <v>11</v>
      </c>
      <c r="G2280" t="s">
        <v>11</v>
      </c>
      <c r="H2280" t="s">
        <v>12</v>
      </c>
      <c r="I2280" t="s">
        <v>3446</v>
      </c>
      <c r="J2280">
        <v>0</v>
      </c>
      <c r="K2280" s="5">
        <f t="shared" si="352"/>
        <v>12</v>
      </c>
      <c r="L2280" s="13" t="str">
        <f t="shared" si="360"/>
        <v>429-PR-00390</v>
      </c>
      <c r="N2280" s="13"/>
      <c r="O2280" s="13">
        <f t="shared" si="353"/>
        <v>1</v>
      </c>
      <c r="P2280" s="13" t="str">
        <f t="shared" si="354"/>
        <v>1</v>
      </c>
      <c r="Q2280" s="13" t="str">
        <f t="shared" si="355"/>
        <v>5</v>
      </c>
      <c r="R2280" s="13" t="str">
        <f t="shared" si="356"/>
        <v>1</v>
      </c>
      <c r="S2280" s="13" t="str">
        <f t="shared" si="357"/>
        <v>1</v>
      </c>
      <c r="T2280" s="13">
        <f t="shared" si="358"/>
        <v>1</v>
      </c>
      <c r="U2280" s="13">
        <f t="shared" si="361"/>
        <v>52</v>
      </c>
      <c r="V2280" s="13"/>
      <c r="W2280" s="14" t="str">
        <f t="shared" si="359"/>
        <v>insert into prioridad(codigo, fluidez,d_hecho, d_contexto, d_impacto, d_justicia, cierre, ponderacion, ahora_entiendo, cambio_perspectiva) values ('429-PR-00390', 1, 1, 5, 1, 1, 1, 52, 'Útil para el análisis de la respuesta del Estado ante hechos de desaparición forzada', '0');</v>
      </c>
      <c r="X2280" s="14"/>
    </row>
    <row r="2281" spans="2:24" ht="16" x14ac:dyDescent="0.2">
      <c r="B2281" t="s">
        <v>3336</v>
      </c>
      <c r="C2281" t="s">
        <v>9</v>
      </c>
      <c r="D2281" t="s">
        <v>14</v>
      </c>
      <c r="E2281" t="s">
        <v>14</v>
      </c>
      <c r="F2281" t="s">
        <v>14</v>
      </c>
      <c r="G2281" t="s">
        <v>14</v>
      </c>
      <c r="H2281" t="s">
        <v>12</v>
      </c>
      <c r="I2281">
        <v>0</v>
      </c>
      <c r="J2281">
        <v>0</v>
      </c>
      <c r="K2281" s="5">
        <f t="shared" si="352"/>
        <v>17</v>
      </c>
      <c r="L2281" s="13" t="str">
        <f t="shared" si="360"/>
        <v>5164-122-IV-00010</v>
      </c>
      <c r="N2281" s="13"/>
      <c r="O2281" s="13">
        <f t="shared" si="353"/>
        <v>1</v>
      </c>
      <c r="P2281" s="13" t="str">
        <f t="shared" si="354"/>
        <v>2</v>
      </c>
      <c r="Q2281" s="13" t="str">
        <f t="shared" si="355"/>
        <v>2</v>
      </c>
      <c r="R2281" s="13" t="str">
        <f t="shared" si="356"/>
        <v>2</v>
      </c>
      <c r="S2281" s="13" t="str">
        <f t="shared" si="357"/>
        <v>2</v>
      </c>
      <c r="T2281" s="13">
        <f t="shared" si="358"/>
        <v>1</v>
      </c>
      <c r="U2281" s="13">
        <f t="shared" si="361"/>
        <v>52</v>
      </c>
      <c r="V2281" s="13"/>
      <c r="W2281" s="14" t="str">
        <f t="shared" si="359"/>
        <v>insert into prioridad(codigo, fluidez,d_hecho, d_contexto, d_impacto, d_justicia, cierre, ponderacion, ahora_entiendo, cambio_perspectiva) values ('5164-122-IV-00010', 1, 2, 2, 2, 2, 1, 52, '0', '0');</v>
      </c>
      <c r="X2281" s="14"/>
    </row>
    <row r="2282" spans="2:24" ht="16" x14ac:dyDescent="0.2">
      <c r="B2282" t="s">
        <v>3337</v>
      </c>
      <c r="C2282" t="s">
        <v>9</v>
      </c>
      <c r="D2282" t="s">
        <v>14</v>
      </c>
      <c r="E2282" t="s">
        <v>13</v>
      </c>
      <c r="F2282" t="s">
        <v>14</v>
      </c>
      <c r="G2282" t="s">
        <v>11</v>
      </c>
      <c r="H2282" t="s">
        <v>12</v>
      </c>
      <c r="I2282" t="s">
        <v>3447</v>
      </c>
      <c r="J2282">
        <v>0</v>
      </c>
      <c r="K2282" s="5">
        <f t="shared" si="352"/>
        <v>12</v>
      </c>
      <c r="L2282" s="13" t="str">
        <f t="shared" si="360"/>
        <v>437-PR-00255</v>
      </c>
      <c r="N2282" s="13"/>
      <c r="O2282" s="13">
        <f t="shared" si="353"/>
        <v>1</v>
      </c>
      <c r="P2282" s="13" t="str">
        <f t="shared" si="354"/>
        <v>2</v>
      </c>
      <c r="Q2282" s="13" t="str">
        <f t="shared" si="355"/>
        <v>3</v>
      </c>
      <c r="R2282" s="13" t="str">
        <f t="shared" si="356"/>
        <v>2</v>
      </c>
      <c r="S2282" s="13" t="str">
        <f t="shared" si="357"/>
        <v>1</v>
      </c>
      <c r="T2282" s="13">
        <f t="shared" si="358"/>
        <v>1</v>
      </c>
      <c r="U2282" s="13">
        <f t="shared" si="361"/>
        <v>52</v>
      </c>
      <c r="V2282" s="13"/>
      <c r="W2282" s="14" t="str">
        <f t="shared" si="359"/>
        <v>insert into prioridad(codigo, fluidez,d_hecho, d_contexto, d_impacto, d_justicia, cierre, ponderacion, ahora_entiendo, cambio_perspectiva) values ('437-PR-00255', 1, 2, 3, 2, 1, 1, 52, 'Víctima de desplazamiento y despojo en Puerto Gaitan, Meta', '0');</v>
      </c>
      <c r="X2282" s="14"/>
    </row>
    <row r="2283" spans="2:24" ht="16" x14ac:dyDescent="0.2">
      <c r="B2283" t="s">
        <v>3338</v>
      </c>
      <c r="C2283" t="s">
        <v>9</v>
      </c>
      <c r="D2283" t="s">
        <v>14</v>
      </c>
      <c r="E2283" t="s">
        <v>13</v>
      </c>
      <c r="F2283" t="s">
        <v>14</v>
      </c>
      <c r="G2283" t="s">
        <v>11</v>
      </c>
      <c r="H2283" t="s">
        <v>12</v>
      </c>
      <c r="I2283" t="s">
        <v>3448</v>
      </c>
      <c r="J2283">
        <v>0</v>
      </c>
      <c r="K2283" s="5">
        <f t="shared" si="352"/>
        <v>12</v>
      </c>
      <c r="L2283" s="13" t="str">
        <f t="shared" si="360"/>
        <v>437-PR-00256</v>
      </c>
      <c r="N2283" s="13"/>
      <c r="O2283" s="13">
        <f t="shared" si="353"/>
        <v>1</v>
      </c>
      <c r="P2283" s="13" t="str">
        <f t="shared" si="354"/>
        <v>2</v>
      </c>
      <c r="Q2283" s="13" t="str">
        <f t="shared" si="355"/>
        <v>3</v>
      </c>
      <c r="R2283" s="13" t="str">
        <f t="shared" si="356"/>
        <v>2</v>
      </c>
      <c r="S2283" s="13" t="str">
        <f t="shared" si="357"/>
        <v>1</v>
      </c>
      <c r="T2283" s="13">
        <f t="shared" si="358"/>
        <v>1</v>
      </c>
      <c r="U2283" s="13">
        <f t="shared" si="361"/>
        <v>52</v>
      </c>
      <c r="V2283" s="13"/>
      <c r="W2283" s="14" t="str">
        <f t="shared" si="359"/>
        <v>insert into prioridad(codigo, fluidez,d_hecho, d_contexto, d_impacto, d_justicia, cierre, ponderacion, ahora_entiendo, cambio_perspectiva) values ('437-PR-00256', 1, 2, 3, 2, 1, 1, 52, 'Testigo conflicto en Granada, Meta, en las riveras del rio Ariari', '0');</v>
      </c>
      <c r="X2283" s="14"/>
    </row>
    <row r="2284" spans="2:24" ht="16" x14ac:dyDescent="0.2">
      <c r="B2284" t="s">
        <v>3339</v>
      </c>
      <c r="C2284" t="s">
        <v>9</v>
      </c>
      <c r="D2284" t="s">
        <v>14</v>
      </c>
      <c r="E2284" t="s">
        <v>14</v>
      </c>
      <c r="F2284" t="s">
        <v>14</v>
      </c>
      <c r="G2284" t="s">
        <v>14</v>
      </c>
      <c r="H2284" t="s">
        <v>12</v>
      </c>
      <c r="I2284">
        <v>0</v>
      </c>
      <c r="J2284">
        <v>0</v>
      </c>
      <c r="K2284" s="5">
        <f t="shared" si="352"/>
        <v>12</v>
      </c>
      <c r="L2284" s="13" t="str">
        <f t="shared" si="360"/>
        <v>400-VI-00003</v>
      </c>
      <c r="N2284" s="13"/>
      <c r="O2284" s="13">
        <f t="shared" si="353"/>
        <v>1</v>
      </c>
      <c r="P2284" s="13" t="str">
        <f t="shared" si="354"/>
        <v>2</v>
      </c>
      <c r="Q2284" s="13" t="str">
        <f t="shared" si="355"/>
        <v>2</v>
      </c>
      <c r="R2284" s="13" t="str">
        <f t="shared" si="356"/>
        <v>2</v>
      </c>
      <c r="S2284" s="13" t="str">
        <f t="shared" si="357"/>
        <v>2</v>
      </c>
      <c r="T2284" s="13">
        <f t="shared" si="358"/>
        <v>1</v>
      </c>
      <c r="U2284" s="13">
        <f t="shared" si="361"/>
        <v>52</v>
      </c>
      <c r="V2284" s="13"/>
      <c r="W2284" s="14" t="str">
        <f t="shared" si="359"/>
        <v>insert into prioridad(codigo, fluidez,d_hecho, d_contexto, d_impacto, d_justicia, cierre, ponderacion, ahora_entiendo, cambio_perspectiva) values ('400-VI-00003', 1, 2, 2, 2, 2, 1, 52, '0', '0');</v>
      </c>
      <c r="X2284" s="14"/>
    </row>
    <row r="2285" spans="2:24" ht="16" x14ac:dyDescent="0.2">
      <c r="B2285" t="s">
        <v>3340</v>
      </c>
      <c r="C2285" t="s">
        <v>9</v>
      </c>
      <c r="D2285" t="s">
        <v>11</v>
      </c>
      <c r="E2285" t="s">
        <v>11</v>
      </c>
      <c r="F2285" t="s">
        <v>13</v>
      </c>
      <c r="G2285" t="s">
        <v>13</v>
      </c>
      <c r="H2285" t="s">
        <v>12</v>
      </c>
      <c r="I2285">
        <v>0</v>
      </c>
      <c r="J2285">
        <v>0</v>
      </c>
      <c r="K2285" s="5">
        <f t="shared" si="352"/>
        <v>12</v>
      </c>
      <c r="L2285" s="13" t="str">
        <f t="shared" si="360"/>
        <v>314-VI-00002</v>
      </c>
      <c r="N2285" s="13"/>
      <c r="O2285" s="13">
        <f t="shared" si="353"/>
        <v>1</v>
      </c>
      <c r="P2285" s="13" t="str">
        <f t="shared" si="354"/>
        <v>1</v>
      </c>
      <c r="Q2285" s="13" t="str">
        <f t="shared" si="355"/>
        <v>1</v>
      </c>
      <c r="R2285" s="13" t="str">
        <f t="shared" si="356"/>
        <v>3</v>
      </c>
      <c r="S2285" s="13" t="str">
        <f t="shared" si="357"/>
        <v>3</v>
      </c>
      <c r="T2285" s="13">
        <f t="shared" si="358"/>
        <v>1</v>
      </c>
      <c r="U2285" s="13">
        <f t="shared" si="361"/>
        <v>52</v>
      </c>
      <c r="V2285" s="13"/>
      <c r="W2285" s="14" t="str">
        <f t="shared" si="359"/>
        <v>insert into prioridad(codigo, fluidez,d_hecho, d_contexto, d_impacto, d_justicia, cierre, ponderacion, ahora_entiendo, cambio_perspectiva) values ('314-VI-00002', 1, 1, 1, 3, 3, 1, 52, '0', '0');</v>
      </c>
      <c r="X2285" s="14"/>
    </row>
    <row r="2286" spans="2:24" ht="16" x14ac:dyDescent="0.2">
      <c r="B2286" t="s">
        <v>3341</v>
      </c>
      <c r="C2286" t="s">
        <v>9</v>
      </c>
      <c r="D2286" t="s">
        <v>11</v>
      </c>
      <c r="E2286" t="s">
        <v>11</v>
      </c>
      <c r="F2286" t="s">
        <v>13</v>
      </c>
      <c r="G2286" t="s">
        <v>13</v>
      </c>
      <c r="H2286" t="s">
        <v>12</v>
      </c>
      <c r="I2286">
        <v>0</v>
      </c>
      <c r="J2286">
        <v>0</v>
      </c>
      <c r="K2286" s="5">
        <f t="shared" si="352"/>
        <v>12</v>
      </c>
      <c r="L2286" s="13" t="str">
        <f t="shared" si="360"/>
        <v>314-VI-00003</v>
      </c>
      <c r="N2286" s="13"/>
      <c r="O2286" s="13">
        <f t="shared" si="353"/>
        <v>1</v>
      </c>
      <c r="P2286" s="13" t="str">
        <f t="shared" si="354"/>
        <v>1</v>
      </c>
      <c r="Q2286" s="13" t="str">
        <f t="shared" si="355"/>
        <v>1</v>
      </c>
      <c r="R2286" s="13" t="str">
        <f t="shared" si="356"/>
        <v>3</v>
      </c>
      <c r="S2286" s="13" t="str">
        <f t="shared" si="357"/>
        <v>3</v>
      </c>
      <c r="T2286" s="13">
        <f t="shared" si="358"/>
        <v>1</v>
      </c>
      <c r="U2286" s="13">
        <f t="shared" si="361"/>
        <v>52</v>
      </c>
      <c r="V2286" s="13"/>
      <c r="W2286" s="14" t="str">
        <f t="shared" si="359"/>
        <v>insert into prioridad(codigo, fluidez,d_hecho, d_contexto, d_impacto, d_justicia, cierre, ponderacion, ahora_entiendo, cambio_perspectiva) values ('314-VI-00003', 1, 1, 1, 3, 3, 1, 52, '0', '0');</v>
      </c>
      <c r="X2286" s="14"/>
    </row>
    <row r="2287" spans="2:24" ht="16" x14ac:dyDescent="0.2">
      <c r="B2287" t="s">
        <v>3342</v>
      </c>
      <c r="C2287" t="s">
        <v>9</v>
      </c>
      <c r="D2287" t="s">
        <v>11</v>
      </c>
      <c r="E2287" t="s">
        <v>11</v>
      </c>
      <c r="F2287" t="s">
        <v>13</v>
      </c>
      <c r="G2287" t="s">
        <v>13</v>
      </c>
      <c r="H2287" t="s">
        <v>12</v>
      </c>
      <c r="I2287">
        <v>0</v>
      </c>
      <c r="J2287">
        <v>0</v>
      </c>
      <c r="K2287" s="5">
        <f t="shared" si="352"/>
        <v>12</v>
      </c>
      <c r="L2287" s="13" t="str">
        <f t="shared" si="360"/>
        <v>314-VI-00004</v>
      </c>
      <c r="N2287" s="13"/>
      <c r="O2287" s="13">
        <f t="shared" si="353"/>
        <v>1</v>
      </c>
      <c r="P2287" s="13" t="str">
        <f t="shared" si="354"/>
        <v>1</v>
      </c>
      <c r="Q2287" s="13" t="str">
        <f t="shared" si="355"/>
        <v>1</v>
      </c>
      <c r="R2287" s="13" t="str">
        <f t="shared" si="356"/>
        <v>3</v>
      </c>
      <c r="S2287" s="13" t="str">
        <f t="shared" si="357"/>
        <v>3</v>
      </c>
      <c r="T2287" s="13">
        <f t="shared" si="358"/>
        <v>1</v>
      </c>
      <c r="U2287" s="13">
        <f t="shared" si="361"/>
        <v>52</v>
      </c>
      <c r="V2287" s="13"/>
      <c r="W2287" s="14" t="str">
        <f t="shared" si="359"/>
        <v>insert into prioridad(codigo, fluidez,d_hecho, d_contexto, d_impacto, d_justicia, cierre, ponderacion, ahora_entiendo, cambio_perspectiva) values ('314-VI-00004', 1, 1, 1, 3, 3, 1, 52, '0', '0');</v>
      </c>
      <c r="X2287" s="14"/>
    </row>
    <row r="2288" spans="2:24" ht="16" x14ac:dyDescent="0.2">
      <c r="B2288" t="s">
        <v>3343</v>
      </c>
      <c r="C2288" t="s">
        <v>16</v>
      </c>
      <c r="D2288" t="s">
        <v>13</v>
      </c>
      <c r="E2288" t="s">
        <v>15</v>
      </c>
      <c r="F2288" t="s">
        <v>13</v>
      </c>
      <c r="G2288" t="s">
        <v>14</v>
      </c>
      <c r="H2288" t="s">
        <v>17</v>
      </c>
      <c r="I2288" t="s">
        <v>3449</v>
      </c>
      <c r="J2288">
        <v>0</v>
      </c>
      <c r="K2288" s="5">
        <f t="shared" si="352"/>
        <v>12</v>
      </c>
      <c r="L2288" s="13" t="str">
        <f t="shared" si="360"/>
        <v>185-PR-00006</v>
      </c>
      <c r="N2288" s="13"/>
      <c r="O2288" s="13">
        <f t="shared" si="353"/>
        <v>0</v>
      </c>
      <c r="P2288" s="13" t="str">
        <f t="shared" si="354"/>
        <v>3</v>
      </c>
      <c r="Q2288" s="13" t="str">
        <f t="shared" si="355"/>
        <v>5</v>
      </c>
      <c r="R2288" s="13" t="str">
        <f t="shared" si="356"/>
        <v>3</v>
      </c>
      <c r="S2288" s="13" t="str">
        <f t="shared" si="357"/>
        <v>2</v>
      </c>
      <c r="T2288" s="13">
        <f t="shared" si="358"/>
        <v>0</v>
      </c>
      <c r="U2288" s="13">
        <f t="shared" si="361"/>
        <v>52</v>
      </c>
      <c r="V2288" s="13"/>
      <c r="W2288" s="14" t="str">
        <f t="shared" si="359"/>
        <v>insert into prioridad(codigo, fluidez,d_hecho, d_contexto, d_impacto, d_justicia, cierre, ponderacion, ahora_entiendo, cambio_perspectiva) values ('185-PR-00006', 0, 3, 5, 3, 2, 0, 52, '(Compareciente)  Información relevante en cuanto a alianza de la fuerza pública con grupos paramilitares (región de Urabá Antioqueño 1993-1994; Caquetá 200-2002; Ituango y Tarazá 2004-2005) y dinámicas de las ejecuciones extrajudiciales cometidas por el Batallón Contraguerrilla No. 79 de la Brigada Móvil XI (años 2004-2005) en Dabeiba e Ituango (Antioquia).', '0');</v>
      </c>
      <c r="X2288" s="14"/>
    </row>
    <row r="2289" spans="1:24" ht="16" x14ac:dyDescent="0.2">
      <c r="B2289" t="s">
        <v>3344</v>
      </c>
      <c r="C2289" t="s">
        <v>9</v>
      </c>
      <c r="D2289" t="s">
        <v>11</v>
      </c>
      <c r="E2289" t="s">
        <v>13</v>
      </c>
      <c r="F2289" t="s">
        <v>13</v>
      </c>
      <c r="G2289" t="s">
        <v>13</v>
      </c>
      <c r="H2289" t="s">
        <v>17</v>
      </c>
      <c r="I2289" t="s">
        <v>3450</v>
      </c>
      <c r="J2289">
        <v>0</v>
      </c>
      <c r="K2289" s="5">
        <f t="shared" si="352"/>
        <v>12</v>
      </c>
      <c r="L2289" s="13" t="str">
        <f t="shared" si="360"/>
        <v>091-PR-00300</v>
      </c>
      <c r="N2289" s="13"/>
      <c r="O2289" s="13">
        <f t="shared" si="353"/>
        <v>1</v>
      </c>
      <c r="P2289" s="13" t="str">
        <f t="shared" si="354"/>
        <v>1</v>
      </c>
      <c r="Q2289" s="13" t="str">
        <f t="shared" si="355"/>
        <v>3</v>
      </c>
      <c r="R2289" s="13" t="str">
        <f t="shared" si="356"/>
        <v>3</v>
      </c>
      <c r="S2289" s="13" t="str">
        <f t="shared" si="357"/>
        <v>3</v>
      </c>
      <c r="T2289" s="13">
        <f t="shared" si="358"/>
        <v>0</v>
      </c>
      <c r="U2289" s="13">
        <f t="shared" si="361"/>
        <v>50</v>
      </c>
      <c r="V2289" s="13"/>
      <c r="W2289" s="14" t="str">
        <f t="shared" si="359"/>
        <v>insert into prioridad(codigo, fluidez,d_hecho, d_contexto, d_impacto, d_justicia, cierre, ponderacion, ahora_entiendo, cambio_perspectiva) values ('091-PR-00300', 1, 1, 3, 3, 3, 0, 50, 'Esta entrevista está en proceso, aún no se ha finalizado', '0');</v>
      </c>
      <c r="X2289" s="14"/>
    </row>
    <row r="2290" spans="1:24" ht="16" x14ac:dyDescent="0.2">
      <c r="B2290" t="s">
        <v>3345</v>
      </c>
      <c r="C2290" t="s">
        <v>9</v>
      </c>
      <c r="D2290" t="s">
        <v>13</v>
      </c>
      <c r="E2290" t="s">
        <v>13</v>
      </c>
      <c r="F2290" t="s">
        <v>14</v>
      </c>
      <c r="G2290" t="s">
        <v>14</v>
      </c>
      <c r="H2290" t="s">
        <v>17</v>
      </c>
      <c r="I2290" t="s">
        <v>3451</v>
      </c>
      <c r="J2290">
        <v>0</v>
      </c>
      <c r="K2290" s="5">
        <f t="shared" si="352"/>
        <v>12</v>
      </c>
      <c r="L2290" s="13" t="str">
        <f t="shared" si="360"/>
        <v>132-AA-00001</v>
      </c>
      <c r="N2290" s="13"/>
      <c r="O2290" s="13">
        <f t="shared" si="353"/>
        <v>1</v>
      </c>
      <c r="P2290" s="13" t="str">
        <f t="shared" si="354"/>
        <v>3</v>
      </c>
      <c r="Q2290" s="13" t="str">
        <f t="shared" si="355"/>
        <v>3</v>
      </c>
      <c r="R2290" s="13" t="str">
        <f t="shared" si="356"/>
        <v>2</v>
      </c>
      <c r="S2290" s="13" t="str">
        <f t="shared" si="357"/>
        <v>2</v>
      </c>
      <c r="T2290" s="13">
        <f t="shared" si="358"/>
        <v>0</v>
      </c>
      <c r="U2290" s="13">
        <f t="shared" si="361"/>
        <v>50</v>
      </c>
      <c r="V2290" s="13"/>
      <c r="W2290" s="14" t="str">
        <f t="shared" si="359"/>
        <v>insert into prioridad(codigo, fluidez,d_hecho, d_contexto, d_impacto, d_justicia, cierre, ponderacion, ahora_entiendo, cambio_perspectiva) values ('132-AA-00001', 1, 3, 3, 2, 2, 0, 50, 'Es una entrevista en proceso, se realizó la línea de tiempo general ', '0');</v>
      </c>
      <c r="X2290" s="14"/>
    </row>
    <row r="2291" spans="1:24" ht="16" x14ac:dyDescent="0.2">
      <c r="B2291" t="s">
        <v>3346</v>
      </c>
      <c r="C2291" t="s">
        <v>16</v>
      </c>
      <c r="D2291" t="s">
        <v>13</v>
      </c>
      <c r="E2291" t="s">
        <v>13</v>
      </c>
      <c r="F2291" t="s">
        <v>14</v>
      </c>
      <c r="G2291" t="s">
        <v>14</v>
      </c>
      <c r="H2291" t="s">
        <v>12</v>
      </c>
      <c r="I2291" t="s">
        <v>3452</v>
      </c>
      <c r="J2291">
        <v>0</v>
      </c>
      <c r="K2291" s="5">
        <f t="shared" si="352"/>
        <v>12</v>
      </c>
      <c r="L2291" s="13" t="str">
        <f t="shared" si="360"/>
        <v>118-VI-00002</v>
      </c>
      <c r="N2291" s="13"/>
      <c r="O2291" s="13">
        <f t="shared" si="353"/>
        <v>0</v>
      </c>
      <c r="P2291" s="13" t="str">
        <f t="shared" si="354"/>
        <v>3</v>
      </c>
      <c r="Q2291" s="13" t="str">
        <f t="shared" si="355"/>
        <v>3</v>
      </c>
      <c r="R2291" s="13" t="str">
        <f t="shared" si="356"/>
        <v>2</v>
      </c>
      <c r="S2291" s="13" t="str">
        <f t="shared" si="357"/>
        <v>2</v>
      </c>
      <c r="T2291" s="13">
        <f t="shared" si="358"/>
        <v>1</v>
      </c>
      <c r="U2291" s="13">
        <f t="shared" si="361"/>
        <v>50</v>
      </c>
      <c r="V2291" s="13"/>
      <c r="W2291" s="14" t="str">
        <f t="shared" si="359"/>
        <v>insert into prioridad(codigo, fluidez,d_hecho, d_contexto, d_impacto, d_justicia, cierre, ponderacion, ahora_entiendo, cambio_perspectiva) values ('118-VI-00002', 0, 3, 3, 2, 2, 1, 50, 'Ya está transcrita. Aunque el relato es muy complejo y poco claro, el testimonio es valioso en la medida que evidencia un patrón de ejecuciones extrajudiciales en Pitalito en el año 2005, por parte del Batallón Magdalena. Relata la ejecución extrajudicial de un reciclador, quien fue presentado como muerto en combate.', '0');</v>
      </c>
      <c r="X2291" s="14"/>
    </row>
    <row r="2292" spans="1:24" ht="16" x14ac:dyDescent="0.2">
      <c r="B2292" t="s">
        <v>3347</v>
      </c>
      <c r="C2292" t="s">
        <v>9</v>
      </c>
      <c r="D2292" t="s">
        <v>11</v>
      </c>
      <c r="E2292" t="s">
        <v>11</v>
      </c>
      <c r="F2292" t="s">
        <v>10</v>
      </c>
      <c r="G2292" t="s">
        <v>11</v>
      </c>
      <c r="H2292" t="s">
        <v>12</v>
      </c>
      <c r="I2292" t="s">
        <v>3453</v>
      </c>
      <c r="J2292">
        <v>0</v>
      </c>
      <c r="K2292" s="5">
        <f t="shared" si="352"/>
        <v>12</v>
      </c>
      <c r="L2292" s="13" t="str">
        <f t="shared" si="360"/>
        <v>429-VI-00009</v>
      </c>
      <c r="N2292" s="13"/>
      <c r="O2292" s="13">
        <f t="shared" si="353"/>
        <v>1</v>
      </c>
      <c r="P2292" s="13" t="str">
        <f t="shared" si="354"/>
        <v>1</v>
      </c>
      <c r="Q2292" s="13" t="str">
        <f t="shared" si="355"/>
        <v>1</v>
      </c>
      <c r="R2292" s="13" t="str">
        <f t="shared" si="356"/>
        <v>4</v>
      </c>
      <c r="S2292" s="13" t="str">
        <f t="shared" si="357"/>
        <v>1</v>
      </c>
      <c r="T2292" s="13">
        <f t="shared" si="358"/>
        <v>1</v>
      </c>
      <c r="U2292" s="13">
        <f t="shared" si="361"/>
        <v>48</v>
      </c>
      <c r="V2292" s="13"/>
      <c r="W2292" s="14" t="str">
        <f t="shared" si="359"/>
        <v>insert into prioridad(codigo, fluidez,d_hecho, d_contexto, d_impacto, d_justicia, cierre, ponderacion, ahora_entiendo, cambio_perspectiva) values ('429-VI-00009', 1, 1, 1, 4, 1, 1, 48, 'Esta entrevista se debe analizar en conjunto con la entrevista colectiva y las individuales de los otros miembros de la familia. Muestra procesos de afrontamiento individual interesantes', '0');</v>
      </c>
      <c r="X2292" s="14"/>
    </row>
    <row r="2293" spans="1:24" ht="16" x14ac:dyDescent="0.2">
      <c r="B2293" t="s">
        <v>3348</v>
      </c>
      <c r="C2293" t="s">
        <v>9</v>
      </c>
      <c r="D2293" t="s">
        <v>11</v>
      </c>
      <c r="E2293" t="s">
        <v>11</v>
      </c>
      <c r="F2293" t="s">
        <v>13</v>
      </c>
      <c r="G2293" t="s">
        <v>14</v>
      </c>
      <c r="H2293" t="s">
        <v>12</v>
      </c>
      <c r="I2293">
        <v>0</v>
      </c>
      <c r="J2293">
        <v>0</v>
      </c>
      <c r="K2293" s="5">
        <f t="shared" si="352"/>
        <v>12</v>
      </c>
      <c r="L2293" s="13" t="str">
        <f t="shared" si="360"/>
        <v>314-VI-00001</v>
      </c>
      <c r="N2293" s="13"/>
      <c r="O2293" s="13">
        <f t="shared" si="353"/>
        <v>1</v>
      </c>
      <c r="P2293" s="13" t="str">
        <f t="shared" si="354"/>
        <v>1</v>
      </c>
      <c r="Q2293" s="13" t="str">
        <f t="shared" si="355"/>
        <v>1</v>
      </c>
      <c r="R2293" s="13" t="str">
        <f t="shared" si="356"/>
        <v>3</v>
      </c>
      <c r="S2293" s="13" t="str">
        <f t="shared" si="357"/>
        <v>2</v>
      </c>
      <c r="T2293" s="13">
        <f t="shared" si="358"/>
        <v>1</v>
      </c>
      <c r="U2293" s="13">
        <f t="shared" si="361"/>
        <v>48</v>
      </c>
      <c r="V2293" s="13"/>
      <c r="W2293" s="14" t="str">
        <f t="shared" si="359"/>
        <v>insert into prioridad(codigo, fluidez,d_hecho, d_contexto, d_impacto, d_justicia, cierre, ponderacion, ahora_entiendo, cambio_perspectiva) values ('314-VI-00001', 1, 1, 1, 3, 2, 1, 48, '0', '0');</v>
      </c>
      <c r="X2293" s="14"/>
    </row>
    <row r="2294" spans="1:24" ht="16" x14ac:dyDescent="0.2">
      <c r="B2294" t="s">
        <v>3349</v>
      </c>
      <c r="C2294" t="s">
        <v>9</v>
      </c>
      <c r="D2294" t="s">
        <v>11</v>
      </c>
      <c r="E2294" t="s">
        <v>11</v>
      </c>
      <c r="F2294" t="s">
        <v>13</v>
      </c>
      <c r="G2294" t="s">
        <v>14</v>
      </c>
      <c r="H2294" t="s">
        <v>12</v>
      </c>
      <c r="I2294">
        <v>0</v>
      </c>
      <c r="J2294">
        <v>0</v>
      </c>
      <c r="K2294" s="5">
        <f t="shared" si="352"/>
        <v>12</v>
      </c>
      <c r="L2294" s="13" t="str">
        <f t="shared" si="360"/>
        <v>314-VI-00006</v>
      </c>
      <c r="N2294" s="13"/>
      <c r="O2294" s="13">
        <f t="shared" si="353"/>
        <v>1</v>
      </c>
      <c r="P2294" s="13" t="str">
        <f t="shared" si="354"/>
        <v>1</v>
      </c>
      <c r="Q2294" s="13" t="str">
        <f t="shared" si="355"/>
        <v>1</v>
      </c>
      <c r="R2294" s="13" t="str">
        <f t="shared" si="356"/>
        <v>3</v>
      </c>
      <c r="S2294" s="13" t="str">
        <f t="shared" si="357"/>
        <v>2</v>
      </c>
      <c r="T2294" s="13">
        <f t="shared" si="358"/>
        <v>1</v>
      </c>
      <c r="U2294" s="13">
        <f t="shared" si="361"/>
        <v>48</v>
      </c>
      <c r="V2294" s="13"/>
      <c r="W2294" s="14" t="str">
        <f t="shared" si="359"/>
        <v>insert into prioridad(codigo, fluidez,d_hecho, d_contexto, d_impacto, d_justicia, cierre, ponderacion, ahora_entiendo, cambio_perspectiva) values ('314-VI-00006', 1, 1, 1, 3, 2, 1, 48, '0', '0');</v>
      </c>
      <c r="X2294" s="14"/>
    </row>
    <row r="2295" spans="1:24" ht="16" x14ac:dyDescent="0.2">
      <c r="B2295" t="s">
        <v>3350</v>
      </c>
      <c r="C2295" t="s">
        <v>9</v>
      </c>
      <c r="D2295" t="s">
        <v>11</v>
      </c>
      <c r="E2295" t="s">
        <v>15</v>
      </c>
      <c r="F2295" t="s">
        <v>11</v>
      </c>
      <c r="G2295" t="s">
        <v>11</v>
      </c>
      <c r="H2295" t="s">
        <v>17</v>
      </c>
      <c r="I2295" t="s">
        <v>3454</v>
      </c>
      <c r="J2295">
        <v>0</v>
      </c>
      <c r="K2295" s="5">
        <f t="shared" si="352"/>
        <v>12</v>
      </c>
      <c r="L2295" s="13" t="str">
        <f t="shared" si="360"/>
        <v>130-VI-00002</v>
      </c>
      <c r="N2295" s="13"/>
      <c r="O2295" s="13">
        <f t="shared" si="353"/>
        <v>1</v>
      </c>
      <c r="P2295" s="13" t="str">
        <f t="shared" si="354"/>
        <v>1</v>
      </c>
      <c r="Q2295" s="13" t="str">
        <f t="shared" si="355"/>
        <v>5</v>
      </c>
      <c r="R2295" s="13" t="str">
        <f t="shared" si="356"/>
        <v>1</v>
      </c>
      <c r="S2295" s="13" t="str">
        <f t="shared" si="357"/>
        <v>1</v>
      </c>
      <c r="T2295" s="13">
        <f t="shared" si="358"/>
        <v>0</v>
      </c>
      <c r="U2295" s="13">
        <f t="shared" si="361"/>
        <v>42</v>
      </c>
      <c r="V2295" s="13"/>
      <c r="W2295" s="14" t="str">
        <f t="shared" si="359"/>
        <v>insert into prioridad(codigo, fluidez,d_hecho, d_contexto, d_impacto, d_justicia, cierre, ponderacion, ahora_entiendo, cambio_perspectiva) values ('130-VI-00002', 1, 1, 5, 1, 1, 0, 42, 'Entrevista realizada como apoyo al equipo de sindicalismo. Testimonio enfocado en las grandes líneas políticas del sindicalismo y de su victimización como sector social.', '0');</v>
      </c>
      <c r="X2295" s="14"/>
    </row>
    <row r="2296" spans="1:24" ht="16" x14ac:dyDescent="0.2">
      <c r="B2296" t="s">
        <v>3351</v>
      </c>
      <c r="C2296" t="s">
        <v>9</v>
      </c>
      <c r="D2296" t="s">
        <v>11</v>
      </c>
      <c r="E2296" t="s">
        <v>11</v>
      </c>
      <c r="F2296" t="s">
        <v>14</v>
      </c>
      <c r="G2296" t="s">
        <v>11</v>
      </c>
      <c r="H2296" t="s">
        <v>12</v>
      </c>
      <c r="I2296" t="s">
        <v>3455</v>
      </c>
      <c r="J2296">
        <v>0</v>
      </c>
      <c r="K2296" s="5">
        <f t="shared" si="352"/>
        <v>12</v>
      </c>
      <c r="L2296" s="13" t="str">
        <f t="shared" si="360"/>
        <v>130-VI-00004</v>
      </c>
      <c r="N2296" s="13"/>
      <c r="O2296" s="13">
        <f t="shared" si="353"/>
        <v>1</v>
      </c>
      <c r="P2296" s="13" t="str">
        <f t="shared" si="354"/>
        <v>1</v>
      </c>
      <c r="Q2296" s="13" t="str">
        <f t="shared" si="355"/>
        <v>1</v>
      </c>
      <c r="R2296" s="13" t="str">
        <f t="shared" si="356"/>
        <v>2</v>
      </c>
      <c r="S2296" s="13" t="str">
        <f t="shared" si="357"/>
        <v>1</v>
      </c>
      <c r="T2296" s="13">
        <f t="shared" si="358"/>
        <v>1</v>
      </c>
      <c r="U2296" s="13">
        <f t="shared" si="361"/>
        <v>40</v>
      </c>
      <c r="V2296" s="13"/>
      <c r="W2296" s="14" t="str">
        <f t="shared" si="359"/>
        <v>insert into prioridad(codigo, fluidez,d_hecho, d_contexto, d_impacto, d_justicia, cierre, ponderacion, ahora_entiendo, cambio_perspectiva) values ('130-VI-00004', 1, 1, 1, 2, 1, 1, 40, 'Entrevista realizada como apoyo al equipo de sindicalismo. Testimonio que enfatiza en las afectaciones de la violencia antisindical en la pérdida de derechos especialmente en el grupo de los pensionados.', '0');</v>
      </c>
      <c r="X2296" s="14"/>
    </row>
    <row r="2297" spans="1:24" ht="16" x14ac:dyDescent="0.2">
      <c r="B2297" t="s">
        <v>3352</v>
      </c>
      <c r="C2297" t="s">
        <v>9</v>
      </c>
      <c r="D2297" t="s">
        <v>11</v>
      </c>
      <c r="E2297" t="s">
        <v>14</v>
      </c>
      <c r="F2297" t="s">
        <v>11</v>
      </c>
      <c r="G2297" t="s">
        <v>11</v>
      </c>
      <c r="H2297" t="s">
        <v>12</v>
      </c>
      <c r="I2297">
        <v>0</v>
      </c>
      <c r="J2297">
        <v>0</v>
      </c>
      <c r="K2297" s="5">
        <f t="shared" si="352"/>
        <v>12</v>
      </c>
      <c r="L2297" s="13" t="str">
        <f t="shared" si="360"/>
        <v>429-VI-00010</v>
      </c>
      <c r="N2297" s="13"/>
      <c r="O2297" s="13">
        <f t="shared" si="353"/>
        <v>1</v>
      </c>
      <c r="P2297" s="13" t="str">
        <f t="shared" si="354"/>
        <v>1</v>
      </c>
      <c r="Q2297" s="13" t="str">
        <f t="shared" si="355"/>
        <v>2</v>
      </c>
      <c r="R2297" s="13" t="str">
        <f t="shared" si="356"/>
        <v>1</v>
      </c>
      <c r="S2297" s="13" t="str">
        <f t="shared" si="357"/>
        <v>1</v>
      </c>
      <c r="T2297" s="13">
        <f t="shared" si="358"/>
        <v>1</v>
      </c>
      <c r="U2297" s="13">
        <f t="shared" si="361"/>
        <v>40</v>
      </c>
      <c r="V2297" s="13"/>
      <c r="W2297" s="14" t="str">
        <f t="shared" si="359"/>
        <v>insert into prioridad(codigo, fluidez,d_hecho, d_contexto, d_impacto, d_justicia, cierre, ponderacion, ahora_entiendo, cambio_perspectiva) values ('429-VI-00010', 1, 1, 2, 1, 1, 1, 40, '0', '0');</v>
      </c>
      <c r="X2297" s="14"/>
    </row>
    <row r="2298" spans="1:24" ht="16" x14ac:dyDescent="0.2">
      <c r="B2298" t="s">
        <v>3353</v>
      </c>
      <c r="C2298" t="s">
        <v>16</v>
      </c>
      <c r="D2298" t="s">
        <v>14</v>
      </c>
      <c r="E2298" t="s">
        <v>11</v>
      </c>
      <c r="F2298" t="s">
        <v>14</v>
      </c>
      <c r="G2298" t="s">
        <v>14</v>
      </c>
      <c r="H2298" t="s">
        <v>12</v>
      </c>
      <c r="I2298" t="s">
        <v>3456</v>
      </c>
      <c r="J2298">
        <v>0</v>
      </c>
      <c r="K2298" s="5">
        <f t="shared" si="352"/>
        <v>12</v>
      </c>
      <c r="L2298" s="13" t="str">
        <f t="shared" si="360"/>
        <v>118-VI-00009</v>
      </c>
      <c r="N2298" s="13"/>
      <c r="O2298" s="13">
        <f t="shared" si="353"/>
        <v>0</v>
      </c>
      <c r="P2298" s="13" t="str">
        <f t="shared" si="354"/>
        <v>2</v>
      </c>
      <c r="Q2298" s="13" t="str">
        <f t="shared" si="355"/>
        <v>1</v>
      </c>
      <c r="R2298" s="13" t="str">
        <f t="shared" si="356"/>
        <v>2</v>
      </c>
      <c r="S2298" s="13" t="str">
        <f t="shared" si="357"/>
        <v>2</v>
      </c>
      <c r="T2298" s="13">
        <f t="shared" si="358"/>
        <v>1</v>
      </c>
      <c r="U2298" s="13">
        <f t="shared" si="361"/>
        <v>38</v>
      </c>
      <c r="V2298" s="13"/>
      <c r="W2298" s="14" t="str">
        <f t="shared" si="359"/>
        <v>insert into prioridad(codigo, fluidez,d_hecho, d_contexto, d_impacto, d_justicia, cierre, ponderacion, ahora_entiendo, cambio_perspectiva) values ('118-VI-00009', 0, 2, 1, 2, 2, 1, 38, 'No considero que esta entrevista debería priorizarse para transcripción. No es claro el relato pues las fechas que menciona no coinciden y da pocos elementos de contexto, porque dice que no se acuerda bien de lo que pasaba.', '0');</v>
      </c>
      <c r="X2298" s="14"/>
    </row>
    <row r="2299" spans="1:24" ht="16" x14ac:dyDescent="0.2">
      <c r="B2299" t="s">
        <v>3354</v>
      </c>
      <c r="C2299" t="s">
        <v>9</v>
      </c>
      <c r="D2299" t="s">
        <v>11</v>
      </c>
      <c r="E2299" t="s">
        <v>11</v>
      </c>
      <c r="F2299" t="s">
        <v>11</v>
      </c>
      <c r="G2299" t="s">
        <v>11</v>
      </c>
      <c r="H2299" t="s">
        <v>12</v>
      </c>
      <c r="I2299">
        <v>0</v>
      </c>
      <c r="J2299">
        <v>0</v>
      </c>
      <c r="K2299" s="5">
        <f t="shared" si="352"/>
        <v>12</v>
      </c>
      <c r="L2299" s="13" t="str">
        <f t="shared" si="360"/>
        <v>429-VI-00001</v>
      </c>
      <c r="N2299" s="13"/>
      <c r="O2299" s="13">
        <f t="shared" si="353"/>
        <v>1</v>
      </c>
      <c r="P2299" s="13" t="str">
        <f t="shared" si="354"/>
        <v>1</v>
      </c>
      <c r="Q2299" s="13" t="str">
        <f t="shared" si="355"/>
        <v>1</v>
      </c>
      <c r="R2299" s="13" t="str">
        <f t="shared" si="356"/>
        <v>1</v>
      </c>
      <c r="S2299" s="13" t="str">
        <f t="shared" si="357"/>
        <v>1</v>
      </c>
      <c r="T2299" s="13">
        <f t="shared" si="358"/>
        <v>1</v>
      </c>
      <c r="U2299" s="13">
        <f t="shared" si="361"/>
        <v>36</v>
      </c>
      <c r="V2299" s="13"/>
      <c r="W2299" s="14" t="str">
        <f t="shared" si="359"/>
        <v>insert into prioridad(codigo, fluidez,d_hecho, d_contexto, d_impacto, d_justicia, cierre, ponderacion, ahora_entiendo, cambio_perspectiva) values ('429-VI-00001', 1, 1, 1, 1, 1, 1, 36, '0', '0');</v>
      </c>
      <c r="X2299" s="14"/>
    </row>
    <row r="2300" spans="1:24" ht="16" x14ac:dyDescent="0.2">
      <c r="B2300" t="s">
        <v>3355</v>
      </c>
      <c r="C2300" t="s">
        <v>9</v>
      </c>
      <c r="D2300" t="s">
        <v>11</v>
      </c>
      <c r="E2300" t="s">
        <v>11</v>
      </c>
      <c r="F2300" t="s">
        <v>11</v>
      </c>
      <c r="G2300" t="s">
        <v>11</v>
      </c>
      <c r="H2300" t="s">
        <v>12</v>
      </c>
      <c r="I2300">
        <v>0</v>
      </c>
      <c r="J2300">
        <v>0</v>
      </c>
      <c r="K2300" s="5">
        <f t="shared" si="352"/>
        <v>12</v>
      </c>
      <c r="L2300" s="13" t="str">
        <f t="shared" si="360"/>
        <v>429-VI-00005</v>
      </c>
      <c r="N2300" s="13"/>
      <c r="O2300" s="13">
        <f t="shared" si="353"/>
        <v>1</v>
      </c>
      <c r="P2300" s="13" t="str">
        <f t="shared" si="354"/>
        <v>1</v>
      </c>
      <c r="Q2300" s="13" t="str">
        <f t="shared" si="355"/>
        <v>1</v>
      </c>
      <c r="R2300" s="13" t="str">
        <f t="shared" si="356"/>
        <v>1</v>
      </c>
      <c r="S2300" s="13" t="str">
        <f t="shared" si="357"/>
        <v>1</v>
      </c>
      <c r="T2300" s="13">
        <f t="shared" si="358"/>
        <v>1</v>
      </c>
      <c r="U2300" s="13">
        <f t="shared" si="361"/>
        <v>36</v>
      </c>
      <c r="V2300" s="13"/>
      <c r="W2300" s="14" t="str">
        <f t="shared" si="359"/>
        <v>insert into prioridad(codigo, fluidez,d_hecho, d_contexto, d_impacto, d_justicia, cierre, ponderacion, ahora_entiendo, cambio_perspectiva) values ('429-VI-00005', 1, 1, 1, 1, 1, 1, 36, '0', '0');</v>
      </c>
      <c r="X2300" s="14"/>
    </row>
    <row r="2301" spans="1:24" s="15" customFormat="1" ht="16" x14ac:dyDescent="0.2">
      <c r="A2301" s="26"/>
      <c r="B2301" s="7" t="s">
        <v>3356</v>
      </c>
      <c r="C2301" s="7" t="s">
        <v>16</v>
      </c>
      <c r="D2301" s="7" t="s">
        <v>11</v>
      </c>
      <c r="E2301" s="7" t="s">
        <v>11</v>
      </c>
      <c r="F2301" s="7" t="s">
        <v>11</v>
      </c>
      <c r="G2301" s="7" t="s">
        <v>10</v>
      </c>
      <c r="H2301" s="7" t="s">
        <v>17</v>
      </c>
      <c r="I2301" s="7" t="s">
        <v>3457</v>
      </c>
      <c r="J2301" s="7">
        <v>0</v>
      </c>
      <c r="K2301" s="15">
        <f t="shared" si="352"/>
        <v>12</v>
      </c>
      <c r="L2301" s="15" t="str">
        <f t="shared" si="360"/>
        <v>153-VI-00001</v>
      </c>
      <c r="O2301" s="15">
        <f t="shared" si="353"/>
        <v>0</v>
      </c>
      <c r="P2301" s="15" t="str">
        <f t="shared" si="354"/>
        <v>1</v>
      </c>
      <c r="Q2301" s="15" t="str">
        <f t="shared" si="355"/>
        <v>1</v>
      </c>
      <c r="R2301" s="15" t="str">
        <f t="shared" si="356"/>
        <v>1</v>
      </c>
      <c r="S2301" s="15" t="str">
        <f t="shared" si="357"/>
        <v>4</v>
      </c>
      <c r="T2301" s="15">
        <f t="shared" si="358"/>
        <v>0</v>
      </c>
      <c r="U2301" s="15">
        <f t="shared" si="361"/>
        <v>28</v>
      </c>
      <c r="W2301" s="16" t="str">
        <f t="shared" si="359"/>
        <v>insert into prioridad(codigo, fluidez,d_hecho, d_contexto, d_impacto, d_justicia, cierre, ponderacion, ahora_entiendo, cambio_perspectiva) values ('153-VI-00001', 0, 1, 1, 1, 4, 0, 28, 'Esta columna es opcional', '0');</v>
      </c>
      <c r="X2301" s="16"/>
    </row>
    <row r="2302" spans="1:24" ht="16" x14ac:dyDescent="0.2">
      <c r="A2302" s="25">
        <v>43941</v>
      </c>
      <c r="B2302" s="17" t="s">
        <v>1876</v>
      </c>
      <c r="C2302" s="18" t="s">
        <v>9</v>
      </c>
      <c r="D2302" s="18" t="s">
        <v>15</v>
      </c>
      <c r="E2302" s="18" t="s">
        <v>15</v>
      </c>
      <c r="F2302" s="18" t="s">
        <v>15</v>
      </c>
      <c r="G2302" s="18" t="s">
        <v>15</v>
      </c>
      <c r="H2302" s="18" t="s">
        <v>12</v>
      </c>
      <c r="K2302" s="5">
        <f t="shared" si="352"/>
        <v>12</v>
      </c>
      <c r="L2302" s="13" t="str">
        <f t="shared" si="360"/>
        <v>163-VI-00020</v>
      </c>
      <c r="N2302" s="13"/>
      <c r="O2302" s="13">
        <f t="shared" si="353"/>
        <v>1</v>
      </c>
      <c r="P2302" s="13" t="str">
        <f t="shared" si="354"/>
        <v>5</v>
      </c>
      <c r="Q2302" s="13" t="str">
        <f t="shared" si="355"/>
        <v>5</v>
      </c>
      <c r="R2302" s="13" t="str">
        <f t="shared" si="356"/>
        <v>5</v>
      </c>
      <c r="S2302" s="13" t="str">
        <f t="shared" si="357"/>
        <v>5</v>
      </c>
      <c r="T2302" s="13">
        <f t="shared" si="358"/>
        <v>1</v>
      </c>
      <c r="U2302" s="13">
        <f t="shared" ref="U2302:U2365" si="362">O2302*10 + (VALUE(P2302)*4) +(VALUE(Q2302)*4) + (VALUE(R2302)*4) + (VALUE(S2302)*4) + (T2302*10)</f>
        <v>100</v>
      </c>
      <c r="V2302" s="13"/>
      <c r="W2302" s="14" t="str">
        <f t="shared" si="359"/>
        <v>insert into prioridad(codigo, fluidez,d_hecho, d_contexto, d_impacto, d_justicia, cierre, ponderacion, ahora_entiendo, cambio_perspectiva) values ('163-VI-00020', 1, 5, 5, 5, 5, 1, 100, '', '');</v>
      </c>
      <c r="X2302" s="14"/>
    </row>
    <row r="2303" spans="1:24" ht="16" x14ac:dyDescent="0.2">
      <c r="B2303" s="17" t="s">
        <v>1877</v>
      </c>
      <c r="C2303" s="18" t="s">
        <v>9</v>
      </c>
      <c r="D2303" s="18" t="s">
        <v>15</v>
      </c>
      <c r="E2303" s="18" t="s">
        <v>15</v>
      </c>
      <c r="F2303" s="18" t="s">
        <v>15</v>
      </c>
      <c r="G2303" s="18" t="s">
        <v>15</v>
      </c>
      <c r="H2303" s="18" t="s">
        <v>12</v>
      </c>
      <c r="K2303" s="5">
        <f t="shared" si="352"/>
        <v>12</v>
      </c>
      <c r="L2303" s="13" t="str">
        <f t="shared" si="360"/>
        <v>163-VI-00021</v>
      </c>
      <c r="N2303" s="13"/>
      <c r="O2303" s="13">
        <f t="shared" si="353"/>
        <v>1</v>
      </c>
      <c r="P2303" s="13" t="str">
        <f t="shared" si="354"/>
        <v>5</v>
      </c>
      <c r="Q2303" s="13" t="str">
        <f t="shared" si="355"/>
        <v>5</v>
      </c>
      <c r="R2303" s="13" t="str">
        <f t="shared" si="356"/>
        <v>5</v>
      </c>
      <c r="S2303" s="13" t="str">
        <f t="shared" si="357"/>
        <v>5</v>
      </c>
      <c r="T2303" s="13">
        <f t="shared" si="358"/>
        <v>1</v>
      </c>
      <c r="U2303" s="13">
        <f t="shared" si="362"/>
        <v>100</v>
      </c>
      <c r="V2303" s="13"/>
      <c r="W2303" s="14" t="str">
        <f t="shared" si="359"/>
        <v>insert into prioridad(codigo, fluidez,d_hecho, d_contexto, d_impacto, d_justicia, cierre, ponderacion, ahora_entiendo, cambio_perspectiva) values ('163-VI-00021', 1, 5, 5, 5, 5, 1, 100, '', '');</v>
      </c>
      <c r="X2303" s="14"/>
    </row>
    <row r="2304" spans="1:24" ht="16" x14ac:dyDescent="0.2">
      <c r="B2304" s="17" t="s">
        <v>1934</v>
      </c>
      <c r="C2304" s="18" t="s">
        <v>16</v>
      </c>
      <c r="D2304" s="18" t="s">
        <v>15</v>
      </c>
      <c r="E2304" s="18" t="s">
        <v>10</v>
      </c>
      <c r="F2304" s="18" t="s">
        <v>10</v>
      </c>
      <c r="G2304" s="18" t="s">
        <v>10</v>
      </c>
      <c r="H2304" s="18" t="s">
        <v>12</v>
      </c>
      <c r="K2304" s="5">
        <f t="shared" si="352"/>
        <v>12</v>
      </c>
      <c r="L2304" s="13" t="str">
        <f t="shared" si="360"/>
        <v>163-VI-00023</v>
      </c>
      <c r="N2304" s="13"/>
      <c r="O2304" s="13">
        <f t="shared" si="353"/>
        <v>0</v>
      </c>
      <c r="P2304" s="13" t="str">
        <f t="shared" si="354"/>
        <v>5</v>
      </c>
      <c r="Q2304" s="13" t="str">
        <f t="shared" si="355"/>
        <v>4</v>
      </c>
      <c r="R2304" s="13" t="str">
        <f t="shared" si="356"/>
        <v>4</v>
      </c>
      <c r="S2304" s="13" t="str">
        <f t="shared" si="357"/>
        <v>4</v>
      </c>
      <c r="T2304" s="13">
        <f t="shared" si="358"/>
        <v>1</v>
      </c>
      <c r="U2304" s="13">
        <f t="shared" si="362"/>
        <v>78</v>
      </c>
      <c r="V2304" s="13"/>
      <c r="W2304" s="14" t="str">
        <f t="shared" si="359"/>
        <v>insert into prioridad(codigo, fluidez,d_hecho, d_contexto, d_impacto, d_justicia, cierre, ponderacion, ahora_entiendo, cambio_perspectiva) values ('163-VI-00023', 0, 5, 4, 4, 4, 1, 78, '', '');</v>
      </c>
      <c r="X2304" s="14"/>
    </row>
    <row r="2305" spans="2:24" ht="16" x14ac:dyDescent="0.2">
      <c r="B2305" s="17" t="s">
        <v>1986</v>
      </c>
      <c r="C2305" s="18" t="s">
        <v>16</v>
      </c>
      <c r="D2305" s="18" t="s">
        <v>13</v>
      </c>
      <c r="E2305" s="18" t="s">
        <v>10</v>
      </c>
      <c r="F2305" s="18" t="s">
        <v>13</v>
      </c>
      <c r="G2305" s="18" t="s">
        <v>10</v>
      </c>
      <c r="H2305" s="18" t="s">
        <v>12</v>
      </c>
      <c r="K2305" s="5">
        <f t="shared" si="352"/>
        <v>12</v>
      </c>
      <c r="L2305" s="13" t="str">
        <f t="shared" si="360"/>
        <v>163-VI-00025</v>
      </c>
      <c r="N2305" s="13"/>
      <c r="O2305" s="13">
        <f t="shared" si="353"/>
        <v>0</v>
      </c>
      <c r="P2305" s="13" t="str">
        <f t="shared" si="354"/>
        <v>3</v>
      </c>
      <c r="Q2305" s="13" t="str">
        <f t="shared" si="355"/>
        <v>4</v>
      </c>
      <c r="R2305" s="13" t="str">
        <f t="shared" si="356"/>
        <v>3</v>
      </c>
      <c r="S2305" s="13" t="str">
        <f t="shared" si="357"/>
        <v>4</v>
      </c>
      <c r="T2305" s="13">
        <f t="shared" si="358"/>
        <v>1</v>
      </c>
      <c r="U2305" s="13">
        <f t="shared" si="362"/>
        <v>66</v>
      </c>
      <c r="V2305" s="13"/>
      <c r="W2305" s="14" t="str">
        <f t="shared" si="359"/>
        <v>insert into prioridad(codigo, fluidez,d_hecho, d_contexto, d_impacto, d_justicia, cierre, ponderacion, ahora_entiendo, cambio_perspectiva) values ('163-VI-00025', 0, 3, 4, 3, 4, 1, 66, '', '');</v>
      </c>
      <c r="X2305" s="14"/>
    </row>
    <row r="2306" spans="2:24" ht="16" x14ac:dyDescent="0.2">
      <c r="B2306" s="18" t="s">
        <v>1915</v>
      </c>
      <c r="C2306" s="18" t="s">
        <v>9</v>
      </c>
      <c r="D2306" s="18" t="s">
        <v>10</v>
      </c>
      <c r="E2306" s="18" t="s">
        <v>10</v>
      </c>
      <c r="F2306" s="18" t="s">
        <v>10</v>
      </c>
      <c r="G2306" s="18" t="s">
        <v>10</v>
      </c>
      <c r="H2306" s="18" t="s">
        <v>12</v>
      </c>
      <c r="K2306" s="5">
        <f t="shared" ref="K2306:K2369" si="363">LEN(L2306)</f>
        <v>12</v>
      </c>
      <c r="L2306" s="13" t="str">
        <f t="shared" si="360"/>
        <v>163-VI-00027</v>
      </c>
      <c r="N2306" s="13"/>
      <c r="O2306" s="13">
        <f t="shared" ref="O2306:O2369" si="364">IF(MID(C2306,1,1)="P",1,0)</f>
        <v>1</v>
      </c>
      <c r="P2306" s="13" t="str">
        <f t="shared" ref="P2306:P2369" si="365">MID(D2306,1,1)</f>
        <v>4</v>
      </c>
      <c r="Q2306" s="13" t="str">
        <f t="shared" ref="Q2306:Q2369" si="366">MID(E2306,1,1)</f>
        <v>4</v>
      </c>
      <c r="R2306" s="13" t="str">
        <f t="shared" ref="R2306:R2369" si="367">MID(F2306,1,1)</f>
        <v>4</v>
      </c>
      <c r="S2306" s="13" t="str">
        <f t="shared" ref="S2306:S2369" si="368">MID(G2306,1,1)</f>
        <v>4</v>
      </c>
      <c r="T2306" s="13">
        <f t="shared" ref="T2306:T2369" si="369">IF(MID(H2306,1,1)="S",1,0)</f>
        <v>1</v>
      </c>
      <c r="U2306" s="13">
        <f t="shared" si="362"/>
        <v>84</v>
      </c>
      <c r="V2306" s="13"/>
      <c r="W2306" s="14" t="str">
        <f t="shared" ref="W2306:W2369" si="370">$W$1&amp;L2306&amp;"', "&amp;O2306&amp;", "&amp;P2306&amp;", "&amp;Q2306&amp;", "&amp;R2306&amp;", "&amp;S2306&amp;", "&amp;T2306&amp;", "&amp;U2306&amp;", '"&amp;SUBSTITUTE(I2306,CHAR(10),"  ")&amp;"', '"&amp;SUBSTITUTE(J2306,CHAR(10),"   ") &amp;"');"</f>
        <v>insert into prioridad(codigo, fluidez,d_hecho, d_contexto, d_impacto, d_justicia, cierre, ponderacion, ahora_entiendo, cambio_perspectiva) values ('163-VI-00027', 1, 4, 4, 4, 4, 1, 84, '', '');</v>
      </c>
      <c r="X2306" s="14"/>
    </row>
    <row r="2307" spans="2:24" ht="16" x14ac:dyDescent="0.2">
      <c r="B2307" s="18" t="s">
        <v>1916</v>
      </c>
      <c r="C2307" s="18" t="s">
        <v>9</v>
      </c>
      <c r="D2307" s="18" t="s">
        <v>10</v>
      </c>
      <c r="E2307" s="18" t="s">
        <v>10</v>
      </c>
      <c r="F2307" s="18" t="s">
        <v>15</v>
      </c>
      <c r="G2307" s="18" t="s">
        <v>13</v>
      </c>
      <c r="H2307" s="18" t="s">
        <v>12</v>
      </c>
      <c r="K2307" s="5">
        <f t="shared" si="363"/>
        <v>12</v>
      </c>
      <c r="L2307" s="13" t="str">
        <f t="shared" si="360"/>
        <v>163-VI-00029</v>
      </c>
      <c r="N2307" s="13"/>
      <c r="O2307" s="13">
        <f t="shared" si="364"/>
        <v>1</v>
      </c>
      <c r="P2307" s="13" t="str">
        <f t="shared" si="365"/>
        <v>4</v>
      </c>
      <c r="Q2307" s="13" t="str">
        <f t="shared" si="366"/>
        <v>4</v>
      </c>
      <c r="R2307" s="13" t="str">
        <f t="shared" si="367"/>
        <v>5</v>
      </c>
      <c r="S2307" s="13" t="str">
        <f t="shared" si="368"/>
        <v>3</v>
      </c>
      <c r="T2307" s="13">
        <f t="shared" si="369"/>
        <v>1</v>
      </c>
      <c r="U2307" s="13">
        <f t="shared" si="362"/>
        <v>84</v>
      </c>
      <c r="V2307" s="13"/>
      <c r="W2307" s="14" t="str">
        <f t="shared" si="370"/>
        <v>insert into prioridad(codigo, fluidez,d_hecho, d_contexto, d_impacto, d_justicia, cierre, ponderacion, ahora_entiendo, cambio_perspectiva) values ('163-VI-00029', 1, 4, 4, 5, 3, 1, 84, '', '');</v>
      </c>
      <c r="X2307" s="14"/>
    </row>
    <row r="2308" spans="2:24" ht="16" x14ac:dyDescent="0.2">
      <c r="B2308" s="18" t="s">
        <v>1917</v>
      </c>
      <c r="C2308" s="18" t="s">
        <v>9</v>
      </c>
      <c r="D2308" s="18" t="s">
        <v>15</v>
      </c>
      <c r="E2308" s="18" t="s">
        <v>13</v>
      </c>
      <c r="F2308" s="18" t="s">
        <v>10</v>
      </c>
      <c r="G2308" s="18" t="s">
        <v>10</v>
      </c>
      <c r="H2308" s="18" t="s">
        <v>12</v>
      </c>
      <c r="K2308" s="5">
        <f t="shared" si="363"/>
        <v>12</v>
      </c>
      <c r="L2308" s="13" t="str">
        <f t="shared" si="360"/>
        <v>175-VI-00022</v>
      </c>
      <c r="N2308" s="13"/>
      <c r="O2308" s="13">
        <f t="shared" si="364"/>
        <v>1</v>
      </c>
      <c r="P2308" s="13" t="str">
        <f t="shared" si="365"/>
        <v>5</v>
      </c>
      <c r="Q2308" s="13" t="str">
        <f t="shared" si="366"/>
        <v>3</v>
      </c>
      <c r="R2308" s="13" t="str">
        <f t="shared" si="367"/>
        <v>4</v>
      </c>
      <c r="S2308" s="13" t="str">
        <f t="shared" si="368"/>
        <v>4</v>
      </c>
      <c r="T2308" s="13">
        <f t="shared" si="369"/>
        <v>1</v>
      </c>
      <c r="U2308" s="13">
        <f t="shared" si="362"/>
        <v>84</v>
      </c>
      <c r="V2308" s="13"/>
      <c r="W2308" s="14" t="str">
        <f t="shared" si="370"/>
        <v>insert into prioridad(codigo, fluidez,d_hecho, d_contexto, d_impacto, d_justicia, cierre, ponderacion, ahora_entiendo, cambio_perspectiva) values ('175-VI-00022', 1, 5, 3, 4, 4, 1, 84, '', '');</v>
      </c>
      <c r="X2308" s="14"/>
    </row>
    <row r="2309" spans="2:24" ht="16" x14ac:dyDescent="0.2">
      <c r="B2309" s="18" t="s">
        <v>1918</v>
      </c>
      <c r="C2309" s="18" t="s">
        <v>9</v>
      </c>
      <c r="D2309" s="18" t="s">
        <v>10</v>
      </c>
      <c r="E2309" s="18" t="s">
        <v>15</v>
      </c>
      <c r="F2309" s="18" t="s">
        <v>15</v>
      </c>
      <c r="G2309" s="18" t="s">
        <v>14</v>
      </c>
      <c r="H2309" s="18" t="s">
        <v>12</v>
      </c>
      <c r="K2309" s="5">
        <f t="shared" si="363"/>
        <v>12</v>
      </c>
      <c r="L2309" s="13" t="str">
        <f t="shared" si="360"/>
        <v>175-VI-00023</v>
      </c>
      <c r="N2309" s="13"/>
      <c r="O2309" s="13">
        <f t="shared" si="364"/>
        <v>1</v>
      </c>
      <c r="P2309" s="13" t="str">
        <f t="shared" si="365"/>
        <v>4</v>
      </c>
      <c r="Q2309" s="13" t="str">
        <f t="shared" si="366"/>
        <v>5</v>
      </c>
      <c r="R2309" s="13" t="str">
        <f t="shared" si="367"/>
        <v>5</v>
      </c>
      <c r="S2309" s="13" t="str">
        <f t="shared" si="368"/>
        <v>2</v>
      </c>
      <c r="T2309" s="13">
        <f t="shared" si="369"/>
        <v>1</v>
      </c>
      <c r="U2309" s="13">
        <f t="shared" si="362"/>
        <v>84</v>
      </c>
      <c r="V2309" s="13"/>
      <c r="W2309" s="14" t="str">
        <f t="shared" si="370"/>
        <v>insert into prioridad(codigo, fluidez,d_hecho, d_contexto, d_impacto, d_justicia, cierre, ponderacion, ahora_entiendo, cambio_perspectiva) values ('175-VI-00023', 1, 4, 5, 5, 2, 1, 84, '', '');</v>
      </c>
      <c r="X2309" s="14"/>
    </row>
    <row r="2310" spans="2:24" ht="16" x14ac:dyDescent="0.2">
      <c r="B2310" s="18" t="s">
        <v>1981</v>
      </c>
      <c r="C2310" s="18" t="s">
        <v>9</v>
      </c>
      <c r="D2310" s="18" t="s">
        <v>13</v>
      </c>
      <c r="E2310" s="18" t="s">
        <v>15</v>
      </c>
      <c r="F2310" s="18" t="s">
        <v>13</v>
      </c>
      <c r="G2310" s="18" t="s">
        <v>11</v>
      </c>
      <c r="H2310" s="18" t="s">
        <v>12</v>
      </c>
      <c r="K2310" s="5">
        <f t="shared" si="363"/>
        <v>12</v>
      </c>
      <c r="L2310" s="13" t="str">
        <f t="shared" si="360"/>
        <v>175-VI-00024</v>
      </c>
      <c r="N2310" s="13"/>
      <c r="O2310" s="13">
        <f t="shared" si="364"/>
        <v>1</v>
      </c>
      <c r="P2310" s="13" t="str">
        <f t="shared" si="365"/>
        <v>3</v>
      </c>
      <c r="Q2310" s="13" t="str">
        <f t="shared" si="366"/>
        <v>5</v>
      </c>
      <c r="R2310" s="13" t="str">
        <f t="shared" si="367"/>
        <v>3</v>
      </c>
      <c r="S2310" s="13" t="str">
        <f t="shared" si="368"/>
        <v>1</v>
      </c>
      <c r="T2310" s="13">
        <f t="shared" si="369"/>
        <v>1</v>
      </c>
      <c r="U2310" s="13">
        <f t="shared" si="362"/>
        <v>68</v>
      </c>
      <c r="V2310" s="13"/>
      <c r="W2310" s="14" t="str">
        <f t="shared" si="370"/>
        <v>insert into prioridad(codigo, fluidez,d_hecho, d_contexto, d_impacto, d_justicia, cierre, ponderacion, ahora_entiendo, cambio_perspectiva) values ('175-VI-00024', 1, 3, 5, 3, 1, 1, 68, '', '');</v>
      </c>
      <c r="X2310" s="14"/>
    </row>
    <row r="2311" spans="2:24" ht="16" x14ac:dyDescent="0.2">
      <c r="B2311" s="18" t="s">
        <v>1967</v>
      </c>
      <c r="C2311" s="18" t="s">
        <v>9</v>
      </c>
      <c r="D2311" s="18" t="s">
        <v>13</v>
      </c>
      <c r="E2311" s="18" t="s">
        <v>15</v>
      </c>
      <c r="F2311" s="18" t="s">
        <v>13</v>
      </c>
      <c r="G2311" s="18" t="s">
        <v>14</v>
      </c>
      <c r="H2311" s="18" t="s">
        <v>12</v>
      </c>
      <c r="K2311" s="5">
        <f t="shared" si="363"/>
        <v>12</v>
      </c>
      <c r="L2311" s="13" t="str">
        <f t="shared" si="360"/>
        <v>175-VI-00025</v>
      </c>
      <c r="N2311" s="13"/>
      <c r="O2311" s="13">
        <f t="shared" si="364"/>
        <v>1</v>
      </c>
      <c r="P2311" s="13" t="str">
        <f t="shared" si="365"/>
        <v>3</v>
      </c>
      <c r="Q2311" s="13" t="str">
        <f t="shared" si="366"/>
        <v>5</v>
      </c>
      <c r="R2311" s="13" t="str">
        <f t="shared" si="367"/>
        <v>3</v>
      </c>
      <c r="S2311" s="13" t="str">
        <f t="shared" si="368"/>
        <v>2</v>
      </c>
      <c r="T2311" s="13">
        <f t="shared" si="369"/>
        <v>1</v>
      </c>
      <c r="U2311" s="13">
        <f t="shared" si="362"/>
        <v>72</v>
      </c>
      <c r="V2311" s="13"/>
      <c r="W2311" s="14" t="str">
        <f t="shared" si="370"/>
        <v>insert into prioridad(codigo, fluidez,d_hecho, d_contexto, d_impacto, d_justicia, cierre, ponderacion, ahora_entiendo, cambio_perspectiva) values ('175-VI-00025', 1, 3, 5, 3, 2, 1, 72, '', '');</v>
      </c>
      <c r="X2311" s="14"/>
    </row>
    <row r="2312" spans="2:24" ht="16" x14ac:dyDescent="0.2">
      <c r="B2312" s="18" t="s">
        <v>3506</v>
      </c>
      <c r="C2312" s="18" t="s">
        <v>9</v>
      </c>
      <c r="D2312" s="18" t="s">
        <v>14</v>
      </c>
      <c r="E2312" s="18" t="s">
        <v>10</v>
      </c>
      <c r="F2312" s="18" t="s">
        <v>14</v>
      </c>
      <c r="G2312" s="18" t="s">
        <v>14</v>
      </c>
      <c r="H2312" s="18" t="s">
        <v>12</v>
      </c>
      <c r="K2312" s="5">
        <f t="shared" si="363"/>
        <v>12</v>
      </c>
      <c r="L2312" s="13" t="str">
        <f t="shared" si="360"/>
        <v>175-VI-00026</v>
      </c>
      <c r="N2312" s="13"/>
      <c r="O2312" s="13">
        <f t="shared" si="364"/>
        <v>1</v>
      </c>
      <c r="P2312" s="13" t="str">
        <f t="shared" si="365"/>
        <v>2</v>
      </c>
      <c r="Q2312" s="13" t="str">
        <f t="shared" si="366"/>
        <v>4</v>
      </c>
      <c r="R2312" s="13" t="str">
        <f t="shared" si="367"/>
        <v>2</v>
      </c>
      <c r="S2312" s="13" t="str">
        <f t="shared" si="368"/>
        <v>2</v>
      </c>
      <c r="T2312" s="13">
        <f t="shared" si="369"/>
        <v>1</v>
      </c>
      <c r="U2312" s="13">
        <f t="shared" si="362"/>
        <v>60</v>
      </c>
      <c r="V2312" s="13"/>
      <c r="W2312" s="14" t="str">
        <f t="shared" si="370"/>
        <v>insert into prioridad(codigo, fluidez,d_hecho, d_contexto, d_impacto, d_justicia, cierre, ponderacion, ahora_entiendo, cambio_perspectiva) values ('175-VI-00026', 1, 2, 4, 2, 2, 1, 60, '', '');</v>
      </c>
      <c r="X2312" s="14"/>
    </row>
    <row r="2313" spans="2:24" ht="16" x14ac:dyDescent="0.2">
      <c r="B2313" s="18" t="s">
        <v>3507</v>
      </c>
      <c r="C2313" s="18" t="s">
        <v>9</v>
      </c>
      <c r="D2313" s="18" t="s">
        <v>13</v>
      </c>
      <c r="E2313" s="18" t="s">
        <v>13</v>
      </c>
      <c r="F2313" s="18" t="s">
        <v>15</v>
      </c>
      <c r="G2313" s="18" t="s">
        <v>14</v>
      </c>
      <c r="H2313" s="18" t="s">
        <v>12</v>
      </c>
      <c r="K2313" s="5">
        <f t="shared" si="363"/>
        <v>12</v>
      </c>
      <c r="L2313" s="13" t="str">
        <f t="shared" si="360"/>
        <v>175-VI-00027</v>
      </c>
      <c r="N2313" s="13"/>
      <c r="O2313" s="13">
        <f t="shared" si="364"/>
        <v>1</v>
      </c>
      <c r="P2313" s="13" t="str">
        <f t="shared" si="365"/>
        <v>3</v>
      </c>
      <c r="Q2313" s="13" t="str">
        <f t="shared" si="366"/>
        <v>3</v>
      </c>
      <c r="R2313" s="13" t="str">
        <f t="shared" si="367"/>
        <v>5</v>
      </c>
      <c r="S2313" s="13" t="str">
        <f t="shared" si="368"/>
        <v>2</v>
      </c>
      <c r="T2313" s="13">
        <f t="shared" si="369"/>
        <v>1</v>
      </c>
      <c r="U2313" s="13">
        <f t="shared" si="362"/>
        <v>72</v>
      </c>
      <c r="V2313" s="13"/>
      <c r="W2313" s="14" t="str">
        <f t="shared" si="370"/>
        <v>insert into prioridad(codigo, fluidez,d_hecho, d_contexto, d_impacto, d_justicia, cierre, ponderacion, ahora_entiendo, cambio_perspectiva) values ('175-VI-00027', 1, 3, 3, 5, 2, 1, 72, '', '');</v>
      </c>
      <c r="X2313" s="14"/>
    </row>
    <row r="2314" spans="2:24" ht="16" x14ac:dyDescent="0.2">
      <c r="B2314" s="18" t="s">
        <v>3508</v>
      </c>
      <c r="C2314" s="18" t="s">
        <v>9</v>
      </c>
      <c r="D2314" s="18" t="s">
        <v>10</v>
      </c>
      <c r="E2314" s="18" t="s">
        <v>10</v>
      </c>
      <c r="F2314" s="18" t="s">
        <v>14</v>
      </c>
      <c r="G2314" s="18" t="s">
        <v>14</v>
      </c>
      <c r="H2314" s="18" t="s">
        <v>12</v>
      </c>
      <c r="K2314" s="5">
        <f t="shared" si="363"/>
        <v>12</v>
      </c>
      <c r="L2314" s="13" t="str">
        <f t="shared" si="360"/>
        <v>175-VI-00028</v>
      </c>
      <c r="N2314" s="13"/>
      <c r="O2314" s="13">
        <f t="shared" si="364"/>
        <v>1</v>
      </c>
      <c r="P2314" s="13" t="str">
        <f t="shared" si="365"/>
        <v>4</v>
      </c>
      <c r="Q2314" s="13" t="str">
        <f t="shared" si="366"/>
        <v>4</v>
      </c>
      <c r="R2314" s="13" t="str">
        <f t="shared" si="367"/>
        <v>2</v>
      </c>
      <c r="S2314" s="13" t="str">
        <f t="shared" si="368"/>
        <v>2</v>
      </c>
      <c r="T2314" s="13">
        <f t="shared" si="369"/>
        <v>1</v>
      </c>
      <c r="U2314" s="13">
        <f t="shared" si="362"/>
        <v>68</v>
      </c>
      <c r="V2314" s="13"/>
      <c r="W2314" s="14" t="str">
        <f t="shared" si="370"/>
        <v>insert into prioridad(codigo, fluidez,d_hecho, d_contexto, d_impacto, d_justicia, cierre, ponderacion, ahora_entiendo, cambio_perspectiva) values ('175-VI-00028', 1, 4, 4, 2, 2, 1, 68, '', '');</v>
      </c>
      <c r="X2314" s="14"/>
    </row>
    <row r="2315" spans="2:24" ht="16" x14ac:dyDescent="0.2">
      <c r="B2315" s="18" t="s">
        <v>1897</v>
      </c>
      <c r="C2315" s="18" t="s">
        <v>9</v>
      </c>
      <c r="D2315" s="18" t="s">
        <v>15</v>
      </c>
      <c r="E2315" s="18" t="s">
        <v>10</v>
      </c>
      <c r="F2315" s="18" t="s">
        <v>10</v>
      </c>
      <c r="G2315" s="18" t="s">
        <v>10</v>
      </c>
      <c r="H2315" s="18" t="s">
        <v>12</v>
      </c>
      <c r="K2315" s="5">
        <f t="shared" si="363"/>
        <v>12</v>
      </c>
      <c r="L2315" s="13" t="str">
        <f t="shared" si="360"/>
        <v>175-VI-00029</v>
      </c>
      <c r="N2315" s="13"/>
      <c r="O2315" s="13">
        <f t="shared" si="364"/>
        <v>1</v>
      </c>
      <c r="P2315" s="13" t="str">
        <f t="shared" si="365"/>
        <v>5</v>
      </c>
      <c r="Q2315" s="13" t="str">
        <f t="shared" si="366"/>
        <v>4</v>
      </c>
      <c r="R2315" s="13" t="str">
        <f t="shared" si="367"/>
        <v>4</v>
      </c>
      <c r="S2315" s="13" t="str">
        <f t="shared" si="368"/>
        <v>4</v>
      </c>
      <c r="T2315" s="13">
        <f t="shared" si="369"/>
        <v>1</v>
      </c>
      <c r="U2315" s="13">
        <f t="shared" si="362"/>
        <v>88</v>
      </c>
      <c r="V2315" s="13"/>
      <c r="W2315" s="14" t="str">
        <f t="shared" si="370"/>
        <v>insert into prioridad(codigo, fluidez,d_hecho, d_contexto, d_impacto, d_justicia, cierre, ponderacion, ahora_entiendo, cambio_perspectiva) values ('175-VI-00029', 1, 5, 4, 4, 4, 1, 88, '', '');</v>
      </c>
      <c r="X2315" s="14"/>
    </row>
    <row r="2316" spans="2:24" ht="16" x14ac:dyDescent="0.2">
      <c r="B2316" s="18" t="s">
        <v>3509</v>
      </c>
      <c r="C2316" s="18" t="s">
        <v>9</v>
      </c>
      <c r="D2316" s="18" t="s">
        <v>10</v>
      </c>
      <c r="E2316" s="18" t="s">
        <v>10</v>
      </c>
      <c r="F2316" s="18" t="s">
        <v>13</v>
      </c>
      <c r="G2316" s="18" t="s">
        <v>13</v>
      </c>
      <c r="H2316" s="18" t="s">
        <v>12</v>
      </c>
      <c r="K2316" s="5">
        <f t="shared" si="363"/>
        <v>12</v>
      </c>
      <c r="L2316" s="13" t="str">
        <f t="shared" si="360"/>
        <v>175-VI-00030</v>
      </c>
      <c r="N2316" s="13"/>
      <c r="O2316" s="13">
        <f t="shared" si="364"/>
        <v>1</v>
      </c>
      <c r="P2316" s="13" t="str">
        <f t="shared" si="365"/>
        <v>4</v>
      </c>
      <c r="Q2316" s="13" t="str">
        <f t="shared" si="366"/>
        <v>4</v>
      </c>
      <c r="R2316" s="13" t="str">
        <f t="shared" si="367"/>
        <v>3</v>
      </c>
      <c r="S2316" s="13" t="str">
        <f t="shared" si="368"/>
        <v>3</v>
      </c>
      <c r="T2316" s="13">
        <f t="shared" si="369"/>
        <v>1</v>
      </c>
      <c r="U2316" s="13">
        <f t="shared" si="362"/>
        <v>76</v>
      </c>
      <c r="V2316" s="13"/>
      <c r="W2316" s="14" t="str">
        <f t="shared" si="370"/>
        <v>insert into prioridad(codigo, fluidez,d_hecho, d_contexto, d_impacto, d_justicia, cierre, ponderacion, ahora_entiendo, cambio_perspectiva) values ('175-VI-00030', 1, 4, 4, 3, 3, 1, 76, '', '');</v>
      </c>
      <c r="X2316" s="14"/>
    </row>
    <row r="2317" spans="2:24" ht="16" x14ac:dyDescent="0.2">
      <c r="B2317" s="18" t="s">
        <v>3510</v>
      </c>
      <c r="C2317" s="18" t="s">
        <v>9</v>
      </c>
      <c r="D2317" s="18" t="s">
        <v>14</v>
      </c>
      <c r="E2317" s="18" t="s">
        <v>14</v>
      </c>
      <c r="F2317" s="18" t="s">
        <v>14</v>
      </c>
      <c r="G2317" s="18" t="s">
        <v>14</v>
      </c>
      <c r="H2317" s="18" t="s">
        <v>12</v>
      </c>
      <c r="K2317" s="5">
        <f t="shared" si="363"/>
        <v>12</v>
      </c>
      <c r="L2317" s="13" t="str">
        <f t="shared" si="360"/>
        <v>175-VI-00031</v>
      </c>
      <c r="N2317" s="13"/>
      <c r="O2317" s="13">
        <f t="shared" si="364"/>
        <v>1</v>
      </c>
      <c r="P2317" s="13" t="str">
        <f t="shared" si="365"/>
        <v>2</v>
      </c>
      <c r="Q2317" s="13" t="str">
        <f t="shared" si="366"/>
        <v>2</v>
      </c>
      <c r="R2317" s="13" t="str">
        <f t="shared" si="367"/>
        <v>2</v>
      </c>
      <c r="S2317" s="13" t="str">
        <f t="shared" si="368"/>
        <v>2</v>
      </c>
      <c r="T2317" s="13">
        <f t="shared" si="369"/>
        <v>1</v>
      </c>
      <c r="U2317" s="13">
        <f t="shared" si="362"/>
        <v>52</v>
      </c>
      <c r="V2317" s="13"/>
      <c r="W2317" s="14" t="str">
        <f t="shared" si="370"/>
        <v>insert into prioridad(codigo, fluidez,d_hecho, d_contexto, d_impacto, d_justicia, cierre, ponderacion, ahora_entiendo, cambio_perspectiva) values ('175-VI-00031', 1, 2, 2, 2, 2, 1, 52, '', '');</v>
      </c>
      <c r="X2317" s="14"/>
    </row>
    <row r="2318" spans="2:24" ht="16" x14ac:dyDescent="0.2">
      <c r="B2318" s="18" t="s">
        <v>1898</v>
      </c>
      <c r="C2318" s="18" t="s">
        <v>9</v>
      </c>
      <c r="D2318" s="18" t="s">
        <v>10</v>
      </c>
      <c r="E2318" s="18" t="s">
        <v>10</v>
      </c>
      <c r="F2318" s="18" t="s">
        <v>15</v>
      </c>
      <c r="G2318" s="18" t="s">
        <v>10</v>
      </c>
      <c r="H2318" s="18" t="s">
        <v>12</v>
      </c>
      <c r="K2318" s="5">
        <f t="shared" si="363"/>
        <v>12</v>
      </c>
      <c r="L2318" s="13" t="str">
        <f t="shared" si="360"/>
        <v>176-VI-00015</v>
      </c>
      <c r="N2318" s="13"/>
      <c r="O2318" s="13">
        <f t="shared" si="364"/>
        <v>1</v>
      </c>
      <c r="P2318" s="13" t="str">
        <f t="shared" si="365"/>
        <v>4</v>
      </c>
      <c r="Q2318" s="13" t="str">
        <f t="shared" si="366"/>
        <v>4</v>
      </c>
      <c r="R2318" s="13" t="str">
        <f t="shared" si="367"/>
        <v>5</v>
      </c>
      <c r="S2318" s="13" t="str">
        <f t="shared" si="368"/>
        <v>4</v>
      </c>
      <c r="T2318" s="13">
        <f t="shared" si="369"/>
        <v>1</v>
      </c>
      <c r="U2318" s="13">
        <f t="shared" si="362"/>
        <v>88</v>
      </c>
      <c r="V2318" s="13"/>
      <c r="W2318" s="14" t="str">
        <f t="shared" si="370"/>
        <v>insert into prioridad(codigo, fluidez,d_hecho, d_contexto, d_impacto, d_justicia, cierre, ponderacion, ahora_entiendo, cambio_perspectiva) values ('176-VI-00015', 1, 4, 4, 5, 4, 1, 88, '', '');</v>
      </c>
      <c r="X2318" s="14"/>
    </row>
    <row r="2319" spans="2:24" ht="16" x14ac:dyDescent="0.2">
      <c r="B2319" s="18" t="s">
        <v>1950</v>
      </c>
      <c r="C2319" s="18" t="s">
        <v>9</v>
      </c>
      <c r="D2319" s="18" t="s">
        <v>15</v>
      </c>
      <c r="E2319" s="18" t="s">
        <v>15</v>
      </c>
      <c r="F2319" s="18" t="s">
        <v>11</v>
      </c>
      <c r="G2319" s="18" t="s">
        <v>13</v>
      </c>
      <c r="H2319" s="18" t="s">
        <v>12</v>
      </c>
      <c r="K2319" s="5">
        <f t="shared" si="363"/>
        <v>12</v>
      </c>
      <c r="L2319" s="13" t="str">
        <f t="shared" si="360"/>
        <v>176-VI-00016</v>
      </c>
      <c r="N2319" s="13"/>
      <c r="O2319" s="13">
        <f t="shared" si="364"/>
        <v>1</v>
      </c>
      <c r="P2319" s="13" t="str">
        <f t="shared" si="365"/>
        <v>5</v>
      </c>
      <c r="Q2319" s="13" t="str">
        <f t="shared" si="366"/>
        <v>5</v>
      </c>
      <c r="R2319" s="13" t="str">
        <f t="shared" si="367"/>
        <v>1</v>
      </c>
      <c r="S2319" s="13" t="str">
        <f t="shared" si="368"/>
        <v>3</v>
      </c>
      <c r="T2319" s="13">
        <f t="shared" si="369"/>
        <v>1</v>
      </c>
      <c r="U2319" s="13">
        <f t="shared" si="362"/>
        <v>76</v>
      </c>
      <c r="V2319" s="13"/>
      <c r="W2319" s="14" t="str">
        <f t="shared" si="370"/>
        <v>insert into prioridad(codigo, fluidez,d_hecho, d_contexto, d_impacto, d_justicia, cierre, ponderacion, ahora_entiendo, cambio_perspectiva) values ('176-VI-00016', 1, 5, 5, 1, 3, 1, 76, '', '');</v>
      </c>
      <c r="X2319" s="14"/>
    </row>
    <row r="2320" spans="2:24" ht="16" x14ac:dyDescent="0.2">
      <c r="B2320" s="19" t="s">
        <v>1929</v>
      </c>
      <c r="C2320" s="19" t="s">
        <v>9</v>
      </c>
      <c r="D2320" s="19" t="s">
        <v>13</v>
      </c>
      <c r="E2320" s="19" t="s">
        <v>15</v>
      </c>
      <c r="F2320" s="19" t="s">
        <v>13</v>
      </c>
      <c r="G2320" s="19" t="s">
        <v>10</v>
      </c>
      <c r="H2320" s="19" t="s">
        <v>12</v>
      </c>
      <c r="K2320" s="5">
        <f t="shared" si="363"/>
        <v>12</v>
      </c>
      <c r="L2320" s="13" t="str">
        <f t="shared" si="360"/>
        <v>176-VI-00017</v>
      </c>
      <c r="N2320" s="13"/>
      <c r="O2320" s="13">
        <f t="shared" si="364"/>
        <v>1</v>
      </c>
      <c r="P2320" s="13" t="str">
        <f t="shared" si="365"/>
        <v>3</v>
      </c>
      <c r="Q2320" s="13" t="str">
        <f t="shared" si="366"/>
        <v>5</v>
      </c>
      <c r="R2320" s="13" t="str">
        <f t="shared" si="367"/>
        <v>3</v>
      </c>
      <c r="S2320" s="13" t="str">
        <f t="shared" si="368"/>
        <v>4</v>
      </c>
      <c r="T2320" s="13">
        <f t="shared" si="369"/>
        <v>1</v>
      </c>
      <c r="U2320" s="13">
        <f t="shared" si="362"/>
        <v>80</v>
      </c>
      <c r="V2320" s="13"/>
      <c r="W2320" s="14" t="str">
        <f t="shared" si="370"/>
        <v>insert into prioridad(codigo, fluidez,d_hecho, d_contexto, d_impacto, d_justicia, cierre, ponderacion, ahora_entiendo, cambio_perspectiva) values ('176-VI-00017', 1, 3, 5, 3, 4, 1, 80, '', '');</v>
      </c>
      <c r="X2320" s="14"/>
    </row>
    <row r="2321" spans="2:24" ht="16" x14ac:dyDescent="0.2">
      <c r="B2321" s="19" t="s">
        <v>1889</v>
      </c>
      <c r="C2321" s="19" t="s">
        <v>9</v>
      </c>
      <c r="D2321" s="19" t="s">
        <v>10</v>
      </c>
      <c r="E2321" s="19" t="s">
        <v>15</v>
      </c>
      <c r="F2321" s="19" t="s">
        <v>15</v>
      </c>
      <c r="G2321" s="19" t="s">
        <v>10</v>
      </c>
      <c r="H2321" s="19" t="s">
        <v>12</v>
      </c>
      <c r="K2321" s="5">
        <f t="shared" si="363"/>
        <v>12</v>
      </c>
      <c r="L2321" s="13" t="str">
        <f t="shared" ref="L2321:L2384" si="371">SUBSTITUTE(B2321," ","")</f>
        <v>176-VI-00018</v>
      </c>
      <c r="N2321" s="13"/>
      <c r="O2321" s="13">
        <f t="shared" si="364"/>
        <v>1</v>
      </c>
      <c r="P2321" s="13" t="str">
        <f t="shared" si="365"/>
        <v>4</v>
      </c>
      <c r="Q2321" s="13" t="str">
        <f t="shared" si="366"/>
        <v>5</v>
      </c>
      <c r="R2321" s="13" t="str">
        <f t="shared" si="367"/>
        <v>5</v>
      </c>
      <c r="S2321" s="13" t="str">
        <f t="shared" si="368"/>
        <v>4</v>
      </c>
      <c r="T2321" s="13">
        <f t="shared" si="369"/>
        <v>1</v>
      </c>
      <c r="U2321" s="13">
        <f t="shared" si="362"/>
        <v>92</v>
      </c>
      <c r="V2321" s="13"/>
      <c r="W2321" s="14" t="str">
        <f t="shared" si="370"/>
        <v>insert into prioridad(codigo, fluidez,d_hecho, d_contexto, d_impacto, d_justicia, cierre, ponderacion, ahora_entiendo, cambio_perspectiva) values ('176-VI-00018', 1, 4, 5, 5, 4, 1, 92, '', '');</v>
      </c>
      <c r="X2321" s="14"/>
    </row>
    <row r="2322" spans="2:24" ht="16" x14ac:dyDescent="0.2">
      <c r="B2322" s="19" t="s">
        <v>1890</v>
      </c>
      <c r="C2322" s="19" t="s">
        <v>9</v>
      </c>
      <c r="D2322" s="19" t="s">
        <v>15</v>
      </c>
      <c r="E2322" s="19" t="s">
        <v>15</v>
      </c>
      <c r="F2322" s="19" t="s">
        <v>10</v>
      </c>
      <c r="G2322" s="19" t="s">
        <v>10</v>
      </c>
      <c r="H2322" s="19" t="s">
        <v>12</v>
      </c>
      <c r="K2322" s="5">
        <f t="shared" si="363"/>
        <v>12</v>
      </c>
      <c r="L2322" s="13" t="str">
        <f t="shared" si="371"/>
        <v>176-VI-00019</v>
      </c>
      <c r="N2322" s="13"/>
      <c r="O2322" s="13">
        <f t="shared" si="364"/>
        <v>1</v>
      </c>
      <c r="P2322" s="13" t="str">
        <f t="shared" si="365"/>
        <v>5</v>
      </c>
      <c r="Q2322" s="13" t="str">
        <f t="shared" si="366"/>
        <v>5</v>
      </c>
      <c r="R2322" s="13" t="str">
        <f t="shared" si="367"/>
        <v>4</v>
      </c>
      <c r="S2322" s="13" t="str">
        <f t="shared" si="368"/>
        <v>4</v>
      </c>
      <c r="T2322" s="13">
        <f t="shared" si="369"/>
        <v>1</v>
      </c>
      <c r="U2322" s="13">
        <f t="shared" si="362"/>
        <v>92</v>
      </c>
      <c r="V2322" s="13"/>
      <c r="W2322" s="14" t="str">
        <f t="shared" si="370"/>
        <v>insert into prioridad(codigo, fluidez,d_hecho, d_contexto, d_impacto, d_justicia, cierre, ponderacion, ahora_entiendo, cambio_perspectiva) values ('176-VI-00019', 1, 5, 5, 4, 4, 1, 92, '', '');</v>
      </c>
      <c r="X2322" s="14"/>
    </row>
    <row r="2323" spans="2:24" ht="16" x14ac:dyDescent="0.2">
      <c r="B2323" s="19" t="s">
        <v>3511</v>
      </c>
      <c r="C2323" s="19" t="s">
        <v>9</v>
      </c>
      <c r="D2323" s="19" t="s">
        <v>13</v>
      </c>
      <c r="E2323" s="19" t="s">
        <v>13</v>
      </c>
      <c r="F2323" s="19" t="s">
        <v>10</v>
      </c>
      <c r="G2323" s="19" t="s">
        <v>13</v>
      </c>
      <c r="H2323" s="19" t="s">
        <v>12</v>
      </c>
      <c r="K2323" s="5">
        <f t="shared" si="363"/>
        <v>12</v>
      </c>
      <c r="L2323" s="13" t="str">
        <f t="shared" si="371"/>
        <v>176-VI-00020</v>
      </c>
      <c r="N2323" s="13"/>
      <c r="O2323" s="13">
        <f t="shared" si="364"/>
        <v>1</v>
      </c>
      <c r="P2323" s="13" t="str">
        <f t="shared" si="365"/>
        <v>3</v>
      </c>
      <c r="Q2323" s="13" t="str">
        <f t="shared" si="366"/>
        <v>3</v>
      </c>
      <c r="R2323" s="13" t="str">
        <f t="shared" si="367"/>
        <v>4</v>
      </c>
      <c r="S2323" s="13" t="str">
        <f t="shared" si="368"/>
        <v>3</v>
      </c>
      <c r="T2323" s="13">
        <f t="shared" si="369"/>
        <v>1</v>
      </c>
      <c r="U2323" s="13">
        <f t="shared" si="362"/>
        <v>72</v>
      </c>
      <c r="V2323" s="13"/>
      <c r="W2323" s="14" t="str">
        <f t="shared" si="370"/>
        <v>insert into prioridad(codigo, fluidez,d_hecho, d_contexto, d_impacto, d_justicia, cierre, ponderacion, ahora_entiendo, cambio_perspectiva) values ('176-VI-00020', 1, 3, 3, 4, 3, 1, 72, '', '');</v>
      </c>
      <c r="X2323" s="14"/>
    </row>
    <row r="2324" spans="2:24" ht="16" x14ac:dyDescent="0.2">
      <c r="B2324" s="19" t="s">
        <v>1930</v>
      </c>
      <c r="C2324" s="19" t="s">
        <v>9</v>
      </c>
      <c r="D2324" s="19" t="s">
        <v>10</v>
      </c>
      <c r="E2324" s="19" t="s">
        <v>10</v>
      </c>
      <c r="F2324" s="19" t="s">
        <v>10</v>
      </c>
      <c r="G2324" s="19" t="s">
        <v>13</v>
      </c>
      <c r="H2324" s="19" t="s">
        <v>12</v>
      </c>
      <c r="K2324" s="5">
        <f t="shared" si="363"/>
        <v>12</v>
      </c>
      <c r="L2324" s="13" t="str">
        <f t="shared" si="371"/>
        <v>176-VI-00021</v>
      </c>
      <c r="N2324" s="13"/>
      <c r="O2324" s="13">
        <f t="shared" si="364"/>
        <v>1</v>
      </c>
      <c r="P2324" s="13" t="str">
        <f t="shared" si="365"/>
        <v>4</v>
      </c>
      <c r="Q2324" s="13" t="str">
        <f t="shared" si="366"/>
        <v>4</v>
      </c>
      <c r="R2324" s="13" t="str">
        <f t="shared" si="367"/>
        <v>4</v>
      </c>
      <c r="S2324" s="13" t="str">
        <f t="shared" si="368"/>
        <v>3</v>
      </c>
      <c r="T2324" s="13">
        <f t="shared" si="369"/>
        <v>1</v>
      </c>
      <c r="U2324" s="13">
        <f t="shared" si="362"/>
        <v>80</v>
      </c>
      <c r="V2324" s="13"/>
      <c r="W2324" s="14" t="str">
        <f t="shared" si="370"/>
        <v>insert into prioridad(codigo, fluidez,d_hecho, d_contexto, d_impacto, d_justicia, cierre, ponderacion, ahora_entiendo, cambio_perspectiva) values ('176-VI-00021', 1, 4, 4, 4, 3, 1, 80, '', '');</v>
      </c>
      <c r="X2324" s="14"/>
    </row>
    <row r="2325" spans="2:24" ht="16" x14ac:dyDescent="0.2">
      <c r="B2325" s="19" t="s">
        <v>1931</v>
      </c>
      <c r="C2325" s="19" t="s">
        <v>9</v>
      </c>
      <c r="D2325" s="19" t="s">
        <v>10</v>
      </c>
      <c r="E2325" s="19" t="s">
        <v>10</v>
      </c>
      <c r="F2325" s="19" t="s">
        <v>10</v>
      </c>
      <c r="G2325" s="19" t="s">
        <v>13</v>
      </c>
      <c r="H2325" s="19" t="s">
        <v>12</v>
      </c>
      <c r="K2325" s="5">
        <f t="shared" si="363"/>
        <v>12</v>
      </c>
      <c r="L2325" s="13" t="str">
        <f t="shared" si="371"/>
        <v>176-VI-00022</v>
      </c>
      <c r="N2325" s="13"/>
      <c r="O2325" s="13">
        <f t="shared" si="364"/>
        <v>1</v>
      </c>
      <c r="P2325" s="13" t="str">
        <f t="shared" si="365"/>
        <v>4</v>
      </c>
      <c r="Q2325" s="13" t="str">
        <f t="shared" si="366"/>
        <v>4</v>
      </c>
      <c r="R2325" s="13" t="str">
        <f t="shared" si="367"/>
        <v>4</v>
      </c>
      <c r="S2325" s="13" t="str">
        <f t="shared" si="368"/>
        <v>3</v>
      </c>
      <c r="T2325" s="13">
        <f t="shared" si="369"/>
        <v>1</v>
      </c>
      <c r="U2325" s="13">
        <f t="shared" si="362"/>
        <v>80</v>
      </c>
      <c r="V2325" s="13"/>
      <c r="W2325" s="14" t="str">
        <f t="shared" si="370"/>
        <v>insert into prioridad(codigo, fluidez,d_hecho, d_contexto, d_impacto, d_justicia, cierre, ponderacion, ahora_entiendo, cambio_perspectiva) values ('176-VI-00022', 1, 4, 4, 4, 3, 1, 80, '', '');</v>
      </c>
      <c r="X2325" s="14"/>
    </row>
    <row r="2326" spans="2:24" ht="16" x14ac:dyDescent="0.2">
      <c r="B2326" s="19" t="s">
        <v>1891</v>
      </c>
      <c r="C2326" s="19" t="s">
        <v>9</v>
      </c>
      <c r="D2326" s="19" t="s">
        <v>15</v>
      </c>
      <c r="E2326" s="19" t="s">
        <v>15</v>
      </c>
      <c r="F2326" s="19" t="s">
        <v>15</v>
      </c>
      <c r="G2326" s="19" t="s">
        <v>13</v>
      </c>
      <c r="H2326" s="19" t="s">
        <v>12</v>
      </c>
      <c r="K2326" s="5">
        <f t="shared" si="363"/>
        <v>12</v>
      </c>
      <c r="L2326" s="13" t="str">
        <f t="shared" si="371"/>
        <v>176-VI-00023</v>
      </c>
      <c r="N2326" s="13"/>
      <c r="O2326" s="13">
        <f t="shared" si="364"/>
        <v>1</v>
      </c>
      <c r="P2326" s="13" t="str">
        <f t="shared" si="365"/>
        <v>5</v>
      </c>
      <c r="Q2326" s="13" t="str">
        <f t="shared" si="366"/>
        <v>5</v>
      </c>
      <c r="R2326" s="13" t="str">
        <f t="shared" si="367"/>
        <v>5</v>
      </c>
      <c r="S2326" s="13" t="str">
        <f t="shared" si="368"/>
        <v>3</v>
      </c>
      <c r="T2326" s="13">
        <f t="shared" si="369"/>
        <v>1</v>
      </c>
      <c r="U2326" s="13">
        <f t="shared" si="362"/>
        <v>92</v>
      </c>
      <c r="V2326" s="13"/>
      <c r="W2326" s="14" t="str">
        <f t="shared" si="370"/>
        <v>insert into prioridad(codigo, fluidez,d_hecho, d_contexto, d_impacto, d_justicia, cierre, ponderacion, ahora_entiendo, cambio_perspectiva) values ('176-VI-00023', 1, 5, 5, 5, 3, 1, 92, '', '');</v>
      </c>
      <c r="X2326" s="14"/>
    </row>
    <row r="2327" spans="2:24" ht="16" x14ac:dyDescent="0.2">
      <c r="B2327" s="20" t="s">
        <v>3566</v>
      </c>
      <c r="C2327" s="20" t="s">
        <v>9</v>
      </c>
      <c r="D2327" s="20" t="s">
        <v>10</v>
      </c>
      <c r="E2327" s="20" t="s">
        <v>13</v>
      </c>
      <c r="F2327" s="20" t="s">
        <v>13</v>
      </c>
      <c r="G2327" s="20" t="s">
        <v>14</v>
      </c>
      <c r="H2327" s="20" t="s">
        <v>12</v>
      </c>
      <c r="K2327" s="5">
        <f t="shared" si="363"/>
        <v>12</v>
      </c>
      <c r="L2327" s="13" t="str">
        <f t="shared" si="371"/>
        <v>420-Vl-00002</v>
      </c>
      <c r="N2327" s="13"/>
      <c r="O2327" s="13">
        <f t="shared" si="364"/>
        <v>1</v>
      </c>
      <c r="P2327" s="13" t="str">
        <f t="shared" si="365"/>
        <v>4</v>
      </c>
      <c r="Q2327" s="13" t="str">
        <f t="shared" si="366"/>
        <v>3</v>
      </c>
      <c r="R2327" s="13" t="str">
        <f t="shared" si="367"/>
        <v>3</v>
      </c>
      <c r="S2327" s="13" t="str">
        <f t="shared" si="368"/>
        <v>2</v>
      </c>
      <c r="T2327" s="13">
        <f t="shared" si="369"/>
        <v>1</v>
      </c>
      <c r="U2327" s="13">
        <f t="shared" si="362"/>
        <v>68</v>
      </c>
      <c r="V2327" s="13"/>
      <c r="W2327" s="14" t="str">
        <f t="shared" si="370"/>
        <v>insert into prioridad(codigo, fluidez,d_hecho, d_contexto, d_impacto, d_justicia, cierre, ponderacion, ahora_entiendo, cambio_perspectiva) values ('420-Vl-00002', 1, 4, 3, 3, 2, 1, 68, '', '');</v>
      </c>
      <c r="X2327" s="14"/>
    </row>
    <row r="2328" spans="2:24" ht="16" x14ac:dyDescent="0.2">
      <c r="B2328" s="20" t="s">
        <v>3567</v>
      </c>
      <c r="C2328" s="20" t="s">
        <v>9</v>
      </c>
      <c r="D2328" s="20" t="s">
        <v>10</v>
      </c>
      <c r="E2328" s="20" t="s">
        <v>13</v>
      </c>
      <c r="F2328" s="20" t="s">
        <v>10</v>
      </c>
      <c r="G2328" s="20" t="s">
        <v>14</v>
      </c>
      <c r="H2328" s="20" t="s">
        <v>12</v>
      </c>
      <c r="K2328" s="5">
        <f t="shared" si="363"/>
        <v>12</v>
      </c>
      <c r="L2328" s="13" t="str">
        <f t="shared" si="371"/>
        <v>420-Vl-00003</v>
      </c>
      <c r="N2328" s="13"/>
      <c r="O2328" s="13">
        <f t="shared" si="364"/>
        <v>1</v>
      </c>
      <c r="P2328" s="13" t="str">
        <f t="shared" si="365"/>
        <v>4</v>
      </c>
      <c r="Q2328" s="13" t="str">
        <f t="shared" si="366"/>
        <v>3</v>
      </c>
      <c r="R2328" s="13" t="str">
        <f t="shared" si="367"/>
        <v>4</v>
      </c>
      <c r="S2328" s="13" t="str">
        <f t="shared" si="368"/>
        <v>2</v>
      </c>
      <c r="T2328" s="13">
        <f t="shared" si="369"/>
        <v>1</v>
      </c>
      <c r="U2328" s="13">
        <f t="shared" si="362"/>
        <v>72</v>
      </c>
      <c r="V2328" s="13"/>
      <c r="W2328" s="14" t="str">
        <f t="shared" si="370"/>
        <v>insert into prioridad(codigo, fluidez,d_hecho, d_contexto, d_impacto, d_justicia, cierre, ponderacion, ahora_entiendo, cambio_perspectiva) values ('420-Vl-00003', 1, 4, 3, 4, 2, 1, 72, '', '');</v>
      </c>
      <c r="X2328" s="14"/>
    </row>
    <row r="2329" spans="2:24" ht="16" x14ac:dyDescent="0.2">
      <c r="B2329" s="20" t="s">
        <v>3568</v>
      </c>
      <c r="C2329" s="20" t="s">
        <v>9</v>
      </c>
      <c r="D2329" s="20" t="s">
        <v>10</v>
      </c>
      <c r="E2329" s="20" t="s">
        <v>14</v>
      </c>
      <c r="F2329" s="20" t="s">
        <v>13</v>
      </c>
      <c r="G2329" s="20" t="s">
        <v>14</v>
      </c>
      <c r="H2329" s="20" t="s">
        <v>12</v>
      </c>
      <c r="K2329" s="5">
        <f t="shared" si="363"/>
        <v>12</v>
      </c>
      <c r="L2329" s="13" t="str">
        <f t="shared" si="371"/>
        <v>420-Vl-00004</v>
      </c>
      <c r="N2329" s="13"/>
      <c r="O2329" s="13">
        <f t="shared" si="364"/>
        <v>1</v>
      </c>
      <c r="P2329" s="13" t="str">
        <f t="shared" si="365"/>
        <v>4</v>
      </c>
      <c r="Q2329" s="13" t="str">
        <f t="shared" si="366"/>
        <v>2</v>
      </c>
      <c r="R2329" s="13" t="str">
        <f t="shared" si="367"/>
        <v>3</v>
      </c>
      <c r="S2329" s="13" t="str">
        <f t="shared" si="368"/>
        <v>2</v>
      </c>
      <c r="T2329" s="13">
        <f t="shared" si="369"/>
        <v>1</v>
      </c>
      <c r="U2329" s="13">
        <f t="shared" si="362"/>
        <v>64</v>
      </c>
      <c r="V2329" s="13"/>
      <c r="W2329" s="14" t="str">
        <f t="shared" si="370"/>
        <v>insert into prioridad(codigo, fluidez,d_hecho, d_contexto, d_impacto, d_justicia, cierre, ponderacion, ahora_entiendo, cambio_perspectiva) values ('420-Vl-00004', 1, 4, 2, 3, 2, 1, 64, '', '');</v>
      </c>
      <c r="X2329" s="14"/>
    </row>
    <row r="2330" spans="2:24" ht="16" x14ac:dyDescent="0.2">
      <c r="B2330" s="20" t="s">
        <v>3569</v>
      </c>
      <c r="C2330" s="20" t="s">
        <v>9</v>
      </c>
      <c r="D2330" s="20" t="s">
        <v>13</v>
      </c>
      <c r="E2330" s="20" t="s">
        <v>13</v>
      </c>
      <c r="F2330" s="20" t="s">
        <v>13</v>
      </c>
      <c r="G2330" s="20" t="s">
        <v>14</v>
      </c>
      <c r="H2330" s="20" t="s">
        <v>12</v>
      </c>
      <c r="K2330" s="5">
        <f t="shared" si="363"/>
        <v>12</v>
      </c>
      <c r="L2330" s="13" t="str">
        <f t="shared" si="371"/>
        <v>420-Vl-00005</v>
      </c>
      <c r="N2330" s="13"/>
      <c r="O2330" s="13">
        <f t="shared" si="364"/>
        <v>1</v>
      </c>
      <c r="P2330" s="13" t="str">
        <f t="shared" si="365"/>
        <v>3</v>
      </c>
      <c r="Q2330" s="13" t="str">
        <f t="shared" si="366"/>
        <v>3</v>
      </c>
      <c r="R2330" s="13" t="str">
        <f t="shared" si="367"/>
        <v>3</v>
      </c>
      <c r="S2330" s="13" t="str">
        <f t="shared" si="368"/>
        <v>2</v>
      </c>
      <c r="T2330" s="13">
        <f t="shared" si="369"/>
        <v>1</v>
      </c>
      <c r="U2330" s="13">
        <f t="shared" si="362"/>
        <v>64</v>
      </c>
      <c r="V2330" s="13"/>
      <c r="W2330" s="14" t="str">
        <f t="shared" si="370"/>
        <v>insert into prioridad(codigo, fluidez,d_hecho, d_contexto, d_impacto, d_justicia, cierre, ponderacion, ahora_entiendo, cambio_perspectiva) values ('420-Vl-00005', 1, 3, 3, 3, 2, 1, 64, '', '');</v>
      </c>
      <c r="X2330" s="14"/>
    </row>
    <row r="2331" spans="2:24" ht="16" x14ac:dyDescent="0.2">
      <c r="B2331" s="20" t="s">
        <v>3570</v>
      </c>
      <c r="C2331" s="20" t="s">
        <v>9</v>
      </c>
      <c r="D2331" s="20" t="s">
        <v>10</v>
      </c>
      <c r="E2331" s="20" t="s">
        <v>13</v>
      </c>
      <c r="F2331" s="20" t="s">
        <v>10</v>
      </c>
      <c r="G2331" s="20" t="s">
        <v>14</v>
      </c>
      <c r="H2331" s="20" t="s">
        <v>12</v>
      </c>
      <c r="K2331" s="5">
        <f t="shared" si="363"/>
        <v>12</v>
      </c>
      <c r="L2331" s="13" t="str">
        <f t="shared" si="371"/>
        <v>420-Vl-00006</v>
      </c>
      <c r="N2331" s="13"/>
      <c r="O2331" s="13">
        <f t="shared" si="364"/>
        <v>1</v>
      </c>
      <c r="P2331" s="13" t="str">
        <f t="shared" si="365"/>
        <v>4</v>
      </c>
      <c r="Q2331" s="13" t="str">
        <f t="shared" si="366"/>
        <v>3</v>
      </c>
      <c r="R2331" s="13" t="str">
        <f t="shared" si="367"/>
        <v>4</v>
      </c>
      <c r="S2331" s="13" t="str">
        <f t="shared" si="368"/>
        <v>2</v>
      </c>
      <c r="T2331" s="13">
        <f t="shared" si="369"/>
        <v>1</v>
      </c>
      <c r="U2331" s="13">
        <f t="shared" si="362"/>
        <v>72</v>
      </c>
      <c r="V2331" s="13"/>
      <c r="W2331" s="14" t="str">
        <f t="shared" si="370"/>
        <v>insert into prioridad(codigo, fluidez,d_hecho, d_contexto, d_impacto, d_justicia, cierre, ponderacion, ahora_entiendo, cambio_perspectiva) values ('420-Vl-00006', 1, 4, 3, 4, 2, 1, 72, '', '');</v>
      </c>
      <c r="X2331" s="14"/>
    </row>
    <row r="2332" spans="2:24" ht="16" x14ac:dyDescent="0.2">
      <c r="B2332" s="20" t="s">
        <v>3571</v>
      </c>
      <c r="C2332" s="20" t="s">
        <v>9</v>
      </c>
      <c r="D2332" s="20" t="s">
        <v>13</v>
      </c>
      <c r="E2332" s="20" t="s">
        <v>13</v>
      </c>
      <c r="F2332" s="20" t="s">
        <v>14</v>
      </c>
      <c r="G2332" s="20" t="s">
        <v>14</v>
      </c>
      <c r="H2332" s="20" t="s">
        <v>12</v>
      </c>
      <c r="K2332" s="5">
        <f t="shared" si="363"/>
        <v>12</v>
      </c>
      <c r="L2332" s="13" t="str">
        <f t="shared" si="371"/>
        <v>420-Vl-00007</v>
      </c>
      <c r="N2332" s="13"/>
      <c r="O2332" s="13">
        <f t="shared" si="364"/>
        <v>1</v>
      </c>
      <c r="P2332" s="13" t="str">
        <f t="shared" si="365"/>
        <v>3</v>
      </c>
      <c r="Q2332" s="13" t="str">
        <f t="shared" si="366"/>
        <v>3</v>
      </c>
      <c r="R2332" s="13" t="str">
        <f t="shared" si="367"/>
        <v>2</v>
      </c>
      <c r="S2332" s="13" t="str">
        <f t="shared" si="368"/>
        <v>2</v>
      </c>
      <c r="T2332" s="13">
        <f t="shared" si="369"/>
        <v>1</v>
      </c>
      <c r="U2332" s="13">
        <f t="shared" si="362"/>
        <v>60</v>
      </c>
      <c r="V2332" s="13"/>
      <c r="W2332" s="14" t="str">
        <f t="shared" si="370"/>
        <v>insert into prioridad(codigo, fluidez,d_hecho, d_contexto, d_impacto, d_justicia, cierre, ponderacion, ahora_entiendo, cambio_perspectiva) values ('420-Vl-00007', 1, 3, 3, 2, 2, 1, 60, '', '');</v>
      </c>
      <c r="X2332" s="14"/>
    </row>
    <row r="2333" spans="2:24" ht="16" x14ac:dyDescent="0.2">
      <c r="B2333" s="20" t="s">
        <v>3572</v>
      </c>
      <c r="C2333" s="20" t="s">
        <v>9</v>
      </c>
      <c r="D2333" s="20" t="s">
        <v>13</v>
      </c>
      <c r="E2333" s="20" t="s">
        <v>13</v>
      </c>
      <c r="F2333" s="20" t="s">
        <v>13</v>
      </c>
      <c r="G2333" s="20" t="s">
        <v>14</v>
      </c>
      <c r="H2333" s="20" t="s">
        <v>12</v>
      </c>
      <c r="K2333" s="5">
        <f t="shared" si="363"/>
        <v>12</v>
      </c>
      <c r="L2333" s="13" t="str">
        <f t="shared" si="371"/>
        <v>420-Vl-00008</v>
      </c>
      <c r="N2333" s="13"/>
      <c r="O2333" s="13">
        <f t="shared" si="364"/>
        <v>1</v>
      </c>
      <c r="P2333" s="13" t="str">
        <f t="shared" si="365"/>
        <v>3</v>
      </c>
      <c r="Q2333" s="13" t="str">
        <f t="shared" si="366"/>
        <v>3</v>
      </c>
      <c r="R2333" s="13" t="str">
        <f t="shared" si="367"/>
        <v>3</v>
      </c>
      <c r="S2333" s="13" t="str">
        <f t="shared" si="368"/>
        <v>2</v>
      </c>
      <c r="T2333" s="13">
        <f t="shared" si="369"/>
        <v>1</v>
      </c>
      <c r="U2333" s="13">
        <f t="shared" si="362"/>
        <v>64</v>
      </c>
      <c r="V2333" s="13"/>
      <c r="W2333" s="14" t="str">
        <f t="shared" si="370"/>
        <v>insert into prioridad(codigo, fluidez,d_hecho, d_contexto, d_impacto, d_justicia, cierre, ponderacion, ahora_entiendo, cambio_perspectiva) values ('420-Vl-00008', 1, 3, 3, 3, 2, 1, 64, '', '');</v>
      </c>
      <c r="X2333" s="14"/>
    </row>
    <row r="2334" spans="2:24" ht="16" x14ac:dyDescent="0.2">
      <c r="B2334" s="20" t="s">
        <v>3573</v>
      </c>
      <c r="C2334" s="20" t="s">
        <v>9</v>
      </c>
      <c r="D2334" s="20" t="s">
        <v>13</v>
      </c>
      <c r="E2334" s="20" t="s">
        <v>10</v>
      </c>
      <c r="F2334" s="20" t="s">
        <v>14</v>
      </c>
      <c r="G2334" s="20" t="s">
        <v>14</v>
      </c>
      <c r="H2334" s="20" t="s">
        <v>12</v>
      </c>
      <c r="K2334" s="5">
        <f t="shared" si="363"/>
        <v>12</v>
      </c>
      <c r="L2334" s="13" t="str">
        <f t="shared" si="371"/>
        <v>420-Vl-00009</v>
      </c>
      <c r="N2334" s="13"/>
      <c r="O2334" s="13">
        <f t="shared" si="364"/>
        <v>1</v>
      </c>
      <c r="P2334" s="13" t="str">
        <f t="shared" si="365"/>
        <v>3</v>
      </c>
      <c r="Q2334" s="13" t="str">
        <f t="shared" si="366"/>
        <v>4</v>
      </c>
      <c r="R2334" s="13" t="str">
        <f t="shared" si="367"/>
        <v>2</v>
      </c>
      <c r="S2334" s="13" t="str">
        <f t="shared" si="368"/>
        <v>2</v>
      </c>
      <c r="T2334" s="13">
        <f t="shared" si="369"/>
        <v>1</v>
      </c>
      <c r="U2334" s="13">
        <f t="shared" si="362"/>
        <v>64</v>
      </c>
      <c r="V2334" s="13"/>
      <c r="W2334" s="14" t="str">
        <f t="shared" si="370"/>
        <v>insert into prioridad(codigo, fluidez,d_hecho, d_contexto, d_impacto, d_justicia, cierre, ponderacion, ahora_entiendo, cambio_perspectiva) values ('420-Vl-00009', 1, 3, 4, 2, 2, 1, 64, '', '');</v>
      </c>
      <c r="X2334" s="14"/>
    </row>
    <row r="2335" spans="2:24" ht="16" x14ac:dyDescent="0.2">
      <c r="B2335" s="20" t="s">
        <v>3512</v>
      </c>
      <c r="C2335" s="20" t="s">
        <v>9</v>
      </c>
      <c r="D2335" s="20" t="s">
        <v>14</v>
      </c>
      <c r="E2335" s="20" t="s">
        <v>13</v>
      </c>
      <c r="F2335" s="20" t="s">
        <v>10</v>
      </c>
      <c r="G2335" s="20" t="s">
        <v>14</v>
      </c>
      <c r="H2335" s="20" t="s">
        <v>12</v>
      </c>
      <c r="K2335" s="5">
        <f t="shared" si="363"/>
        <v>12</v>
      </c>
      <c r="L2335" s="13" t="str">
        <f t="shared" si="371"/>
        <v>420-Vl-00011</v>
      </c>
      <c r="N2335" s="13"/>
      <c r="O2335" s="13">
        <f t="shared" si="364"/>
        <v>1</v>
      </c>
      <c r="P2335" s="13" t="str">
        <f t="shared" si="365"/>
        <v>2</v>
      </c>
      <c r="Q2335" s="13" t="str">
        <f t="shared" si="366"/>
        <v>3</v>
      </c>
      <c r="R2335" s="13" t="str">
        <f t="shared" si="367"/>
        <v>4</v>
      </c>
      <c r="S2335" s="13" t="str">
        <f t="shared" si="368"/>
        <v>2</v>
      </c>
      <c r="T2335" s="13">
        <f t="shared" si="369"/>
        <v>1</v>
      </c>
      <c r="U2335" s="13">
        <f t="shared" si="362"/>
        <v>64</v>
      </c>
      <c r="V2335" s="13"/>
      <c r="W2335" s="14" t="str">
        <f t="shared" si="370"/>
        <v>insert into prioridad(codigo, fluidez,d_hecho, d_contexto, d_impacto, d_justicia, cierre, ponderacion, ahora_entiendo, cambio_perspectiva) values ('420-Vl-00011', 1, 2, 3, 4, 2, 1, 64, '', '');</v>
      </c>
      <c r="X2335" s="14"/>
    </row>
    <row r="2336" spans="2:24" ht="16" x14ac:dyDescent="0.2">
      <c r="B2336" s="20" t="s">
        <v>3513</v>
      </c>
      <c r="C2336" s="20" t="s">
        <v>9</v>
      </c>
      <c r="D2336" s="20" t="s">
        <v>13</v>
      </c>
      <c r="E2336" s="20" t="s">
        <v>14</v>
      </c>
      <c r="F2336" s="20" t="s">
        <v>13</v>
      </c>
      <c r="G2336" s="20" t="s">
        <v>14</v>
      </c>
      <c r="H2336" s="20" t="s">
        <v>12</v>
      </c>
      <c r="K2336" s="5">
        <f t="shared" si="363"/>
        <v>12</v>
      </c>
      <c r="L2336" s="13" t="str">
        <f t="shared" si="371"/>
        <v>420-Vl-00012</v>
      </c>
      <c r="N2336" s="13"/>
      <c r="O2336" s="13">
        <f t="shared" si="364"/>
        <v>1</v>
      </c>
      <c r="P2336" s="13" t="str">
        <f t="shared" si="365"/>
        <v>3</v>
      </c>
      <c r="Q2336" s="13" t="str">
        <f t="shared" si="366"/>
        <v>2</v>
      </c>
      <c r="R2336" s="13" t="str">
        <f t="shared" si="367"/>
        <v>3</v>
      </c>
      <c r="S2336" s="13" t="str">
        <f t="shared" si="368"/>
        <v>2</v>
      </c>
      <c r="T2336" s="13">
        <f t="shared" si="369"/>
        <v>1</v>
      </c>
      <c r="U2336" s="13">
        <f t="shared" si="362"/>
        <v>60</v>
      </c>
      <c r="V2336" s="13"/>
      <c r="W2336" s="14" t="str">
        <f t="shared" si="370"/>
        <v>insert into prioridad(codigo, fluidez,d_hecho, d_contexto, d_impacto, d_justicia, cierre, ponderacion, ahora_entiendo, cambio_perspectiva) values ('420-Vl-00012', 1, 3, 2, 3, 2, 1, 60, '', '');</v>
      </c>
      <c r="X2336" s="14"/>
    </row>
    <row r="2337" spans="2:24" ht="16" x14ac:dyDescent="0.2">
      <c r="B2337" s="20" t="s">
        <v>3514</v>
      </c>
      <c r="C2337" s="20" t="s">
        <v>9</v>
      </c>
      <c r="D2337" s="20" t="s">
        <v>13</v>
      </c>
      <c r="E2337" s="20" t="s">
        <v>13</v>
      </c>
      <c r="F2337" s="20" t="s">
        <v>13</v>
      </c>
      <c r="G2337" s="20" t="s">
        <v>14</v>
      </c>
      <c r="H2337" s="20" t="s">
        <v>12</v>
      </c>
      <c r="K2337" s="5">
        <f t="shared" si="363"/>
        <v>12</v>
      </c>
      <c r="L2337" s="13" t="str">
        <f t="shared" si="371"/>
        <v>420-Vl-00013</v>
      </c>
      <c r="N2337" s="13"/>
      <c r="O2337" s="13">
        <f t="shared" si="364"/>
        <v>1</v>
      </c>
      <c r="P2337" s="13" t="str">
        <f t="shared" si="365"/>
        <v>3</v>
      </c>
      <c r="Q2337" s="13" t="str">
        <f t="shared" si="366"/>
        <v>3</v>
      </c>
      <c r="R2337" s="13" t="str">
        <f t="shared" si="367"/>
        <v>3</v>
      </c>
      <c r="S2337" s="13" t="str">
        <f t="shared" si="368"/>
        <v>2</v>
      </c>
      <c r="T2337" s="13">
        <f t="shared" si="369"/>
        <v>1</v>
      </c>
      <c r="U2337" s="13">
        <f t="shared" si="362"/>
        <v>64</v>
      </c>
      <c r="V2337" s="13"/>
      <c r="W2337" s="14" t="str">
        <f t="shared" si="370"/>
        <v>insert into prioridad(codigo, fluidez,d_hecho, d_contexto, d_impacto, d_justicia, cierre, ponderacion, ahora_entiendo, cambio_perspectiva) values ('420-Vl-00013', 1, 3, 3, 3, 2, 1, 64, '', '');</v>
      </c>
      <c r="X2337" s="14"/>
    </row>
    <row r="2338" spans="2:24" ht="16" x14ac:dyDescent="0.2">
      <c r="B2338" s="20" t="s">
        <v>3515</v>
      </c>
      <c r="C2338" s="20" t="s">
        <v>9</v>
      </c>
      <c r="D2338" s="20" t="s">
        <v>10</v>
      </c>
      <c r="E2338" s="20" t="s">
        <v>10</v>
      </c>
      <c r="F2338" s="20" t="s">
        <v>10</v>
      </c>
      <c r="G2338" s="20" t="s">
        <v>10</v>
      </c>
      <c r="H2338" s="20" t="s">
        <v>12</v>
      </c>
      <c r="K2338" s="5">
        <f t="shared" si="363"/>
        <v>12</v>
      </c>
      <c r="L2338" s="13" t="str">
        <f t="shared" si="371"/>
        <v>419-VI-00019</v>
      </c>
      <c r="N2338" s="13"/>
      <c r="O2338" s="13">
        <f t="shared" si="364"/>
        <v>1</v>
      </c>
      <c r="P2338" s="13" t="str">
        <f t="shared" si="365"/>
        <v>4</v>
      </c>
      <c r="Q2338" s="13" t="str">
        <f t="shared" si="366"/>
        <v>4</v>
      </c>
      <c r="R2338" s="13" t="str">
        <f t="shared" si="367"/>
        <v>4</v>
      </c>
      <c r="S2338" s="13" t="str">
        <f t="shared" si="368"/>
        <v>4</v>
      </c>
      <c r="T2338" s="13">
        <f t="shared" si="369"/>
        <v>1</v>
      </c>
      <c r="U2338" s="13">
        <f t="shared" si="362"/>
        <v>84</v>
      </c>
      <c r="V2338" s="13"/>
      <c r="W2338" s="14" t="str">
        <f t="shared" si="370"/>
        <v>insert into prioridad(codigo, fluidez,d_hecho, d_contexto, d_impacto, d_justicia, cierre, ponderacion, ahora_entiendo, cambio_perspectiva) values ('419-VI-00019', 1, 4, 4, 4, 4, 1, 84, '', '');</v>
      </c>
      <c r="X2338" s="14"/>
    </row>
    <row r="2339" spans="2:24" ht="16" x14ac:dyDescent="0.2">
      <c r="B2339" s="20" t="s">
        <v>3516</v>
      </c>
      <c r="C2339" s="20" t="s">
        <v>9</v>
      </c>
      <c r="D2339" s="20" t="s">
        <v>15</v>
      </c>
      <c r="E2339" s="20" t="s">
        <v>15</v>
      </c>
      <c r="F2339" s="20" t="s">
        <v>15</v>
      </c>
      <c r="G2339" s="20" t="s">
        <v>10</v>
      </c>
      <c r="H2339" s="20" t="s">
        <v>12</v>
      </c>
      <c r="K2339" s="5">
        <f t="shared" si="363"/>
        <v>12</v>
      </c>
      <c r="L2339" s="13" t="str">
        <f t="shared" si="371"/>
        <v>419-VI-00022</v>
      </c>
      <c r="N2339" s="13"/>
      <c r="O2339" s="13">
        <f t="shared" si="364"/>
        <v>1</v>
      </c>
      <c r="P2339" s="13" t="str">
        <f t="shared" si="365"/>
        <v>5</v>
      </c>
      <c r="Q2339" s="13" t="str">
        <f t="shared" si="366"/>
        <v>5</v>
      </c>
      <c r="R2339" s="13" t="str">
        <f t="shared" si="367"/>
        <v>5</v>
      </c>
      <c r="S2339" s="13" t="str">
        <f t="shared" si="368"/>
        <v>4</v>
      </c>
      <c r="T2339" s="13">
        <f t="shared" si="369"/>
        <v>1</v>
      </c>
      <c r="U2339" s="13">
        <f t="shared" si="362"/>
        <v>96</v>
      </c>
      <c r="V2339" s="13"/>
      <c r="W2339" s="14" t="str">
        <f t="shared" si="370"/>
        <v>insert into prioridad(codigo, fluidez,d_hecho, d_contexto, d_impacto, d_justicia, cierre, ponderacion, ahora_entiendo, cambio_perspectiva) values ('419-VI-00022', 1, 5, 5, 5, 4, 1, 96, '', '');</v>
      </c>
      <c r="X2339" s="14"/>
    </row>
    <row r="2340" spans="2:24" ht="16" x14ac:dyDescent="0.2">
      <c r="B2340" s="20" t="s">
        <v>3517</v>
      </c>
      <c r="C2340" s="20" t="s">
        <v>9</v>
      </c>
      <c r="D2340" s="20" t="s">
        <v>10</v>
      </c>
      <c r="E2340" s="20" t="s">
        <v>13</v>
      </c>
      <c r="F2340" s="20" t="s">
        <v>13</v>
      </c>
      <c r="G2340" s="20" t="s">
        <v>13</v>
      </c>
      <c r="H2340" s="20" t="s">
        <v>12</v>
      </c>
      <c r="K2340" s="5">
        <f t="shared" si="363"/>
        <v>12</v>
      </c>
      <c r="L2340" s="13" t="str">
        <f t="shared" si="371"/>
        <v>419-VI-00009</v>
      </c>
      <c r="N2340" s="13"/>
      <c r="O2340" s="13">
        <f t="shared" si="364"/>
        <v>1</v>
      </c>
      <c r="P2340" s="13" t="str">
        <f t="shared" si="365"/>
        <v>4</v>
      </c>
      <c r="Q2340" s="13" t="str">
        <f t="shared" si="366"/>
        <v>3</v>
      </c>
      <c r="R2340" s="13" t="str">
        <f t="shared" si="367"/>
        <v>3</v>
      </c>
      <c r="S2340" s="13" t="str">
        <f t="shared" si="368"/>
        <v>3</v>
      </c>
      <c r="T2340" s="13">
        <f t="shared" si="369"/>
        <v>1</v>
      </c>
      <c r="U2340" s="13">
        <f t="shared" si="362"/>
        <v>72</v>
      </c>
      <c r="V2340" s="13"/>
      <c r="W2340" s="14" t="str">
        <f t="shared" si="370"/>
        <v>insert into prioridad(codigo, fluidez,d_hecho, d_contexto, d_impacto, d_justicia, cierre, ponderacion, ahora_entiendo, cambio_perspectiva) values ('419-VI-00009', 1, 4, 3, 3, 3, 1, 72, '', '');</v>
      </c>
      <c r="X2340" s="14"/>
    </row>
    <row r="2341" spans="2:24" ht="16" x14ac:dyDescent="0.2">
      <c r="B2341" s="21" t="s">
        <v>3518</v>
      </c>
      <c r="C2341" s="21" t="s">
        <v>9</v>
      </c>
      <c r="D2341" s="21" t="s">
        <v>10</v>
      </c>
      <c r="E2341" s="21" t="s">
        <v>10</v>
      </c>
      <c r="F2341" s="21" t="s">
        <v>10</v>
      </c>
      <c r="G2341" s="21" t="s">
        <v>10</v>
      </c>
      <c r="H2341" s="21" t="s">
        <v>12</v>
      </c>
      <c r="K2341" s="5">
        <f t="shared" si="363"/>
        <v>12</v>
      </c>
      <c r="L2341" s="13" t="str">
        <f t="shared" si="371"/>
        <v>419-VI-00012</v>
      </c>
      <c r="N2341" s="13"/>
      <c r="O2341" s="13">
        <f t="shared" si="364"/>
        <v>1</v>
      </c>
      <c r="P2341" s="13" t="str">
        <f t="shared" si="365"/>
        <v>4</v>
      </c>
      <c r="Q2341" s="13" t="str">
        <f t="shared" si="366"/>
        <v>4</v>
      </c>
      <c r="R2341" s="13" t="str">
        <f t="shared" si="367"/>
        <v>4</v>
      </c>
      <c r="S2341" s="13" t="str">
        <f t="shared" si="368"/>
        <v>4</v>
      </c>
      <c r="T2341" s="13">
        <f t="shared" si="369"/>
        <v>1</v>
      </c>
      <c r="U2341" s="13">
        <f t="shared" si="362"/>
        <v>84</v>
      </c>
      <c r="V2341" s="13"/>
      <c r="W2341" s="14" t="str">
        <f t="shared" si="370"/>
        <v>insert into prioridad(codigo, fluidez,d_hecho, d_contexto, d_impacto, d_justicia, cierre, ponderacion, ahora_entiendo, cambio_perspectiva) values ('419-VI-00012', 1, 4, 4, 4, 4, 1, 84, '', '');</v>
      </c>
      <c r="X2341" s="14"/>
    </row>
    <row r="2342" spans="2:24" ht="16" x14ac:dyDescent="0.2">
      <c r="B2342" s="20" t="s">
        <v>3519</v>
      </c>
      <c r="C2342" s="20" t="s">
        <v>9</v>
      </c>
      <c r="D2342" s="20" t="s">
        <v>13</v>
      </c>
      <c r="E2342" s="20" t="s">
        <v>13</v>
      </c>
      <c r="F2342" s="20" t="s">
        <v>10</v>
      </c>
      <c r="G2342" s="20" t="s">
        <v>13</v>
      </c>
      <c r="H2342" s="20" t="s">
        <v>12</v>
      </c>
      <c r="K2342" s="5">
        <f t="shared" si="363"/>
        <v>12</v>
      </c>
      <c r="L2342" s="13" t="str">
        <f t="shared" si="371"/>
        <v>419-VI-00014</v>
      </c>
      <c r="N2342" s="13"/>
      <c r="O2342" s="13">
        <f t="shared" si="364"/>
        <v>1</v>
      </c>
      <c r="P2342" s="13" t="str">
        <f t="shared" si="365"/>
        <v>3</v>
      </c>
      <c r="Q2342" s="13" t="str">
        <f t="shared" si="366"/>
        <v>3</v>
      </c>
      <c r="R2342" s="13" t="str">
        <f t="shared" si="367"/>
        <v>4</v>
      </c>
      <c r="S2342" s="13" t="str">
        <f t="shared" si="368"/>
        <v>3</v>
      </c>
      <c r="T2342" s="13">
        <f t="shared" si="369"/>
        <v>1</v>
      </c>
      <c r="U2342" s="13">
        <f t="shared" si="362"/>
        <v>72</v>
      </c>
      <c r="V2342" s="13"/>
      <c r="W2342" s="14" t="str">
        <f t="shared" si="370"/>
        <v>insert into prioridad(codigo, fluidez,d_hecho, d_contexto, d_impacto, d_justicia, cierre, ponderacion, ahora_entiendo, cambio_perspectiva) values ('419-VI-00014', 1, 3, 3, 4, 3, 1, 72, '', '');</v>
      </c>
      <c r="X2342" s="14"/>
    </row>
    <row r="2343" spans="2:24" ht="16" x14ac:dyDescent="0.2">
      <c r="B2343" s="20" t="s">
        <v>3520</v>
      </c>
      <c r="C2343" s="20" t="s">
        <v>9</v>
      </c>
      <c r="D2343" s="20" t="s">
        <v>14</v>
      </c>
      <c r="E2343" s="20" t="s">
        <v>10</v>
      </c>
      <c r="F2343" s="20" t="s">
        <v>10</v>
      </c>
      <c r="G2343" s="20" t="s">
        <v>11</v>
      </c>
      <c r="H2343" s="20" t="s">
        <v>12</v>
      </c>
      <c r="K2343" s="5">
        <f t="shared" si="363"/>
        <v>12</v>
      </c>
      <c r="L2343" s="13" t="str">
        <f t="shared" si="371"/>
        <v>419-VI-00017</v>
      </c>
      <c r="N2343" s="13"/>
      <c r="O2343" s="13">
        <f t="shared" si="364"/>
        <v>1</v>
      </c>
      <c r="P2343" s="13" t="str">
        <f t="shared" si="365"/>
        <v>2</v>
      </c>
      <c r="Q2343" s="13" t="str">
        <f t="shared" si="366"/>
        <v>4</v>
      </c>
      <c r="R2343" s="13" t="str">
        <f t="shared" si="367"/>
        <v>4</v>
      </c>
      <c r="S2343" s="13" t="str">
        <f t="shared" si="368"/>
        <v>1</v>
      </c>
      <c r="T2343" s="13">
        <f t="shared" si="369"/>
        <v>1</v>
      </c>
      <c r="U2343" s="13">
        <f t="shared" si="362"/>
        <v>64</v>
      </c>
      <c r="V2343" s="13"/>
      <c r="W2343" s="14" t="str">
        <f t="shared" si="370"/>
        <v>insert into prioridad(codigo, fluidez,d_hecho, d_contexto, d_impacto, d_justicia, cierre, ponderacion, ahora_entiendo, cambio_perspectiva) values ('419-VI-00017', 1, 2, 4, 4, 1, 1, 64, '', '');</v>
      </c>
      <c r="X2343" s="14"/>
    </row>
    <row r="2344" spans="2:24" ht="16" x14ac:dyDescent="0.2">
      <c r="B2344" s="21" t="s">
        <v>3521</v>
      </c>
      <c r="C2344" s="21" t="s">
        <v>9</v>
      </c>
      <c r="D2344" s="21" t="s">
        <v>15</v>
      </c>
      <c r="E2344" s="21" t="s">
        <v>10</v>
      </c>
      <c r="F2344" s="21" t="s">
        <v>10</v>
      </c>
      <c r="G2344" s="21" t="s">
        <v>10</v>
      </c>
      <c r="H2344" s="21" t="s">
        <v>12</v>
      </c>
      <c r="K2344" s="5">
        <f t="shared" si="363"/>
        <v>12</v>
      </c>
      <c r="L2344" s="13" t="str">
        <f t="shared" si="371"/>
        <v>419-VI-00001</v>
      </c>
      <c r="N2344" s="13"/>
      <c r="O2344" s="13">
        <f t="shared" si="364"/>
        <v>1</v>
      </c>
      <c r="P2344" s="13" t="str">
        <f t="shared" si="365"/>
        <v>5</v>
      </c>
      <c r="Q2344" s="13" t="str">
        <f t="shared" si="366"/>
        <v>4</v>
      </c>
      <c r="R2344" s="13" t="str">
        <f t="shared" si="367"/>
        <v>4</v>
      </c>
      <c r="S2344" s="13" t="str">
        <f t="shared" si="368"/>
        <v>4</v>
      </c>
      <c r="T2344" s="13">
        <f t="shared" si="369"/>
        <v>1</v>
      </c>
      <c r="U2344" s="13">
        <f t="shared" si="362"/>
        <v>88</v>
      </c>
      <c r="V2344" s="13"/>
      <c r="W2344" s="14" t="str">
        <f t="shared" si="370"/>
        <v>insert into prioridad(codigo, fluidez,d_hecho, d_contexto, d_impacto, d_justicia, cierre, ponderacion, ahora_entiendo, cambio_perspectiva) values ('419-VI-00001', 1, 5, 4, 4, 4, 1, 88, '', '');</v>
      </c>
      <c r="X2344" s="14"/>
    </row>
    <row r="2345" spans="2:24" ht="16" x14ac:dyDescent="0.2">
      <c r="B2345" s="20" t="s">
        <v>3522</v>
      </c>
      <c r="C2345" s="20" t="s">
        <v>9</v>
      </c>
      <c r="D2345" s="20" t="s">
        <v>15</v>
      </c>
      <c r="E2345" s="20" t="s">
        <v>10</v>
      </c>
      <c r="F2345" s="20" t="s">
        <v>10</v>
      </c>
      <c r="G2345" s="20" t="s">
        <v>13</v>
      </c>
      <c r="H2345" s="20" t="s">
        <v>12</v>
      </c>
      <c r="K2345" s="5">
        <f t="shared" si="363"/>
        <v>12</v>
      </c>
      <c r="L2345" s="13" t="str">
        <f t="shared" si="371"/>
        <v>419-VI-00002</v>
      </c>
      <c r="N2345" s="13"/>
      <c r="O2345" s="13">
        <f t="shared" si="364"/>
        <v>1</v>
      </c>
      <c r="P2345" s="13" t="str">
        <f t="shared" si="365"/>
        <v>5</v>
      </c>
      <c r="Q2345" s="13" t="str">
        <f t="shared" si="366"/>
        <v>4</v>
      </c>
      <c r="R2345" s="13" t="str">
        <f t="shared" si="367"/>
        <v>4</v>
      </c>
      <c r="S2345" s="13" t="str">
        <f t="shared" si="368"/>
        <v>3</v>
      </c>
      <c r="T2345" s="13">
        <f t="shared" si="369"/>
        <v>1</v>
      </c>
      <c r="U2345" s="13">
        <f t="shared" si="362"/>
        <v>84</v>
      </c>
      <c r="V2345" s="13"/>
      <c r="W2345" s="14" t="str">
        <f t="shared" si="370"/>
        <v>insert into prioridad(codigo, fluidez,d_hecho, d_contexto, d_impacto, d_justicia, cierre, ponderacion, ahora_entiendo, cambio_perspectiva) values ('419-VI-00002', 1, 5, 4, 4, 3, 1, 84, '', '');</v>
      </c>
      <c r="X2345" s="14"/>
    </row>
    <row r="2346" spans="2:24" ht="16" x14ac:dyDescent="0.2">
      <c r="B2346" s="20" t="s">
        <v>3523</v>
      </c>
      <c r="C2346" s="20" t="s">
        <v>9</v>
      </c>
      <c r="D2346" s="20" t="s">
        <v>13</v>
      </c>
      <c r="E2346" s="20" t="s">
        <v>10</v>
      </c>
      <c r="F2346" s="20" t="s">
        <v>13</v>
      </c>
      <c r="G2346" s="20" t="s">
        <v>13</v>
      </c>
      <c r="H2346" s="20" t="s">
        <v>12</v>
      </c>
      <c r="K2346" s="5">
        <f t="shared" si="363"/>
        <v>12</v>
      </c>
      <c r="L2346" s="13" t="str">
        <f t="shared" si="371"/>
        <v>419-VI-00003</v>
      </c>
      <c r="N2346" s="13"/>
      <c r="O2346" s="13">
        <f t="shared" si="364"/>
        <v>1</v>
      </c>
      <c r="P2346" s="13" t="str">
        <f t="shared" si="365"/>
        <v>3</v>
      </c>
      <c r="Q2346" s="13" t="str">
        <f t="shared" si="366"/>
        <v>4</v>
      </c>
      <c r="R2346" s="13" t="str">
        <f t="shared" si="367"/>
        <v>3</v>
      </c>
      <c r="S2346" s="13" t="str">
        <f t="shared" si="368"/>
        <v>3</v>
      </c>
      <c r="T2346" s="13">
        <f t="shared" si="369"/>
        <v>1</v>
      </c>
      <c r="U2346" s="13">
        <f t="shared" si="362"/>
        <v>72</v>
      </c>
      <c r="V2346" s="13"/>
      <c r="W2346" s="14" t="str">
        <f t="shared" si="370"/>
        <v>insert into prioridad(codigo, fluidez,d_hecho, d_contexto, d_impacto, d_justicia, cierre, ponderacion, ahora_entiendo, cambio_perspectiva) values ('419-VI-00003', 1, 3, 4, 3, 3, 1, 72, '', '');</v>
      </c>
      <c r="X2346" s="14"/>
    </row>
    <row r="2347" spans="2:24" ht="16" x14ac:dyDescent="0.2">
      <c r="B2347" s="20" t="s">
        <v>3524</v>
      </c>
      <c r="C2347" s="20" t="s">
        <v>9</v>
      </c>
      <c r="D2347" s="20" t="s">
        <v>10</v>
      </c>
      <c r="E2347" s="20" t="s">
        <v>10</v>
      </c>
      <c r="F2347" s="20" t="s">
        <v>15</v>
      </c>
      <c r="G2347" s="20" t="s">
        <v>10</v>
      </c>
      <c r="H2347" s="20" t="s">
        <v>12</v>
      </c>
      <c r="K2347" s="5">
        <f t="shared" si="363"/>
        <v>12</v>
      </c>
      <c r="L2347" s="13" t="str">
        <f t="shared" si="371"/>
        <v>419-VI-00004</v>
      </c>
      <c r="N2347" s="13"/>
      <c r="O2347" s="13">
        <f t="shared" si="364"/>
        <v>1</v>
      </c>
      <c r="P2347" s="13" t="str">
        <f t="shared" si="365"/>
        <v>4</v>
      </c>
      <c r="Q2347" s="13" t="str">
        <f t="shared" si="366"/>
        <v>4</v>
      </c>
      <c r="R2347" s="13" t="str">
        <f t="shared" si="367"/>
        <v>5</v>
      </c>
      <c r="S2347" s="13" t="str">
        <f t="shared" si="368"/>
        <v>4</v>
      </c>
      <c r="T2347" s="13">
        <f t="shared" si="369"/>
        <v>1</v>
      </c>
      <c r="U2347" s="13">
        <f t="shared" si="362"/>
        <v>88</v>
      </c>
      <c r="V2347" s="13"/>
      <c r="W2347" s="14" t="str">
        <f t="shared" si="370"/>
        <v>insert into prioridad(codigo, fluidez,d_hecho, d_contexto, d_impacto, d_justicia, cierre, ponderacion, ahora_entiendo, cambio_perspectiva) values ('419-VI-00004', 1, 4, 4, 5, 4, 1, 88, '', '');</v>
      </c>
      <c r="X2347" s="14"/>
    </row>
    <row r="2348" spans="2:24" ht="16" x14ac:dyDescent="0.2">
      <c r="B2348" s="22" t="s">
        <v>3525</v>
      </c>
      <c r="C2348" s="20" t="s">
        <v>9</v>
      </c>
      <c r="D2348" s="20" t="s">
        <v>14</v>
      </c>
      <c r="E2348" s="20" t="s">
        <v>13</v>
      </c>
      <c r="F2348" s="20" t="s">
        <v>10</v>
      </c>
      <c r="G2348" s="20" t="s">
        <v>13</v>
      </c>
      <c r="H2348" s="20" t="s">
        <v>12</v>
      </c>
      <c r="K2348" s="5">
        <f t="shared" si="363"/>
        <v>12</v>
      </c>
      <c r="L2348" s="13" t="str">
        <f t="shared" si="371"/>
        <v>419-VI-00005</v>
      </c>
      <c r="N2348" s="13"/>
      <c r="O2348" s="13">
        <f t="shared" si="364"/>
        <v>1</v>
      </c>
      <c r="P2348" s="13" t="str">
        <f t="shared" si="365"/>
        <v>2</v>
      </c>
      <c r="Q2348" s="13" t="str">
        <f t="shared" si="366"/>
        <v>3</v>
      </c>
      <c r="R2348" s="13" t="str">
        <f t="shared" si="367"/>
        <v>4</v>
      </c>
      <c r="S2348" s="13" t="str">
        <f t="shared" si="368"/>
        <v>3</v>
      </c>
      <c r="T2348" s="13">
        <f t="shared" si="369"/>
        <v>1</v>
      </c>
      <c r="U2348" s="13">
        <f t="shared" si="362"/>
        <v>68</v>
      </c>
      <c r="V2348" s="13"/>
      <c r="W2348" s="14" t="str">
        <f t="shared" si="370"/>
        <v>insert into prioridad(codigo, fluidez,d_hecho, d_contexto, d_impacto, d_justicia, cierre, ponderacion, ahora_entiendo, cambio_perspectiva) values ('419-VI-00005', 1, 2, 3, 4, 3, 1, 68, '', '');</v>
      </c>
      <c r="X2348" s="14"/>
    </row>
    <row r="2349" spans="2:24" ht="16" x14ac:dyDescent="0.2">
      <c r="B2349" s="22" t="s">
        <v>3526</v>
      </c>
      <c r="C2349" s="20" t="s">
        <v>9</v>
      </c>
      <c r="D2349" s="20" t="s">
        <v>10</v>
      </c>
      <c r="E2349" s="20" t="s">
        <v>13</v>
      </c>
      <c r="F2349" s="20" t="s">
        <v>10</v>
      </c>
      <c r="G2349" s="20" t="s">
        <v>14</v>
      </c>
      <c r="H2349" s="20" t="s">
        <v>12</v>
      </c>
      <c r="K2349" s="5">
        <f t="shared" si="363"/>
        <v>12</v>
      </c>
      <c r="L2349" s="13" t="str">
        <f t="shared" si="371"/>
        <v>419-VI-00006</v>
      </c>
      <c r="N2349" s="13"/>
      <c r="O2349" s="13">
        <f t="shared" si="364"/>
        <v>1</v>
      </c>
      <c r="P2349" s="13" t="str">
        <f t="shared" si="365"/>
        <v>4</v>
      </c>
      <c r="Q2349" s="13" t="str">
        <f t="shared" si="366"/>
        <v>3</v>
      </c>
      <c r="R2349" s="13" t="str">
        <f t="shared" si="367"/>
        <v>4</v>
      </c>
      <c r="S2349" s="13" t="str">
        <f t="shared" si="368"/>
        <v>2</v>
      </c>
      <c r="T2349" s="13">
        <f t="shared" si="369"/>
        <v>1</v>
      </c>
      <c r="U2349" s="13">
        <f t="shared" si="362"/>
        <v>72</v>
      </c>
      <c r="V2349" s="13"/>
      <c r="W2349" s="14" t="str">
        <f t="shared" si="370"/>
        <v>insert into prioridad(codigo, fluidez,d_hecho, d_contexto, d_impacto, d_justicia, cierre, ponderacion, ahora_entiendo, cambio_perspectiva) values ('419-VI-00006', 1, 4, 3, 4, 2, 1, 72, '', '');</v>
      </c>
      <c r="X2349" s="14"/>
    </row>
    <row r="2350" spans="2:24" ht="16" x14ac:dyDescent="0.2">
      <c r="B2350" s="20" t="s">
        <v>3527</v>
      </c>
      <c r="C2350" s="20" t="s">
        <v>9</v>
      </c>
      <c r="D2350" s="20" t="s">
        <v>15</v>
      </c>
      <c r="E2350" s="20" t="s">
        <v>10</v>
      </c>
      <c r="F2350" s="20" t="s">
        <v>15</v>
      </c>
      <c r="G2350" s="20" t="s">
        <v>10</v>
      </c>
      <c r="H2350" s="20" t="s">
        <v>12</v>
      </c>
      <c r="K2350" s="5">
        <f t="shared" si="363"/>
        <v>12</v>
      </c>
      <c r="L2350" s="13" t="str">
        <f t="shared" si="371"/>
        <v>419-VI-00007</v>
      </c>
      <c r="N2350" s="13"/>
      <c r="O2350" s="13">
        <f t="shared" si="364"/>
        <v>1</v>
      </c>
      <c r="P2350" s="13" t="str">
        <f t="shared" si="365"/>
        <v>5</v>
      </c>
      <c r="Q2350" s="13" t="str">
        <f t="shared" si="366"/>
        <v>4</v>
      </c>
      <c r="R2350" s="13" t="str">
        <f t="shared" si="367"/>
        <v>5</v>
      </c>
      <c r="S2350" s="13" t="str">
        <f t="shared" si="368"/>
        <v>4</v>
      </c>
      <c r="T2350" s="13">
        <f t="shared" si="369"/>
        <v>1</v>
      </c>
      <c r="U2350" s="13">
        <f t="shared" si="362"/>
        <v>92</v>
      </c>
      <c r="V2350" s="13"/>
      <c r="W2350" s="14" t="str">
        <f t="shared" si="370"/>
        <v>insert into prioridad(codigo, fluidez,d_hecho, d_contexto, d_impacto, d_justicia, cierre, ponderacion, ahora_entiendo, cambio_perspectiva) values ('419-VI-00007', 1, 5, 4, 5, 4, 1, 92, '', '');</v>
      </c>
      <c r="X2350" s="14"/>
    </row>
    <row r="2351" spans="2:24" ht="16" x14ac:dyDescent="0.2">
      <c r="B2351" s="20" t="s">
        <v>3528</v>
      </c>
      <c r="C2351" s="20" t="s">
        <v>9</v>
      </c>
      <c r="D2351" s="20" t="s">
        <v>10</v>
      </c>
      <c r="E2351" s="20" t="s">
        <v>13</v>
      </c>
      <c r="F2351" s="20" t="s">
        <v>13</v>
      </c>
      <c r="G2351" s="20" t="s">
        <v>10</v>
      </c>
      <c r="H2351" s="20" t="s">
        <v>12</v>
      </c>
      <c r="K2351" s="5">
        <f t="shared" si="363"/>
        <v>12</v>
      </c>
      <c r="L2351" s="13" t="str">
        <f t="shared" si="371"/>
        <v>419-VI-00008</v>
      </c>
      <c r="N2351" s="13"/>
      <c r="O2351" s="13">
        <f t="shared" si="364"/>
        <v>1</v>
      </c>
      <c r="P2351" s="13" t="str">
        <f t="shared" si="365"/>
        <v>4</v>
      </c>
      <c r="Q2351" s="13" t="str">
        <f t="shared" si="366"/>
        <v>3</v>
      </c>
      <c r="R2351" s="13" t="str">
        <f t="shared" si="367"/>
        <v>3</v>
      </c>
      <c r="S2351" s="13" t="str">
        <f t="shared" si="368"/>
        <v>4</v>
      </c>
      <c r="T2351" s="13">
        <f t="shared" si="369"/>
        <v>1</v>
      </c>
      <c r="U2351" s="13">
        <f t="shared" si="362"/>
        <v>76</v>
      </c>
      <c r="V2351" s="13"/>
      <c r="W2351" s="14" t="str">
        <f t="shared" si="370"/>
        <v>insert into prioridad(codigo, fluidez,d_hecho, d_contexto, d_impacto, d_justicia, cierre, ponderacion, ahora_entiendo, cambio_perspectiva) values ('419-VI-00008', 1, 4, 3, 3, 4, 1, 76, '', '');</v>
      </c>
      <c r="X2351" s="14"/>
    </row>
    <row r="2352" spans="2:24" ht="16" x14ac:dyDescent="0.2">
      <c r="B2352" s="20" t="s">
        <v>3529</v>
      </c>
      <c r="C2352" s="20" t="s">
        <v>9</v>
      </c>
      <c r="D2352" s="20" t="s">
        <v>10</v>
      </c>
      <c r="E2352" s="20" t="s">
        <v>13</v>
      </c>
      <c r="F2352" s="20" t="s">
        <v>10</v>
      </c>
      <c r="G2352" s="20" t="s">
        <v>10</v>
      </c>
      <c r="H2352" s="20" t="s">
        <v>12</v>
      </c>
      <c r="K2352" s="5">
        <f t="shared" si="363"/>
        <v>12</v>
      </c>
      <c r="L2352" s="13" t="str">
        <f t="shared" si="371"/>
        <v>419-VI-00010</v>
      </c>
      <c r="N2352" s="13"/>
      <c r="O2352" s="13">
        <f t="shared" si="364"/>
        <v>1</v>
      </c>
      <c r="P2352" s="13" t="str">
        <f t="shared" si="365"/>
        <v>4</v>
      </c>
      <c r="Q2352" s="13" t="str">
        <f t="shared" si="366"/>
        <v>3</v>
      </c>
      <c r="R2352" s="13" t="str">
        <f t="shared" si="367"/>
        <v>4</v>
      </c>
      <c r="S2352" s="13" t="str">
        <f t="shared" si="368"/>
        <v>4</v>
      </c>
      <c r="T2352" s="13">
        <f t="shared" si="369"/>
        <v>1</v>
      </c>
      <c r="U2352" s="13">
        <f t="shared" si="362"/>
        <v>80</v>
      </c>
      <c r="V2352" s="13"/>
      <c r="W2352" s="14" t="str">
        <f t="shared" si="370"/>
        <v>insert into prioridad(codigo, fluidez,d_hecho, d_contexto, d_impacto, d_justicia, cierre, ponderacion, ahora_entiendo, cambio_perspectiva) values ('419-VI-00010', 1, 4, 3, 4, 4, 1, 80, '', '');</v>
      </c>
      <c r="X2352" s="14"/>
    </row>
    <row r="2353" spans="2:24" ht="16" x14ac:dyDescent="0.2">
      <c r="B2353" s="20" t="s">
        <v>3530</v>
      </c>
      <c r="C2353" s="20" t="s">
        <v>9</v>
      </c>
      <c r="D2353" s="20" t="s">
        <v>15</v>
      </c>
      <c r="E2353" s="20" t="s">
        <v>15</v>
      </c>
      <c r="F2353" s="20" t="s">
        <v>15</v>
      </c>
      <c r="G2353" s="20" t="s">
        <v>15</v>
      </c>
      <c r="H2353" s="20" t="s">
        <v>12</v>
      </c>
      <c r="K2353" s="5">
        <f t="shared" si="363"/>
        <v>12</v>
      </c>
      <c r="L2353" s="13" t="str">
        <f t="shared" si="371"/>
        <v>419-VI-00011</v>
      </c>
      <c r="N2353" s="13"/>
      <c r="O2353" s="13">
        <f t="shared" si="364"/>
        <v>1</v>
      </c>
      <c r="P2353" s="13" t="str">
        <f t="shared" si="365"/>
        <v>5</v>
      </c>
      <c r="Q2353" s="13" t="str">
        <f t="shared" si="366"/>
        <v>5</v>
      </c>
      <c r="R2353" s="13" t="str">
        <f t="shared" si="367"/>
        <v>5</v>
      </c>
      <c r="S2353" s="13" t="str">
        <f t="shared" si="368"/>
        <v>5</v>
      </c>
      <c r="T2353" s="13">
        <f t="shared" si="369"/>
        <v>1</v>
      </c>
      <c r="U2353" s="13">
        <f t="shared" si="362"/>
        <v>100</v>
      </c>
      <c r="V2353" s="13"/>
      <c r="W2353" s="14" t="str">
        <f t="shared" si="370"/>
        <v>insert into prioridad(codigo, fluidez,d_hecho, d_contexto, d_impacto, d_justicia, cierre, ponderacion, ahora_entiendo, cambio_perspectiva) values ('419-VI-00011', 1, 5, 5, 5, 5, 1, 100, '', '');</v>
      </c>
      <c r="X2353" s="14"/>
    </row>
    <row r="2354" spans="2:24" ht="16" x14ac:dyDescent="0.2">
      <c r="B2354" s="20" t="s">
        <v>3531</v>
      </c>
      <c r="C2354" s="20" t="s">
        <v>9</v>
      </c>
      <c r="D2354" s="20" t="s">
        <v>13</v>
      </c>
      <c r="E2354" s="20" t="s">
        <v>13</v>
      </c>
      <c r="F2354" s="20" t="s">
        <v>10</v>
      </c>
      <c r="G2354" s="20" t="s">
        <v>10</v>
      </c>
      <c r="H2354" s="20" t="s">
        <v>12</v>
      </c>
      <c r="K2354" s="5">
        <f t="shared" si="363"/>
        <v>12</v>
      </c>
      <c r="L2354" s="13" t="str">
        <f t="shared" si="371"/>
        <v>419-VI-00013</v>
      </c>
      <c r="N2354" s="13"/>
      <c r="O2354" s="13">
        <f t="shared" si="364"/>
        <v>1</v>
      </c>
      <c r="P2354" s="13" t="str">
        <f t="shared" si="365"/>
        <v>3</v>
      </c>
      <c r="Q2354" s="13" t="str">
        <f t="shared" si="366"/>
        <v>3</v>
      </c>
      <c r="R2354" s="13" t="str">
        <f t="shared" si="367"/>
        <v>4</v>
      </c>
      <c r="S2354" s="13" t="str">
        <f t="shared" si="368"/>
        <v>4</v>
      </c>
      <c r="T2354" s="13">
        <f t="shared" si="369"/>
        <v>1</v>
      </c>
      <c r="U2354" s="13">
        <f t="shared" si="362"/>
        <v>76</v>
      </c>
      <c r="V2354" s="13"/>
      <c r="W2354" s="14" t="str">
        <f t="shared" si="370"/>
        <v>insert into prioridad(codigo, fluidez,d_hecho, d_contexto, d_impacto, d_justicia, cierre, ponderacion, ahora_entiendo, cambio_perspectiva) values ('419-VI-00013', 1, 3, 3, 4, 4, 1, 76, '', '');</v>
      </c>
      <c r="X2354" s="14"/>
    </row>
    <row r="2355" spans="2:24" ht="16" x14ac:dyDescent="0.2">
      <c r="B2355" s="20" t="s">
        <v>3532</v>
      </c>
      <c r="C2355" s="20" t="s">
        <v>9</v>
      </c>
      <c r="D2355" s="20" t="s">
        <v>10</v>
      </c>
      <c r="E2355" s="20" t="s">
        <v>10</v>
      </c>
      <c r="F2355" s="20" t="s">
        <v>10</v>
      </c>
      <c r="G2355" s="20" t="s">
        <v>10</v>
      </c>
      <c r="H2355" s="20" t="s">
        <v>12</v>
      </c>
      <c r="K2355" s="5">
        <f t="shared" si="363"/>
        <v>12</v>
      </c>
      <c r="L2355" s="13" t="str">
        <f t="shared" si="371"/>
        <v>419-VI-00020</v>
      </c>
      <c r="N2355" s="13"/>
      <c r="O2355" s="13">
        <f t="shared" si="364"/>
        <v>1</v>
      </c>
      <c r="P2355" s="13" t="str">
        <f t="shared" si="365"/>
        <v>4</v>
      </c>
      <c r="Q2355" s="13" t="str">
        <f t="shared" si="366"/>
        <v>4</v>
      </c>
      <c r="R2355" s="13" t="str">
        <f t="shared" si="367"/>
        <v>4</v>
      </c>
      <c r="S2355" s="13" t="str">
        <f t="shared" si="368"/>
        <v>4</v>
      </c>
      <c r="T2355" s="13">
        <f t="shared" si="369"/>
        <v>1</v>
      </c>
      <c r="U2355" s="13">
        <f t="shared" si="362"/>
        <v>84</v>
      </c>
      <c r="V2355" s="13"/>
      <c r="W2355" s="14" t="str">
        <f t="shared" si="370"/>
        <v>insert into prioridad(codigo, fluidez,d_hecho, d_contexto, d_impacto, d_justicia, cierre, ponderacion, ahora_entiendo, cambio_perspectiva) values ('419-VI-00020', 1, 4, 4, 4, 4, 1, 84, '', '');</v>
      </c>
      <c r="X2355" s="14"/>
    </row>
    <row r="2356" spans="2:24" ht="16" x14ac:dyDescent="0.2">
      <c r="B2356" s="20" t="s">
        <v>3533</v>
      </c>
      <c r="C2356" s="20" t="s">
        <v>9</v>
      </c>
      <c r="D2356" s="20" t="s">
        <v>10</v>
      </c>
      <c r="E2356" s="20" t="s">
        <v>10</v>
      </c>
      <c r="F2356" s="20" t="s">
        <v>10</v>
      </c>
      <c r="G2356" s="20" t="s">
        <v>13</v>
      </c>
      <c r="H2356" s="20" t="s">
        <v>12</v>
      </c>
      <c r="K2356" s="5">
        <f t="shared" si="363"/>
        <v>12</v>
      </c>
      <c r="L2356" s="13" t="str">
        <f t="shared" si="371"/>
        <v>419-VI-00021</v>
      </c>
      <c r="N2356" s="13"/>
      <c r="O2356" s="13">
        <f t="shared" si="364"/>
        <v>1</v>
      </c>
      <c r="P2356" s="13" t="str">
        <f t="shared" si="365"/>
        <v>4</v>
      </c>
      <c r="Q2356" s="13" t="str">
        <f t="shared" si="366"/>
        <v>4</v>
      </c>
      <c r="R2356" s="13" t="str">
        <f t="shared" si="367"/>
        <v>4</v>
      </c>
      <c r="S2356" s="13" t="str">
        <f t="shared" si="368"/>
        <v>3</v>
      </c>
      <c r="T2356" s="13">
        <f t="shared" si="369"/>
        <v>1</v>
      </c>
      <c r="U2356" s="13">
        <f t="shared" si="362"/>
        <v>80</v>
      </c>
      <c r="V2356" s="13"/>
      <c r="W2356" s="14" t="str">
        <f t="shared" si="370"/>
        <v>insert into prioridad(codigo, fluidez,d_hecho, d_contexto, d_impacto, d_justicia, cierre, ponderacion, ahora_entiendo, cambio_perspectiva) values ('419-VI-00021', 1, 4, 4, 4, 3, 1, 80, '', '');</v>
      </c>
      <c r="X2356" s="14"/>
    </row>
    <row r="2357" spans="2:24" ht="16" x14ac:dyDescent="0.2">
      <c r="B2357" s="20" t="s">
        <v>3534</v>
      </c>
      <c r="C2357" s="20" t="s">
        <v>9</v>
      </c>
      <c r="D2357" s="20" t="s">
        <v>15</v>
      </c>
      <c r="E2357" s="20" t="s">
        <v>15</v>
      </c>
      <c r="F2357" s="20" t="s">
        <v>15</v>
      </c>
      <c r="G2357" s="20" t="s">
        <v>15</v>
      </c>
      <c r="H2357" s="20" t="s">
        <v>12</v>
      </c>
      <c r="K2357" s="5">
        <f t="shared" si="363"/>
        <v>12</v>
      </c>
      <c r="L2357" s="13" t="str">
        <f t="shared" si="371"/>
        <v>419-CO-00094</v>
      </c>
      <c r="N2357" s="13"/>
      <c r="O2357" s="13">
        <f t="shared" si="364"/>
        <v>1</v>
      </c>
      <c r="P2357" s="13" t="str">
        <f t="shared" si="365"/>
        <v>5</v>
      </c>
      <c r="Q2357" s="13" t="str">
        <f t="shared" si="366"/>
        <v>5</v>
      </c>
      <c r="R2357" s="13" t="str">
        <f t="shared" si="367"/>
        <v>5</v>
      </c>
      <c r="S2357" s="13" t="str">
        <f t="shared" si="368"/>
        <v>5</v>
      </c>
      <c r="T2357" s="13">
        <f t="shared" si="369"/>
        <v>1</v>
      </c>
      <c r="U2357" s="13">
        <f t="shared" si="362"/>
        <v>100</v>
      </c>
      <c r="V2357" s="13"/>
      <c r="W2357" s="14" t="str">
        <f t="shared" si="370"/>
        <v>insert into prioridad(codigo, fluidez,d_hecho, d_contexto, d_impacto, d_justicia, cierre, ponderacion, ahora_entiendo, cambio_perspectiva) values ('419-CO-00094', 1, 5, 5, 5, 5, 1, 100, '', '');</v>
      </c>
      <c r="X2357" s="14"/>
    </row>
    <row r="2358" spans="2:24" ht="16" x14ac:dyDescent="0.2">
      <c r="B2358" s="20" t="s">
        <v>3535</v>
      </c>
      <c r="C2358" s="20" t="s">
        <v>9</v>
      </c>
      <c r="D2358" s="20" t="s">
        <v>15</v>
      </c>
      <c r="E2358" s="20" t="s">
        <v>15</v>
      </c>
      <c r="F2358" s="20" t="s">
        <v>15</v>
      </c>
      <c r="G2358" s="20" t="s">
        <v>15</v>
      </c>
      <c r="H2358" s="20" t="s">
        <v>12</v>
      </c>
      <c r="K2358" s="5">
        <f t="shared" si="363"/>
        <v>12</v>
      </c>
      <c r="L2358" s="13" t="str">
        <f t="shared" si="371"/>
        <v>419-CO-00188</v>
      </c>
      <c r="N2358" s="13"/>
      <c r="O2358" s="13">
        <f t="shared" si="364"/>
        <v>1</v>
      </c>
      <c r="P2358" s="13" t="str">
        <f t="shared" si="365"/>
        <v>5</v>
      </c>
      <c r="Q2358" s="13" t="str">
        <f t="shared" si="366"/>
        <v>5</v>
      </c>
      <c r="R2358" s="13" t="str">
        <f t="shared" si="367"/>
        <v>5</v>
      </c>
      <c r="S2358" s="13" t="str">
        <f t="shared" si="368"/>
        <v>5</v>
      </c>
      <c r="T2358" s="13">
        <f t="shared" si="369"/>
        <v>1</v>
      </c>
      <c r="U2358" s="13">
        <f t="shared" si="362"/>
        <v>100</v>
      </c>
      <c r="V2358" s="13"/>
      <c r="W2358" s="14" t="str">
        <f t="shared" si="370"/>
        <v>insert into prioridad(codigo, fluidez,d_hecho, d_contexto, d_impacto, d_justicia, cierre, ponderacion, ahora_entiendo, cambio_perspectiva) values ('419-CO-00188', 1, 5, 5, 5, 5, 1, 100, '', '');</v>
      </c>
      <c r="X2358" s="14"/>
    </row>
    <row r="2359" spans="2:24" ht="16" x14ac:dyDescent="0.2">
      <c r="B2359" s="20" t="s">
        <v>276</v>
      </c>
      <c r="C2359" s="20" t="s">
        <v>9</v>
      </c>
      <c r="D2359" s="20" t="s">
        <v>15</v>
      </c>
      <c r="E2359" s="20" t="s">
        <v>10</v>
      </c>
      <c r="F2359" s="20" t="s">
        <v>15</v>
      </c>
      <c r="G2359" s="20" t="s">
        <v>10</v>
      </c>
      <c r="H2359" s="20" t="s">
        <v>12</v>
      </c>
      <c r="K2359" s="5">
        <f t="shared" si="363"/>
        <v>12</v>
      </c>
      <c r="L2359" s="13" t="str">
        <f t="shared" si="371"/>
        <v>337-VI-00001</v>
      </c>
      <c r="N2359" s="13"/>
      <c r="O2359" s="13">
        <f t="shared" si="364"/>
        <v>1</v>
      </c>
      <c r="P2359" s="13" t="str">
        <f t="shared" si="365"/>
        <v>5</v>
      </c>
      <c r="Q2359" s="13" t="str">
        <f t="shared" si="366"/>
        <v>4</v>
      </c>
      <c r="R2359" s="13" t="str">
        <f t="shared" si="367"/>
        <v>5</v>
      </c>
      <c r="S2359" s="13" t="str">
        <f t="shared" si="368"/>
        <v>4</v>
      </c>
      <c r="T2359" s="13">
        <f t="shared" si="369"/>
        <v>1</v>
      </c>
      <c r="U2359" s="13">
        <f t="shared" si="362"/>
        <v>92</v>
      </c>
      <c r="V2359" s="13"/>
      <c r="W2359" s="14" t="str">
        <f t="shared" si="370"/>
        <v>insert into prioridad(codigo, fluidez,d_hecho, d_contexto, d_impacto, d_justicia, cierre, ponderacion, ahora_entiendo, cambio_perspectiva) values ('337-VI-00001', 1, 5, 4, 5, 4, 1, 92, '', '');</v>
      </c>
      <c r="X2359" s="14"/>
    </row>
    <row r="2360" spans="2:24" ht="16" x14ac:dyDescent="0.2">
      <c r="B2360" s="20" t="s">
        <v>299</v>
      </c>
      <c r="C2360" s="20" t="s">
        <v>9</v>
      </c>
      <c r="D2360" s="20" t="s">
        <v>10</v>
      </c>
      <c r="E2360" s="20" t="s">
        <v>15</v>
      </c>
      <c r="F2360" s="20" t="s">
        <v>10</v>
      </c>
      <c r="G2360" s="20" t="s">
        <v>10</v>
      </c>
      <c r="H2360" s="20" t="s">
        <v>12</v>
      </c>
      <c r="K2360" s="5">
        <f t="shared" si="363"/>
        <v>12</v>
      </c>
      <c r="L2360" s="13" t="str">
        <f t="shared" si="371"/>
        <v>337-VI-00002</v>
      </c>
      <c r="N2360" s="13"/>
      <c r="O2360" s="13">
        <f t="shared" si="364"/>
        <v>1</v>
      </c>
      <c r="P2360" s="13" t="str">
        <f t="shared" si="365"/>
        <v>4</v>
      </c>
      <c r="Q2360" s="13" t="str">
        <f t="shared" si="366"/>
        <v>5</v>
      </c>
      <c r="R2360" s="13" t="str">
        <f t="shared" si="367"/>
        <v>4</v>
      </c>
      <c r="S2360" s="13" t="str">
        <f t="shared" si="368"/>
        <v>4</v>
      </c>
      <c r="T2360" s="13">
        <f t="shared" si="369"/>
        <v>1</v>
      </c>
      <c r="U2360" s="13">
        <f t="shared" si="362"/>
        <v>88</v>
      </c>
      <c r="V2360" s="13"/>
      <c r="W2360" s="14" t="str">
        <f t="shared" si="370"/>
        <v>insert into prioridad(codigo, fluidez,d_hecho, d_contexto, d_impacto, d_justicia, cierre, ponderacion, ahora_entiendo, cambio_perspectiva) values ('337-VI-00002', 1, 4, 5, 4, 4, 1, 88, '', '');</v>
      </c>
      <c r="X2360" s="14"/>
    </row>
    <row r="2361" spans="2:24" ht="16" x14ac:dyDescent="0.2">
      <c r="B2361" s="20" t="s">
        <v>3536</v>
      </c>
      <c r="C2361" s="20" t="s">
        <v>9</v>
      </c>
      <c r="D2361" s="20" t="s">
        <v>14</v>
      </c>
      <c r="E2361" s="20" t="s">
        <v>139</v>
      </c>
      <c r="F2361" s="20" t="s">
        <v>10</v>
      </c>
      <c r="G2361" s="20" t="s">
        <v>139</v>
      </c>
      <c r="H2361" s="20" t="s">
        <v>12</v>
      </c>
      <c r="K2361" s="5">
        <f t="shared" si="363"/>
        <v>12</v>
      </c>
      <c r="L2361" s="13" t="str">
        <f t="shared" si="371"/>
        <v>337-VI-00003</v>
      </c>
      <c r="N2361" s="13"/>
      <c r="O2361" s="13">
        <f t="shared" si="364"/>
        <v>1</v>
      </c>
      <c r="P2361" s="13" t="str">
        <f t="shared" si="365"/>
        <v>2</v>
      </c>
      <c r="Q2361" s="13" t="str">
        <f t="shared" si="366"/>
        <v>3</v>
      </c>
      <c r="R2361" s="13" t="str">
        <f t="shared" si="367"/>
        <v>4</v>
      </c>
      <c r="S2361" s="13" t="str">
        <f t="shared" si="368"/>
        <v>3</v>
      </c>
      <c r="T2361" s="13">
        <f t="shared" si="369"/>
        <v>1</v>
      </c>
      <c r="U2361" s="13">
        <f t="shared" si="362"/>
        <v>68</v>
      </c>
      <c r="V2361" s="13"/>
      <c r="W2361" s="14" t="str">
        <f t="shared" si="370"/>
        <v>insert into prioridad(codigo, fluidez,d_hecho, d_contexto, d_impacto, d_justicia, cierre, ponderacion, ahora_entiendo, cambio_perspectiva) values ('337-VI-00003', 1, 2, 3, 4, 3, 1, 68, '', '');</v>
      </c>
      <c r="X2361" s="14"/>
    </row>
    <row r="2362" spans="2:24" ht="16" x14ac:dyDescent="0.2">
      <c r="B2362" s="20" t="s">
        <v>3537</v>
      </c>
      <c r="C2362" s="20" t="s">
        <v>9</v>
      </c>
      <c r="D2362" s="20" t="s">
        <v>15</v>
      </c>
      <c r="E2362" s="20" t="s">
        <v>15</v>
      </c>
      <c r="F2362" s="20" t="s">
        <v>15</v>
      </c>
      <c r="G2362" s="20" t="s">
        <v>10</v>
      </c>
      <c r="H2362" s="20" t="s">
        <v>12</v>
      </c>
      <c r="K2362" s="5">
        <f t="shared" si="363"/>
        <v>12</v>
      </c>
      <c r="L2362" s="13" t="str">
        <f t="shared" si="371"/>
        <v>337-VI-00004</v>
      </c>
      <c r="N2362" s="13"/>
      <c r="O2362" s="13">
        <f t="shared" si="364"/>
        <v>1</v>
      </c>
      <c r="P2362" s="13" t="str">
        <f t="shared" si="365"/>
        <v>5</v>
      </c>
      <c r="Q2362" s="13" t="str">
        <f t="shared" si="366"/>
        <v>5</v>
      </c>
      <c r="R2362" s="13" t="str">
        <f t="shared" si="367"/>
        <v>5</v>
      </c>
      <c r="S2362" s="13" t="str">
        <f t="shared" si="368"/>
        <v>4</v>
      </c>
      <c r="T2362" s="13">
        <f t="shared" si="369"/>
        <v>1</v>
      </c>
      <c r="U2362" s="13">
        <f t="shared" si="362"/>
        <v>96</v>
      </c>
      <c r="V2362" s="13"/>
      <c r="W2362" s="14" t="str">
        <f t="shared" si="370"/>
        <v>insert into prioridad(codigo, fluidez,d_hecho, d_contexto, d_impacto, d_justicia, cierre, ponderacion, ahora_entiendo, cambio_perspectiva) values ('337-VI-00004', 1, 5, 5, 5, 4, 1, 96, '', '');</v>
      </c>
      <c r="X2362" s="14"/>
    </row>
    <row r="2363" spans="2:24" ht="16" x14ac:dyDescent="0.2">
      <c r="B2363" s="20" t="s">
        <v>3538</v>
      </c>
      <c r="C2363" s="20" t="s">
        <v>9</v>
      </c>
      <c r="D2363" s="20" t="s">
        <v>14</v>
      </c>
      <c r="E2363" s="20" t="s">
        <v>11</v>
      </c>
      <c r="F2363" s="20" t="s">
        <v>14</v>
      </c>
      <c r="G2363" s="20" t="s">
        <v>139</v>
      </c>
      <c r="H2363" s="20" t="s">
        <v>12</v>
      </c>
      <c r="K2363" s="5">
        <f t="shared" si="363"/>
        <v>12</v>
      </c>
      <c r="L2363" s="13" t="str">
        <f t="shared" si="371"/>
        <v>337-VI-00005</v>
      </c>
      <c r="N2363" s="13"/>
      <c r="O2363" s="13">
        <f t="shared" si="364"/>
        <v>1</v>
      </c>
      <c r="P2363" s="13" t="str">
        <f t="shared" si="365"/>
        <v>2</v>
      </c>
      <c r="Q2363" s="13" t="str">
        <f t="shared" si="366"/>
        <v>1</v>
      </c>
      <c r="R2363" s="13" t="str">
        <f t="shared" si="367"/>
        <v>2</v>
      </c>
      <c r="S2363" s="13" t="str">
        <f t="shared" si="368"/>
        <v>3</v>
      </c>
      <c r="T2363" s="13">
        <f t="shared" si="369"/>
        <v>1</v>
      </c>
      <c r="U2363" s="13">
        <f t="shared" si="362"/>
        <v>52</v>
      </c>
      <c r="V2363" s="13"/>
      <c r="W2363" s="14" t="str">
        <f t="shared" si="370"/>
        <v>insert into prioridad(codigo, fluidez,d_hecho, d_contexto, d_impacto, d_justicia, cierre, ponderacion, ahora_entiendo, cambio_perspectiva) values ('337-VI-00005', 1, 2, 1, 2, 3, 1, 52, '', '');</v>
      </c>
      <c r="X2363" s="14"/>
    </row>
    <row r="2364" spans="2:24" ht="16" x14ac:dyDescent="0.2">
      <c r="B2364" s="20" t="s">
        <v>3539</v>
      </c>
      <c r="C2364" s="20" t="s">
        <v>9</v>
      </c>
      <c r="D2364" s="20" t="s">
        <v>10</v>
      </c>
      <c r="E2364" s="20" t="s">
        <v>139</v>
      </c>
      <c r="F2364" s="20" t="s">
        <v>139</v>
      </c>
      <c r="G2364" s="20" t="s">
        <v>139</v>
      </c>
      <c r="H2364" s="20" t="s">
        <v>12</v>
      </c>
      <c r="K2364" s="5">
        <f t="shared" si="363"/>
        <v>12</v>
      </c>
      <c r="L2364" s="13" t="str">
        <f t="shared" si="371"/>
        <v>337-VI-00006</v>
      </c>
      <c r="N2364" s="13"/>
      <c r="O2364" s="13">
        <f t="shared" si="364"/>
        <v>1</v>
      </c>
      <c r="P2364" s="13" t="str">
        <f t="shared" si="365"/>
        <v>4</v>
      </c>
      <c r="Q2364" s="13" t="str">
        <f t="shared" si="366"/>
        <v>3</v>
      </c>
      <c r="R2364" s="13" t="str">
        <f t="shared" si="367"/>
        <v>3</v>
      </c>
      <c r="S2364" s="13" t="str">
        <f t="shared" si="368"/>
        <v>3</v>
      </c>
      <c r="T2364" s="13">
        <f t="shared" si="369"/>
        <v>1</v>
      </c>
      <c r="U2364" s="13">
        <f t="shared" si="362"/>
        <v>72</v>
      </c>
      <c r="V2364" s="13"/>
      <c r="W2364" s="14" t="str">
        <f t="shared" si="370"/>
        <v>insert into prioridad(codigo, fluidez,d_hecho, d_contexto, d_impacto, d_justicia, cierre, ponderacion, ahora_entiendo, cambio_perspectiva) values ('337-VI-00006', 1, 4, 3, 3, 3, 1, 72, '', '');</v>
      </c>
      <c r="X2364" s="14"/>
    </row>
    <row r="2365" spans="2:24" ht="16" x14ac:dyDescent="0.2">
      <c r="B2365" s="20" t="s">
        <v>3540</v>
      </c>
      <c r="C2365" s="20" t="s">
        <v>9</v>
      </c>
      <c r="D2365" s="20" t="s">
        <v>15</v>
      </c>
      <c r="E2365" s="20" t="s">
        <v>10</v>
      </c>
      <c r="F2365" s="20" t="s">
        <v>15</v>
      </c>
      <c r="G2365" s="20" t="s">
        <v>10</v>
      </c>
      <c r="H2365" s="20" t="s">
        <v>12</v>
      </c>
      <c r="K2365" s="5">
        <f t="shared" si="363"/>
        <v>12</v>
      </c>
      <c r="L2365" s="13" t="str">
        <f t="shared" si="371"/>
        <v>337-VI-00007</v>
      </c>
      <c r="N2365" s="13"/>
      <c r="O2365" s="13">
        <f t="shared" si="364"/>
        <v>1</v>
      </c>
      <c r="P2365" s="13" t="str">
        <f t="shared" si="365"/>
        <v>5</v>
      </c>
      <c r="Q2365" s="13" t="str">
        <f t="shared" si="366"/>
        <v>4</v>
      </c>
      <c r="R2365" s="13" t="str">
        <f t="shared" si="367"/>
        <v>5</v>
      </c>
      <c r="S2365" s="13" t="str">
        <f t="shared" si="368"/>
        <v>4</v>
      </c>
      <c r="T2365" s="13">
        <f t="shared" si="369"/>
        <v>1</v>
      </c>
      <c r="U2365" s="13">
        <f t="shared" si="362"/>
        <v>92</v>
      </c>
      <c r="V2365" s="13"/>
      <c r="W2365" s="14" t="str">
        <f t="shared" si="370"/>
        <v>insert into prioridad(codigo, fluidez,d_hecho, d_contexto, d_impacto, d_justicia, cierre, ponderacion, ahora_entiendo, cambio_perspectiva) values ('337-VI-00007', 1, 5, 4, 5, 4, 1, 92, '', '');</v>
      </c>
      <c r="X2365" s="14"/>
    </row>
    <row r="2366" spans="2:24" ht="16" x14ac:dyDescent="0.2">
      <c r="B2366" s="20" t="s">
        <v>3541</v>
      </c>
      <c r="C2366" s="20" t="s">
        <v>9</v>
      </c>
      <c r="D2366" s="20" t="s">
        <v>139</v>
      </c>
      <c r="E2366" s="20" t="s">
        <v>10</v>
      </c>
      <c r="F2366" s="20" t="s">
        <v>139</v>
      </c>
      <c r="G2366" s="20" t="s">
        <v>14</v>
      </c>
      <c r="H2366" s="20" t="s">
        <v>12</v>
      </c>
      <c r="K2366" s="5">
        <f t="shared" si="363"/>
        <v>12</v>
      </c>
      <c r="L2366" s="13" t="str">
        <f t="shared" si="371"/>
        <v>337-VI-00008</v>
      </c>
      <c r="N2366" s="13"/>
      <c r="O2366" s="13">
        <f t="shared" si="364"/>
        <v>1</v>
      </c>
      <c r="P2366" s="13" t="str">
        <f t="shared" si="365"/>
        <v>3</v>
      </c>
      <c r="Q2366" s="13" t="str">
        <f t="shared" si="366"/>
        <v>4</v>
      </c>
      <c r="R2366" s="13" t="str">
        <f t="shared" si="367"/>
        <v>3</v>
      </c>
      <c r="S2366" s="13" t="str">
        <f t="shared" si="368"/>
        <v>2</v>
      </c>
      <c r="T2366" s="13">
        <f t="shared" si="369"/>
        <v>1</v>
      </c>
      <c r="U2366" s="13">
        <f t="shared" ref="U2366:U2429" si="372">O2366*10 + (VALUE(P2366)*4) +(VALUE(Q2366)*4) + (VALUE(R2366)*4) + (VALUE(S2366)*4) + (T2366*10)</f>
        <v>68</v>
      </c>
      <c r="V2366" s="13"/>
      <c r="W2366" s="14" t="str">
        <f t="shared" si="370"/>
        <v>insert into prioridad(codigo, fluidez,d_hecho, d_contexto, d_impacto, d_justicia, cierre, ponderacion, ahora_entiendo, cambio_perspectiva) values ('337-VI-00008', 1, 3, 4, 3, 2, 1, 68, '', '');</v>
      </c>
      <c r="X2366" s="14"/>
    </row>
    <row r="2367" spans="2:24" ht="16" x14ac:dyDescent="0.2">
      <c r="B2367" s="20" t="s">
        <v>3542</v>
      </c>
      <c r="C2367" s="20" t="s">
        <v>9</v>
      </c>
      <c r="D2367" s="20" t="s">
        <v>10</v>
      </c>
      <c r="E2367" s="20" t="s">
        <v>10</v>
      </c>
      <c r="F2367" s="20" t="s">
        <v>15</v>
      </c>
      <c r="G2367" s="20" t="s">
        <v>10</v>
      </c>
      <c r="H2367" s="20" t="s">
        <v>12</v>
      </c>
      <c r="K2367" s="5">
        <f t="shared" si="363"/>
        <v>12</v>
      </c>
      <c r="L2367" s="13" t="str">
        <f t="shared" si="371"/>
        <v>337-VI-00009</v>
      </c>
      <c r="N2367" s="13"/>
      <c r="O2367" s="13">
        <f t="shared" si="364"/>
        <v>1</v>
      </c>
      <c r="P2367" s="13" t="str">
        <f t="shared" si="365"/>
        <v>4</v>
      </c>
      <c r="Q2367" s="13" t="str">
        <f t="shared" si="366"/>
        <v>4</v>
      </c>
      <c r="R2367" s="13" t="str">
        <f t="shared" si="367"/>
        <v>5</v>
      </c>
      <c r="S2367" s="13" t="str">
        <f t="shared" si="368"/>
        <v>4</v>
      </c>
      <c r="T2367" s="13">
        <f t="shared" si="369"/>
        <v>1</v>
      </c>
      <c r="U2367" s="13">
        <f t="shared" si="372"/>
        <v>88</v>
      </c>
      <c r="V2367" s="13"/>
      <c r="W2367" s="14" t="str">
        <f t="shared" si="370"/>
        <v>insert into prioridad(codigo, fluidez,d_hecho, d_contexto, d_impacto, d_justicia, cierre, ponderacion, ahora_entiendo, cambio_perspectiva) values ('337-VI-00009', 1, 4, 4, 5, 4, 1, 88, '', '');</v>
      </c>
      <c r="X2367" s="14"/>
    </row>
    <row r="2368" spans="2:24" ht="16" x14ac:dyDescent="0.2">
      <c r="B2368" s="20" t="s">
        <v>3543</v>
      </c>
      <c r="C2368" s="20" t="s">
        <v>9</v>
      </c>
      <c r="D2368" s="20" t="s">
        <v>139</v>
      </c>
      <c r="E2368" s="20" t="s">
        <v>139</v>
      </c>
      <c r="F2368" s="20" t="s">
        <v>139</v>
      </c>
      <c r="G2368" s="20" t="s">
        <v>14</v>
      </c>
      <c r="H2368" s="20" t="s">
        <v>12</v>
      </c>
      <c r="K2368" s="5">
        <f t="shared" si="363"/>
        <v>12</v>
      </c>
      <c r="L2368" s="13" t="str">
        <f t="shared" si="371"/>
        <v>337-VI-00010</v>
      </c>
      <c r="N2368" s="13"/>
      <c r="O2368" s="13">
        <f t="shared" si="364"/>
        <v>1</v>
      </c>
      <c r="P2368" s="13" t="str">
        <f t="shared" si="365"/>
        <v>3</v>
      </c>
      <c r="Q2368" s="13" t="str">
        <f t="shared" si="366"/>
        <v>3</v>
      </c>
      <c r="R2368" s="13" t="str">
        <f t="shared" si="367"/>
        <v>3</v>
      </c>
      <c r="S2368" s="13" t="str">
        <f t="shared" si="368"/>
        <v>2</v>
      </c>
      <c r="T2368" s="13">
        <f t="shared" si="369"/>
        <v>1</v>
      </c>
      <c r="U2368" s="13">
        <f t="shared" si="372"/>
        <v>64</v>
      </c>
      <c r="V2368" s="13"/>
      <c r="W2368" s="14" t="str">
        <f t="shared" si="370"/>
        <v>insert into prioridad(codigo, fluidez,d_hecho, d_contexto, d_impacto, d_justicia, cierre, ponderacion, ahora_entiendo, cambio_perspectiva) values ('337-VI-00010', 1, 3, 3, 3, 2, 1, 64, '', '');</v>
      </c>
      <c r="X2368" s="14"/>
    </row>
    <row r="2369" spans="2:24" ht="16" x14ac:dyDescent="0.2">
      <c r="B2369" s="20" t="s">
        <v>3544</v>
      </c>
      <c r="C2369" s="20" t="s">
        <v>9</v>
      </c>
      <c r="D2369" s="20" t="s">
        <v>10</v>
      </c>
      <c r="E2369" s="20" t="s">
        <v>10</v>
      </c>
      <c r="F2369" s="20" t="s">
        <v>15</v>
      </c>
      <c r="G2369" s="20" t="s">
        <v>139</v>
      </c>
      <c r="H2369" s="20" t="s">
        <v>12</v>
      </c>
      <c r="K2369" s="5">
        <f t="shared" si="363"/>
        <v>12</v>
      </c>
      <c r="L2369" s="13" t="str">
        <f t="shared" si="371"/>
        <v>337-VI-00011</v>
      </c>
      <c r="N2369" s="13"/>
      <c r="O2369" s="13">
        <f t="shared" si="364"/>
        <v>1</v>
      </c>
      <c r="P2369" s="13" t="str">
        <f t="shared" si="365"/>
        <v>4</v>
      </c>
      <c r="Q2369" s="13" t="str">
        <f t="shared" si="366"/>
        <v>4</v>
      </c>
      <c r="R2369" s="13" t="str">
        <f t="shared" si="367"/>
        <v>5</v>
      </c>
      <c r="S2369" s="13" t="str">
        <f t="shared" si="368"/>
        <v>3</v>
      </c>
      <c r="T2369" s="13">
        <f t="shared" si="369"/>
        <v>1</v>
      </c>
      <c r="U2369" s="13">
        <f t="shared" si="372"/>
        <v>84</v>
      </c>
      <c r="V2369" s="13"/>
      <c r="W2369" s="14" t="str">
        <f t="shared" si="370"/>
        <v>insert into prioridad(codigo, fluidez,d_hecho, d_contexto, d_impacto, d_justicia, cierre, ponderacion, ahora_entiendo, cambio_perspectiva) values ('337-VI-00011', 1, 4, 4, 5, 3, 1, 84, '', '');</v>
      </c>
      <c r="X2369" s="14"/>
    </row>
    <row r="2370" spans="2:24" ht="16" x14ac:dyDescent="0.2">
      <c r="B2370" s="20" t="s">
        <v>3545</v>
      </c>
      <c r="C2370" s="20" t="s">
        <v>9</v>
      </c>
      <c r="D2370" s="20" t="s">
        <v>15</v>
      </c>
      <c r="E2370" s="20" t="s">
        <v>10</v>
      </c>
      <c r="F2370" s="20" t="s">
        <v>15</v>
      </c>
      <c r="G2370" s="20" t="s">
        <v>10</v>
      </c>
      <c r="H2370" s="20" t="s">
        <v>12</v>
      </c>
      <c r="K2370" s="5">
        <f t="shared" ref="K2370:K2433" si="373">LEN(L2370)</f>
        <v>12</v>
      </c>
      <c r="L2370" s="13" t="str">
        <f t="shared" si="371"/>
        <v>337-VI-00012</v>
      </c>
      <c r="N2370" s="13"/>
      <c r="O2370" s="13">
        <f t="shared" ref="O2370:O2433" si="374">IF(MID(C2370,1,1)="P",1,0)</f>
        <v>1</v>
      </c>
      <c r="P2370" s="13" t="str">
        <f t="shared" ref="P2370:P2433" si="375">MID(D2370,1,1)</f>
        <v>5</v>
      </c>
      <c r="Q2370" s="13" t="str">
        <f t="shared" ref="Q2370:Q2433" si="376">MID(E2370,1,1)</f>
        <v>4</v>
      </c>
      <c r="R2370" s="13" t="str">
        <f t="shared" ref="R2370:R2433" si="377">MID(F2370,1,1)</f>
        <v>5</v>
      </c>
      <c r="S2370" s="13" t="str">
        <f t="shared" ref="S2370:S2433" si="378">MID(G2370,1,1)</f>
        <v>4</v>
      </c>
      <c r="T2370" s="13">
        <f t="shared" ref="T2370:T2433" si="379">IF(MID(H2370,1,1)="S",1,0)</f>
        <v>1</v>
      </c>
      <c r="U2370" s="13">
        <f t="shared" si="372"/>
        <v>92</v>
      </c>
      <c r="V2370" s="13"/>
      <c r="W2370" s="14" t="str">
        <f t="shared" ref="W2370:W2433" si="380">$W$1&amp;L2370&amp;"', "&amp;O2370&amp;", "&amp;P2370&amp;", "&amp;Q2370&amp;", "&amp;R2370&amp;", "&amp;S2370&amp;", "&amp;T2370&amp;", "&amp;U2370&amp;", '"&amp;SUBSTITUTE(I2370,CHAR(10),"  ")&amp;"', '"&amp;SUBSTITUTE(J2370,CHAR(10),"   ") &amp;"');"</f>
        <v>insert into prioridad(codigo, fluidez,d_hecho, d_contexto, d_impacto, d_justicia, cierre, ponderacion, ahora_entiendo, cambio_perspectiva) values ('337-VI-00012', 1, 5, 4, 5, 4, 1, 92, '', '');</v>
      </c>
      <c r="X2370" s="14"/>
    </row>
    <row r="2371" spans="2:24" ht="16" x14ac:dyDescent="0.2">
      <c r="B2371" s="20" t="s">
        <v>3546</v>
      </c>
      <c r="C2371" s="20" t="s">
        <v>9</v>
      </c>
      <c r="D2371" s="20" t="s">
        <v>10</v>
      </c>
      <c r="E2371" s="20" t="s">
        <v>10</v>
      </c>
      <c r="F2371" s="20" t="s">
        <v>15</v>
      </c>
      <c r="G2371" s="20" t="s">
        <v>10</v>
      </c>
      <c r="H2371" s="20" t="s">
        <v>12</v>
      </c>
      <c r="K2371" s="5">
        <f t="shared" si="373"/>
        <v>12</v>
      </c>
      <c r="L2371" s="13" t="str">
        <f t="shared" si="371"/>
        <v>337-VI-00013</v>
      </c>
      <c r="N2371" s="13"/>
      <c r="O2371" s="13">
        <f t="shared" si="374"/>
        <v>1</v>
      </c>
      <c r="P2371" s="13" t="str">
        <f t="shared" si="375"/>
        <v>4</v>
      </c>
      <c r="Q2371" s="13" t="str">
        <f t="shared" si="376"/>
        <v>4</v>
      </c>
      <c r="R2371" s="13" t="str">
        <f t="shared" si="377"/>
        <v>5</v>
      </c>
      <c r="S2371" s="13" t="str">
        <f t="shared" si="378"/>
        <v>4</v>
      </c>
      <c r="T2371" s="13">
        <f t="shared" si="379"/>
        <v>1</v>
      </c>
      <c r="U2371" s="13">
        <f t="shared" si="372"/>
        <v>88</v>
      </c>
      <c r="V2371" s="13"/>
      <c r="W2371" s="14" t="str">
        <f t="shared" si="380"/>
        <v>insert into prioridad(codigo, fluidez,d_hecho, d_contexto, d_impacto, d_justicia, cierre, ponderacion, ahora_entiendo, cambio_perspectiva) values ('337-VI-00013', 1, 4, 4, 5, 4, 1, 88, '', '');</v>
      </c>
      <c r="X2371" s="14"/>
    </row>
    <row r="2372" spans="2:24" ht="16" x14ac:dyDescent="0.2">
      <c r="B2372" s="20" t="s">
        <v>3547</v>
      </c>
      <c r="C2372" s="20" t="s">
        <v>9</v>
      </c>
      <c r="D2372" s="20" t="s">
        <v>10</v>
      </c>
      <c r="E2372" s="20" t="s">
        <v>15</v>
      </c>
      <c r="F2372" s="20" t="s">
        <v>15</v>
      </c>
      <c r="G2372" s="20" t="s">
        <v>10</v>
      </c>
      <c r="H2372" s="20" t="s">
        <v>12</v>
      </c>
      <c r="K2372" s="5">
        <f t="shared" si="373"/>
        <v>12</v>
      </c>
      <c r="L2372" s="13" t="str">
        <f t="shared" si="371"/>
        <v>337-VI-00014</v>
      </c>
      <c r="N2372" s="13"/>
      <c r="O2372" s="13">
        <f t="shared" si="374"/>
        <v>1</v>
      </c>
      <c r="P2372" s="13" t="str">
        <f t="shared" si="375"/>
        <v>4</v>
      </c>
      <c r="Q2372" s="13" t="str">
        <f t="shared" si="376"/>
        <v>5</v>
      </c>
      <c r="R2372" s="13" t="str">
        <f t="shared" si="377"/>
        <v>5</v>
      </c>
      <c r="S2372" s="13" t="str">
        <f t="shared" si="378"/>
        <v>4</v>
      </c>
      <c r="T2372" s="13">
        <f t="shared" si="379"/>
        <v>1</v>
      </c>
      <c r="U2372" s="13">
        <f t="shared" si="372"/>
        <v>92</v>
      </c>
      <c r="V2372" s="13"/>
      <c r="W2372" s="14" t="str">
        <f t="shared" si="380"/>
        <v>insert into prioridad(codigo, fluidez,d_hecho, d_contexto, d_impacto, d_justicia, cierre, ponderacion, ahora_entiendo, cambio_perspectiva) values ('337-VI-00014', 1, 4, 5, 5, 4, 1, 92, '', '');</v>
      </c>
      <c r="X2372" s="14"/>
    </row>
    <row r="2373" spans="2:24" ht="16" x14ac:dyDescent="0.2">
      <c r="B2373" s="20" t="s">
        <v>3548</v>
      </c>
      <c r="C2373" s="20" t="s">
        <v>9</v>
      </c>
      <c r="D2373" s="20" t="s">
        <v>139</v>
      </c>
      <c r="E2373" s="20" t="s">
        <v>10</v>
      </c>
      <c r="F2373" s="20" t="s">
        <v>139</v>
      </c>
      <c r="G2373" s="20" t="s">
        <v>139</v>
      </c>
      <c r="H2373" s="20" t="s">
        <v>12</v>
      </c>
      <c r="K2373" s="5">
        <f t="shared" si="373"/>
        <v>12</v>
      </c>
      <c r="L2373" s="13" t="str">
        <f t="shared" si="371"/>
        <v>337-VI-00015</v>
      </c>
      <c r="N2373" s="13"/>
      <c r="O2373" s="13">
        <f t="shared" si="374"/>
        <v>1</v>
      </c>
      <c r="P2373" s="13" t="str">
        <f t="shared" si="375"/>
        <v>3</v>
      </c>
      <c r="Q2373" s="13" t="str">
        <f t="shared" si="376"/>
        <v>4</v>
      </c>
      <c r="R2373" s="13" t="str">
        <f t="shared" si="377"/>
        <v>3</v>
      </c>
      <c r="S2373" s="13" t="str">
        <f t="shared" si="378"/>
        <v>3</v>
      </c>
      <c r="T2373" s="13">
        <f t="shared" si="379"/>
        <v>1</v>
      </c>
      <c r="U2373" s="13">
        <f t="shared" si="372"/>
        <v>72</v>
      </c>
      <c r="V2373" s="13"/>
      <c r="W2373" s="14" t="str">
        <f t="shared" si="380"/>
        <v>insert into prioridad(codigo, fluidez,d_hecho, d_contexto, d_impacto, d_justicia, cierre, ponderacion, ahora_entiendo, cambio_perspectiva) values ('337-VI-00015', 1, 3, 4, 3, 3, 1, 72, '', '');</v>
      </c>
      <c r="X2373" s="14"/>
    </row>
    <row r="2374" spans="2:24" ht="16" x14ac:dyDescent="0.2">
      <c r="B2374" s="20" t="s">
        <v>3549</v>
      </c>
      <c r="C2374" s="20" t="s">
        <v>9</v>
      </c>
      <c r="D2374" s="20" t="s">
        <v>15</v>
      </c>
      <c r="E2374" s="20" t="s">
        <v>10</v>
      </c>
      <c r="F2374" s="20" t="s">
        <v>15</v>
      </c>
      <c r="G2374" s="20" t="s">
        <v>10</v>
      </c>
      <c r="H2374" s="20" t="s">
        <v>12</v>
      </c>
      <c r="K2374" s="5">
        <f t="shared" si="373"/>
        <v>12</v>
      </c>
      <c r="L2374" s="13" t="str">
        <f t="shared" si="371"/>
        <v>337-VI-00016</v>
      </c>
      <c r="N2374" s="13"/>
      <c r="O2374" s="13">
        <f t="shared" si="374"/>
        <v>1</v>
      </c>
      <c r="P2374" s="13" t="str">
        <f t="shared" si="375"/>
        <v>5</v>
      </c>
      <c r="Q2374" s="13" t="str">
        <f t="shared" si="376"/>
        <v>4</v>
      </c>
      <c r="R2374" s="13" t="str">
        <f t="shared" si="377"/>
        <v>5</v>
      </c>
      <c r="S2374" s="13" t="str">
        <f t="shared" si="378"/>
        <v>4</v>
      </c>
      <c r="T2374" s="13">
        <f t="shared" si="379"/>
        <v>1</v>
      </c>
      <c r="U2374" s="13">
        <f t="shared" si="372"/>
        <v>92</v>
      </c>
      <c r="V2374" s="13"/>
      <c r="W2374" s="14" t="str">
        <f t="shared" si="380"/>
        <v>insert into prioridad(codigo, fluidez,d_hecho, d_contexto, d_impacto, d_justicia, cierre, ponderacion, ahora_entiendo, cambio_perspectiva) values ('337-VI-00016', 1, 5, 4, 5, 4, 1, 92, '', '');</v>
      </c>
      <c r="X2374" s="14"/>
    </row>
    <row r="2375" spans="2:24" ht="16" x14ac:dyDescent="0.2">
      <c r="B2375" s="20" t="s">
        <v>3550</v>
      </c>
      <c r="C2375" s="20" t="s">
        <v>9</v>
      </c>
      <c r="D2375" s="20" t="s">
        <v>15</v>
      </c>
      <c r="E2375" s="20" t="s">
        <v>10</v>
      </c>
      <c r="F2375" s="20" t="s">
        <v>10</v>
      </c>
      <c r="G2375" s="20" t="s">
        <v>10</v>
      </c>
      <c r="H2375" s="20" t="s">
        <v>12</v>
      </c>
      <c r="K2375" s="5">
        <f t="shared" si="373"/>
        <v>12</v>
      </c>
      <c r="L2375" s="13" t="str">
        <f t="shared" si="371"/>
        <v>337-VI-00017</v>
      </c>
      <c r="N2375" s="13"/>
      <c r="O2375" s="13">
        <f t="shared" si="374"/>
        <v>1</v>
      </c>
      <c r="P2375" s="13" t="str">
        <f t="shared" si="375"/>
        <v>5</v>
      </c>
      <c r="Q2375" s="13" t="str">
        <f t="shared" si="376"/>
        <v>4</v>
      </c>
      <c r="R2375" s="13" t="str">
        <f t="shared" si="377"/>
        <v>4</v>
      </c>
      <c r="S2375" s="13" t="str">
        <f t="shared" si="378"/>
        <v>4</v>
      </c>
      <c r="T2375" s="13">
        <f t="shared" si="379"/>
        <v>1</v>
      </c>
      <c r="U2375" s="13">
        <f t="shared" si="372"/>
        <v>88</v>
      </c>
      <c r="V2375" s="13"/>
      <c r="W2375" s="14" t="str">
        <f t="shared" si="380"/>
        <v>insert into prioridad(codigo, fluidez,d_hecho, d_contexto, d_impacto, d_justicia, cierre, ponderacion, ahora_entiendo, cambio_perspectiva) values ('337-VI-00017', 1, 5, 4, 4, 4, 1, 88, '', '');</v>
      </c>
      <c r="X2375" s="14"/>
    </row>
    <row r="2376" spans="2:24" ht="16" x14ac:dyDescent="0.2">
      <c r="B2376" s="20" t="s">
        <v>3551</v>
      </c>
      <c r="C2376" s="23" t="s">
        <v>16</v>
      </c>
      <c r="D2376" s="20" t="s">
        <v>10</v>
      </c>
      <c r="E2376" s="20" t="s">
        <v>15</v>
      </c>
      <c r="F2376" s="20" t="s">
        <v>15</v>
      </c>
      <c r="G2376" s="20" t="s">
        <v>15</v>
      </c>
      <c r="H2376" s="20" t="s">
        <v>12</v>
      </c>
      <c r="K2376" s="5">
        <f t="shared" si="373"/>
        <v>12</v>
      </c>
      <c r="L2376" s="13" t="str">
        <f t="shared" si="371"/>
        <v>346-CO-00001</v>
      </c>
      <c r="N2376" s="13"/>
      <c r="O2376" s="13">
        <f t="shared" si="374"/>
        <v>0</v>
      </c>
      <c r="P2376" s="13" t="str">
        <f t="shared" si="375"/>
        <v>4</v>
      </c>
      <c r="Q2376" s="13" t="str">
        <f t="shared" si="376"/>
        <v>5</v>
      </c>
      <c r="R2376" s="13" t="str">
        <f t="shared" si="377"/>
        <v>5</v>
      </c>
      <c r="S2376" s="13" t="str">
        <f t="shared" si="378"/>
        <v>5</v>
      </c>
      <c r="T2376" s="13">
        <f t="shared" si="379"/>
        <v>1</v>
      </c>
      <c r="U2376" s="13">
        <f t="shared" si="372"/>
        <v>86</v>
      </c>
      <c r="V2376" s="13"/>
      <c r="W2376" s="14" t="str">
        <f t="shared" si="380"/>
        <v>insert into prioridad(codigo, fluidez,d_hecho, d_contexto, d_impacto, d_justicia, cierre, ponderacion, ahora_entiendo, cambio_perspectiva) values ('346-CO-00001', 0, 4, 5, 5, 5, 1, 86, '', '');</v>
      </c>
      <c r="X2376" s="14"/>
    </row>
    <row r="2377" spans="2:24" ht="16" x14ac:dyDescent="0.2">
      <c r="B2377" s="20" t="s">
        <v>3552</v>
      </c>
      <c r="C2377" s="23" t="s">
        <v>9</v>
      </c>
      <c r="D2377" s="20" t="s">
        <v>15</v>
      </c>
      <c r="E2377" s="20" t="s">
        <v>15</v>
      </c>
      <c r="F2377" s="20" t="s">
        <v>10</v>
      </c>
      <c r="G2377" s="20" t="s">
        <v>10</v>
      </c>
      <c r="H2377" s="20" t="s">
        <v>12</v>
      </c>
      <c r="K2377" s="5">
        <f t="shared" si="373"/>
        <v>12</v>
      </c>
      <c r="L2377" s="13" t="str">
        <f t="shared" si="371"/>
        <v>346-PR-00228</v>
      </c>
      <c r="N2377" s="13"/>
      <c r="O2377" s="13">
        <f t="shared" si="374"/>
        <v>1</v>
      </c>
      <c r="P2377" s="13" t="str">
        <f t="shared" si="375"/>
        <v>5</v>
      </c>
      <c r="Q2377" s="13" t="str">
        <f t="shared" si="376"/>
        <v>5</v>
      </c>
      <c r="R2377" s="13" t="str">
        <f t="shared" si="377"/>
        <v>4</v>
      </c>
      <c r="S2377" s="13" t="str">
        <f t="shared" si="378"/>
        <v>4</v>
      </c>
      <c r="T2377" s="13">
        <f t="shared" si="379"/>
        <v>1</v>
      </c>
      <c r="U2377" s="13">
        <f t="shared" si="372"/>
        <v>92</v>
      </c>
      <c r="V2377" s="13"/>
      <c r="W2377" s="14" t="str">
        <f t="shared" si="380"/>
        <v>insert into prioridad(codigo, fluidez,d_hecho, d_contexto, d_impacto, d_justicia, cierre, ponderacion, ahora_entiendo, cambio_perspectiva) values ('346-PR-00228', 1, 5, 5, 4, 4, 1, 92, '', '');</v>
      </c>
      <c r="X2377" s="14"/>
    </row>
    <row r="2378" spans="2:24" ht="16" x14ac:dyDescent="0.2">
      <c r="B2378" s="20" t="s">
        <v>3553</v>
      </c>
      <c r="C2378" s="23" t="s">
        <v>16</v>
      </c>
      <c r="D2378" s="20" t="s">
        <v>13</v>
      </c>
      <c r="E2378" s="20" t="s">
        <v>13</v>
      </c>
      <c r="F2378" s="20" t="s">
        <v>13</v>
      </c>
      <c r="G2378" s="20" t="s">
        <v>13</v>
      </c>
      <c r="H2378" s="20" t="s">
        <v>12</v>
      </c>
      <c r="K2378" s="5">
        <f t="shared" si="373"/>
        <v>12</v>
      </c>
      <c r="L2378" s="13" t="str">
        <f t="shared" si="371"/>
        <v>346-VI-00004</v>
      </c>
      <c r="N2378" s="13"/>
      <c r="O2378" s="13">
        <f t="shared" si="374"/>
        <v>0</v>
      </c>
      <c r="P2378" s="13" t="str">
        <f t="shared" si="375"/>
        <v>3</v>
      </c>
      <c r="Q2378" s="13" t="str">
        <f t="shared" si="376"/>
        <v>3</v>
      </c>
      <c r="R2378" s="13" t="str">
        <f t="shared" si="377"/>
        <v>3</v>
      </c>
      <c r="S2378" s="13" t="str">
        <f t="shared" si="378"/>
        <v>3</v>
      </c>
      <c r="T2378" s="13">
        <f t="shared" si="379"/>
        <v>1</v>
      </c>
      <c r="U2378" s="13">
        <f t="shared" si="372"/>
        <v>58</v>
      </c>
      <c r="V2378" s="13"/>
      <c r="W2378" s="14" t="str">
        <f t="shared" si="380"/>
        <v>insert into prioridad(codigo, fluidez,d_hecho, d_contexto, d_impacto, d_justicia, cierre, ponderacion, ahora_entiendo, cambio_perspectiva) values ('346-VI-00004', 0, 3, 3, 3, 3, 1, 58, '', '');</v>
      </c>
      <c r="X2378" s="14"/>
    </row>
    <row r="2379" spans="2:24" ht="16" x14ac:dyDescent="0.2">
      <c r="B2379" s="20" t="s">
        <v>3554</v>
      </c>
      <c r="C2379" s="23" t="s">
        <v>16</v>
      </c>
      <c r="D2379" s="20" t="s">
        <v>13</v>
      </c>
      <c r="E2379" s="20" t="s">
        <v>13</v>
      </c>
      <c r="F2379" s="20" t="s">
        <v>13</v>
      </c>
      <c r="G2379" s="20" t="s">
        <v>13</v>
      </c>
      <c r="H2379" s="20" t="s">
        <v>12</v>
      </c>
      <c r="K2379" s="5">
        <f t="shared" si="373"/>
        <v>12</v>
      </c>
      <c r="L2379" s="13" t="str">
        <f t="shared" si="371"/>
        <v>346-VI-00007</v>
      </c>
      <c r="N2379" s="13"/>
      <c r="O2379" s="13">
        <f t="shared" si="374"/>
        <v>0</v>
      </c>
      <c r="P2379" s="13" t="str">
        <f t="shared" si="375"/>
        <v>3</v>
      </c>
      <c r="Q2379" s="13" t="str">
        <f t="shared" si="376"/>
        <v>3</v>
      </c>
      <c r="R2379" s="13" t="str">
        <f t="shared" si="377"/>
        <v>3</v>
      </c>
      <c r="S2379" s="13" t="str">
        <f t="shared" si="378"/>
        <v>3</v>
      </c>
      <c r="T2379" s="13">
        <f t="shared" si="379"/>
        <v>1</v>
      </c>
      <c r="U2379" s="13">
        <f t="shared" si="372"/>
        <v>58</v>
      </c>
      <c r="V2379" s="13"/>
      <c r="W2379" s="14" t="str">
        <f t="shared" si="380"/>
        <v>insert into prioridad(codigo, fluidez,d_hecho, d_contexto, d_impacto, d_justicia, cierre, ponderacion, ahora_entiendo, cambio_perspectiva) values ('346-VI-00007', 0, 3, 3, 3, 3, 1, 58, '', '');</v>
      </c>
      <c r="X2379" s="14"/>
    </row>
    <row r="2380" spans="2:24" ht="16" x14ac:dyDescent="0.2">
      <c r="B2380" s="20" t="s">
        <v>3555</v>
      </c>
      <c r="C2380" s="23" t="s">
        <v>9</v>
      </c>
      <c r="D2380" s="20" t="s">
        <v>15</v>
      </c>
      <c r="E2380" s="20" t="s">
        <v>15</v>
      </c>
      <c r="F2380" s="20" t="s">
        <v>15</v>
      </c>
      <c r="G2380" s="20" t="s">
        <v>10</v>
      </c>
      <c r="H2380" s="20" t="s">
        <v>12</v>
      </c>
      <c r="K2380" s="5">
        <f t="shared" si="373"/>
        <v>12</v>
      </c>
      <c r="L2380" s="13" t="str">
        <f t="shared" si="371"/>
        <v>346-PR-00002</v>
      </c>
      <c r="N2380" s="13"/>
      <c r="O2380" s="13">
        <f t="shared" si="374"/>
        <v>1</v>
      </c>
      <c r="P2380" s="13" t="str">
        <f t="shared" si="375"/>
        <v>5</v>
      </c>
      <c r="Q2380" s="13" t="str">
        <f t="shared" si="376"/>
        <v>5</v>
      </c>
      <c r="R2380" s="13" t="str">
        <f t="shared" si="377"/>
        <v>5</v>
      </c>
      <c r="S2380" s="13" t="str">
        <f t="shared" si="378"/>
        <v>4</v>
      </c>
      <c r="T2380" s="13">
        <f t="shared" si="379"/>
        <v>1</v>
      </c>
      <c r="U2380" s="13">
        <f t="shared" si="372"/>
        <v>96</v>
      </c>
      <c r="V2380" s="13"/>
      <c r="W2380" s="14" t="str">
        <f t="shared" si="380"/>
        <v>insert into prioridad(codigo, fluidez,d_hecho, d_contexto, d_impacto, d_justicia, cierre, ponderacion, ahora_entiendo, cambio_perspectiva) values ('346-PR-00002', 1, 5, 5, 5, 4, 1, 96, '', '');</v>
      </c>
      <c r="X2380" s="14"/>
    </row>
    <row r="2381" spans="2:24" ht="16" x14ac:dyDescent="0.2">
      <c r="B2381" s="20" t="s">
        <v>3556</v>
      </c>
      <c r="C2381" s="23" t="s">
        <v>9</v>
      </c>
      <c r="D2381" s="20" t="s">
        <v>15</v>
      </c>
      <c r="E2381" s="20" t="s">
        <v>15</v>
      </c>
      <c r="F2381" s="20" t="s">
        <v>15</v>
      </c>
      <c r="G2381" s="20" t="s">
        <v>10</v>
      </c>
      <c r="H2381" s="20" t="s">
        <v>12</v>
      </c>
      <c r="K2381" s="5">
        <f t="shared" si="373"/>
        <v>12</v>
      </c>
      <c r="L2381" s="13" t="str">
        <f t="shared" si="371"/>
        <v>346-PR-00349</v>
      </c>
      <c r="N2381" s="13"/>
      <c r="O2381" s="13">
        <f t="shared" si="374"/>
        <v>1</v>
      </c>
      <c r="P2381" s="13" t="str">
        <f t="shared" si="375"/>
        <v>5</v>
      </c>
      <c r="Q2381" s="13" t="str">
        <f t="shared" si="376"/>
        <v>5</v>
      </c>
      <c r="R2381" s="13" t="str">
        <f t="shared" si="377"/>
        <v>5</v>
      </c>
      <c r="S2381" s="13" t="str">
        <f t="shared" si="378"/>
        <v>4</v>
      </c>
      <c r="T2381" s="13">
        <f t="shared" si="379"/>
        <v>1</v>
      </c>
      <c r="U2381" s="13">
        <f t="shared" si="372"/>
        <v>96</v>
      </c>
      <c r="V2381" s="13"/>
      <c r="W2381" s="14" t="str">
        <f t="shared" si="380"/>
        <v>insert into prioridad(codigo, fluidez,d_hecho, d_contexto, d_impacto, d_justicia, cierre, ponderacion, ahora_entiendo, cambio_perspectiva) values ('346-PR-00349', 1, 5, 5, 5, 4, 1, 96, '', '');</v>
      </c>
      <c r="X2381" s="14"/>
    </row>
    <row r="2382" spans="2:24" ht="16" x14ac:dyDescent="0.2">
      <c r="B2382" s="20" t="s">
        <v>3557</v>
      </c>
      <c r="C2382" s="23" t="s">
        <v>9</v>
      </c>
      <c r="D2382" s="20" t="s">
        <v>15</v>
      </c>
      <c r="E2382" s="20" t="s">
        <v>15</v>
      </c>
      <c r="F2382" s="20" t="s">
        <v>15</v>
      </c>
      <c r="G2382" s="20" t="s">
        <v>10</v>
      </c>
      <c r="H2382" s="20" t="s">
        <v>12</v>
      </c>
      <c r="K2382" s="5">
        <f t="shared" si="373"/>
        <v>12</v>
      </c>
      <c r="L2382" s="13" t="str">
        <f t="shared" si="371"/>
        <v>346-PR-00350</v>
      </c>
      <c r="N2382" s="13"/>
      <c r="O2382" s="13">
        <f t="shared" si="374"/>
        <v>1</v>
      </c>
      <c r="P2382" s="13" t="str">
        <f t="shared" si="375"/>
        <v>5</v>
      </c>
      <c r="Q2382" s="13" t="str">
        <f t="shared" si="376"/>
        <v>5</v>
      </c>
      <c r="R2382" s="13" t="str">
        <f t="shared" si="377"/>
        <v>5</v>
      </c>
      <c r="S2382" s="13" t="str">
        <f t="shared" si="378"/>
        <v>4</v>
      </c>
      <c r="T2382" s="13">
        <f t="shared" si="379"/>
        <v>1</v>
      </c>
      <c r="U2382" s="13">
        <f t="shared" si="372"/>
        <v>96</v>
      </c>
      <c r="V2382" s="13"/>
      <c r="W2382" s="14" t="str">
        <f t="shared" si="380"/>
        <v>insert into prioridad(codigo, fluidez,d_hecho, d_contexto, d_impacto, d_justicia, cierre, ponderacion, ahora_entiendo, cambio_perspectiva) values ('346-PR-00350', 1, 5, 5, 5, 4, 1, 96, '', '');</v>
      </c>
      <c r="X2382" s="14"/>
    </row>
    <row r="2383" spans="2:24" ht="16" x14ac:dyDescent="0.2">
      <c r="B2383" t="s">
        <v>3558</v>
      </c>
      <c r="C2383" s="23" t="s">
        <v>9</v>
      </c>
      <c r="D2383" s="20" t="s">
        <v>15</v>
      </c>
      <c r="E2383" s="20" t="s">
        <v>15</v>
      </c>
      <c r="F2383" s="20" t="s">
        <v>15</v>
      </c>
      <c r="G2383" s="20" t="s">
        <v>10</v>
      </c>
      <c r="H2383" s="20" t="s">
        <v>12</v>
      </c>
      <c r="K2383" s="5">
        <f t="shared" si="373"/>
        <v>12</v>
      </c>
      <c r="L2383" s="13" t="str">
        <f t="shared" si="371"/>
        <v>431-PR-00341</v>
      </c>
      <c r="N2383" s="13"/>
      <c r="O2383" s="13">
        <f t="shared" si="374"/>
        <v>1</v>
      </c>
      <c r="P2383" s="13" t="str">
        <f t="shared" si="375"/>
        <v>5</v>
      </c>
      <c r="Q2383" s="13" t="str">
        <f t="shared" si="376"/>
        <v>5</v>
      </c>
      <c r="R2383" s="13" t="str">
        <f t="shared" si="377"/>
        <v>5</v>
      </c>
      <c r="S2383" s="13" t="str">
        <f t="shared" si="378"/>
        <v>4</v>
      </c>
      <c r="T2383" s="13">
        <f t="shared" si="379"/>
        <v>1</v>
      </c>
      <c r="U2383" s="13">
        <f t="shared" si="372"/>
        <v>96</v>
      </c>
      <c r="V2383" s="13"/>
      <c r="W2383" s="14" t="str">
        <f t="shared" si="380"/>
        <v>insert into prioridad(codigo, fluidez,d_hecho, d_contexto, d_impacto, d_justicia, cierre, ponderacion, ahora_entiendo, cambio_perspectiva) values ('431-PR-00341', 1, 5, 5, 5, 4, 1, 96, '', '');</v>
      </c>
      <c r="X2383" s="14"/>
    </row>
    <row r="2384" spans="2:24" ht="16" x14ac:dyDescent="0.2">
      <c r="B2384" s="20" t="s">
        <v>3559</v>
      </c>
      <c r="C2384" s="23" t="s">
        <v>9</v>
      </c>
      <c r="D2384" s="20" t="s">
        <v>10</v>
      </c>
      <c r="E2384" s="20" t="s">
        <v>13</v>
      </c>
      <c r="F2384" s="20" t="s">
        <v>13</v>
      </c>
      <c r="G2384" s="20" t="s">
        <v>13</v>
      </c>
      <c r="H2384" s="20" t="s">
        <v>12</v>
      </c>
      <c r="K2384" s="5">
        <f t="shared" si="373"/>
        <v>12</v>
      </c>
      <c r="L2384" s="13" t="str">
        <f t="shared" si="371"/>
        <v>377-VI-00004</v>
      </c>
      <c r="N2384" s="13"/>
      <c r="O2384" s="13">
        <f t="shared" si="374"/>
        <v>1</v>
      </c>
      <c r="P2384" s="13" t="str">
        <f t="shared" si="375"/>
        <v>4</v>
      </c>
      <c r="Q2384" s="13" t="str">
        <f t="shared" si="376"/>
        <v>3</v>
      </c>
      <c r="R2384" s="13" t="str">
        <f t="shared" si="377"/>
        <v>3</v>
      </c>
      <c r="S2384" s="13" t="str">
        <f t="shared" si="378"/>
        <v>3</v>
      </c>
      <c r="T2384" s="13">
        <f t="shared" si="379"/>
        <v>1</v>
      </c>
      <c r="U2384" s="13">
        <f t="shared" si="372"/>
        <v>72</v>
      </c>
      <c r="V2384" s="13"/>
      <c r="W2384" s="14" t="str">
        <f t="shared" si="380"/>
        <v>insert into prioridad(codigo, fluidez,d_hecho, d_contexto, d_impacto, d_justicia, cierre, ponderacion, ahora_entiendo, cambio_perspectiva) values ('377-VI-00004', 1, 4, 3, 3, 3, 1, 72, '', '');</v>
      </c>
      <c r="X2384" s="14"/>
    </row>
    <row r="2385" spans="2:24" ht="16" x14ac:dyDescent="0.2">
      <c r="B2385" s="20" t="s">
        <v>3560</v>
      </c>
      <c r="C2385" s="23" t="s">
        <v>16</v>
      </c>
      <c r="D2385" s="20" t="s">
        <v>13</v>
      </c>
      <c r="E2385" s="20" t="s">
        <v>13</v>
      </c>
      <c r="F2385" s="20" t="s">
        <v>13</v>
      </c>
      <c r="G2385" s="20" t="s">
        <v>13</v>
      </c>
      <c r="H2385" s="20" t="s">
        <v>17</v>
      </c>
      <c r="K2385" s="5">
        <f t="shared" si="373"/>
        <v>12</v>
      </c>
      <c r="L2385" s="13" t="str">
        <f t="shared" ref="L2385:L2448" si="381">SUBSTITUTE(B2385," ","")</f>
        <v>377-VI-00001</v>
      </c>
      <c r="N2385" s="13"/>
      <c r="O2385" s="13">
        <f t="shared" si="374"/>
        <v>0</v>
      </c>
      <c r="P2385" s="13" t="str">
        <f t="shared" si="375"/>
        <v>3</v>
      </c>
      <c r="Q2385" s="13" t="str">
        <f t="shared" si="376"/>
        <v>3</v>
      </c>
      <c r="R2385" s="13" t="str">
        <f t="shared" si="377"/>
        <v>3</v>
      </c>
      <c r="S2385" s="13" t="str">
        <f t="shared" si="378"/>
        <v>3</v>
      </c>
      <c r="T2385" s="13">
        <f t="shared" si="379"/>
        <v>0</v>
      </c>
      <c r="U2385" s="13">
        <f t="shared" si="372"/>
        <v>48</v>
      </c>
      <c r="V2385" s="13"/>
      <c r="W2385" s="14" t="str">
        <f t="shared" si="380"/>
        <v>insert into prioridad(codigo, fluidez,d_hecho, d_contexto, d_impacto, d_justicia, cierre, ponderacion, ahora_entiendo, cambio_perspectiva) values ('377-VI-00001', 0, 3, 3, 3, 3, 0, 48, '', '');</v>
      </c>
      <c r="X2385" s="14"/>
    </row>
    <row r="2386" spans="2:24" ht="16" x14ac:dyDescent="0.2">
      <c r="B2386" s="20" t="s">
        <v>3561</v>
      </c>
      <c r="C2386" s="23" t="s">
        <v>9</v>
      </c>
      <c r="D2386" s="20" t="s">
        <v>10</v>
      </c>
      <c r="E2386" s="20" t="s">
        <v>13</v>
      </c>
      <c r="F2386" s="20" t="s">
        <v>13</v>
      </c>
      <c r="G2386" s="20" t="s">
        <v>13</v>
      </c>
      <c r="H2386" s="20" t="s">
        <v>12</v>
      </c>
      <c r="K2386" s="5">
        <f t="shared" si="373"/>
        <v>12</v>
      </c>
      <c r="L2386" s="13" t="str">
        <f t="shared" si="381"/>
        <v>377-VI-00002</v>
      </c>
      <c r="N2386" s="13"/>
      <c r="O2386" s="13">
        <f t="shared" si="374"/>
        <v>1</v>
      </c>
      <c r="P2386" s="13" t="str">
        <f t="shared" si="375"/>
        <v>4</v>
      </c>
      <c r="Q2386" s="13" t="str">
        <f t="shared" si="376"/>
        <v>3</v>
      </c>
      <c r="R2386" s="13" t="str">
        <f t="shared" si="377"/>
        <v>3</v>
      </c>
      <c r="S2386" s="13" t="str">
        <f t="shared" si="378"/>
        <v>3</v>
      </c>
      <c r="T2386" s="13">
        <f t="shared" si="379"/>
        <v>1</v>
      </c>
      <c r="U2386" s="13">
        <f t="shared" si="372"/>
        <v>72</v>
      </c>
      <c r="V2386" s="13"/>
      <c r="W2386" s="14" t="str">
        <f t="shared" si="380"/>
        <v>insert into prioridad(codigo, fluidez,d_hecho, d_contexto, d_impacto, d_justicia, cierre, ponderacion, ahora_entiendo, cambio_perspectiva) values ('377-VI-00002', 1, 4, 3, 3, 3, 1, 72, '', '');</v>
      </c>
      <c r="X2386" s="14"/>
    </row>
    <row r="2387" spans="2:24" ht="16" x14ac:dyDescent="0.2">
      <c r="B2387" s="20" t="s">
        <v>3562</v>
      </c>
      <c r="C2387" s="23" t="s">
        <v>9</v>
      </c>
      <c r="D2387" s="20" t="s">
        <v>10</v>
      </c>
      <c r="E2387" s="20" t="s">
        <v>15</v>
      </c>
      <c r="F2387" s="20" t="s">
        <v>10</v>
      </c>
      <c r="G2387" s="20" t="s">
        <v>10</v>
      </c>
      <c r="H2387" s="20" t="s">
        <v>12</v>
      </c>
      <c r="K2387" s="5">
        <f t="shared" si="373"/>
        <v>12</v>
      </c>
      <c r="L2387" s="13" t="str">
        <f t="shared" si="381"/>
        <v>377-PR-00001</v>
      </c>
      <c r="N2387" s="13"/>
      <c r="O2387" s="13">
        <f t="shared" si="374"/>
        <v>1</v>
      </c>
      <c r="P2387" s="13" t="str">
        <f t="shared" si="375"/>
        <v>4</v>
      </c>
      <c r="Q2387" s="13" t="str">
        <f t="shared" si="376"/>
        <v>5</v>
      </c>
      <c r="R2387" s="13" t="str">
        <f t="shared" si="377"/>
        <v>4</v>
      </c>
      <c r="S2387" s="13" t="str">
        <f t="shared" si="378"/>
        <v>4</v>
      </c>
      <c r="T2387" s="13">
        <f t="shared" si="379"/>
        <v>1</v>
      </c>
      <c r="U2387" s="13">
        <f t="shared" si="372"/>
        <v>88</v>
      </c>
      <c r="V2387" s="13"/>
      <c r="W2387" s="14" t="str">
        <f t="shared" si="380"/>
        <v>insert into prioridad(codigo, fluidez,d_hecho, d_contexto, d_impacto, d_justicia, cierre, ponderacion, ahora_entiendo, cambio_perspectiva) values ('377-PR-00001', 1, 4, 5, 4, 4, 1, 88, '', '');</v>
      </c>
      <c r="X2387" s="14"/>
    </row>
    <row r="2388" spans="2:24" ht="16" x14ac:dyDescent="0.2">
      <c r="B2388" s="20" t="s">
        <v>3563</v>
      </c>
      <c r="C2388" s="23" t="s">
        <v>9</v>
      </c>
      <c r="D2388" s="20" t="s">
        <v>13</v>
      </c>
      <c r="E2388" s="20" t="s">
        <v>14</v>
      </c>
      <c r="F2388" s="20" t="s">
        <v>13</v>
      </c>
      <c r="G2388" s="20" t="s">
        <v>13</v>
      </c>
      <c r="H2388" s="20" t="s">
        <v>17</v>
      </c>
      <c r="K2388" s="5">
        <f t="shared" si="373"/>
        <v>12</v>
      </c>
      <c r="L2388" s="13" t="str">
        <f t="shared" si="381"/>
        <v>377-VI-00006</v>
      </c>
      <c r="N2388" s="13"/>
      <c r="O2388" s="13">
        <f t="shared" si="374"/>
        <v>1</v>
      </c>
      <c r="P2388" s="13" t="str">
        <f t="shared" si="375"/>
        <v>3</v>
      </c>
      <c r="Q2388" s="13" t="str">
        <f t="shared" si="376"/>
        <v>2</v>
      </c>
      <c r="R2388" s="13" t="str">
        <f t="shared" si="377"/>
        <v>3</v>
      </c>
      <c r="S2388" s="13" t="str">
        <f t="shared" si="378"/>
        <v>3</v>
      </c>
      <c r="T2388" s="13">
        <f t="shared" si="379"/>
        <v>0</v>
      </c>
      <c r="U2388" s="13">
        <f t="shared" si="372"/>
        <v>54</v>
      </c>
      <c r="V2388" s="13"/>
      <c r="W2388" s="14" t="str">
        <f t="shared" si="380"/>
        <v>insert into prioridad(codigo, fluidez,d_hecho, d_contexto, d_impacto, d_justicia, cierre, ponderacion, ahora_entiendo, cambio_perspectiva) values ('377-VI-00006', 1, 3, 2, 3, 3, 0, 54, '', '');</v>
      </c>
      <c r="X2388" s="14"/>
    </row>
    <row r="2389" spans="2:24" ht="16" x14ac:dyDescent="0.2">
      <c r="B2389" s="20" t="s">
        <v>276</v>
      </c>
      <c r="C2389" s="20" t="s">
        <v>9</v>
      </c>
      <c r="D2389" s="20" t="s">
        <v>15</v>
      </c>
      <c r="E2389" s="20" t="s">
        <v>10</v>
      </c>
      <c r="F2389" s="20" t="s">
        <v>15</v>
      </c>
      <c r="G2389" s="20" t="s">
        <v>13</v>
      </c>
      <c r="H2389" s="20" t="s">
        <v>12</v>
      </c>
      <c r="K2389" s="5">
        <f t="shared" si="373"/>
        <v>12</v>
      </c>
      <c r="L2389" s="13" t="str">
        <f t="shared" si="381"/>
        <v>337-VI-00001</v>
      </c>
      <c r="N2389" s="13"/>
      <c r="O2389" s="13">
        <f t="shared" si="374"/>
        <v>1</v>
      </c>
      <c r="P2389" s="13" t="str">
        <f t="shared" si="375"/>
        <v>5</v>
      </c>
      <c r="Q2389" s="13" t="str">
        <f t="shared" si="376"/>
        <v>4</v>
      </c>
      <c r="R2389" s="13" t="str">
        <f t="shared" si="377"/>
        <v>5</v>
      </c>
      <c r="S2389" s="13" t="str">
        <f t="shared" si="378"/>
        <v>3</v>
      </c>
      <c r="T2389" s="13">
        <f t="shared" si="379"/>
        <v>1</v>
      </c>
      <c r="U2389" s="13">
        <f t="shared" si="372"/>
        <v>88</v>
      </c>
      <c r="V2389" s="13"/>
      <c r="W2389" s="14" t="str">
        <f t="shared" si="380"/>
        <v>insert into prioridad(codigo, fluidez,d_hecho, d_contexto, d_impacto, d_justicia, cierre, ponderacion, ahora_entiendo, cambio_perspectiva) values ('337-VI-00001', 1, 5, 4, 5, 3, 1, 88, '', '');</v>
      </c>
      <c r="X2389" s="14"/>
    </row>
    <row r="2390" spans="2:24" ht="16" x14ac:dyDescent="0.2">
      <c r="B2390" s="20" t="s">
        <v>299</v>
      </c>
      <c r="C2390" s="20" t="s">
        <v>9</v>
      </c>
      <c r="D2390" s="20" t="s">
        <v>10</v>
      </c>
      <c r="E2390" s="20" t="s">
        <v>11</v>
      </c>
      <c r="F2390" s="20" t="s">
        <v>15</v>
      </c>
      <c r="G2390" s="20" t="s">
        <v>13</v>
      </c>
      <c r="H2390" s="20" t="s">
        <v>12</v>
      </c>
      <c r="K2390" s="5">
        <f t="shared" si="373"/>
        <v>12</v>
      </c>
      <c r="L2390" s="13" t="str">
        <f t="shared" si="381"/>
        <v>337-VI-00002</v>
      </c>
      <c r="N2390" s="13"/>
      <c r="O2390" s="13">
        <f t="shared" si="374"/>
        <v>1</v>
      </c>
      <c r="P2390" s="13" t="str">
        <f t="shared" si="375"/>
        <v>4</v>
      </c>
      <c r="Q2390" s="13" t="str">
        <f t="shared" si="376"/>
        <v>1</v>
      </c>
      <c r="R2390" s="13" t="str">
        <f t="shared" si="377"/>
        <v>5</v>
      </c>
      <c r="S2390" s="13" t="str">
        <f t="shared" si="378"/>
        <v>3</v>
      </c>
      <c r="T2390" s="13">
        <f t="shared" si="379"/>
        <v>1</v>
      </c>
      <c r="U2390" s="13">
        <f t="shared" si="372"/>
        <v>72</v>
      </c>
      <c r="V2390" s="13"/>
      <c r="W2390" s="14" t="str">
        <f t="shared" si="380"/>
        <v>insert into prioridad(codigo, fluidez,d_hecho, d_contexto, d_impacto, d_justicia, cierre, ponderacion, ahora_entiendo, cambio_perspectiva) values ('337-VI-00002', 1, 4, 1, 5, 3, 1, 72, '', '');</v>
      </c>
      <c r="X2390" s="14"/>
    </row>
    <row r="2391" spans="2:24" ht="16" x14ac:dyDescent="0.2">
      <c r="B2391" s="20" t="s">
        <v>277</v>
      </c>
      <c r="C2391" s="20" t="s">
        <v>9</v>
      </c>
      <c r="D2391" s="20" t="s">
        <v>10</v>
      </c>
      <c r="E2391" s="20" t="s">
        <v>15</v>
      </c>
      <c r="F2391" s="20" t="s">
        <v>15</v>
      </c>
      <c r="G2391" s="20" t="s">
        <v>13</v>
      </c>
      <c r="H2391" s="20" t="s">
        <v>12</v>
      </c>
      <c r="K2391" s="5">
        <f t="shared" si="373"/>
        <v>12</v>
      </c>
      <c r="L2391" s="13" t="str">
        <f t="shared" si="381"/>
        <v>337-CO-00155</v>
      </c>
      <c r="N2391" s="13"/>
      <c r="O2391" s="13">
        <f t="shared" si="374"/>
        <v>1</v>
      </c>
      <c r="P2391" s="13" t="str">
        <f t="shared" si="375"/>
        <v>4</v>
      </c>
      <c r="Q2391" s="13" t="str">
        <f t="shared" si="376"/>
        <v>5</v>
      </c>
      <c r="R2391" s="13" t="str">
        <f t="shared" si="377"/>
        <v>5</v>
      </c>
      <c r="S2391" s="13" t="str">
        <f t="shared" si="378"/>
        <v>3</v>
      </c>
      <c r="T2391" s="13">
        <f t="shared" si="379"/>
        <v>1</v>
      </c>
      <c r="U2391" s="13">
        <f t="shared" si="372"/>
        <v>88</v>
      </c>
      <c r="V2391" s="13"/>
      <c r="W2391" s="14" t="str">
        <f t="shared" si="380"/>
        <v>insert into prioridad(codigo, fluidez,d_hecho, d_contexto, d_impacto, d_justicia, cierre, ponderacion, ahora_entiendo, cambio_perspectiva) values ('337-CO-00155', 1, 4, 5, 5, 3, 1, 88, '', '');</v>
      </c>
      <c r="X2391" s="14"/>
    </row>
    <row r="2392" spans="2:24" ht="16" x14ac:dyDescent="0.2">
      <c r="B2392" s="20" t="s">
        <v>285</v>
      </c>
      <c r="C2392" s="20" t="s">
        <v>9</v>
      </c>
      <c r="D2392" s="20" t="s">
        <v>10</v>
      </c>
      <c r="E2392" s="20" t="s">
        <v>10</v>
      </c>
      <c r="F2392" s="20" t="s">
        <v>10</v>
      </c>
      <c r="G2392" s="20" t="s">
        <v>10</v>
      </c>
      <c r="H2392" s="20" t="s">
        <v>12</v>
      </c>
      <c r="K2392" s="5">
        <f t="shared" si="373"/>
        <v>12</v>
      </c>
      <c r="L2392" s="13" t="str">
        <f t="shared" si="381"/>
        <v>337-CO-00200</v>
      </c>
      <c r="N2392" s="13"/>
      <c r="O2392" s="13">
        <f t="shared" si="374"/>
        <v>1</v>
      </c>
      <c r="P2392" s="13" t="str">
        <f t="shared" si="375"/>
        <v>4</v>
      </c>
      <c r="Q2392" s="13" t="str">
        <f t="shared" si="376"/>
        <v>4</v>
      </c>
      <c r="R2392" s="13" t="str">
        <f t="shared" si="377"/>
        <v>4</v>
      </c>
      <c r="S2392" s="13" t="str">
        <f t="shared" si="378"/>
        <v>4</v>
      </c>
      <c r="T2392" s="13">
        <f t="shared" si="379"/>
        <v>1</v>
      </c>
      <c r="U2392" s="13">
        <f t="shared" si="372"/>
        <v>84</v>
      </c>
      <c r="V2392" s="13"/>
      <c r="W2392" s="14" t="str">
        <f t="shared" si="380"/>
        <v>insert into prioridad(codigo, fluidez,d_hecho, d_contexto, d_impacto, d_justicia, cierre, ponderacion, ahora_entiendo, cambio_perspectiva) values ('337-CO-00200', 1, 4, 4, 4, 4, 1, 84, '', '');</v>
      </c>
      <c r="X2392" s="14"/>
    </row>
    <row r="2393" spans="2:24" ht="16" x14ac:dyDescent="0.2">
      <c r="B2393" s="20" t="s">
        <v>304</v>
      </c>
      <c r="C2393" s="20" t="s">
        <v>9</v>
      </c>
      <c r="D2393" s="20" t="s">
        <v>11</v>
      </c>
      <c r="E2393" s="20" t="s">
        <v>11</v>
      </c>
      <c r="F2393" s="20" t="s">
        <v>13</v>
      </c>
      <c r="G2393" s="20" t="s">
        <v>14</v>
      </c>
      <c r="H2393" s="20" t="s">
        <v>12</v>
      </c>
      <c r="K2393" s="5">
        <f t="shared" si="373"/>
        <v>12</v>
      </c>
      <c r="L2393" s="13" t="str">
        <f t="shared" si="381"/>
        <v>337-VI-00018</v>
      </c>
      <c r="N2393" s="13"/>
      <c r="O2393" s="13">
        <f t="shared" si="374"/>
        <v>1</v>
      </c>
      <c r="P2393" s="13" t="str">
        <f t="shared" si="375"/>
        <v>1</v>
      </c>
      <c r="Q2393" s="13" t="str">
        <f t="shared" si="376"/>
        <v>1</v>
      </c>
      <c r="R2393" s="13" t="str">
        <f t="shared" si="377"/>
        <v>3</v>
      </c>
      <c r="S2393" s="13" t="str">
        <f t="shared" si="378"/>
        <v>2</v>
      </c>
      <c r="T2393" s="13">
        <f t="shared" si="379"/>
        <v>1</v>
      </c>
      <c r="U2393" s="13">
        <f t="shared" si="372"/>
        <v>48</v>
      </c>
      <c r="V2393" s="13"/>
      <c r="W2393" s="14" t="str">
        <f t="shared" si="380"/>
        <v>insert into prioridad(codigo, fluidez,d_hecho, d_contexto, d_impacto, d_justicia, cierre, ponderacion, ahora_entiendo, cambio_perspectiva) values ('337-VI-00018', 1, 1, 1, 3, 2, 1, 48, '', '');</v>
      </c>
      <c r="X2393" s="14"/>
    </row>
    <row r="2394" spans="2:24" ht="16" x14ac:dyDescent="0.2">
      <c r="B2394" s="20" t="s">
        <v>303</v>
      </c>
      <c r="C2394" s="20" t="s">
        <v>16</v>
      </c>
      <c r="D2394" s="20" t="s">
        <v>14</v>
      </c>
      <c r="E2394" s="20" t="s">
        <v>13</v>
      </c>
      <c r="F2394" s="20" t="s">
        <v>11</v>
      </c>
      <c r="G2394" s="20" t="s">
        <v>10</v>
      </c>
      <c r="H2394" s="20" t="s">
        <v>12</v>
      </c>
      <c r="K2394" s="5">
        <f t="shared" si="373"/>
        <v>12</v>
      </c>
      <c r="L2394" s="13" t="str">
        <f t="shared" si="381"/>
        <v>337-VI-00019</v>
      </c>
      <c r="N2394" s="13"/>
      <c r="O2394" s="13">
        <f t="shared" si="374"/>
        <v>0</v>
      </c>
      <c r="P2394" s="13" t="str">
        <f t="shared" si="375"/>
        <v>2</v>
      </c>
      <c r="Q2394" s="13" t="str">
        <f t="shared" si="376"/>
        <v>3</v>
      </c>
      <c r="R2394" s="13" t="str">
        <f t="shared" si="377"/>
        <v>1</v>
      </c>
      <c r="S2394" s="13" t="str">
        <f t="shared" si="378"/>
        <v>4</v>
      </c>
      <c r="T2394" s="13">
        <f t="shared" si="379"/>
        <v>1</v>
      </c>
      <c r="U2394" s="13">
        <f t="shared" si="372"/>
        <v>50</v>
      </c>
      <c r="V2394" s="13"/>
      <c r="W2394" s="14" t="str">
        <f t="shared" si="380"/>
        <v>insert into prioridad(codigo, fluidez,d_hecho, d_contexto, d_impacto, d_justicia, cierre, ponderacion, ahora_entiendo, cambio_perspectiva) values ('337-VI-00019', 0, 2, 3, 1, 4, 1, 50, '', '');</v>
      </c>
      <c r="X2394" s="14"/>
    </row>
    <row r="2395" spans="2:24" ht="16" x14ac:dyDescent="0.2">
      <c r="B2395" s="20" t="s">
        <v>286</v>
      </c>
      <c r="C2395" s="20" t="s">
        <v>9</v>
      </c>
      <c r="D2395" s="20" t="s">
        <v>15</v>
      </c>
      <c r="E2395" s="20" t="s">
        <v>14</v>
      </c>
      <c r="F2395" s="20" t="s">
        <v>15</v>
      </c>
      <c r="G2395" s="20" t="s">
        <v>10</v>
      </c>
      <c r="H2395" s="20" t="s">
        <v>12</v>
      </c>
      <c r="K2395" s="5">
        <f t="shared" si="373"/>
        <v>12</v>
      </c>
      <c r="L2395" s="13" t="str">
        <f t="shared" si="381"/>
        <v>337-VI-00020</v>
      </c>
      <c r="N2395" s="13"/>
      <c r="O2395" s="13">
        <f t="shared" si="374"/>
        <v>1</v>
      </c>
      <c r="P2395" s="13" t="str">
        <f t="shared" si="375"/>
        <v>5</v>
      </c>
      <c r="Q2395" s="13" t="str">
        <f t="shared" si="376"/>
        <v>2</v>
      </c>
      <c r="R2395" s="13" t="str">
        <f t="shared" si="377"/>
        <v>5</v>
      </c>
      <c r="S2395" s="13" t="str">
        <f t="shared" si="378"/>
        <v>4</v>
      </c>
      <c r="T2395" s="13">
        <f t="shared" si="379"/>
        <v>1</v>
      </c>
      <c r="U2395" s="13">
        <f t="shared" si="372"/>
        <v>84</v>
      </c>
      <c r="V2395" s="13"/>
      <c r="W2395" s="14" t="str">
        <f t="shared" si="380"/>
        <v>insert into prioridad(codigo, fluidez,d_hecho, d_contexto, d_impacto, d_justicia, cierre, ponderacion, ahora_entiendo, cambio_perspectiva) values ('337-VI-00020', 1, 5, 2, 5, 4, 1, 84, '', '');</v>
      </c>
      <c r="X2395" s="14"/>
    </row>
    <row r="2396" spans="2:24" ht="16" x14ac:dyDescent="0.2">
      <c r="B2396" s="20" t="s">
        <v>297</v>
      </c>
      <c r="C2396" s="20" t="s">
        <v>9</v>
      </c>
      <c r="D2396" s="20" t="s">
        <v>10</v>
      </c>
      <c r="E2396" s="20" t="s">
        <v>10</v>
      </c>
      <c r="F2396" s="20" t="s">
        <v>10</v>
      </c>
      <c r="G2396" s="20" t="s">
        <v>10</v>
      </c>
      <c r="H2396" s="20" t="s">
        <v>17</v>
      </c>
      <c r="K2396" s="5">
        <f t="shared" si="373"/>
        <v>12</v>
      </c>
      <c r="L2396" s="13" t="str">
        <f t="shared" si="381"/>
        <v>346-CO-00186</v>
      </c>
      <c r="N2396" s="13"/>
      <c r="O2396" s="13">
        <f t="shared" si="374"/>
        <v>1</v>
      </c>
      <c r="P2396" s="13" t="str">
        <f t="shared" si="375"/>
        <v>4</v>
      </c>
      <c r="Q2396" s="13" t="str">
        <f t="shared" si="376"/>
        <v>4</v>
      </c>
      <c r="R2396" s="13" t="str">
        <f t="shared" si="377"/>
        <v>4</v>
      </c>
      <c r="S2396" s="13" t="str">
        <f t="shared" si="378"/>
        <v>4</v>
      </c>
      <c r="T2396" s="13">
        <f t="shared" si="379"/>
        <v>0</v>
      </c>
      <c r="U2396" s="13">
        <f t="shared" si="372"/>
        <v>74</v>
      </c>
      <c r="V2396" s="13"/>
      <c r="W2396" s="14" t="str">
        <f t="shared" si="380"/>
        <v>insert into prioridad(codigo, fluidez,d_hecho, d_contexto, d_impacto, d_justicia, cierre, ponderacion, ahora_entiendo, cambio_perspectiva) values ('346-CO-00186', 1, 4, 4, 4, 4, 0, 74, '', '');</v>
      </c>
      <c r="X2396" s="14"/>
    </row>
    <row r="2397" spans="2:24" ht="16" x14ac:dyDescent="0.2">
      <c r="B2397" s="20" t="s">
        <v>258</v>
      </c>
      <c r="C2397" s="20" t="s">
        <v>9</v>
      </c>
      <c r="D2397" s="20" t="s">
        <v>15</v>
      </c>
      <c r="E2397" s="20" t="s">
        <v>15</v>
      </c>
      <c r="F2397" s="20" t="s">
        <v>10</v>
      </c>
      <c r="G2397" s="20" t="s">
        <v>10</v>
      </c>
      <c r="H2397" s="20" t="s">
        <v>12</v>
      </c>
      <c r="K2397" s="5">
        <f t="shared" si="373"/>
        <v>12</v>
      </c>
      <c r="L2397" s="13" t="str">
        <f t="shared" si="381"/>
        <v>346-CO-00275</v>
      </c>
      <c r="N2397" s="13"/>
      <c r="O2397" s="13">
        <f t="shared" si="374"/>
        <v>1</v>
      </c>
      <c r="P2397" s="13" t="str">
        <f t="shared" si="375"/>
        <v>5</v>
      </c>
      <c r="Q2397" s="13" t="str">
        <f t="shared" si="376"/>
        <v>5</v>
      </c>
      <c r="R2397" s="13" t="str">
        <f t="shared" si="377"/>
        <v>4</v>
      </c>
      <c r="S2397" s="13" t="str">
        <f t="shared" si="378"/>
        <v>4</v>
      </c>
      <c r="T2397" s="13">
        <f t="shared" si="379"/>
        <v>1</v>
      </c>
      <c r="U2397" s="13">
        <f t="shared" si="372"/>
        <v>92</v>
      </c>
      <c r="V2397" s="13"/>
      <c r="W2397" s="14" t="str">
        <f t="shared" si="380"/>
        <v>insert into prioridad(codigo, fluidez,d_hecho, d_contexto, d_impacto, d_justicia, cierre, ponderacion, ahora_entiendo, cambio_perspectiva) values ('346-CO-00275', 1, 5, 5, 4, 4, 1, 92, '', '');</v>
      </c>
      <c r="X2397" s="14"/>
    </row>
    <row r="2398" spans="2:24" ht="16" x14ac:dyDescent="0.2">
      <c r="B2398" s="20" t="s">
        <v>259</v>
      </c>
      <c r="C2398" s="20" t="s">
        <v>9</v>
      </c>
      <c r="D2398" s="20" t="s">
        <v>15</v>
      </c>
      <c r="E2398" s="20" t="s">
        <v>15</v>
      </c>
      <c r="F2398" s="20" t="s">
        <v>10</v>
      </c>
      <c r="G2398" s="20" t="s">
        <v>10</v>
      </c>
      <c r="H2398" s="20" t="s">
        <v>12</v>
      </c>
      <c r="K2398" s="5">
        <f t="shared" si="373"/>
        <v>12</v>
      </c>
      <c r="L2398" s="13" t="str">
        <f t="shared" si="381"/>
        <v>346-VI-00001</v>
      </c>
      <c r="N2398" s="13"/>
      <c r="O2398" s="13">
        <f t="shared" si="374"/>
        <v>1</v>
      </c>
      <c r="P2398" s="13" t="str">
        <f t="shared" si="375"/>
        <v>5</v>
      </c>
      <c r="Q2398" s="13" t="str">
        <f t="shared" si="376"/>
        <v>5</v>
      </c>
      <c r="R2398" s="13" t="str">
        <f t="shared" si="377"/>
        <v>4</v>
      </c>
      <c r="S2398" s="13" t="str">
        <f t="shared" si="378"/>
        <v>4</v>
      </c>
      <c r="T2398" s="13">
        <f t="shared" si="379"/>
        <v>1</v>
      </c>
      <c r="U2398" s="13">
        <f t="shared" si="372"/>
        <v>92</v>
      </c>
      <c r="V2398" s="13"/>
      <c r="W2398" s="14" t="str">
        <f t="shared" si="380"/>
        <v>insert into prioridad(codigo, fluidez,d_hecho, d_contexto, d_impacto, d_justicia, cierre, ponderacion, ahora_entiendo, cambio_perspectiva) values ('346-VI-00001', 1, 5, 5, 4, 4, 1, 92, '', '');</v>
      </c>
      <c r="X2398" s="14"/>
    </row>
    <row r="2399" spans="2:24" ht="16" x14ac:dyDescent="0.2">
      <c r="B2399" s="20" t="s">
        <v>232</v>
      </c>
      <c r="C2399" s="20" t="s">
        <v>9</v>
      </c>
      <c r="D2399" s="20" t="s">
        <v>15</v>
      </c>
      <c r="E2399" s="20" t="s">
        <v>15</v>
      </c>
      <c r="F2399" s="20" t="s">
        <v>15</v>
      </c>
      <c r="G2399" s="20" t="s">
        <v>15</v>
      </c>
      <c r="H2399" s="20" t="s">
        <v>12</v>
      </c>
      <c r="K2399" s="5">
        <f t="shared" si="373"/>
        <v>12</v>
      </c>
      <c r="L2399" s="13" t="str">
        <f t="shared" si="381"/>
        <v>346-VI-00002</v>
      </c>
      <c r="N2399" s="13"/>
      <c r="O2399" s="13">
        <f t="shared" si="374"/>
        <v>1</v>
      </c>
      <c r="P2399" s="13" t="str">
        <f t="shared" si="375"/>
        <v>5</v>
      </c>
      <c r="Q2399" s="13" t="str">
        <f t="shared" si="376"/>
        <v>5</v>
      </c>
      <c r="R2399" s="13" t="str">
        <f t="shared" si="377"/>
        <v>5</v>
      </c>
      <c r="S2399" s="13" t="str">
        <f t="shared" si="378"/>
        <v>5</v>
      </c>
      <c r="T2399" s="13">
        <f t="shared" si="379"/>
        <v>1</v>
      </c>
      <c r="U2399" s="13">
        <f t="shared" si="372"/>
        <v>100</v>
      </c>
      <c r="V2399" s="13"/>
      <c r="W2399" s="14" t="str">
        <f t="shared" si="380"/>
        <v>insert into prioridad(codigo, fluidez,d_hecho, d_contexto, d_impacto, d_justicia, cierre, ponderacion, ahora_entiendo, cambio_perspectiva) values ('346-VI-00002', 1, 5, 5, 5, 5, 1, 100, '', '');</v>
      </c>
      <c r="X2399" s="14"/>
    </row>
    <row r="2400" spans="2:24" ht="16" x14ac:dyDescent="0.2">
      <c r="B2400" s="20" t="s">
        <v>260</v>
      </c>
      <c r="C2400" s="20" t="s">
        <v>9</v>
      </c>
      <c r="D2400" s="20" t="s">
        <v>15</v>
      </c>
      <c r="E2400" s="20" t="s">
        <v>15</v>
      </c>
      <c r="F2400" s="20" t="s">
        <v>10</v>
      </c>
      <c r="G2400" s="20" t="s">
        <v>10</v>
      </c>
      <c r="H2400" s="20" t="s">
        <v>12</v>
      </c>
      <c r="K2400" s="5">
        <f t="shared" si="373"/>
        <v>12</v>
      </c>
      <c r="L2400" s="13" t="str">
        <f t="shared" si="381"/>
        <v>346-VI-00003</v>
      </c>
      <c r="N2400" s="13"/>
      <c r="O2400" s="13">
        <f t="shared" si="374"/>
        <v>1</v>
      </c>
      <c r="P2400" s="13" t="str">
        <f t="shared" si="375"/>
        <v>5</v>
      </c>
      <c r="Q2400" s="13" t="str">
        <f t="shared" si="376"/>
        <v>5</v>
      </c>
      <c r="R2400" s="13" t="str">
        <f t="shared" si="377"/>
        <v>4</v>
      </c>
      <c r="S2400" s="13" t="str">
        <f t="shared" si="378"/>
        <v>4</v>
      </c>
      <c r="T2400" s="13">
        <f t="shared" si="379"/>
        <v>1</v>
      </c>
      <c r="U2400" s="13">
        <f t="shared" si="372"/>
        <v>92</v>
      </c>
      <c r="V2400" s="13"/>
      <c r="W2400" s="14" t="str">
        <f t="shared" si="380"/>
        <v>insert into prioridad(codigo, fluidez,d_hecho, d_contexto, d_impacto, d_justicia, cierre, ponderacion, ahora_entiendo, cambio_perspectiva) values ('346-VI-00003', 1, 5, 5, 4, 4, 1, 92, '', '');</v>
      </c>
      <c r="X2400" s="14"/>
    </row>
    <row r="2401" spans="2:24" ht="16" x14ac:dyDescent="0.2">
      <c r="B2401" s="20" t="s">
        <v>247</v>
      </c>
      <c r="C2401" s="20" t="s">
        <v>9</v>
      </c>
      <c r="D2401" s="20" t="s">
        <v>15</v>
      </c>
      <c r="E2401" s="20" t="s">
        <v>15</v>
      </c>
      <c r="F2401" s="20" t="s">
        <v>15</v>
      </c>
      <c r="G2401" s="20" t="s">
        <v>10</v>
      </c>
      <c r="H2401" s="20" t="s">
        <v>12</v>
      </c>
      <c r="K2401" s="5">
        <f t="shared" si="373"/>
        <v>12</v>
      </c>
      <c r="L2401" s="13" t="str">
        <f t="shared" si="381"/>
        <v>346-VI-00005</v>
      </c>
      <c r="N2401" s="13"/>
      <c r="O2401" s="13">
        <f t="shared" si="374"/>
        <v>1</v>
      </c>
      <c r="P2401" s="13" t="str">
        <f t="shared" si="375"/>
        <v>5</v>
      </c>
      <c r="Q2401" s="13" t="str">
        <f t="shared" si="376"/>
        <v>5</v>
      </c>
      <c r="R2401" s="13" t="str">
        <f t="shared" si="377"/>
        <v>5</v>
      </c>
      <c r="S2401" s="13" t="str">
        <f t="shared" si="378"/>
        <v>4</v>
      </c>
      <c r="T2401" s="13">
        <f t="shared" si="379"/>
        <v>1</v>
      </c>
      <c r="U2401" s="13">
        <f t="shared" si="372"/>
        <v>96</v>
      </c>
      <c r="V2401" s="13"/>
      <c r="W2401" s="14" t="str">
        <f t="shared" si="380"/>
        <v>insert into prioridad(codigo, fluidez,d_hecho, d_contexto, d_impacto, d_justicia, cierre, ponderacion, ahora_entiendo, cambio_perspectiva) values ('346-VI-00005', 1, 5, 5, 5, 4, 1, 96, '', '');</v>
      </c>
      <c r="X2401" s="14"/>
    </row>
    <row r="2402" spans="2:24" ht="16" x14ac:dyDescent="0.2">
      <c r="B2402" s="20" t="s">
        <v>261</v>
      </c>
      <c r="C2402" s="20" t="s">
        <v>9</v>
      </c>
      <c r="D2402" s="20" t="s">
        <v>15</v>
      </c>
      <c r="E2402" s="20" t="s">
        <v>15</v>
      </c>
      <c r="F2402" s="20" t="s">
        <v>10</v>
      </c>
      <c r="G2402" s="20" t="s">
        <v>10</v>
      </c>
      <c r="H2402" s="20" t="s">
        <v>12</v>
      </c>
      <c r="K2402" s="5">
        <f t="shared" si="373"/>
        <v>12</v>
      </c>
      <c r="L2402" s="13" t="str">
        <f t="shared" si="381"/>
        <v>346-VI-00006</v>
      </c>
      <c r="N2402" s="13"/>
      <c r="O2402" s="13">
        <f t="shared" si="374"/>
        <v>1</v>
      </c>
      <c r="P2402" s="13" t="str">
        <f t="shared" si="375"/>
        <v>5</v>
      </c>
      <c r="Q2402" s="13" t="str">
        <f t="shared" si="376"/>
        <v>5</v>
      </c>
      <c r="R2402" s="13" t="str">
        <f t="shared" si="377"/>
        <v>4</v>
      </c>
      <c r="S2402" s="13" t="str">
        <f t="shared" si="378"/>
        <v>4</v>
      </c>
      <c r="T2402" s="13">
        <f t="shared" si="379"/>
        <v>1</v>
      </c>
      <c r="U2402" s="13">
        <f t="shared" si="372"/>
        <v>92</v>
      </c>
      <c r="V2402" s="13"/>
      <c r="W2402" s="14" t="str">
        <f t="shared" si="380"/>
        <v>insert into prioridad(codigo, fluidez,d_hecho, d_contexto, d_impacto, d_justicia, cierre, ponderacion, ahora_entiendo, cambio_perspectiva) values ('346-VI-00006', 1, 5, 5, 4, 4, 1, 92, '', '');</v>
      </c>
      <c r="X2402" s="14"/>
    </row>
    <row r="2403" spans="2:24" ht="16" x14ac:dyDescent="0.2">
      <c r="B2403" s="20" t="s">
        <v>262</v>
      </c>
      <c r="C2403" s="20" t="s">
        <v>9</v>
      </c>
      <c r="D2403" s="20" t="s">
        <v>15</v>
      </c>
      <c r="E2403" s="20" t="s">
        <v>15</v>
      </c>
      <c r="F2403" s="20" t="s">
        <v>10</v>
      </c>
      <c r="G2403" s="20" t="s">
        <v>10</v>
      </c>
      <c r="H2403" s="20" t="s">
        <v>12</v>
      </c>
      <c r="K2403" s="5">
        <f t="shared" si="373"/>
        <v>12</v>
      </c>
      <c r="L2403" s="13" t="str">
        <f t="shared" si="381"/>
        <v>346-VI-00008</v>
      </c>
      <c r="N2403" s="13"/>
      <c r="O2403" s="13">
        <f t="shared" si="374"/>
        <v>1</v>
      </c>
      <c r="P2403" s="13" t="str">
        <f t="shared" si="375"/>
        <v>5</v>
      </c>
      <c r="Q2403" s="13" t="str">
        <f t="shared" si="376"/>
        <v>5</v>
      </c>
      <c r="R2403" s="13" t="str">
        <f t="shared" si="377"/>
        <v>4</v>
      </c>
      <c r="S2403" s="13" t="str">
        <f t="shared" si="378"/>
        <v>4</v>
      </c>
      <c r="T2403" s="13">
        <f t="shared" si="379"/>
        <v>1</v>
      </c>
      <c r="U2403" s="13">
        <f t="shared" si="372"/>
        <v>92</v>
      </c>
      <c r="V2403" s="13"/>
      <c r="W2403" s="14" t="str">
        <f t="shared" si="380"/>
        <v>insert into prioridad(codigo, fluidez,d_hecho, d_contexto, d_impacto, d_justicia, cierre, ponderacion, ahora_entiendo, cambio_perspectiva) values ('346-VI-00008', 1, 5, 5, 4, 4, 1, 92, '', '');</v>
      </c>
      <c r="X2403" s="14"/>
    </row>
    <row r="2404" spans="2:24" ht="16" x14ac:dyDescent="0.2">
      <c r="B2404" s="20" t="s">
        <v>278</v>
      </c>
      <c r="C2404" s="20" t="s">
        <v>9</v>
      </c>
      <c r="D2404" s="20" t="s">
        <v>10</v>
      </c>
      <c r="E2404" s="20" t="s">
        <v>10</v>
      </c>
      <c r="F2404" s="20" t="s">
        <v>15</v>
      </c>
      <c r="G2404" s="20" t="s">
        <v>10</v>
      </c>
      <c r="H2404" s="20" t="s">
        <v>12</v>
      </c>
      <c r="K2404" s="5">
        <f t="shared" si="373"/>
        <v>12</v>
      </c>
      <c r="L2404" s="13" t="str">
        <f t="shared" si="381"/>
        <v>377-CO-00001</v>
      </c>
      <c r="N2404" s="13"/>
      <c r="O2404" s="13">
        <f t="shared" si="374"/>
        <v>1</v>
      </c>
      <c r="P2404" s="13" t="str">
        <f t="shared" si="375"/>
        <v>4</v>
      </c>
      <c r="Q2404" s="13" t="str">
        <f t="shared" si="376"/>
        <v>4</v>
      </c>
      <c r="R2404" s="13" t="str">
        <f t="shared" si="377"/>
        <v>5</v>
      </c>
      <c r="S2404" s="13" t="str">
        <f t="shared" si="378"/>
        <v>4</v>
      </c>
      <c r="T2404" s="13">
        <f t="shared" si="379"/>
        <v>1</v>
      </c>
      <c r="U2404" s="13">
        <f t="shared" si="372"/>
        <v>88</v>
      </c>
      <c r="V2404" s="13"/>
      <c r="W2404" s="14" t="str">
        <f t="shared" si="380"/>
        <v>insert into prioridad(codigo, fluidez,d_hecho, d_contexto, d_impacto, d_justicia, cierre, ponderacion, ahora_entiendo, cambio_perspectiva) values ('377-CO-00001', 1, 4, 4, 5, 4, 1, 88, '', '');</v>
      </c>
      <c r="X2404" s="14"/>
    </row>
    <row r="2405" spans="2:24" ht="16" x14ac:dyDescent="0.2">
      <c r="B2405" s="20" t="s">
        <v>305</v>
      </c>
      <c r="C2405" s="20" t="s">
        <v>16</v>
      </c>
      <c r="D2405" s="20" t="s">
        <v>13</v>
      </c>
      <c r="E2405" s="20" t="s">
        <v>14</v>
      </c>
      <c r="F2405" s="20" t="s">
        <v>13</v>
      </c>
      <c r="G2405" s="20" t="s">
        <v>14</v>
      </c>
      <c r="H2405" s="20" t="s">
        <v>17</v>
      </c>
      <c r="K2405" s="5">
        <f t="shared" si="373"/>
        <v>12</v>
      </c>
      <c r="L2405" s="13" t="str">
        <f t="shared" si="381"/>
        <v>377-VI-00003</v>
      </c>
      <c r="N2405" s="13"/>
      <c r="O2405" s="13">
        <f t="shared" si="374"/>
        <v>0</v>
      </c>
      <c r="P2405" s="13" t="str">
        <f t="shared" si="375"/>
        <v>3</v>
      </c>
      <c r="Q2405" s="13" t="str">
        <f t="shared" si="376"/>
        <v>2</v>
      </c>
      <c r="R2405" s="13" t="str">
        <f t="shared" si="377"/>
        <v>3</v>
      </c>
      <c r="S2405" s="13" t="str">
        <f t="shared" si="378"/>
        <v>2</v>
      </c>
      <c r="T2405" s="13">
        <f t="shared" si="379"/>
        <v>0</v>
      </c>
      <c r="U2405" s="13">
        <f t="shared" si="372"/>
        <v>40</v>
      </c>
      <c r="V2405" s="13"/>
      <c r="W2405" s="14" t="str">
        <f t="shared" si="380"/>
        <v>insert into prioridad(codigo, fluidez,d_hecho, d_contexto, d_impacto, d_justicia, cierre, ponderacion, ahora_entiendo, cambio_perspectiva) values ('377-VI-00003', 0, 3, 2, 3, 2, 0, 40, '', '');</v>
      </c>
      <c r="X2405" s="14"/>
    </row>
    <row r="2406" spans="2:24" ht="16" x14ac:dyDescent="0.2">
      <c r="B2406" s="20" t="s">
        <v>306</v>
      </c>
      <c r="C2406" s="20" t="s">
        <v>16</v>
      </c>
      <c r="D2406" s="20" t="s">
        <v>13</v>
      </c>
      <c r="E2406" s="20" t="s">
        <v>14</v>
      </c>
      <c r="F2406" s="20" t="s">
        <v>13</v>
      </c>
      <c r="G2406" s="20" t="s">
        <v>14</v>
      </c>
      <c r="H2406" s="20" t="s">
        <v>17</v>
      </c>
      <c r="K2406" s="5">
        <f t="shared" si="373"/>
        <v>12</v>
      </c>
      <c r="L2406" s="13" t="str">
        <f t="shared" si="381"/>
        <v>377-VI-00005</v>
      </c>
      <c r="N2406" s="13"/>
      <c r="O2406" s="13">
        <f t="shared" si="374"/>
        <v>0</v>
      </c>
      <c r="P2406" s="13" t="str">
        <f t="shared" si="375"/>
        <v>3</v>
      </c>
      <c r="Q2406" s="13" t="str">
        <f t="shared" si="376"/>
        <v>2</v>
      </c>
      <c r="R2406" s="13" t="str">
        <f t="shared" si="377"/>
        <v>3</v>
      </c>
      <c r="S2406" s="13" t="str">
        <f t="shared" si="378"/>
        <v>2</v>
      </c>
      <c r="T2406" s="13">
        <f t="shared" si="379"/>
        <v>0</v>
      </c>
      <c r="U2406" s="13">
        <f t="shared" si="372"/>
        <v>40</v>
      </c>
      <c r="V2406" s="13"/>
      <c r="W2406" s="14" t="str">
        <f t="shared" si="380"/>
        <v>insert into prioridad(codigo, fluidez,d_hecho, d_contexto, d_impacto, d_justicia, cierre, ponderacion, ahora_entiendo, cambio_perspectiva) values ('377-VI-00005', 0, 3, 2, 3, 2, 0, 40, '', '');</v>
      </c>
      <c r="X2406" s="14"/>
    </row>
    <row r="2407" spans="2:24" ht="16" x14ac:dyDescent="0.2">
      <c r="B2407" s="20" t="s">
        <v>302</v>
      </c>
      <c r="C2407" s="20" t="s">
        <v>9</v>
      </c>
      <c r="D2407" s="20" t="s">
        <v>14</v>
      </c>
      <c r="E2407" s="20" t="s">
        <v>13</v>
      </c>
      <c r="F2407" s="20" t="s">
        <v>13</v>
      </c>
      <c r="G2407" s="20" t="s">
        <v>11</v>
      </c>
      <c r="H2407" s="20" t="s">
        <v>12</v>
      </c>
      <c r="K2407" s="5">
        <f t="shared" si="373"/>
        <v>12</v>
      </c>
      <c r="L2407" s="13" t="str">
        <f t="shared" si="381"/>
        <v>419-VI-00015</v>
      </c>
      <c r="N2407" s="13"/>
      <c r="O2407" s="13">
        <f t="shared" si="374"/>
        <v>1</v>
      </c>
      <c r="P2407" s="13" t="str">
        <f t="shared" si="375"/>
        <v>2</v>
      </c>
      <c r="Q2407" s="13" t="str">
        <f t="shared" si="376"/>
        <v>3</v>
      </c>
      <c r="R2407" s="13" t="str">
        <f t="shared" si="377"/>
        <v>3</v>
      </c>
      <c r="S2407" s="13" t="str">
        <f t="shared" si="378"/>
        <v>1</v>
      </c>
      <c r="T2407" s="13">
        <f t="shared" si="379"/>
        <v>1</v>
      </c>
      <c r="U2407" s="13">
        <f t="shared" si="372"/>
        <v>56</v>
      </c>
      <c r="V2407" s="13"/>
      <c r="W2407" s="14" t="str">
        <f t="shared" si="380"/>
        <v>insert into prioridad(codigo, fluidez,d_hecho, d_contexto, d_impacto, d_justicia, cierre, ponderacion, ahora_entiendo, cambio_perspectiva) values ('419-VI-00015', 1, 2, 3, 3, 1, 1, 56, '', '');</v>
      </c>
      <c r="X2407" s="14"/>
    </row>
    <row r="2408" spans="2:24" ht="16" x14ac:dyDescent="0.2">
      <c r="B2408" s="22" t="s">
        <v>287</v>
      </c>
      <c r="C2408" s="22" t="s">
        <v>9</v>
      </c>
      <c r="D2408" s="22" t="s">
        <v>10</v>
      </c>
      <c r="E2408" s="22" t="s">
        <v>10</v>
      </c>
      <c r="F2408" s="22" t="s">
        <v>10</v>
      </c>
      <c r="G2408" s="22" t="s">
        <v>10</v>
      </c>
      <c r="H2408" s="22" t="s">
        <v>12</v>
      </c>
      <c r="K2408" s="5">
        <f t="shared" si="373"/>
        <v>12</v>
      </c>
      <c r="L2408" s="13" t="str">
        <f t="shared" si="381"/>
        <v>419-VI-00016</v>
      </c>
      <c r="N2408" s="13"/>
      <c r="O2408" s="13">
        <f t="shared" si="374"/>
        <v>1</v>
      </c>
      <c r="P2408" s="13" t="str">
        <f t="shared" si="375"/>
        <v>4</v>
      </c>
      <c r="Q2408" s="13" t="str">
        <f t="shared" si="376"/>
        <v>4</v>
      </c>
      <c r="R2408" s="13" t="str">
        <f t="shared" si="377"/>
        <v>4</v>
      </c>
      <c r="S2408" s="13" t="str">
        <f t="shared" si="378"/>
        <v>4</v>
      </c>
      <c r="T2408" s="13">
        <f t="shared" si="379"/>
        <v>1</v>
      </c>
      <c r="U2408" s="13">
        <f t="shared" si="372"/>
        <v>84</v>
      </c>
      <c r="V2408" s="13"/>
      <c r="W2408" s="14" t="str">
        <f t="shared" si="380"/>
        <v>insert into prioridad(codigo, fluidez,d_hecho, d_contexto, d_impacto, d_justicia, cierre, ponderacion, ahora_entiendo, cambio_perspectiva) values ('419-VI-00016', 1, 4, 4, 4, 4, 1, 84, '', '');</v>
      </c>
      <c r="X2408" s="14"/>
    </row>
    <row r="2409" spans="2:24" ht="16" x14ac:dyDescent="0.2">
      <c r="B2409" s="22" t="s">
        <v>233</v>
      </c>
      <c r="C2409" s="22" t="s">
        <v>9</v>
      </c>
      <c r="D2409" s="22" t="s">
        <v>15</v>
      </c>
      <c r="E2409" s="22" t="s">
        <v>15</v>
      </c>
      <c r="F2409" s="22" t="s">
        <v>15</v>
      </c>
      <c r="G2409" s="22" t="s">
        <v>15</v>
      </c>
      <c r="H2409" s="22" t="s">
        <v>12</v>
      </c>
      <c r="K2409" s="5">
        <f t="shared" si="373"/>
        <v>12</v>
      </c>
      <c r="L2409" s="13" t="str">
        <f t="shared" si="381"/>
        <v>419-VI-00018</v>
      </c>
      <c r="N2409" s="13"/>
      <c r="O2409" s="13">
        <f t="shared" si="374"/>
        <v>1</v>
      </c>
      <c r="P2409" s="13" t="str">
        <f t="shared" si="375"/>
        <v>5</v>
      </c>
      <c r="Q2409" s="13" t="str">
        <f t="shared" si="376"/>
        <v>5</v>
      </c>
      <c r="R2409" s="13" t="str">
        <f t="shared" si="377"/>
        <v>5</v>
      </c>
      <c r="S2409" s="13" t="str">
        <f t="shared" si="378"/>
        <v>5</v>
      </c>
      <c r="T2409" s="13">
        <f t="shared" si="379"/>
        <v>1</v>
      </c>
      <c r="U2409" s="13">
        <f t="shared" si="372"/>
        <v>100</v>
      </c>
      <c r="V2409" s="13"/>
      <c r="W2409" s="14" t="str">
        <f t="shared" si="380"/>
        <v>insert into prioridad(codigo, fluidez,d_hecho, d_contexto, d_impacto, d_justicia, cierre, ponderacion, ahora_entiendo, cambio_perspectiva) values ('419-VI-00018', 1, 5, 5, 5, 5, 1, 100, '', '');</v>
      </c>
      <c r="X2409" s="14"/>
    </row>
    <row r="2410" spans="2:24" ht="16" x14ac:dyDescent="0.2">
      <c r="B2410" s="20" t="s">
        <v>291</v>
      </c>
      <c r="C2410" s="20" t="s">
        <v>9</v>
      </c>
      <c r="D2410" s="20" t="s">
        <v>10</v>
      </c>
      <c r="E2410" s="20" t="s">
        <v>10</v>
      </c>
      <c r="F2410" s="20" t="s">
        <v>10</v>
      </c>
      <c r="G2410" s="20" t="s">
        <v>13</v>
      </c>
      <c r="H2410" s="20" t="s">
        <v>12</v>
      </c>
      <c r="K2410" s="5">
        <f t="shared" si="373"/>
        <v>12</v>
      </c>
      <c r="L2410" s="13" t="str">
        <f t="shared" si="381"/>
        <v>419-VI-00023</v>
      </c>
      <c r="N2410" s="13"/>
      <c r="O2410" s="13">
        <f t="shared" si="374"/>
        <v>1</v>
      </c>
      <c r="P2410" s="13" t="str">
        <f t="shared" si="375"/>
        <v>4</v>
      </c>
      <c r="Q2410" s="13" t="str">
        <f t="shared" si="376"/>
        <v>4</v>
      </c>
      <c r="R2410" s="13" t="str">
        <f t="shared" si="377"/>
        <v>4</v>
      </c>
      <c r="S2410" s="13" t="str">
        <f t="shared" si="378"/>
        <v>3</v>
      </c>
      <c r="T2410" s="13">
        <f t="shared" si="379"/>
        <v>1</v>
      </c>
      <c r="U2410" s="13">
        <f t="shared" si="372"/>
        <v>80</v>
      </c>
      <c r="V2410" s="13"/>
      <c r="W2410" s="14" t="str">
        <f t="shared" si="380"/>
        <v>insert into prioridad(codigo, fluidez,d_hecho, d_contexto, d_impacto, d_justicia, cierre, ponderacion, ahora_entiendo, cambio_perspectiva) values ('419-VI-00023', 1, 4, 4, 4, 3, 1, 80, '', '');</v>
      </c>
      <c r="X2410" s="14"/>
    </row>
    <row r="2411" spans="2:24" ht="16" x14ac:dyDescent="0.2">
      <c r="B2411" s="20" t="s">
        <v>279</v>
      </c>
      <c r="C2411" s="20" t="s">
        <v>9</v>
      </c>
      <c r="D2411" s="20" t="s">
        <v>10</v>
      </c>
      <c r="E2411" s="20" t="s">
        <v>15</v>
      </c>
      <c r="F2411" s="20" t="s">
        <v>10</v>
      </c>
      <c r="G2411" s="20" t="s">
        <v>10</v>
      </c>
      <c r="H2411" s="20" t="s">
        <v>12</v>
      </c>
      <c r="K2411" s="5">
        <f t="shared" si="373"/>
        <v>12</v>
      </c>
      <c r="L2411" s="13" t="str">
        <f t="shared" si="381"/>
        <v>419-VI-00024</v>
      </c>
      <c r="N2411" s="13"/>
      <c r="O2411" s="13">
        <f t="shared" si="374"/>
        <v>1</v>
      </c>
      <c r="P2411" s="13" t="str">
        <f t="shared" si="375"/>
        <v>4</v>
      </c>
      <c r="Q2411" s="13" t="str">
        <f t="shared" si="376"/>
        <v>5</v>
      </c>
      <c r="R2411" s="13" t="str">
        <f t="shared" si="377"/>
        <v>4</v>
      </c>
      <c r="S2411" s="13" t="str">
        <f t="shared" si="378"/>
        <v>4</v>
      </c>
      <c r="T2411" s="13">
        <f t="shared" si="379"/>
        <v>1</v>
      </c>
      <c r="U2411" s="13">
        <f t="shared" si="372"/>
        <v>88</v>
      </c>
      <c r="V2411" s="13"/>
      <c r="W2411" s="14" t="str">
        <f t="shared" si="380"/>
        <v>insert into prioridad(codigo, fluidez,d_hecho, d_contexto, d_impacto, d_justicia, cierre, ponderacion, ahora_entiendo, cambio_perspectiva) values ('419-VI-00024', 1, 4, 5, 4, 4, 1, 88, '', '');</v>
      </c>
      <c r="X2411" s="14"/>
    </row>
    <row r="2412" spans="2:24" ht="16" x14ac:dyDescent="0.2">
      <c r="B2412" s="22" t="s">
        <v>300</v>
      </c>
      <c r="C2412" s="22" t="s">
        <v>9</v>
      </c>
      <c r="D2412" s="22" t="s">
        <v>15</v>
      </c>
      <c r="E2412" s="22" t="s">
        <v>13</v>
      </c>
      <c r="F2412" s="22" t="s">
        <v>13</v>
      </c>
      <c r="G2412" s="22" t="s">
        <v>11</v>
      </c>
      <c r="H2412" s="22" t="s">
        <v>12</v>
      </c>
      <c r="K2412" s="5">
        <f t="shared" si="373"/>
        <v>12</v>
      </c>
      <c r="L2412" s="13" t="str">
        <f t="shared" si="381"/>
        <v>419-VI-00025</v>
      </c>
      <c r="N2412" s="13"/>
      <c r="O2412" s="13">
        <f t="shared" si="374"/>
        <v>1</v>
      </c>
      <c r="P2412" s="13" t="str">
        <f t="shared" si="375"/>
        <v>5</v>
      </c>
      <c r="Q2412" s="13" t="str">
        <f t="shared" si="376"/>
        <v>3</v>
      </c>
      <c r="R2412" s="13" t="str">
        <f t="shared" si="377"/>
        <v>3</v>
      </c>
      <c r="S2412" s="13" t="str">
        <f t="shared" si="378"/>
        <v>1</v>
      </c>
      <c r="T2412" s="13">
        <f t="shared" si="379"/>
        <v>1</v>
      </c>
      <c r="U2412" s="13">
        <f t="shared" si="372"/>
        <v>68</v>
      </c>
      <c r="V2412" s="13"/>
      <c r="W2412" s="14" t="str">
        <f t="shared" si="380"/>
        <v>insert into prioridad(codigo, fluidez,d_hecho, d_contexto, d_impacto, d_justicia, cierre, ponderacion, ahora_entiendo, cambio_perspectiva) values ('419-VI-00025', 1, 5, 3, 3, 1, 1, 68, '', '');</v>
      </c>
      <c r="X2412" s="14"/>
    </row>
    <row r="2413" spans="2:24" ht="16" x14ac:dyDescent="0.2">
      <c r="B2413" s="20" t="s">
        <v>301</v>
      </c>
      <c r="C2413" s="20" t="s">
        <v>9</v>
      </c>
      <c r="D2413" s="20" t="s">
        <v>14</v>
      </c>
      <c r="E2413" s="20" t="s">
        <v>14</v>
      </c>
      <c r="F2413" s="20" t="s">
        <v>10</v>
      </c>
      <c r="G2413" s="20" t="s">
        <v>13</v>
      </c>
      <c r="H2413" s="20" t="s">
        <v>12</v>
      </c>
      <c r="K2413" s="5">
        <f t="shared" si="373"/>
        <v>12</v>
      </c>
      <c r="L2413" s="13" t="str">
        <f t="shared" si="381"/>
        <v>419-VI-00026</v>
      </c>
      <c r="N2413" s="13"/>
      <c r="O2413" s="13">
        <f t="shared" si="374"/>
        <v>1</v>
      </c>
      <c r="P2413" s="13" t="str">
        <f t="shared" si="375"/>
        <v>2</v>
      </c>
      <c r="Q2413" s="13" t="str">
        <f t="shared" si="376"/>
        <v>2</v>
      </c>
      <c r="R2413" s="13" t="str">
        <f t="shared" si="377"/>
        <v>4</v>
      </c>
      <c r="S2413" s="13" t="str">
        <f t="shared" si="378"/>
        <v>3</v>
      </c>
      <c r="T2413" s="13">
        <f t="shared" si="379"/>
        <v>1</v>
      </c>
      <c r="U2413" s="13">
        <f t="shared" si="372"/>
        <v>64</v>
      </c>
      <c r="V2413" s="13"/>
      <c r="W2413" s="14" t="str">
        <f t="shared" si="380"/>
        <v>insert into prioridad(codigo, fluidez,d_hecho, d_contexto, d_impacto, d_justicia, cierre, ponderacion, ahora_entiendo, cambio_perspectiva) values ('419-VI-00026', 1, 2, 2, 4, 3, 1, 64, '', '');</v>
      </c>
      <c r="X2413" s="14"/>
    </row>
    <row r="2414" spans="2:24" ht="16" x14ac:dyDescent="0.2">
      <c r="B2414" s="20" t="s">
        <v>263</v>
      </c>
      <c r="C2414" s="20" t="s">
        <v>9</v>
      </c>
      <c r="D2414" s="20" t="s">
        <v>15</v>
      </c>
      <c r="E2414" s="20" t="s">
        <v>10</v>
      </c>
      <c r="F2414" s="20" t="s">
        <v>15</v>
      </c>
      <c r="G2414" s="20" t="s">
        <v>10</v>
      </c>
      <c r="H2414" s="20" t="s">
        <v>12</v>
      </c>
      <c r="K2414" s="5">
        <f t="shared" si="373"/>
        <v>12</v>
      </c>
      <c r="L2414" s="13" t="str">
        <f t="shared" si="381"/>
        <v>419-VI-00027</v>
      </c>
      <c r="N2414" s="13"/>
      <c r="O2414" s="13">
        <f t="shared" si="374"/>
        <v>1</v>
      </c>
      <c r="P2414" s="13" t="str">
        <f t="shared" si="375"/>
        <v>5</v>
      </c>
      <c r="Q2414" s="13" t="str">
        <f t="shared" si="376"/>
        <v>4</v>
      </c>
      <c r="R2414" s="13" t="str">
        <f t="shared" si="377"/>
        <v>5</v>
      </c>
      <c r="S2414" s="13" t="str">
        <f t="shared" si="378"/>
        <v>4</v>
      </c>
      <c r="T2414" s="13">
        <f t="shared" si="379"/>
        <v>1</v>
      </c>
      <c r="U2414" s="13">
        <f t="shared" si="372"/>
        <v>92</v>
      </c>
      <c r="V2414" s="13"/>
      <c r="W2414" s="14" t="str">
        <f t="shared" si="380"/>
        <v>insert into prioridad(codigo, fluidez,d_hecho, d_contexto, d_impacto, d_justicia, cierre, ponderacion, ahora_entiendo, cambio_perspectiva) values ('419-VI-00027', 1, 5, 4, 5, 4, 1, 92, '', '');</v>
      </c>
      <c r="X2414" s="14"/>
    </row>
    <row r="2415" spans="2:24" ht="16" x14ac:dyDescent="0.2">
      <c r="B2415" s="20" t="s">
        <v>292</v>
      </c>
      <c r="C2415" s="20" t="s">
        <v>9</v>
      </c>
      <c r="D2415" s="20" t="s">
        <v>10</v>
      </c>
      <c r="E2415" s="20" t="s">
        <v>10</v>
      </c>
      <c r="F2415" s="20" t="s">
        <v>10</v>
      </c>
      <c r="G2415" s="20" t="s">
        <v>13</v>
      </c>
      <c r="H2415" s="20" t="s">
        <v>12</v>
      </c>
      <c r="K2415" s="5">
        <f t="shared" si="373"/>
        <v>12</v>
      </c>
      <c r="L2415" s="13" t="str">
        <f t="shared" si="381"/>
        <v>419-VI-00028</v>
      </c>
      <c r="N2415" s="13"/>
      <c r="O2415" s="13">
        <f t="shared" si="374"/>
        <v>1</v>
      </c>
      <c r="P2415" s="13" t="str">
        <f t="shared" si="375"/>
        <v>4</v>
      </c>
      <c r="Q2415" s="13" t="str">
        <f t="shared" si="376"/>
        <v>4</v>
      </c>
      <c r="R2415" s="13" t="str">
        <f t="shared" si="377"/>
        <v>4</v>
      </c>
      <c r="S2415" s="13" t="str">
        <f t="shared" si="378"/>
        <v>3</v>
      </c>
      <c r="T2415" s="13">
        <f t="shared" si="379"/>
        <v>1</v>
      </c>
      <c r="U2415" s="13">
        <f t="shared" si="372"/>
        <v>80</v>
      </c>
      <c r="V2415" s="13"/>
      <c r="W2415" s="14" t="str">
        <f t="shared" si="380"/>
        <v>insert into prioridad(codigo, fluidez,d_hecho, d_contexto, d_impacto, d_justicia, cierre, ponderacion, ahora_entiendo, cambio_perspectiva) values ('419-VI-00028', 1, 4, 4, 4, 3, 1, 80, '', '');</v>
      </c>
      <c r="X2415" s="14"/>
    </row>
    <row r="2416" spans="2:24" ht="16" x14ac:dyDescent="0.2">
      <c r="B2416" s="20" t="s">
        <v>264</v>
      </c>
      <c r="C2416" s="20" t="s">
        <v>9</v>
      </c>
      <c r="D2416" s="20" t="s">
        <v>10</v>
      </c>
      <c r="E2416" s="20" t="s">
        <v>15</v>
      </c>
      <c r="F2416" s="20" t="s">
        <v>15</v>
      </c>
      <c r="G2416" s="20" t="s">
        <v>10</v>
      </c>
      <c r="H2416" s="20" t="s">
        <v>12</v>
      </c>
      <c r="K2416" s="5">
        <f t="shared" si="373"/>
        <v>12</v>
      </c>
      <c r="L2416" s="13" t="str">
        <f t="shared" si="381"/>
        <v>419-VI-00029</v>
      </c>
      <c r="N2416" s="13"/>
      <c r="O2416" s="13">
        <f t="shared" si="374"/>
        <v>1</v>
      </c>
      <c r="P2416" s="13" t="str">
        <f t="shared" si="375"/>
        <v>4</v>
      </c>
      <c r="Q2416" s="13" t="str">
        <f t="shared" si="376"/>
        <v>5</v>
      </c>
      <c r="R2416" s="13" t="str">
        <f t="shared" si="377"/>
        <v>5</v>
      </c>
      <c r="S2416" s="13" t="str">
        <f t="shared" si="378"/>
        <v>4</v>
      </c>
      <c r="T2416" s="13">
        <f t="shared" si="379"/>
        <v>1</v>
      </c>
      <c r="U2416" s="13">
        <f t="shared" si="372"/>
        <v>92</v>
      </c>
      <c r="V2416" s="13"/>
      <c r="W2416" s="14" t="str">
        <f t="shared" si="380"/>
        <v>insert into prioridad(codigo, fluidez,d_hecho, d_contexto, d_impacto, d_justicia, cierre, ponderacion, ahora_entiendo, cambio_perspectiva) values ('419-VI-00029', 1, 4, 5, 5, 4, 1, 92, '', '');</v>
      </c>
      <c r="X2416" s="14"/>
    </row>
    <row r="2417" spans="2:24" ht="16" x14ac:dyDescent="0.2">
      <c r="B2417" s="20" t="s">
        <v>234</v>
      </c>
      <c r="C2417" s="20" t="s">
        <v>9</v>
      </c>
      <c r="D2417" s="20" t="s">
        <v>15</v>
      </c>
      <c r="E2417" s="20" t="s">
        <v>15</v>
      </c>
      <c r="F2417" s="20" t="s">
        <v>15</v>
      </c>
      <c r="G2417" s="20" t="s">
        <v>15</v>
      </c>
      <c r="H2417" s="20" t="s">
        <v>12</v>
      </c>
      <c r="K2417" s="5">
        <f t="shared" si="373"/>
        <v>12</v>
      </c>
      <c r="L2417" s="13" t="str">
        <f t="shared" si="381"/>
        <v>419-VI-00030</v>
      </c>
      <c r="N2417" s="13"/>
      <c r="O2417" s="13">
        <f t="shared" si="374"/>
        <v>1</v>
      </c>
      <c r="P2417" s="13" t="str">
        <f t="shared" si="375"/>
        <v>5</v>
      </c>
      <c r="Q2417" s="13" t="str">
        <f t="shared" si="376"/>
        <v>5</v>
      </c>
      <c r="R2417" s="13" t="str">
        <f t="shared" si="377"/>
        <v>5</v>
      </c>
      <c r="S2417" s="13" t="str">
        <f t="shared" si="378"/>
        <v>5</v>
      </c>
      <c r="T2417" s="13">
        <f t="shared" si="379"/>
        <v>1</v>
      </c>
      <c r="U2417" s="13">
        <f t="shared" si="372"/>
        <v>100</v>
      </c>
      <c r="V2417" s="13"/>
      <c r="W2417" s="14" t="str">
        <f t="shared" si="380"/>
        <v>insert into prioridad(codigo, fluidez,d_hecho, d_contexto, d_impacto, d_justicia, cierre, ponderacion, ahora_entiendo, cambio_perspectiva) values ('419-VI-00030', 1, 5, 5, 5, 5, 1, 100, '', '');</v>
      </c>
      <c r="X2417" s="14"/>
    </row>
    <row r="2418" spans="2:24" ht="16" x14ac:dyDescent="0.2">
      <c r="B2418" s="20" t="s">
        <v>288</v>
      </c>
      <c r="C2418" s="20" t="s">
        <v>9</v>
      </c>
      <c r="D2418" s="20" t="s">
        <v>10</v>
      </c>
      <c r="E2418" s="20" t="s">
        <v>15</v>
      </c>
      <c r="F2418" s="20" t="s">
        <v>15</v>
      </c>
      <c r="G2418" s="20" t="s">
        <v>14</v>
      </c>
      <c r="H2418" s="20" t="s">
        <v>12</v>
      </c>
      <c r="K2418" s="5">
        <f t="shared" si="373"/>
        <v>12</v>
      </c>
      <c r="L2418" s="13" t="str">
        <f t="shared" si="381"/>
        <v>419-VI-00031</v>
      </c>
      <c r="N2418" s="13"/>
      <c r="O2418" s="13">
        <f t="shared" si="374"/>
        <v>1</v>
      </c>
      <c r="P2418" s="13" t="str">
        <f t="shared" si="375"/>
        <v>4</v>
      </c>
      <c r="Q2418" s="13" t="str">
        <f t="shared" si="376"/>
        <v>5</v>
      </c>
      <c r="R2418" s="13" t="str">
        <f t="shared" si="377"/>
        <v>5</v>
      </c>
      <c r="S2418" s="13" t="str">
        <f t="shared" si="378"/>
        <v>2</v>
      </c>
      <c r="T2418" s="13">
        <f t="shared" si="379"/>
        <v>1</v>
      </c>
      <c r="U2418" s="13">
        <f t="shared" si="372"/>
        <v>84</v>
      </c>
      <c r="V2418" s="13"/>
      <c r="W2418" s="14" t="str">
        <f t="shared" si="380"/>
        <v>insert into prioridad(codigo, fluidez,d_hecho, d_contexto, d_impacto, d_justicia, cierre, ponderacion, ahora_entiendo, cambio_perspectiva) values ('419-VI-00031', 1, 4, 5, 5, 2, 1, 84, '', '');</v>
      </c>
      <c r="X2418" s="14"/>
    </row>
    <row r="2419" spans="2:24" ht="16" x14ac:dyDescent="0.2">
      <c r="B2419" s="20" t="s">
        <v>3564</v>
      </c>
      <c r="C2419" s="20" t="s">
        <v>9</v>
      </c>
      <c r="D2419" s="20" t="s">
        <v>13</v>
      </c>
      <c r="E2419" s="20" t="s">
        <v>10</v>
      </c>
      <c r="F2419" s="20" t="s">
        <v>13</v>
      </c>
      <c r="G2419" s="20" t="s">
        <v>14</v>
      </c>
      <c r="H2419" s="20" t="s">
        <v>12</v>
      </c>
      <c r="K2419" s="5">
        <f t="shared" si="373"/>
        <v>10</v>
      </c>
      <c r="L2419" s="13" t="str">
        <f t="shared" si="381"/>
        <v>420-Vl-000</v>
      </c>
      <c r="N2419" s="13"/>
      <c r="O2419" s="13">
        <f t="shared" si="374"/>
        <v>1</v>
      </c>
      <c r="P2419" s="13" t="str">
        <f t="shared" si="375"/>
        <v>3</v>
      </c>
      <c r="Q2419" s="13" t="str">
        <f t="shared" si="376"/>
        <v>4</v>
      </c>
      <c r="R2419" s="13" t="str">
        <f t="shared" si="377"/>
        <v>3</v>
      </c>
      <c r="S2419" s="13" t="str">
        <f t="shared" si="378"/>
        <v>2</v>
      </c>
      <c r="T2419" s="13">
        <f t="shared" si="379"/>
        <v>1</v>
      </c>
      <c r="U2419" s="13">
        <f t="shared" si="372"/>
        <v>68</v>
      </c>
      <c r="V2419" s="13"/>
      <c r="W2419" s="14" t="str">
        <f t="shared" si="380"/>
        <v>insert into prioridad(codigo, fluidez,d_hecho, d_contexto, d_impacto, d_justicia, cierre, ponderacion, ahora_entiendo, cambio_perspectiva) values ('420-Vl-000', 1, 3, 4, 3, 2, 1, 68, '', '');</v>
      </c>
      <c r="X2419" s="14"/>
    </row>
    <row r="2420" spans="2:24" ht="16" x14ac:dyDescent="0.2">
      <c r="B2420" s="20" t="s">
        <v>3564</v>
      </c>
      <c r="C2420" s="20" t="s">
        <v>9</v>
      </c>
      <c r="D2420" s="20" t="s">
        <v>10</v>
      </c>
      <c r="E2420" s="20" t="s">
        <v>10</v>
      </c>
      <c r="F2420" s="20" t="s">
        <v>13</v>
      </c>
      <c r="G2420" s="20" t="s">
        <v>14</v>
      </c>
      <c r="H2420" s="20" t="s">
        <v>12</v>
      </c>
      <c r="K2420" s="5">
        <f t="shared" si="373"/>
        <v>10</v>
      </c>
      <c r="L2420" s="13" t="str">
        <f t="shared" si="381"/>
        <v>420-Vl-000</v>
      </c>
      <c r="N2420" s="13"/>
      <c r="O2420" s="13">
        <f t="shared" si="374"/>
        <v>1</v>
      </c>
      <c r="P2420" s="13" t="str">
        <f t="shared" si="375"/>
        <v>4</v>
      </c>
      <c r="Q2420" s="13" t="str">
        <f t="shared" si="376"/>
        <v>4</v>
      </c>
      <c r="R2420" s="13" t="str">
        <f t="shared" si="377"/>
        <v>3</v>
      </c>
      <c r="S2420" s="13" t="str">
        <f t="shared" si="378"/>
        <v>2</v>
      </c>
      <c r="T2420" s="13">
        <f t="shared" si="379"/>
        <v>1</v>
      </c>
      <c r="U2420" s="13">
        <f t="shared" si="372"/>
        <v>72</v>
      </c>
      <c r="V2420" s="13"/>
      <c r="W2420" s="14" t="str">
        <f t="shared" si="380"/>
        <v>insert into prioridad(codigo, fluidez,d_hecho, d_contexto, d_impacto, d_justicia, cierre, ponderacion, ahora_entiendo, cambio_perspectiva) values ('420-Vl-000', 1, 4, 4, 3, 2, 1, 72, '', '');</v>
      </c>
      <c r="X2420" s="14"/>
    </row>
    <row r="2421" spans="2:24" ht="16" x14ac:dyDescent="0.2">
      <c r="B2421" s="20" t="s">
        <v>3565</v>
      </c>
      <c r="C2421" s="20" t="s">
        <v>9</v>
      </c>
      <c r="D2421" s="20" t="s">
        <v>10</v>
      </c>
      <c r="E2421" s="20" t="s">
        <v>10</v>
      </c>
      <c r="F2421" s="20" t="s">
        <v>13</v>
      </c>
      <c r="G2421" s="20" t="s">
        <v>14</v>
      </c>
      <c r="H2421" s="20" t="s">
        <v>12</v>
      </c>
      <c r="K2421" s="5">
        <f t="shared" si="373"/>
        <v>11</v>
      </c>
      <c r="L2421" s="13" t="str">
        <f t="shared" si="381"/>
        <v>420-Vl-0001</v>
      </c>
      <c r="N2421" s="13"/>
      <c r="O2421" s="13">
        <f t="shared" si="374"/>
        <v>1</v>
      </c>
      <c r="P2421" s="13" t="str">
        <f t="shared" si="375"/>
        <v>4</v>
      </c>
      <c r="Q2421" s="13" t="str">
        <f t="shared" si="376"/>
        <v>4</v>
      </c>
      <c r="R2421" s="13" t="str">
        <f t="shared" si="377"/>
        <v>3</v>
      </c>
      <c r="S2421" s="13" t="str">
        <f t="shared" si="378"/>
        <v>2</v>
      </c>
      <c r="T2421" s="13">
        <f t="shared" si="379"/>
        <v>1</v>
      </c>
      <c r="U2421" s="13">
        <f t="shared" si="372"/>
        <v>72</v>
      </c>
      <c r="V2421" s="13"/>
      <c r="W2421" s="14" t="str">
        <f t="shared" si="380"/>
        <v>insert into prioridad(codigo, fluidez,d_hecho, d_contexto, d_impacto, d_justicia, cierre, ponderacion, ahora_entiendo, cambio_perspectiva) values ('420-Vl-0001', 1, 4, 4, 3, 2, 1, 72, '', '');</v>
      </c>
      <c r="X2421" s="14"/>
    </row>
    <row r="2422" spans="2:24" ht="16" x14ac:dyDescent="0.2">
      <c r="B2422" s="20" t="s">
        <v>513</v>
      </c>
      <c r="C2422" s="20" t="s">
        <v>9</v>
      </c>
      <c r="D2422" s="20" t="s">
        <v>10</v>
      </c>
      <c r="E2422" s="20" t="s">
        <v>10</v>
      </c>
      <c r="F2422" s="20" t="s">
        <v>13</v>
      </c>
      <c r="G2422" s="20" t="s">
        <v>14</v>
      </c>
      <c r="H2422" s="20" t="s">
        <v>12</v>
      </c>
      <c r="K2422" s="5">
        <f t="shared" si="373"/>
        <v>12</v>
      </c>
      <c r="L2422" s="13" t="str">
        <f t="shared" si="381"/>
        <v>420-Vl-00014</v>
      </c>
      <c r="N2422" s="13"/>
      <c r="O2422" s="13">
        <f t="shared" si="374"/>
        <v>1</v>
      </c>
      <c r="P2422" s="13" t="str">
        <f t="shared" si="375"/>
        <v>4</v>
      </c>
      <c r="Q2422" s="13" t="str">
        <f t="shared" si="376"/>
        <v>4</v>
      </c>
      <c r="R2422" s="13" t="str">
        <f t="shared" si="377"/>
        <v>3</v>
      </c>
      <c r="S2422" s="13" t="str">
        <f t="shared" si="378"/>
        <v>2</v>
      </c>
      <c r="T2422" s="13">
        <f t="shared" si="379"/>
        <v>1</v>
      </c>
      <c r="U2422" s="13">
        <f t="shared" si="372"/>
        <v>72</v>
      </c>
      <c r="V2422" s="13"/>
      <c r="W2422" s="14" t="str">
        <f t="shared" si="380"/>
        <v>insert into prioridad(codigo, fluidez,d_hecho, d_contexto, d_impacto, d_justicia, cierre, ponderacion, ahora_entiendo, cambio_perspectiva) values ('420-Vl-00014', 1, 4, 4, 3, 2, 1, 72, '', '');</v>
      </c>
      <c r="X2422" s="14"/>
    </row>
    <row r="2423" spans="2:24" ht="16" x14ac:dyDescent="0.2">
      <c r="B2423" s="20" t="s">
        <v>524</v>
      </c>
      <c r="C2423" s="20" t="s">
        <v>9</v>
      </c>
      <c r="D2423" s="20" t="s">
        <v>13</v>
      </c>
      <c r="E2423" s="20" t="s">
        <v>13</v>
      </c>
      <c r="F2423" s="20" t="s">
        <v>13</v>
      </c>
      <c r="G2423" s="20" t="s">
        <v>14</v>
      </c>
      <c r="H2423" s="20" t="s">
        <v>12</v>
      </c>
      <c r="K2423" s="5">
        <f t="shared" si="373"/>
        <v>12</v>
      </c>
      <c r="L2423" s="13" t="str">
        <f t="shared" si="381"/>
        <v>420-Vl-00015</v>
      </c>
      <c r="N2423" s="13"/>
      <c r="O2423" s="13">
        <f t="shared" si="374"/>
        <v>1</v>
      </c>
      <c r="P2423" s="13" t="str">
        <f t="shared" si="375"/>
        <v>3</v>
      </c>
      <c r="Q2423" s="13" t="str">
        <f t="shared" si="376"/>
        <v>3</v>
      </c>
      <c r="R2423" s="13" t="str">
        <f t="shared" si="377"/>
        <v>3</v>
      </c>
      <c r="S2423" s="13" t="str">
        <f t="shared" si="378"/>
        <v>2</v>
      </c>
      <c r="T2423" s="13">
        <f t="shared" si="379"/>
        <v>1</v>
      </c>
      <c r="U2423" s="13">
        <f t="shared" si="372"/>
        <v>64</v>
      </c>
      <c r="V2423" s="13"/>
      <c r="W2423" s="14" t="str">
        <f t="shared" si="380"/>
        <v>insert into prioridad(codigo, fluidez,d_hecho, d_contexto, d_impacto, d_justicia, cierre, ponderacion, ahora_entiendo, cambio_perspectiva) values ('420-Vl-00015', 1, 3, 3, 3, 2, 1, 64, '', '');</v>
      </c>
      <c r="X2423" s="14"/>
    </row>
    <row r="2424" spans="2:24" ht="16" x14ac:dyDescent="0.2">
      <c r="B2424" s="20" t="s">
        <v>530</v>
      </c>
      <c r="C2424" s="20" t="s">
        <v>9</v>
      </c>
      <c r="D2424" s="20" t="s">
        <v>13</v>
      </c>
      <c r="E2424" s="20" t="s">
        <v>14</v>
      </c>
      <c r="F2424" s="20" t="s">
        <v>13</v>
      </c>
      <c r="G2424" s="20" t="s">
        <v>14</v>
      </c>
      <c r="H2424" s="20" t="s">
        <v>12</v>
      </c>
      <c r="K2424" s="5">
        <f t="shared" si="373"/>
        <v>12</v>
      </c>
      <c r="L2424" s="13" t="str">
        <f t="shared" si="381"/>
        <v>420-Vl-00017</v>
      </c>
      <c r="N2424" s="13"/>
      <c r="O2424" s="13">
        <f t="shared" si="374"/>
        <v>1</v>
      </c>
      <c r="P2424" s="13" t="str">
        <f t="shared" si="375"/>
        <v>3</v>
      </c>
      <c r="Q2424" s="13" t="str">
        <f t="shared" si="376"/>
        <v>2</v>
      </c>
      <c r="R2424" s="13" t="str">
        <f t="shared" si="377"/>
        <v>3</v>
      </c>
      <c r="S2424" s="13" t="str">
        <f t="shared" si="378"/>
        <v>2</v>
      </c>
      <c r="T2424" s="13">
        <f t="shared" si="379"/>
        <v>1</v>
      </c>
      <c r="U2424" s="13">
        <f t="shared" si="372"/>
        <v>60</v>
      </c>
      <c r="V2424" s="13"/>
      <c r="W2424" s="14" t="str">
        <f t="shared" si="380"/>
        <v>insert into prioridad(codigo, fluidez,d_hecho, d_contexto, d_impacto, d_justicia, cierre, ponderacion, ahora_entiendo, cambio_perspectiva) values ('420-Vl-00017', 1, 3, 2, 3, 2, 1, 60, '', '');</v>
      </c>
      <c r="X2424" s="14"/>
    </row>
    <row r="2425" spans="2:24" ht="16" x14ac:dyDescent="0.2">
      <c r="B2425" s="20" t="s">
        <v>539</v>
      </c>
      <c r="C2425" s="20" t="s">
        <v>9</v>
      </c>
      <c r="D2425" s="20" t="s">
        <v>14</v>
      </c>
      <c r="E2425" s="20" t="s">
        <v>14</v>
      </c>
      <c r="F2425" s="20" t="s">
        <v>14</v>
      </c>
      <c r="G2425" s="20" t="s">
        <v>14</v>
      </c>
      <c r="H2425" s="20" t="s">
        <v>12</v>
      </c>
      <c r="K2425" s="5">
        <f t="shared" si="373"/>
        <v>12</v>
      </c>
      <c r="L2425" s="13" t="str">
        <f t="shared" si="381"/>
        <v>420-Vl-00018</v>
      </c>
      <c r="N2425" s="13"/>
      <c r="O2425" s="13">
        <f t="shared" si="374"/>
        <v>1</v>
      </c>
      <c r="P2425" s="13" t="str">
        <f t="shared" si="375"/>
        <v>2</v>
      </c>
      <c r="Q2425" s="13" t="str">
        <f t="shared" si="376"/>
        <v>2</v>
      </c>
      <c r="R2425" s="13" t="str">
        <f t="shared" si="377"/>
        <v>2</v>
      </c>
      <c r="S2425" s="13" t="str">
        <f t="shared" si="378"/>
        <v>2</v>
      </c>
      <c r="T2425" s="13">
        <f t="shared" si="379"/>
        <v>1</v>
      </c>
      <c r="U2425" s="13">
        <f t="shared" si="372"/>
        <v>52</v>
      </c>
      <c r="V2425" s="13"/>
      <c r="W2425" s="14" t="str">
        <f t="shared" si="380"/>
        <v>insert into prioridad(codigo, fluidez,d_hecho, d_contexto, d_impacto, d_justicia, cierre, ponderacion, ahora_entiendo, cambio_perspectiva) values ('420-Vl-00018', 1, 2, 2, 2, 2, 1, 52, '', '');</v>
      </c>
      <c r="X2425" s="14"/>
    </row>
    <row r="2426" spans="2:24" ht="16" x14ac:dyDescent="0.2">
      <c r="B2426" s="20" t="s">
        <v>521</v>
      </c>
      <c r="C2426" s="20" t="s">
        <v>9</v>
      </c>
      <c r="D2426" s="20" t="s">
        <v>14</v>
      </c>
      <c r="E2426" s="20" t="s">
        <v>13</v>
      </c>
      <c r="F2426" s="20" t="s">
        <v>10</v>
      </c>
      <c r="G2426" s="20" t="s">
        <v>13</v>
      </c>
      <c r="H2426" s="20" t="s">
        <v>12</v>
      </c>
      <c r="K2426" s="5">
        <f t="shared" si="373"/>
        <v>12</v>
      </c>
      <c r="L2426" s="13" t="str">
        <f t="shared" si="381"/>
        <v>420-Vl-00019</v>
      </c>
      <c r="N2426" s="13"/>
      <c r="O2426" s="13">
        <f t="shared" si="374"/>
        <v>1</v>
      </c>
      <c r="P2426" s="13" t="str">
        <f t="shared" si="375"/>
        <v>2</v>
      </c>
      <c r="Q2426" s="13" t="str">
        <f t="shared" si="376"/>
        <v>3</v>
      </c>
      <c r="R2426" s="13" t="str">
        <f t="shared" si="377"/>
        <v>4</v>
      </c>
      <c r="S2426" s="13" t="str">
        <f t="shared" si="378"/>
        <v>3</v>
      </c>
      <c r="T2426" s="13">
        <f t="shared" si="379"/>
        <v>1</v>
      </c>
      <c r="U2426" s="13">
        <f t="shared" si="372"/>
        <v>68</v>
      </c>
      <c r="V2426" s="13"/>
      <c r="W2426" s="14" t="str">
        <f t="shared" si="380"/>
        <v>insert into prioridad(codigo, fluidez,d_hecho, d_contexto, d_impacto, d_justicia, cierre, ponderacion, ahora_entiendo, cambio_perspectiva) values ('420-Vl-00019', 1, 2, 3, 4, 3, 1, 68, '', '');</v>
      </c>
      <c r="X2426" s="14"/>
    </row>
    <row r="2427" spans="2:24" ht="16" x14ac:dyDescent="0.2">
      <c r="B2427" s="20" t="s">
        <v>504</v>
      </c>
      <c r="C2427" s="20" t="s">
        <v>9</v>
      </c>
      <c r="D2427" s="20" t="s">
        <v>10</v>
      </c>
      <c r="E2427" s="20" t="s">
        <v>13</v>
      </c>
      <c r="F2427" s="20" t="s">
        <v>10</v>
      </c>
      <c r="G2427" s="20" t="s">
        <v>13</v>
      </c>
      <c r="H2427" s="20" t="s">
        <v>12</v>
      </c>
      <c r="K2427" s="5">
        <f t="shared" si="373"/>
        <v>12</v>
      </c>
      <c r="L2427" s="13" t="str">
        <f t="shared" si="381"/>
        <v>420-Vl-00020</v>
      </c>
      <c r="N2427" s="13"/>
      <c r="O2427" s="13">
        <f t="shared" si="374"/>
        <v>1</v>
      </c>
      <c r="P2427" s="13" t="str">
        <f t="shared" si="375"/>
        <v>4</v>
      </c>
      <c r="Q2427" s="13" t="str">
        <f t="shared" si="376"/>
        <v>3</v>
      </c>
      <c r="R2427" s="13" t="str">
        <f t="shared" si="377"/>
        <v>4</v>
      </c>
      <c r="S2427" s="13" t="str">
        <f t="shared" si="378"/>
        <v>3</v>
      </c>
      <c r="T2427" s="13">
        <f t="shared" si="379"/>
        <v>1</v>
      </c>
      <c r="U2427" s="13">
        <f t="shared" si="372"/>
        <v>76</v>
      </c>
      <c r="V2427" s="13"/>
      <c r="W2427" s="14" t="str">
        <f t="shared" si="380"/>
        <v>insert into prioridad(codigo, fluidez,d_hecho, d_contexto, d_impacto, d_justicia, cierre, ponderacion, ahora_entiendo, cambio_perspectiva) values ('420-Vl-00020', 1, 4, 3, 4, 3, 1, 76, '', '');</v>
      </c>
      <c r="X2427" s="14"/>
    </row>
    <row r="2428" spans="2:24" ht="16" x14ac:dyDescent="0.2">
      <c r="B2428" s="20" t="s">
        <v>531</v>
      </c>
      <c r="C2428" s="20" t="s">
        <v>9</v>
      </c>
      <c r="D2428" s="20" t="s">
        <v>14</v>
      </c>
      <c r="E2428" s="20" t="s">
        <v>14</v>
      </c>
      <c r="F2428" s="20" t="s">
        <v>13</v>
      </c>
      <c r="G2428" s="20" t="s">
        <v>13</v>
      </c>
      <c r="H2428" s="20" t="s">
        <v>12</v>
      </c>
      <c r="K2428" s="5">
        <f t="shared" si="373"/>
        <v>12</v>
      </c>
      <c r="L2428" s="13" t="str">
        <f t="shared" si="381"/>
        <v>420-Vl-00021</v>
      </c>
      <c r="N2428" s="13"/>
      <c r="O2428" s="13">
        <f t="shared" si="374"/>
        <v>1</v>
      </c>
      <c r="P2428" s="13" t="str">
        <f t="shared" si="375"/>
        <v>2</v>
      </c>
      <c r="Q2428" s="13" t="str">
        <f t="shared" si="376"/>
        <v>2</v>
      </c>
      <c r="R2428" s="13" t="str">
        <f t="shared" si="377"/>
        <v>3</v>
      </c>
      <c r="S2428" s="13" t="str">
        <f t="shared" si="378"/>
        <v>3</v>
      </c>
      <c r="T2428" s="13">
        <f t="shared" si="379"/>
        <v>1</v>
      </c>
      <c r="U2428" s="13">
        <f t="shared" si="372"/>
        <v>60</v>
      </c>
      <c r="V2428" s="13"/>
      <c r="W2428" s="14" t="str">
        <f t="shared" si="380"/>
        <v>insert into prioridad(codigo, fluidez,d_hecho, d_contexto, d_impacto, d_justicia, cierre, ponderacion, ahora_entiendo, cambio_perspectiva) values ('420-Vl-00021', 1, 2, 2, 3, 3, 1, 60, '', '');</v>
      </c>
      <c r="X2428" s="14"/>
    </row>
    <row r="2429" spans="2:24" ht="16" x14ac:dyDescent="0.2">
      <c r="B2429" s="20" t="s">
        <v>514</v>
      </c>
      <c r="C2429" s="20" t="s">
        <v>9</v>
      </c>
      <c r="D2429" s="20" t="s">
        <v>10</v>
      </c>
      <c r="E2429" s="20" t="s">
        <v>10</v>
      </c>
      <c r="F2429" s="20" t="s">
        <v>13</v>
      </c>
      <c r="G2429" s="20" t="s">
        <v>14</v>
      </c>
      <c r="H2429" s="20" t="s">
        <v>12</v>
      </c>
      <c r="K2429" s="5">
        <f t="shared" si="373"/>
        <v>12</v>
      </c>
      <c r="L2429" s="13" t="str">
        <f t="shared" si="381"/>
        <v>420-Vl-00022</v>
      </c>
      <c r="N2429" s="13"/>
      <c r="O2429" s="13">
        <f t="shared" si="374"/>
        <v>1</v>
      </c>
      <c r="P2429" s="13" t="str">
        <f t="shared" si="375"/>
        <v>4</v>
      </c>
      <c r="Q2429" s="13" t="str">
        <f t="shared" si="376"/>
        <v>4</v>
      </c>
      <c r="R2429" s="13" t="str">
        <f t="shared" si="377"/>
        <v>3</v>
      </c>
      <c r="S2429" s="13" t="str">
        <f t="shared" si="378"/>
        <v>2</v>
      </c>
      <c r="T2429" s="13">
        <f t="shared" si="379"/>
        <v>1</v>
      </c>
      <c r="U2429" s="13">
        <f t="shared" si="372"/>
        <v>72</v>
      </c>
      <c r="V2429" s="13"/>
      <c r="W2429" s="14" t="str">
        <f t="shared" si="380"/>
        <v>insert into prioridad(codigo, fluidez,d_hecho, d_contexto, d_impacto, d_justicia, cierre, ponderacion, ahora_entiendo, cambio_perspectiva) values ('420-Vl-00022', 1, 4, 4, 3, 2, 1, 72, '', '');</v>
      </c>
      <c r="X2429" s="14"/>
    </row>
    <row r="2430" spans="2:24" ht="16" x14ac:dyDescent="0.2">
      <c r="B2430" s="20" t="s">
        <v>515</v>
      </c>
      <c r="C2430" s="20" t="s">
        <v>9</v>
      </c>
      <c r="D2430" s="20" t="s">
        <v>13</v>
      </c>
      <c r="E2430" s="20" t="s">
        <v>10</v>
      </c>
      <c r="F2430" s="20" t="s">
        <v>13</v>
      </c>
      <c r="G2430" s="20" t="s">
        <v>13</v>
      </c>
      <c r="H2430" s="20" t="s">
        <v>12</v>
      </c>
      <c r="K2430" s="5">
        <f t="shared" si="373"/>
        <v>12</v>
      </c>
      <c r="L2430" s="13" t="str">
        <f t="shared" si="381"/>
        <v>420-Vl-00023</v>
      </c>
      <c r="N2430" s="13"/>
      <c r="O2430" s="13">
        <f t="shared" si="374"/>
        <v>1</v>
      </c>
      <c r="P2430" s="13" t="str">
        <f t="shared" si="375"/>
        <v>3</v>
      </c>
      <c r="Q2430" s="13" t="str">
        <f t="shared" si="376"/>
        <v>4</v>
      </c>
      <c r="R2430" s="13" t="str">
        <f t="shared" si="377"/>
        <v>3</v>
      </c>
      <c r="S2430" s="13" t="str">
        <f t="shared" si="378"/>
        <v>3</v>
      </c>
      <c r="T2430" s="13">
        <f t="shared" si="379"/>
        <v>1</v>
      </c>
      <c r="U2430" s="13">
        <f t="shared" ref="U2430:U2449" si="382">O2430*10 + (VALUE(P2430)*4) +(VALUE(Q2430)*4) + (VALUE(R2430)*4) + (VALUE(S2430)*4) + (T2430*10)</f>
        <v>72</v>
      </c>
      <c r="V2430" s="13"/>
      <c r="W2430" s="14" t="str">
        <f t="shared" si="380"/>
        <v>insert into prioridad(codigo, fluidez,d_hecho, d_contexto, d_impacto, d_justicia, cierre, ponderacion, ahora_entiendo, cambio_perspectiva) values ('420-Vl-00023', 1, 3, 4, 3, 3, 1, 72, '', '');</v>
      </c>
      <c r="X2430" s="14"/>
    </row>
    <row r="2431" spans="2:24" ht="16" x14ac:dyDescent="0.2">
      <c r="B2431" s="20" t="s">
        <v>532</v>
      </c>
      <c r="C2431" s="20" t="s">
        <v>9</v>
      </c>
      <c r="D2431" s="20" t="s">
        <v>14</v>
      </c>
      <c r="E2431" s="20" t="s">
        <v>13</v>
      </c>
      <c r="F2431" s="20" t="s">
        <v>13</v>
      </c>
      <c r="G2431" s="20" t="s">
        <v>14</v>
      </c>
      <c r="H2431" s="20" t="s">
        <v>12</v>
      </c>
      <c r="K2431" s="5">
        <f t="shared" si="373"/>
        <v>12</v>
      </c>
      <c r="L2431" s="13" t="str">
        <f t="shared" si="381"/>
        <v>420-Vl-00024</v>
      </c>
      <c r="N2431" s="13"/>
      <c r="O2431" s="13">
        <f t="shared" si="374"/>
        <v>1</v>
      </c>
      <c r="P2431" s="13" t="str">
        <f t="shared" si="375"/>
        <v>2</v>
      </c>
      <c r="Q2431" s="13" t="str">
        <f t="shared" si="376"/>
        <v>3</v>
      </c>
      <c r="R2431" s="13" t="str">
        <f t="shared" si="377"/>
        <v>3</v>
      </c>
      <c r="S2431" s="13" t="str">
        <f t="shared" si="378"/>
        <v>2</v>
      </c>
      <c r="T2431" s="13">
        <f t="shared" si="379"/>
        <v>1</v>
      </c>
      <c r="U2431" s="13">
        <f t="shared" si="382"/>
        <v>60</v>
      </c>
      <c r="V2431" s="13"/>
      <c r="W2431" s="14" t="str">
        <f t="shared" si="380"/>
        <v>insert into prioridad(codigo, fluidez,d_hecho, d_contexto, d_impacto, d_justicia, cierre, ponderacion, ahora_entiendo, cambio_perspectiva) values ('420-Vl-00024', 1, 2, 3, 3, 2, 1, 60, '', '');</v>
      </c>
      <c r="X2431" s="14"/>
    </row>
    <row r="2432" spans="2:24" ht="16" x14ac:dyDescent="0.2">
      <c r="B2432" s="20" t="s">
        <v>533</v>
      </c>
      <c r="C2432" s="20" t="s">
        <v>9</v>
      </c>
      <c r="D2432" s="20" t="s">
        <v>14</v>
      </c>
      <c r="E2432" s="20" t="s">
        <v>13</v>
      </c>
      <c r="F2432" s="20" t="s">
        <v>13</v>
      </c>
      <c r="G2432" s="20" t="s">
        <v>14</v>
      </c>
      <c r="H2432" s="20" t="s">
        <v>12</v>
      </c>
      <c r="K2432" s="5">
        <f t="shared" si="373"/>
        <v>12</v>
      </c>
      <c r="L2432" s="13" t="str">
        <f t="shared" si="381"/>
        <v>420-Vl-00025</v>
      </c>
      <c r="N2432" s="13"/>
      <c r="O2432" s="13">
        <f t="shared" si="374"/>
        <v>1</v>
      </c>
      <c r="P2432" s="13" t="str">
        <f t="shared" si="375"/>
        <v>2</v>
      </c>
      <c r="Q2432" s="13" t="str">
        <f t="shared" si="376"/>
        <v>3</v>
      </c>
      <c r="R2432" s="13" t="str">
        <f t="shared" si="377"/>
        <v>3</v>
      </c>
      <c r="S2432" s="13" t="str">
        <f t="shared" si="378"/>
        <v>2</v>
      </c>
      <c r="T2432" s="13">
        <f t="shared" si="379"/>
        <v>1</v>
      </c>
      <c r="U2432" s="13">
        <f t="shared" si="382"/>
        <v>60</v>
      </c>
      <c r="V2432" s="13"/>
      <c r="W2432" s="14" t="str">
        <f t="shared" si="380"/>
        <v>insert into prioridad(codigo, fluidez,d_hecho, d_contexto, d_impacto, d_justicia, cierre, ponderacion, ahora_entiendo, cambio_perspectiva) values ('420-Vl-00025', 1, 2, 3, 3, 2, 1, 60, '', '');</v>
      </c>
      <c r="X2432" s="14"/>
    </row>
    <row r="2433" spans="1:24" ht="16" x14ac:dyDescent="0.2">
      <c r="B2433" s="20" t="s">
        <v>235</v>
      </c>
      <c r="C2433" s="20" t="s">
        <v>9</v>
      </c>
      <c r="D2433" s="20" t="s">
        <v>15</v>
      </c>
      <c r="E2433" s="20" t="s">
        <v>15</v>
      </c>
      <c r="F2433" s="20" t="s">
        <v>15</v>
      </c>
      <c r="G2433" s="20" t="s">
        <v>15</v>
      </c>
      <c r="H2433" s="20" t="s">
        <v>12</v>
      </c>
      <c r="K2433" s="5">
        <f t="shared" si="373"/>
        <v>12</v>
      </c>
      <c r="L2433" s="13" t="str">
        <f t="shared" si="381"/>
        <v>431-CO-00149</v>
      </c>
      <c r="N2433" s="13"/>
      <c r="O2433" s="13">
        <f t="shared" si="374"/>
        <v>1</v>
      </c>
      <c r="P2433" s="13" t="str">
        <f t="shared" si="375"/>
        <v>5</v>
      </c>
      <c r="Q2433" s="13" t="str">
        <f t="shared" si="376"/>
        <v>5</v>
      </c>
      <c r="R2433" s="13" t="str">
        <f t="shared" si="377"/>
        <v>5</v>
      </c>
      <c r="S2433" s="13" t="str">
        <f t="shared" si="378"/>
        <v>5</v>
      </c>
      <c r="T2433" s="13">
        <f t="shared" si="379"/>
        <v>1</v>
      </c>
      <c r="U2433" s="13">
        <f t="shared" si="382"/>
        <v>100</v>
      </c>
      <c r="V2433" s="13"/>
      <c r="W2433" s="14" t="str">
        <f t="shared" si="380"/>
        <v>insert into prioridad(codigo, fluidez,d_hecho, d_contexto, d_impacto, d_justicia, cierre, ponderacion, ahora_entiendo, cambio_perspectiva) values ('431-CO-00149', 1, 5, 5, 5, 5, 1, 100, '', '');</v>
      </c>
      <c r="X2433" s="14"/>
    </row>
    <row r="2434" spans="1:24" ht="16" x14ac:dyDescent="0.2">
      <c r="B2434" s="20" t="s">
        <v>272</v>
      </c>
      <c r="C2434" s="20" t="s">
        <v>9</v>
      </c>
      <c r="D2434" s="20" t="s">
        <v>15</v>
      </c>
      <c r="E2434" s="20" t="s">
        <v>15</v>
      </c>
      <c r="F2434" s="20" t="s">
        <v>15</v>
      </c>
      <c r="G2434" s="20" t="s">
        <v>15</v>
      </c>
      <c r="H2434" s="20" t="s">
        <v>17</v>
      </c>
      <c r="K2434" s="5">
        <f t="shared" ref="K2434:K2497" si="383">LEN(L2434)</f>
        <v>12</v>
      </c>
      <c r="L2434" s="13" t="str">
        <f t="shared" si="381"/>
        <v>431-PR-00004</v>
      </c>
      <c r="N2434" s="13"/>
      <c r="O2434" s="13">
        <f t="shared" ref="O2434:O2497" si="384">IF(MID(C2434,1,1)="P",1,0)</f>
        <v>1</v>
      </c>
      <c r="P2434" s="13" t="str">
        <f t="shared" ref="P2434:P2497" si="385">MID(D2434,1,1)</f>
        <v>5</v>
      </c>
      <c r="Q2434" s="13" t="str">
        <f t="shared" ref="Q2434:Q2497" si="386">MID(E2434,1,1)</f>
        <v>5</v>
      </c>
      <c r="R2434" s="13" t="str">
        <f t="shared" ref="R2434:R2497" si="387">MID(F2434,1,1)</f>
        <v>5</v>
      </c>
      <c r="S2434" s="13" t="str">
        <f t="shared" ref="S2434:S2497" si="388">MID(G2434,1,1)</f>
        <v>5</v>
      </c>
      <c r="T2434" s="13">
        <f t="shared" ref="T2434:T2497" si="389">IF(MID(H2434,1,1)="S",1,0)</f>
        <v>0</v>
      </c>
      <c r="U2434" s="13">
        <f t="shared" si="382"/>
        <v>90</v>
      </c>
      <c r="V2434" s="13"/>
      <c r="W2434" s="14" t="str">
        <f t="shared" ref="W2434:W2449" si="390">$W$1&amp;L2434&amp;"', "&amp;O2434&amp;", "&amp;P2434&amp;", "&amp;Q2434&amp;", "&amp;R2434&amp;", "&amp;S2434&amp;", "&amp;T2434&amp;", "&amp;U2434&amp;", '"&amp;SUBSTITUTE(I2434,CHAR(10),"  ")&amp;"', '"&amp;SUBSTITUTE(J2434,CHAR(10),"   ") &amp;"');"</f>
        <v>insert into prioridad(codigo, fluidez,d_hecho, d_contexto, d_impacto, d_justicia, cierre, ponderacion, ahora_entiendo, cambio_perspectiva) values ('431-PR-00004', 1, 5, 5, 5, 5, 0, 90, '', '');</v>
      </c>
      <c r="X2434" s="14"/>
    </row>
    <row r="2435" spans="1:24" ht="16" x14ac:dyDescent="0.2">
      <c r="B2435" s="20" t="s">
        <v>236</v>
      </c>
      <c r="C2435" s="20" t="s">
        <v>9</v>
      </c>
      <c r="D2435" s="20" t="s">
        <v>15</v>
      </c>
      <c r="E2435" s="20" t="s">
        <v>15</v>
      </c>
      <c r="F2435" s="20" t="s">
        <v>15</v>
      </c>
      <c r="G2435" s="20" t="s">
        <v>15</v>
      </c>
      <c r="H2435" s="20" t="s">
        <v>12</v>
      </c>
      <c r="K2435" s="5">
        <f t="shared" si="383"/>
        <v>12</v>
      </c>
      <c r="L2435" s="13" t="str">
        <f t="shared" si="381"/>
        <v>431-PR-00045</v>
      </c>
      <c r="N2435" s="13"/>
      <c r="O2435" s="13">
        <f t="shared" si="384"/>
        <v>1</v>
      </c>
      <c r="P2435" s="13" t="str">
        <f t="shared" si="385"/>
        <v>5</v>
      </c>
      <c r="Q2435" s="13" t="str">
        <f t="shared" si="386"/>
        <v>5</v>
      </c>
      <c r="R2435" s="13" t="str">
        <f t="shared" si="387"/>
        <v>5</v>
      </c>
      <c r="S2435" s="13" t="str">
        <f t="shared" si="388"/>
        <v>5</v>
      </c>
      <c r="T2435" s="13">
        <f t="shared" si="389"/>
        <v>1</v>
      </c>
      <c r="U2435" s="13">
        <f t="shared" si="382"/>
        <v>100</v>
      </c>
      <c r="V2435" s="13"/>
      <c r="W2435" s="14" t="str">
        <f t="shared" si="390"/>
        <v>insert into prioridad(codigo, fluidez,d_hecho, d_contexto, d_impacto, d_justicia, cierre, ponderacion, ahora_entiendo, cambio_perspectiva) values ('431-PR-00045', 1, 5, 5, 5, 5, 1, 100, '', '');</v>
      </c>
      <c r="X2435" s="14"/>
    </row>
    <row r="2436" spans="1:24" ht="16" x14ac:dyDescent="0.2">
      <c r="B2436" s="20" t="s">
        <v>237</v>
      </c>
      <c r="C2436" s="20" t="s">
        <v>9</v>
      </c>
      <c r="D2436" s="20" t="s">
        <v>15</v>
      </c>
      <c r="E2436" s="20" t="s">
        <v>15</v>
      </c>
      <c r="F2436" s="20" t="s">
        <v>15</v>
      </c>
      <c r="G2436" s="20" t="s">
        <v>15</v>
      </c>
      <c r="H2436" s="20" t="s">
        <v>12</v>
      </c>
      <c r="K2436" s="5">
        <f t="shared" si="383"/>
        <v>12</v>
      </c>
      <c r="L2436" s="13" t="str">
        <f t="shared" si="381"/>
        <v>431-PR-00046</v>
      </c>
      <c r="N2436" s="13"/>
      <c r="O2436" s="13">
        <f t="shared" si="384"/>
        <v>1</v>
      </c>
      <c r="P2436" s="13" t="str">
        <f t="shared" si="385"/>
        <v>5</v>
      </c>
      <c r="Q2436" s="13" t="str">
        <f t="shared" si="386"/>
        <v>5</v>
      </c>
      <c r="R2436" s="13" t="str">
        <f t="shared" si="387"/>
        <v>5</v>
      </c>
      <c r="S2436" s="13" t="str">
        <f t="shared" si="388"/>
        <v>5</v>
      </c>
      <c r="T2436" s="13">
        <f t="shared" si="389"/>
        <v>1</v>
      </c>
      <c r="U2436" s="13">
        <f t="shared" si="382"/>
        <v>100</v>
      </c>
      <c r="V2436" s="13"/>
      <c r="W2436" s="14" t="str">
        <f t="shared" si="390"/>
        <v>insert into prioridad(codigo, fluidez,d_hecho, d_contexto, d_impacto, d_justicia, cierre, ponderacion, ahora_entiendo, cambio_perspectiva) values ('431-PR-00046', 1, 5, 5, 5, 5, 1, 100, '', '');</v>
      </c>
      <c r="X2436" s="14"/>
    </row>
    <row r="2437" spans="1:24" ht="16" x14ac:dyDescent="0.2">
      <c r="B2437" s="20" t="s">
        <v>238</v>
      </c>
      <c r="C2437" s="20" t="s">
        <v>9</v>
      </c>
      <c r="D2437" s="20" t="s">
        <v>15</v>
      </c>
      <c r="E2437" s="20" t="s">
        <v>15</v>
      </c>
      <c r="F2437" s="20" t="s">
        <v>15</v>
      </c>
      <c r="G2437" s="20" t="s">
        <v>15</v>
      </c>
      <c r="H2437" s="20" t="s">
        <v>12</v>
      </c>
      <c r="K2437" s="5">
        <f t="shared" si="383"/>
        <v>12</v>
      </c>
      <c r="L2437" s="13" t="str">
        <f t="shared" si="381"/>
        <v>431-PR-00055</v>
      </c>
      <c r="N2437" s="13"/>
      <c r="O2437" s="13">
        <f t="shared" si="384"/>
        <v>1</v>
      </c>
      <c r="P2437" s="13" t="str">
        <f t="shared" si="385"/>
        <v>5</v>
      </c>
      <c r="Q2437" s="13" t="str">
        <f t="shared" si="386"/>
        <v>5</v>
      </c>
      <c r="R2437" s="13" t="str">
        <f t="shared" si="387"/>
        <v>5</v>
      </c>
      <c r="S2437" s="13" t="str">
        <f t="shared" si="388"/>
        <v>5</v>
      </c>
      <c r="T2437" s="13">
        <f t="shared" si="389"/>
        <v>1</v>
      </c>
      <c r="U2437" s="13">
        <f t="shared" si="382"/>
        <v>100</v>
      </c>
      <c r="V2437" s="13"/>
      <c r="W2437" s="14" t="str">
        <f t="shared" si="390"/>
        <v>insert into prioridad(codigo, fluidez,d_hecho, d_contexto, d_impacto, d_justicia, cierre, ponderacion, ahora_entiendo, cambio_perspectiva) values ('431-PR-00055', 1, 5, 5, 5, 5, 1, 100, '', '');</v>
      </c>
      <c r="X2437" s="14"/>
    </row>
    <row r="2438" spans="1:24" ht="16" x14ac:dyDescent="0.2">
      <c r="B2438" s="20" t="s">
        <v>248</v>
      </c>
      <c r="C2438" s="20" t="s">
        <v>9</v>
      </c>
      <c r="D2438" s="20" t="s">
        <v>15</v>
      </c>
      <c r="E2438" s="20" t="s">
        <v>15</v>
      </c>
      <c r="F2438" s="20" t="s">
        <v>15</v>
      </c>
      <c r="G2438" s="20" t="s">
        <v>10</v>
      </c>
      <c r="H2438" s="20" t="s">
        <v>12</v>
      </c>
      <c r="K2438" s="5">
        <f t="shared" si="383"/>
        <v>12</v>
      </c>
      <c r="L2438" s="13" t="str">
        <f t="shared" si="381"/>
        <v>431-PR-00061</v>
      </c>
      <c r="N2438" s="13"/>
      <c r="O2438" s="13">
        <f t="shared" si="384"/>
        <v>1</v>
      </c>
      <c r="P2438" s="13" t="str">
        <f t="shared" si="385"/>
        <v>5</v>
      </c>
      <c r="Q2438" s="13" t="str">
        <f t="shared" si="386"/>
        <v>5</v>
      </c>
      <c r="R2438" s="13" t="str">
        <f t="shared" si="387"/>
        <v>5</v>
      </c>
      <c r="S2438" s="13" t="str">
        <f t="shared" si="388"/>
        <v>4</v>
      </c>
      <c r="T2438" s="13">
        <f t="shared" si="389"/>
        <v>1</v>
      </c>
      <c r="U2438" s="13">
        <f t="shared" si="382"/>
        <v>96</v>
      </c>
      <c r="V2438" s="13"/>
      <c r="W2438" s="14" t="str">
        <f t="shared" si="390"/>
        <v>insert into prioridad(codigo, fluidez,d_hecho, d_contexto, d_impacto, d_justicia, cierre, ponderacion, ahora_entiendo, cambio_perspectiva) values ('431-PR-00061', 1, 5, 5, 5, 4, 1, 96, '', '');</v>
      </c>
      <c r="X2438" s="14"/>
    </row>
    <row r="2439" spans="1:24" ht="16" x14ac:dyDescent="0.2">
      <c r="B2439" s="20" t="s">
        <v>249</v>
      </c>
      <c r="C2439" s="20" t="s">
        <v>9</v>
      </c>
      <c r="D2439" s="20" t="s">
        <v>10</v>
      </c>
      <c r="E2439" s="20" t="s">
        <v>15</v>
      </c>
      <c r="F2439" s="20" t="s">
        <v>15</v>
      </c>
      <c r="G2439" s="20" t="s">
        <v>15</v>
      </c>
      <c r="H2439" s="20" t="s">
        <v>12</v>
      </c>
      <c r="K2439" s="5">
        <f t="shared" si="383"/>
        <v>12</v>
      </c>
      <c r="L2439" s="13" t="str">
        <f t="shared" si="381"/>
        <v>431-PR-00062</v>
      </c>
      <c r="N2439" s="13"/>
      <c r="O2439" s="13">
        <f t="shared" si="384"/>
        <v>1</v>
      </c>
      <c r="P2439" s="13" t="str">
        <f t="shared" si="385"/>
        <v>4</v>
      </c>
      <c r="Q2439" s="13" t="str">
        <f t="shared" si="386"/>
        <v>5</v>
      </c>
      <c r="R2439" s="13" t="str">
        <f t="shared" si="387"/>
        <v>5</v>
      </c>
      <c r="S2439" s="13" t="str">
        <f t="shared" si="388"/>
        <v>5</v>
      </c>
      <c r="T2439" s="13">
        <f t="shared" si="389"/>
        <v>1</v>
      </c>
      <c r="U2439" s="13">
        <f t="shared" si="382"/>
        <v>96</v>
      </c>
      <c r="V2439" s="13"/>
      <c r="W2439" s="14" t="str">
        <f t="shared" si="390"/>
        <v>insert into prioridad(codigo, fluidez,d_hecho, d_contexto, d_impacto, d_justicia, cierre, ponderacion, ahora_entiendo, cambio_perspectiva) values ('431-PR-00062', 1, 4, 5, 5, 5, 1, 96, '', '');</v>
      </c>
      <c r="X2439" s="14"/>
    </row>
    <row r="2440" spans="1:24" ht="16" x14ac:dyDescent="0.2">
      <c r="B2440" s="20" t="s">
        <v>273</v>
      </c>
      <c r="C2440" s="20" t="s">
        <v>9</v>
      </c>
      <c r="D2440" s="20" t="s">
        <v>15</v>
      </c>
      <c r="E2440" s="20" t="s">
        <v>15</v>
      </c>
      <c r="F2440" s="20" t="s">
        <v>15</v>
      </c>
      <c r="G2440" s="20" t="s">
        <v>15</v>
      </c>
      <c r="H2440" s="20" t="s">
        <v>17</v>
      </c>
      <c r="K2440" s="5">
        <f t="shared" si="383"/>
        <v>12</v>
      </c>
      <c r="L2440" s="13" t="str">
        <f t="shared" si="381"/>
        <v>431-PR-00066</v>
      </c>
      <c r="N2440" s="13"/>
      <c r="O2440" s="13">
        <f t="shared" si="384"/>
        <v>1</v>
      </c>
      <c r="P2440" s="13" t="str">
        <f t="shared" si="385"/>
        <v>5</v>
      </c>
      <c r="Q2440" s="13" t="str">
        <f t="shared" si="386"/>
        <v>5</v>
      </c>
      <c r="R2440" s="13" t="str">
        <f t="shared" si="387"/>
        <v>5</v>
      </c>
      <c r="S2440" s="13" t="str">
        <f t="shared" si="388"/>
        <v>5</v>
      </c>
      <c r="T2440" s="13">
        <f t="shared" si="389"/>
        <v>0</v>
      </c>
      <c r="U2440" s="13">
        <f t="shared" si="382"/>
        <v>90</v>
      </c>
      <c r="V2440" s="13"/>
      <c r="W2440" s="14" t="str">
        <f t="shared" si="390"/>
        <v>insert into prioridad(codigo, fluidez,d_hecho, d_contexto, d_impacto, d_justicia, cierre, ponderacion, ahora_entiendo, cambio_perspectiva) values ('431-PR-00066', 1, 5, 5, 5, 5, 0, 90, '', '');</v>
      </c>
      <c r="X2440" s="14"/>
    </row>
    <row r="2441" spans="1:24" ht="16" x14ac:dyDescent="0.2">
      <c r="B2441" s="20" t="s">
        <v>284</v>
      </c>
      <c r="C2441" s="20" t="s">
        <v>9</v>
      </c>
      <c r="D2441" s="20" t="s">
        <v>15</v>
      </c>
      <c r="E2441" s="20" t="s">
        <v>10</v>
      </c>
      <c r="F2441" s="20" t="s">
        <v>15</v>
      </c>
      <c r="G2441" s="20" t="s">
        <v>15</v>
      </c>
      <c r="H2441" s="20" t="s">
        <v>17</v>
      </c>
      <c r="K2441" s="5">
        <f t="shared" si="383"/>
        <v>12</v>
      </c>
      <c r="L2441" s="13" t="str">
        <f t="shared" si="381"/>
        <v>431-PR-00067</v>
      </c>
      <c r="N2441" s="13"/>
      <c r="O2441" s="13">
        <f t="shared" si="384"/>
        <v>1</v>
      </c>
      <c r="P2441" s="13" t="str">
        <f t="shared" si="385"/>
        <v>5</v>
      </c>
      <c r="Q2441" s="13" t="str">
        <f t="shared" si="386"/>
        <v>4</v>
      </c>
      <c r="R2441" s="13" t="str">
        <f t="shared" si="387"/>
        <v>5</v>
      </c>
      <c r="S2441" s="13" t="str">
        <f t="shared" si="388"/>
        <v>5</v>
      </c>
      <c r="T2441" s="13">
        <f t="shared" si="389"/>
        <v>0</v>
      </c>
      <c r="U2441" s="13">
        <f t="shared" si="382"/>
        <v>86</v>
      </c>
      <c r="V2441" s="13"/>
      <c r="W2441" s="14" t="str">
        <f t="shared" si="390"/>
        <v>insert into prioridad(codigo, fluidez,d_hecho, d_contexto, d_impacto, d_justicia, cierre, ponderacion, ahora_entiendo, cambio_perspectiva) values ('431-PR-00067', 1, 5, 4, 5, 5, 0, 86, '', '');</v>
      </c>
      <c r="X2441" s="14"/>
    </row>
    <row r="2442" spans="1:24" ht="16" x14ac:dyDescent="0.2">
      <c r="B2442" s="20" t="s">
        <v>239</v>
      </c>
      <c r="C2442" s="20" t="s">
        <v>9</v>
      </c>
      <c r="D2442" s="20" t="s">
        <v>15</v>
      </c>
      <c r="E2442" s="20" t="s">
        <v>15</v>
      </c>
      <c r="F2442" s="20" t="s">
        <v>15</v>
      </c>
      <c r="G2442" s="20" t="s">
        <v>15</v>
      </c>
      <c r="H2442" s="20" t="s">
        <v>12</v>
      </c>
      <c r="K2442" s="5">
        <f t="shared" si="383"/>
        <v>12</v>
      </c>
      <c r="L2442" s="13" t="str">
        <f t="shared" si="381"/>
        <v>431-PR-00123</v>
      </c>
      <c r="N2442" s="13"/>
      <c r="O2442" s="13">
        <f t="shared" si="384"/>
        <v>1</v>
      </c>
      <c r="P2442" s="13" t="str">
        <f t="shared" si="385"/>
        <v>5</v>
      </c>
      <c r="Q2442" s="13" t="str">
        <f t="shared" si="386"/>
        <v>5</v>
      </c>
      <c r="R2442" s="13" t="str">
        <f t="shared" si="387"/>
        <v>5</v>
      </c>
      <c r="S2442" s="13" t="str">
        <f t="shared" si="388"/>
        <v>5</v>
      </c>
      <c r="T2442" s="13">
        <f t="shared" si="389"/>
        <v>1</v>
      </c>
      <c r="U2442" s="13">
        <f t="shared" si="382"/>
        <v>100</v>
      </c>
      <c r="V2442" s="13"/>
      <c r="W2442" s="14" t="str">
        <f t="shared" si="390"/>
        <v>insert into prioridad(codigo, fluidez,d_hecho, d_contexto, d_impacto, d_justicia, cierre, ponderacion, ahora_entiendo, cambio_perspectiva) values ('431-PR-00123', 1, 5, 5, 5, 5, 1, 100, '', '');</v>
      </c>
      <c r="X2442" s="14"/>
    </row>
    <row r="2443" spans="1:24" ht="16" x14ac:dyDescent="0.2">
      <c r="B2443" s="20" t="s">
        <v>250</v>
      </c>
      <c r="C2443" s="20" t="s">
        <v>9</v>
      </c>
      <c r="D2443" s="20" t="s">
        <v>15</v>
      </c>
      <c r="E2443" s="20" t="s">
        <v>15</v>
      </c>
      <c r="F2443" s="20" t="s">
        <v>10</v>
      </c>
      <c r="G2443" s="20" t="s">
        <v>15</v>
      </c>
      <c r="H2443" s="20" t="s">
        <v>12</v>
      </c>
      <c r="K2443" s="5">
        <f t="shared" si="383"/>
        <v>12</v>
      </c>
      <c r="L2443" s="13" t="str">
        <f t="shared" si="381"/>
        <v>431-PR-00126</v>
      </c>
      <c r="N2443" s="13"/>
      <c r="O2443" s="13">
        <f t="shared" si="384"/>
        <v>1</v>
      </c>
      <c r="P2443" s="13" t="str">
        <f t="shared" si="385"/>
        <v>5</v>
      </c>
      <c r="Q2443" s="13" t="str">
        <f t="shared" si="386"/>
        <v>5</v>
      </c>
      <c r="R2443" s="13" t="str">
        <f t="shared" si="387"/>
        <v>4</v>
      </c>
      <c r="S2443" s="13" t="str">
        <f t="shared" si="388"/>
        <v>5</v>
      </c>
      <c r="T2443" s="13">
        <f t="shared" si="389"/>
        <v>1</v>
      </c>
      <c r="U2443" s="13">
        <f t="shared" si="382"/>
        <v>96</v>
      </c>
      <c r="V2443" s="13"/>
      <c r="W2443" s="14" t="str">
        <f t="shared" si="390"/>
        <v>insert into prioridad(codigo, fluidez,d_hecho, d_contexto, d_impacto, d_justicia, cierre, ponderacion, ahora_entiendo, cambio_perspectiva) values ('431-PR-00126', 1, 5, 5, 4, 5, 1, 96, '', '');</v>
      </c>
      <c r="X2443" s="14"/>
    </row>
    <row r="2444" spans="1:24" ht="16" x14ac:dyDescent="0.2">
      <c r="B2444" s="20" t="s">
        <v>240</v>
      </c>
      <c r="C2444" s="20" t="s">
        <v>9</v>
      </c>
      <c r="D2444" s="20" t="s">
        <v>15</v>
      </c>
      <c r="E2444" s="20" t="s">
        <v>15</v>
      </c>
      <c r="F2444" s="20" t="s">
        <v>15</v>
      </c>
      <c r="G2444" s="20" t="s">
        <v>15</v>
      </c>
      <c r="H2444" s="20" t="s">
        <v>12</v>
      </c>
      <c r="K2444" s="5">
        <f t="shared" si="383"/>
        <v>12</v>
      </c>
      <c r="L2444" s="13" t="str">
        <f t="shared" si="381"/>
        <v>431-PR-00175</v>
      </c>
      <c r="N2444" s="13"/>
      <c r="O2444" s="13">
        <f t="shared" si="384"/>
        <v>1</v>
      </c>
      <c r="P2444" s="13" t="str">
        <f t="shared" si="385"/>
        <v>5</v>
      </c>
      <c r="Q2444" s="13" t="str">
        <f t="shared" si="386"/>
        <v>5</v>
      </c>
      <c r="R2444" s="13" t="str">
        <f t="shared" si="387"/>
        <v>5</v>
      </c>
      <c r="S2444" s="13" t="str">
        <f t="shared" si="388"/>
        <v>5</v>
      </c>
      <c r="T2444" s="13">
        <f t="shared" si="389"/>
        <v>1</v>
      </c>
      <c r="U2444" s="13">
        <f t="shared" si="382"/>
        <v>100</v>
      </c>
      <c r="V2444" s="13"/>
      <c r="W2444" s="14" t="str">
        <f t="shared" si="390"/>
        <v>insert into prioridad(codigo, fluidez,d_hecho, d_contexto, d_impacto, d_justicia, cierre, ponderacion, ahora_entiendo, cambio_perspectiva) values ('431-PR-00175', 1, 5, 5, 5, 5, 1, 100, '', '');</v>
      </c>
      <c r="X2444" s="14"/>
    </row>
    <row r="2445" spans="1:24" ht="16" x14ac:dyDescent="0.2">
      <c r="B2445" s="20" t="s">
        <v>265</v>
      </c>
      <c r="C2445" s="20" t="s">
        <v>9</v>
      </c>
      <c r="D2445" s="20" t="s">
        <v>10</v>
      </c>
      <c r="E2445" s="20" t="s">
        <v>15</v>
      </c>
      <c r="F2445" s="20" t="s">
        <v>10</v>
      </c>
      <c r="G2445" s="20" t="s">
        <v>15</v>
      </c>
      <c r="H2445" s="20" t="s">
        <v>12</v>
      </c>
      <c r="K2445" s="5">
        <f t="shared" si="383"/>
        <v>12</v>
      </c>
      <c r="L2445" s="13" t="str">
        <f t="shared" si="381"/>
        <v>431-PR-00176</v>
      </c>
      <c r="N2445" s="13"/>
      <c r="O2445" s="13">
        <f t="shared" si="384"/>
        <v>1</v>
      </c>
      <c r="P2445" s="13" t="str">
        <f t="shared" si="385"/>
        <v>4</v>
      </c>
      <c r="Q2445" s="13" t="str">
        <f t="shared" si="386"/>
        <v>5</v>
      </c>
      <c r="R2445" s="13" t="str">
        <f t="shared" si="387"/>
        <v>4</v>
      </c>
      <c r="S2445" s="13" t="str">
        <f t="shared" si="388"/>
        <v>5</v>
      </c>
      <c r="T2445" s="13">
        <f t="shared" si="389"/>
        <v>1</v>
      </c>
      <c r="U2445" s="13">
        <f t="shared" si="382"/>
        <v>92</v>
      </c>
      <c r="V2445" s="13"/>
      <c r="W2445" s="14" t="str">
        <f t="shared" si="390"/>
        <v>insert into prioridad(codigo, fluidez,d_hecho, d_contexto, d_impacto, d_justicia, cierre, ponderacion, ahora_entiendo, cambio_perspectiva) values ('431-PR-00176', 1, 4, 5, 4, 5, 1, 92, '', '');</v>
      </c>
      <c r="X2445" s="14"/>
    </row>
    <row r="2446" spans="1:24" ht="16" x14ac:dyDescent="0.2">
      <c r="B2446" s="20" t="s">
        <v>241</v>
      </c>
      <c r="C2446" s="20" t="s">
        <v>9</v>
      </c>
      <c r="D2446" s="20" t="s">
        <v>15</v>
      </c>
      <c r="E2446" s="20" t="s">
        <v>15</v>
      </c>
      <c r="F2446" s="20" t="s">
        <v>15</v>
      </c>
      <c r="G2446" s="20" t="s">
        <v>15</v>
      </c>
      <c r="H2446" s="20" t="s">
        <v>12</v>
      </c>
      <c r="K2446" s="5">
        <f t="shared" si="383"/>
        <v>12</v>
      </c>
      <c r="L2446" s="13" t="str">
        <f t="shared" si="381"/>
        <v>431-PR-00177</v>
      </c>
      <c r="N2446" s="13"/>
      <c r="O2446" s="13">
        <f t="shared" si="384"/>
        <v>1</v>
      </c>
      <c r="P2446" s="13" t="str">
        <f t="shared" si="385"/>
        <v>5</v>
      </c>
      <c r="Q2446" s="13" t="str">
        <f t="shared" si="386"/>
        <v>5</v>
      </c>
      <c r="R2446" s="13" t="str">
        <f t="shared" si="387"/>
        <v>5</v>
      </c>
      <c r="S2446" s="13" t="str">
        <f t="shared" si="388"/>
        <v>5</v>
      </c>
      <c r="T2446" s="13">
        <f t="shared" si="389"/>
        <v>1</v>
      </c>
      <c r="U2446" s="13">
        <f t="shared" si="382"/>
        <v>100</v>
      </c>
      <c r="V2446" s="13"/>
      <c r="W2446" s="14" t="str">
        <f t="shared" si="390"/>
        <v>insert into prioridad(codigo, fluidez,d_hecho, d_contexto, d_impacto, d_justicia, cierre, ponderacion, ahora_entiendo, cambio_perspectiva) values ('431-PR-00177', 1, 5, 5, 5, 5, 1, 100, '', '');</v>
      </c>
      <c r="X2446" s="14"/>
    </row>
    <row r="2447" spans="1:24" ht="16" x14ac:dyDescent="0.2">
      <c r="B2447" s="20" t="s">
        <v>251</v>
      </c>
      <c r="C2447" s="20" t="s">
        <v>9</v>
      </c>
      <c r="D2447" s="20" t="s">
        <v>15</v>
      </c>
      <c r="E2447" s="20" t="s">
        <v>15</v>
      </c>
      <c r="F2447" s="20" t="s">
        <v>15</v>
      </c>
      <c r="G2447" s="20" t="s">
        <v>10</v>
      </c>
      <c r="H2447" s="20" t="s">
        <v>12</v>
      </c>
      <c r="K2447" s="5">
        <f t="shared" si="383"/>
        <v>12</v>
      </c>
      <c r="L2447" s="13" t="str">
        <f t="shared" si="381"/>
        <v>431-PR-00266</v>
      </c>
      <c r="N2447" s="13"/>
      <c r="O2447" s="13">
        <f t="shared" si="384"/>
        <v>1</v>
      </c>
      <c r="P2447" s="13" t="str">
        <f t="shared" si="385"/>
        <v>5</v>
      </c>
      <c r="Q2447" s="13" t="str">
        <f t="shared" si="386"/>
        <v>5</v>
      </c>
      <c r="R2447" s="13" t="str">
        <f t="shared" si="387"/>
        <v>5</v>
      </c>
      <c r="S2447" s="13" t="str">
        <f t="shared" si="388"/>
        <v>4</v>
      </c>
      <c r="T2447" s="13">
        <f t="shared" si="389"/>
        <v>1</v>
      </c>
      <c r="U2447" s="13">
        <f t="shared" si="382"/>
        <v>96</v>
      </c>
      <c r="V2447" s="13"/>
      <c r="W2447" s="14" t="str">
        <f t="shared" si="390"/>
        <v>insert into prioridad(codigo, fluidez,d_hecho, d_contexto, d_impacto, d_justicia, cierre, ponderacion, ahora_entiendo, cambio_perspectiva) values ('431-PR-00266', 1, 5, 5, 5, 4, 1, 96, '', '');</v>
      </c>
      <c r="X2447" s="14"/>
    </row>
    <row r="2448" spans="1:24" ht="16" x14ac:dyDescent="0.2">
      <c r="A2448" s="25">
        <v>43941</v>
      </c>
      <c r="B2448" s="20" t="s">
        <v>252</v>
      </c>
      <c r="C2448" s="20" t="s">
        <v>9</v>
      </c>
      <c r="D2448" s="20" t="s">
        <v>15</v>
      </c>
      <c r="E2448" s="20" t="s">
        <v>10</v>
      </c>
      <c r="F2448" s="20" t="s">
        <v>15</v>
      </c>
      <c r="G2448" s="20" t="s">
        <v>15</v>
      </c>
      <c r="H2448" s="20" t="s">
        <v>12</v>
      </c>
      <c r="K2448" s="5">
        <f t="shared" si="383"/>
        <v>12</v>
      </c>
      <c r="L2448" s="13" t="str">
        <f t="shared" si="381"/>
        <v>431-PR-00272</v>
      </c>
      <c r="N2448" s="13"/>
      <c r="O2448" s="13">
        <f t="shared" si="384"/>
        <v>1</v>
      </c>
      <c r="P2448" s="13" t="str">
        <f t="shared" si="385"/>
        <v>5</v>
      </c>
      <c r="Q2448" s="13" t="str">
        <f t="shared" si="386"/>
        <v>4</v>
      </c>
      <c r="R2448" s="13" t="str">
        <f t="shared" si="387"/>
        <v>5</v>
      </c>
      <c r="S2448" s="13" t="str">
        <f t="shared" si="388"/>
        <v>5</v>
      </c>
      <c r="T2448" s="13">
        <f t="shared" si="389"/>
        <v>1</v>
      </c>
      <c r="U2448" s="13">
        <f t="shared" si="382"/>
        <v>96</v>
      </c>
      <c r="V2448" s="13"/>
      <c r="W2448" s="14" t="str">
        <f t="shared" si="390"/>
        <v>insert into prioridad(codigo, fluidez,d_hecho, d_contexto, d_impacto, d_justicia, cierre, ponderacion, ahora_entiendo, cambio_perspectiva) values ('431-PR-00272', 1, 5, 4, 5, 5, 1, 96, '', '');</v>
      </c>
      <c r="X2448" s="14"/>
    </row>
    <row r="2449" spans="1:24" s="15" customFormat="1" ht="16" x14ac:dyDescent="0.2">
      <c r="A2449" s="26">
        <v>43942</v>
      </c>
      <c r="B2449" s="24" t="s">
        <v>242</v>
      </c>
      <c r="C2449" s="24" t="s">
        <v>9</v>
      </c>
      <c r="D2449" s="24" t="s">
        <v>15</v>
      </c>
      <c r="E2449" s="24" t="s">
        <v>15</v>
      </c>
      <c r="F2449" s="24" t="s">
        <v>15</v>
      </c>
      <c r="G2449" s="24" t="s">
        <v>15</v>
      </c>
      <c r="H2449" s="24" t="s">
        <v>12</v>
      </c>
      <c r="K2449" s="15">
        <f t="shared" si="383"/>
        <v>12</v>
      </c>
      <c r="L2449" s="15" t="str">
        <f t="shared" ref="L2449:L2512" si="391">SUBSTITUTE(B2449," ","")</f>
        <v>431-VI-00001</v>
      </c>
      <c r="N2449" s="13"/>
      <c r="O2449" s="15">
        <f t="shared" si="384"/>
        <v>1</v>
      </c>
      <c r="P2449" s="15" t="str">
        <f t="shared" si="385"/>
        <v>5</v>
      </c>
      <c r="Q2449" s="15" t="str">
        <f t="shared" si="386"/>
        <v>5</v>
      </c>
      <c r="R2449" s="15" t="str">
        <f t="shared" si="387"/>
        <v>5</v>
      </c>
      <c r="S2449" s="15" t="str">
        <f t="shared" si="388"/>
        <v>5</v>
      </c>
      <c r="T2449" s="15">
        <f t="shared" si="389"/>
        <v>1</v>
      </c>
      <c r="U2449" s="15">
        <f t="shared" si="382"/>
        <v>100</v>
      </c>
      <c r="W2449" s="16" t="str">
        <f t="shared" si="390"/>
        <v>insert into prioridad(codigo, fluidez,d_hecho, d_contexto, d_impacto, d_justicia, cierre, ponderacion, ahora_entiendo, cambio_perspectiva) values ('431-VI-00001', 1, 5, 5, 5, 5, 1, 100, '', '');</v>
      </c>
      <c r="X2449" s="16"/>
    </row>
    <row r="2450" spans="1:24" ht="16" x14ac:dyDescent="0.2">
      <c r="B2450" t="s">
        <v>3574</v>
      </c>
      <c r="C2450" t="s">
        <v>9</v>
      </c>
      <c r="D2450" t="s">
        <v>3575</v>
      </c>
      <c r="E2450" t="s">
        <v>3575</v>
      </c>
      <c r="F2450" t="s">
        <v>3575</v>
      </c>
      <c r="G2450" t="s">
        <v>3576</v>
      </c>
      <c r="H2450" t="s">
        <v>30</v>
      </c>
      <c r="K2450" s="5">
        <f t="shared" si="383"/>
        <v>12</v>
      </c>
      <c r="L2450" s="13" t="str">
        <f t="shared" si="391"/>
        <v>212-VI-00060</v>
      </c>
      <c r="M2450" s="5">
        <f t="shared" ref="M2450:M2513" si="392">LEN(N2450)</f>
        <v>12</v>
      </c>
      <c r="N2450" s="13" t="str">
        <f>RIGHT(TRIM(B2450),12)</f>
        <v>212-VI-00060</v>
      </c>
      <c r="O2450" s="13">
        <f t="shared" si="384"/>
        <v>1</v>
      </c>
      <c r="P2450" s="13" t="str">
        <f t="shared" si="385"/>
        <v>3</v>
      </c>
      <c r="Q2450" s="13" t="str">
        <f t="shared" si="386"/>
        <v>3</v>
      </c>
      <c r="R2450" s="13" t="str">
        <f t="shared" si="387"/>
        <v>3</v>
      </c>
      <c r="S2450" s="13" t="str">
        <f t="shared" si="388"/>
        <v>2</v>
      </c>
      <c r="T2450" s="13">
        <f t="shared" si="389"/>
        <v>1</v>
      </c>
      <c r="U2450" s="13">
        <f t="shared" ref="U2450:U2513" si="393">O2450*10 + (VALUE(P2450)*4) +(VALUE(Q2450)*4) + (VALUE(R2450)*4) + (VALUE(S2450)*4) + (T2450*10)</f>
        <v>64</v>
      </c>
      <c r="V2450" s="13"/>
      <c r="W2450" s="14" t="str">
        <f>$W$1&amp;N2450&amp;"', "&amp;O2450&amp;", "&amp;P2450&amp;", "&amp;Q2450&amp;", "&amp;R2450&amp;", "&amp;S2450&amp;", "&amp;T2450&amp;", "&amp;U2450&amp;", '"&amp;SUBSTITUTE(I2450,CHAR(10),"  ")&amp;"', '"&amp;SUBSTITUTE(J2450,CHAR(10),"   ") &amp;"');"</f>
        <v>insert into prioridad(codigo, fluidez,d_hecho, d_contexto, d_impacto, d_justicia, cierre, ponderacion, ahora_entiendo, cambio_perspectiva) values ('212-VI-00060', 1, 3, 3, 3, 2, 1, 64, '', '');</v>
      </c>
      <c r="X2450" s="14" t="str">
        <f>IF(M2450=12,W2450,"")</f>
        <v>insert into prioridad(codigo, fluidez,d_hecho, d_contexto, d_impacto, d_justicia, cierre, ponderacion, ahora_entiendo, cambio_perspectiva) values ('212-VI-00060', 1, 3, 3, 3, 2, 1, 64, '', '');</v>
      </c>
    </row>
    <row r="2451" spans="1:24" ht="16" x14ac:dyDescent="0.2">
      <c r="B2451" t="s">
        <v>3577</v>
      </c>
      <c r="C2451" t="s">
        <v>9</v>
      </c>
      <c r="D2451" t="s">
        <v>3575</v>
      </c>
      <c r="E2451" t="s">
        <v>3578</v>
      </c>
      <c r="F2451" t="s">
        <v>3575</v>
      </c>
      <c r="G2451" t="s">
        <v>3576</v>
      </c>
      <c r="H2451" t="s">
        <v>30</v>
      </c>
      <c r="K2451" s="5">
        <f t="shared" si="383"/>
        <v>12</v>
      </c>
      <c r="L2451" s="13" t="str">
        <f t="shared" si="391"/>
        <v>212-VI-00061</v>
      </c>
      <c r="M2451" s="5">
        <f t="shared" si="392"/>
        <v>12</v>
      </c>
      <c r="N2451" s="13" t="str">
        <f t="shared" ref="N2451:N2514" si="394">RIGHT(TRIM(B2451),12)</f>
        <v>212-VI-00061</v>
      </c>
      <c r="O2451" s="13">
        <f t="shared" si="384"/>
        <v>1</v>
      </c>
      <c r="P2451" s="13" t="str">
        <f t="shared" si="385"/>
        <v>3</v>
      </c>
      <c r="Q2451" s="13" t="str">
        <f t="shared" si="386"/>
        <v>4</v>
      </c>
      <c r="R2451" s="13" t="str">
        <f t="shared" si="387"/>
        <v>3</v>
      </c>
      <c r="S2451" s="13" t="str">
        <f t="shared" si="388"/>
        <v>2</v>
      </c>
      <c r="T2451" s="13">
        <f t="shared" si="389"/>
        <v>1</v>
      </c>
      <c r="U2451" s="13">
        <f t="shared" si="393"/>
        <v>68</v>
      </c>
      <c r="V2451" s="13"/>
      <c r="W2451" s="14" t="str">
        <f t="shared" ref="W2451:W2514" si="395">$W$1&amp;N2451&amp;"', "&amp;O2451&amp;", "&amp;P2451&amp;", "&amp;Q2451&amp;", "&amp;R2451&amp;", "&amp;S2451&amp;", "&amp;T2451&amp;", "&amp;U2451&amp;", '"&amp;SUBSTITUTE(I2451,CHAR(10),"  ")&amp;"', '"&amp;SUBSTITUTE(J2451,CHAR(10),"   ") &amp;"');"</f>
        <v>insert into prioridad(codigo, fluidez,d_hecho, d_contexto, d_impacto, d_justicia, cierre, ponderacion, ahora_entiendo, cambio_perspectiva) values ('212-VI-00061', 1, 3, 4, 3, 2, 1, 68, '', '');</v>
      </c>
      <c r="X2451" s="14" t="str">
        <f t="shared" ref="X2451:X2514" si="396">IF(M2451=12,W2451,"")</f>
        <v>insert into prioridad(codigo, fluidez,d_hecho, d_contexto, d_impacto, d_justicia, cierre, ponderacion, ahora_entiendo, cambio_perspectiva) values ('212-VI-00061', 1, 3, 4, 3, 2, 1, 68, '', '');</v>
      </c>
    </row>
    <row r="2452" spans="1:24" ht="16" x14ac:dyDescent="0.2">
      <c r="B2452" t="s">
        <v>3579</v>
      </c>
      <c r="C2452" t="s">
        <v>9</v>
      </c>
      <c r="D2452" t="s">
        <v>3575</v>
      </c>
      <c r="E2452" t="s">
        <v>3575</v>
      </c>
      <c r="F2452" t="s">
        <v>3576</v>
      </c>
      <c r="G2452" t="s">
        <v>3576</v>
      </c>
      <c r="H2452" t="s">
        <v>30</v>
      </c>
      <c r="K2452" s="5">
        <f t="shared" si="383"/>
        <v>12</v>
      </c>
      <c r="L2452" s="13" t="str">
        <f t="shared" si="391"/>
        <v>212-VI-00062</v>
      </c>
      <c r="M2452" s="5">
        <f t="shared" si="392"/>
        <v>12</v>
      </c>
      <c r="N2452" s="13" t="str">
        <f t="shared" si="394"/>
        <v>212-VI-00062</v>
      </c>
      <c r="O2452" s="13">
        <f t="shared" si="384"/>
        <v>1</v>
      </c>
      <c r="P2452" s="13" t="str">
        <f t="shared" si="385"/>
        <v>3</v>
      </c>
      <c r="Q2452" s="13" t="str">
        <f t="shared" si="386"/>
        <v>3</v>
      </c>
      <c r="R2452" s="13" t="str">
        <f t="shared" si="387"/>
        <v>2</v>
      </c>
      <c r="S2452" s="13" t="str">
        <f t="shared" si="388"/>
        <v>2</v>
      </c>
      <c r="T2452" s="13">
        <f t="shared" si="389"/>
        <v>1</v>
      </c>
      <c r="U2452" s="13">
        <f t="shared" si="393"/>
        <v>60</v>
      </c>
      <c r="V2452" s="13"/>
      <c r="W2452" s="14" t="str">
        <f t="shared" si="395"/>
        <v>insert into prioridad(codigo, fluidez,d_hecho, d_contexto, d_impacto, d_justicia, cierre, ponderacion, ahora_entiendo, cambio_perspectiva) values ('212-VI-00062', 1, 3, 3, 2, 2, 1, 60, '', '');</v>
      </c>
      <c r="X2452" s="14" t="str">
        <f t="shared" si="396"/>
        <v>insert into prioridad(codigo, fluidez,d_hecho, d_contexto, d_impacto, d_justicia, cierre, ponderacion, ahora_entiendo, cambio_perspectiva) values ('212-VI-00062', 1, 3, 3, 2, 2, 1, 60, '', '');</v>
      </c>
    </row>
    <row r="2453" spans="1:24" ht="16" x14ac:dyDescent="0.2">
      <c r="B2453" t="s">
        <v>3580</v>
      </c>
      <c r="C2453" t="s">
        <v>9</v>
      </c>
      <c r="D2453" t="s">
        <v>3575</v>
      </c>
      <c r="E2453" t="s">
        <v>3575</v>
      </c>
      <c r="F2453" t="s">
        <v>3575</v>
      </c>
      <c r="G2453" t="s">
        <v>3576</v>
      </c>
      <c r="H2453" t="s">
        <v>30</v>
      </c>
      <c r="K2453" s="5">
        <f t="shared" si="383"/>
        <v>12</v>
      </c>
      <c r="L2453" s="13" t="str">
        <f t="shared" si="391"/>
        <v>212-VI-00063</v>
      </c>
      <c r="M2453" s="5">
        <f t="shared" si="392"/>
        <v>12</v>
      </c>
      <c r="N2453" s="13" t="str">
        <f t="shared" si="394"/>
        <v>212-VI-00063</v>
      </c>
      <c r="O2453" s="13">
        <f t="shared" si="384"/>
        <v>1</v>
      </c>
      <c r="P2453" s="13" t="str">
        <f t="shared" si="385"/>
        <v>3</v>
      </c>
      <c r="Q2453" s="13" t="str">
        <f t="shared" si="386"/>
        <v>3</v>
      </c>
      <c r="R2453" s="13" t="str">
        <f t="shared" si="387"/>
        <v>3</v>
      </c>
      <c r="S2453" s="13" t="str">
        <f t="shared" si="388"/>
        <v>2</v>
      </c>
      <c r="T2453" s="13">
        <f t="shared" si="389"/>
        <v>1</v>
      </c>
      <c r="U2453" s="13">
        <f t="shared" si="393"/>
        <v>64</v>
      </c>
      <c r="V2453" s="13"/>
      <c r="W2453" s="14" t="str">
        <f t="shared" si="395"/>
        <v>insert into prioridad(codigo, fluidez,d_hecho, d_contexto, d_impacto, d_justicia, cierre, ponderacion, ahora_entiendo, cambio_perspectiva) values ('212-VI-00063', 1, 3, 3, 3, 2, 1, 64, '', '');</v>
      </c>
      <c r="X2453" s="14" t="str">
        <f t="shared" si="396"/>
        <v>insert into prioridad(codigo, fluidez,d_hecho, d_contexto, d_impacto, d_justicia, cierre, ponderacion, ahora_entiendo, cambio_perspectiva) values ('212-VI-00063', 1, 3, 3, 3, 2, 1, 64, '', '');</v>
      </c>
    </row>
    <row r="2454" spans="1:24" ht="16" x14ac:dyDescent="0.2">
      <c r="B2454"/>
      <c r="C2454" t="s">
        <v>9</v>
      </c>
      <c r="D2454" t="s">
        <v>3578</v>
      </c>
      <c r="E2454" t="s">
        <v>3578</v>
      </c>
      <c r="F2454" t="s">
        <v>3578</v>
      </c>
      <c r="G2454" t="s">
        <v>3575</v>
      </c>
      <c r="H2454" t="s">
        <v>30</v>
      </c>
      <c r="K2454" s="5">
        <f t="shared" si="383"/>
        <v>0</v>
      </c>
      <c r="L2454" s="13" t="str">
        <f t="shared" si="391"/>
        <v/>
      </c>
      <c r="M2454" s="5">
        <f t="shared" si="392"/>
        <v>0</v>
      </c>
      <c r="N2454" s="13" t="str">
        <f t="shared" si="394"/>
        <v/>
      </c>
      <c r="O2454" s="13">
        <f t="shared" si="384"/>
        <v>1</v>
      </c>
      <c r="P2454" s="13" t="str">
        <f t="shared" si="385"/>
        <v>4</v>
      </c>
      <c r="Q2454" s="13" t="str">
        <f t="shared" si="386"/>
        <v>4</v>
      </c>
      <c r="R2454" s="13" t="str">
        <f t="shared" si="387"/>
        <v>4</v>
      </c>
      <c r="S2454" s="13" t="str">
        <f t="shared" si="388"/>
        <v>3</v>
      </c>
      <c r="T2454" s="13">
        <f t="shared" si="389"/>
        <v>1</v>
      </c>
      <c r="U2454" s="13">
        <f t="shared" si="393"/>
        <v>80</v>
      </c>
      <c r="V2454" s="13"/>
      <c r="W2454" s="14" t="str">
        <f t="shared" si="395"/>
        <v>insert into prioridad(codigo, fluidez,d_hecho, d_contexto, d_impacto, d_justicia, cierre, ponderacion, ahora_entiendo, cambio_perspectiva) values ('', 1, 4, 4, 4, 3, 1, 80, '', '');</v>
      </c>
      <c r="X2454" s="14" t="str">
        <f t="shared" si="396"/>
        <v/>
      </c>
    </row>
    <row r="2455" spans="1:24" ht="16" x14ac:dyDescent="0.2">
      <c r="B2455" t="s">
        <v>3581</v>
      </c>
      <c r="C2455" t="s">
        <v>9</v>
      </c>
      <c r="D2455" t="s">
        <v>3578</v>
      </c>
      <c r="E2455" t="s">
        <v>3575</v>
      </c>
      <c r="F2455" t="s">
        <v>3578</v>
      </c>
      <c r="G2455" t="s">
        <v>3582</v>
      </c>
      <c r="H2455" t="s">
        <v>30</v>
      </c>
      <c r="K2455" s="5">
        <f t="shared" si="383"/>
        <v>12</v>
      </c>
      <c r="L2455" s="13" t="str">
        <f t="shared" si="391"/>
        <v>139-VI-00092</v>
      </c>
      <c r="M2455" s="5">
        <f t="shared" si="392"/>
        <v>12</v>
      </c>
      <c r="N2455" s="13" t="str">
        <f t="shared" si="394"/>
        <v>139-VI-00092</v>
      </c>
      <c r="O2455" s="13">
        <f t="shared" si="384"/>
        <v>1</v>
      </c>
      <c r="P2455" s="13" t="str">
        <f t="shared" si="385"/>
        <v>4</v>
      </c>
      <c r="Q2455" s="13" t="str">
        <f t="shared" si="386"/>
        <v>3</v>
      </c>
      <c r="R2455" s="13" t="str">
        <f t="shared" si="387"/>
        <v>4</v>
      </c>
      <c r="S2455" s="13" t="str">
        <f t="shared" si="388"/>
        <v>5</v>
      </c>
      <c r="T2455" s="13">
        <f t="shared" si="389"/>
        <v>1</v>
      </c>
      <c r="U2455" s="13">
        <f t="shared" si="393"/>
        <v>84</v>
      </c>
      <c r="V2455" s="13"/>
      <c r="W2455" s="14" t="str">
        <f t="shared" si="395"/>
        <v>insert into prioridad(codigo, fluidez,d_hecho, d_contexto, d_impacto, d_justicia, cierre, ponderacion, ahora_entiendo, cambio_perspectiva) values ('139-VI-00092', 1, 4, 3, 4, 5, 1, 84, '', '');</v>
      </c>
      <c r="X2455" s="14" t="str">
        <f t="shared" si="396"/>
        <v>insert into prioridad(codigo, fluidez,d_hecho, d_contexto, d_impacto, d_justicia, cierre, ponderacion, ahora_entiendo, cambio_perspectiva) values ('139-VI-00092', 1, 4, 3, 4, 5, 1, 84, '', '');</v>
      </c>
    </row>
    <row r="2456" spans="1:24" ht="16" x14ac:dyDescent="0.2">
      <c r="B2456" t="s">
        <v>3583</v>
      </c>
      <c r="C2456" t="s">
        <v>9</v>
      </c>
      <c r="D2456" t="s">
        <v>3578</v>
      </c>
      <c r="E2456" t="s">
        <v>3578</v>
      </c>
      <c r="F2456" t="s">
        <v>3575</v>
      </c>
      <c r="G2456" t="s">
        <v>3575</v>
      </c>
      <c r="H2456" t="s">
        <v>30</v>
      </c>
      <c r="K2456" s="5">
        <f t="shared" si="383"/>
        <v>12</v>
      </c>
      <c r="L2456" s="13" t="str">
        <f t="shared" si="391"/>
        <v>139-VI-00093</v>
      </c>
      <c r="M2456" s="5">
        <f t="shared" si="392"/>
        <v>12</v>
      </c>
      <c r="N2456" s="13" t="str">
        <f t="shared" si="394"/>
        <v>139-VI-00093</v>
      </c>
      <c r="O2456" s="13">
        <f t="shared" si="384"/>
        <v>1</v>
      </c>
      <c r="P2456" s="13" t="str">
        <f t="shared" si="385"/>
        <v>4</v>
      </c>
      <c r="Q2456" s="13" t="str">
        <f t="shared" si="386"/>
        <v>4</v>
      </c>
      <c r="R2456" s="13" t="str">
        <f t="shared" si="387"/>
        <v>3</v>
      </c>
      <c r="S2456" s="13" t="str">
        <f t="shared" si="388"/>
        <v>3</v>
      </c>
      <c r="T2456" s="13">
        <f t="shared" si="389"/>
        <v>1</v>
      </c>
      <c r="U2456" s="13">
        <f t="shared" si="393"/>
        <v>76</v>
      </c>
      <c r="V2456" s="13"/>
      <c r="W2456" s="14" t="str">
        <f t="shared" si="395"/>
        <v>insert into prioridad(codigo, fluidez,d_hecho, d_contexto, d_impacto, d_justicia, cierre, ponderacion, ahora_entiendo, cambio_perspectiva) values ('139-VI-00093', 1, 4, 4, 3, 3, 1, 76, '', '');</v>
      </c>
      <c r="X2456" s="14" t="str">
        <f t="shared" si="396"/>
        <v>insert into prioridad(codigo, fluidez,d_hecho, d_contexto, d_impacto, d_justicia, cierre, ponderacion, ahora_entiendo, cambio_perspectiva) values ('139-VI-00093', 1, 4, 4, 3, 3, 1, 76, '', '');</v>
      </c>
    </row>
    <row r="2457" spans="1:24" ht="16" x14ac:dyDescent="0.2">
      <c r="B2457" t="s">
        <v>3584</v>
      </c>
      <c r="C2457" t="s">
        <v>9</v>
      </c>
      <c r="D2457" t="s">
        <v>3575</v>
      </c>
      <c r="E2457" t="s">
        <v>3578</v>
      </c>
      <c r="F2457" t="s">
        <v>3575</v>
      </c>
      <c r="G2457" t="s">
        <v>3575</v>
      </c>
      <c r="H2457" t="s">
        <v>30</v>
      </c>
      <c r="K2457" s="5">
        <f t="shared" si="383"/>
        <v>12</v>
      </c>
      <c r="L2457" s="13" t="str">
        <f t="shared" si="391"/>
        <v>139-VI-00094</v>
      </c>
      <c r="M2457" s="5">
        <f t="shared" si="392"/>
        <v>12</v>
      </c>
      <c r="N2457" s="13" t="str">
        <f t="shared" si="394"/>
        <v>139-VI-00094</v>
      </c>
      <c r="O2457" s="13">
        <f t="shared" si="384"/>
        <v>1</v>
      </c>
      <c r="P2457" s="13" t="str">
        <f t="shared" si="385"/>
        <v>3</v>
      </c>
      <c r="Q2457" s="13" t="str">
        <f t="shared" si="386"/>
        <v>4</v>
      </c>
      <c r="R2457" s="13" t="str">
        <f t="shared" si="387"/>
        <v>3</v>
      </c>
      <c r="S2457" s="13" t="str">
        <f t="shared" si="388"/>
        <v>3</v>
      </c>
      <c r="T2457" s="13">
        <f t="shared" si="389"/>
        <v>1</v>
      </c>
      <c r="U2457" s="13">
        <f t="shared" si="393"/>
        <v>72</v>
      </c>
      <c r="V2457" s="13"/>
      <c r="W2457" s="14" t="str">
        <f t="shared" si="395"/>
        <v>insert into prioridad(codigo, fluidez,d_hecho, d_contexto, d_impacto, d_justicia, cierre, ponderacion, ahora_entiendo, cambio_perspectiva) values ('139-VI-00094', 1, 3, 4, 3, 3, 1, 72, '', '');</v>
      </c>
      <c r="X2457" s="14" t="str">
        <f t="shared" si="396"/>
        <v>insert into prioridad(codigo, fluidez,d_hecho, d_contexto, d_impacto, d_justicia, cierre, ponderacion, ahora_entiendo, cambio_perspectiva) values ('139-VI-00094', 1, 3, 4, 3, 3, 1, 72, '', '');</v>
      </c>
    </row>
    <row r="2458" spans="1:24" ht="16" x14ac:dyDescent="0.2">
      <c r="B2458" t="s">
        <v>3585</v>
      </c>
      <c r="C2458" t="s">
        <v>9</v>
      </c>
      <c r="D2458" t="s">
        <v>3578</v>
      </c>
      <c r="E2458" t="s">
        <v>3578</v>
      </c>
      <c r="F2458" t="s">
        <v>3578</v>
      </c>
      <c r="G2458" t="s">
        <v>3578</v>
      </c>
      <c r="H2458" t="s">
        <v>30</v>
      </c>
      <c r="K2458" s="5">
        <f t="shared" si="383"/>
        <v>12</v>
      </c>
      <c r="L2458" s="13" t="str">
        <f t="shared" si="391"/>
        <v>139-VI-00095</v>
      </c>
      <c r="M2458" s="5">
        <f t="shared" si="392"/>
        <v>12</v>
      </c>
      <c r="N2458" s="13" t="str">
        <f t="shared" si="394"/>
        <v>139-VI-00095</v>
      </c>
      <c r="O2458" s="13">
        <f t="shared" si="384"/>
        <v>1</v>
      </c>
      <c r="P2458" s="13" t="str">
        <f t="shared" si="385"/>
        <v>4</v>
      </c>
      <c r="Q2458" s="13" t="str">
        <f t="shared" si="386"/>
        <v>4</v>
      </c>
      <c r="R2458" s="13" t="str">
        <f t="shared" si="387"/>
        <v>4</v>
      </c>
      <c r="S2458" s="13" t="str">
        <f t="shared" si="388"/>
        <v>4</v>
      </c>
      <c r="T2458" s="13">
        <f t="shared" si="389"/>
        <v>1</v>
      </c>
      <c r="U2458" s="13">
        <f t="shared" si="393"/>
        <v>84</v>
      </c>
      <c r="V2458" s="13"/>
      <c r="W2458" s="14" t="str">
        <f t="shared" si="395"/>
        <v>insert into prioridad(codigo, fluidez,d_hecho, d_contexto, d_impacto, d_justicia, cierre, ponderacion, ahora_entiendo, cambio_perspectiva) values ('139-VI-00095', 1, 4, 4, 4, 4, 1, 84, '', '');</v>
      </c>
      <c r="X2458" s="14" t="str">
        <f t="shared" si="396"/>
        <v>insert into prioridad(codigo, fluidez,d_hecho, d_contexto, d_impacto, d_justicia, cierre, ponderacion, ahora_entiendo, cambio_perspectiva) values ('139-VI-00095', 1, 4, 4, 4, 4, 1, 84, '', '');</v>
      </c>
    </row>
    <row r="2459" spans="1:24" ht="16" x14ac:dyDescent="0.2">
      <c r="B2459" t="s">
        <v>3586</v>
      </c>
      <c r="C2459" t="s">
        <v>9</v>
      </c>
      <c r="D2459" t="s">
        <v>3578</v>
      </c>
      <c r="E2459" t="s">
        <v>3578</v>
      </c>
      <c r="F2459" t="s">
        <v>3578</v>
      </c>
      <c r="G2459" t="s">
        <v>3578</v>
      </c>
      <c r="H2459" t="s">
        <v>30</v>
      </c>
      <c r="K2459" s="5">
        <f t="shared" si="383"/>
        <v>12</v>
      </c>
      <c r="L2459" s="13" t="str">
        <f t="shared" si="391"/>
        <v>139-VI-00096</v>
      </c>
      <c r="M2459" s="5">
        <f t="shared" si="392"/>
        <v>12</v>
      </c>
      <c r="N2459" s="13" t="str">
        <f t="shared" si="394"/>
        <v>139-VI-00096</v>
      </c>
      <c r="O2459" s="13">
        <f t="shared" si="384"/>
        <v>1</v>
      </c>
      <c r="P2459" s="13" t="str">
        <f t="shared" si="385"/>
        <v>4</v>
      </c>
      <c r="Q2459" s="13" t="str">
        <f t="shared" si="386"/>
        <v>4</v>
      </c>
      <c r="R2459" s="13" t="str">
        <f t="shared" si="387"/>
        <v>4</v>
      </c>
      <c r="S2459" s="13" t="str">
        <f t="shared" si="388"/>
        <v>4</v>
      </c>
      <c r="T2459" s="13">
        <f t="shared" si="389"/>
        <v>1</v>
      </c>
      <c r="U2459" s="13">
        <f t="shared" si="393"/>
        <v>84</v>
      </c>
      <c r="V2459" s="13"/>
      <c r="W2459" s="14" t="str">
        <f t="shared" si="395"/>
        <v>insert into prioridad(codigo, fluidez,d_hecho, d_contexto, d_impacto, d_justicia, cierre, ponderacion, ahora_entiendo, cambio_perspectiva) values ('139-VI-00096', 1, 4, 4, 4, 4, 1, 84, '', '');</v>
      </c>
      <c r="X2459" s="14" t="str">
        <f t="shared" si="396"/>
        <v>insert into prioridad(codigo, fluidez,d_hecho, d_contexto, d_impacto, d_justicia, cierre, ponderacion, ahora_entiendo, cambio_perspectiva) values ('139-VI-00096', 1, 4, 4, 4, 4, 1, 84, '', '');</v>
      </c>
    </row>
    <row r="2460" spans="1:24" ht="16" x14ac:dyDescent="0.2">
      <c r="B2460" t="s">
        <v>3587</v>
      </c>
      <c r="C2460" t="s">
        <v>9</v>
      </c>
      <c r="D2460" t="s">
        <v>3575</v>
      </c>
      <c r="E2460" t="s">
        <v>3578</v>
      </c>
      <c r="F2460" t="s">
        <v>3578</v>
      </c>
      <c r="G2460" t="s">
        <v>3578</v>
      </c>
      <c r="H2460" t="s">
        <v>30</v>
      </c>
      <c r="K2460" s="5">
        <f t="shared" si="383"/>
        <v>12</v>
      </c>
      <c r="L2460" s="13" t="str">
        <f t="shared" si="391"/>
        <v>139-VI-00097</v>
      </c>
      <c r="M2460" s="5">
        <f t="shared" si="392"/>
        <v>12</v>
      </c>
      <c r="N2460" s="13" t="str">
        <f t="shared" si="394"/>
        <v>139-VI-00097</v>
      </c>
      <c r="O2460" s="13">
        <f t="shared" si="384"/>
        <v>1</v>
      </c>
      <c r="P2460" s="13" t="str">
        <f t="shared" si="385"/>
        <v>3</v>
      </c>
      <c r="Q2460" s="13" t="str">
        <f t="shared" si="386"/>
        <v>4</v>
      </c>
      <c r="R2460" s="13" t="str">
        <f t="shared" si="387"/>
        <v>4</v>
      </c>
      <c r="S2460" s="13" t="str">
        <f t="shared" si="388"/>
        <v>4</v>
      </c>
      <c r="T2460" s="13">
        <f t="shared" si="389"/>
        <v>1</v>
      </c>
      <c r="U2460" s="13">
        <f t="shared" si="393"/>
        <v>80</v>
      </c>
      <c r="V2460" s="13"/>
      <c r="W2460" s="14" t="str">
        <f t="shared" si="395"/>
        <v>insert into prioridad(codigo, fluidez,d_hecho, d_contexto, d_impacto, d_justicia, cierre, ponderacion, ahora_entiendo, cambio_perspectiva) values ('139-VI-00097', 1, 3, 4, 4, 4, 1, 80, '', '');</v>
      </c>
      <c r="X2460" s="14" t="str">
        <f t="shared" si="396"/>
        <v>insert into prioridad(codigo, fluidez,d_hecho, d_contexto, d_impacto, d_justicia, cierre, ponderacion, ahora_entiendo, cambio_perspectiva) values ('139-VI-00097', 1, 3, 4, 4, 4, 1, 80, '', '');</v>
      </c>
    </row>
    <row r="2461" spans="1:24" ht="16" x14ac:dyDescent="0.2">
      <c r="B2461" t="s">
        <v>3588</v>
      </c>
      <c r="C2461" t="s">
        <v>9</v>
      </c>
      <c r="D2461" t="s">
        <v>3575</v>
      </c>
      <c r="E2461" t="s">
        <v>3576</v>
      </c>
      <c r="F2461" t="s">
        <v>3575</v>
      </c>
      <c r="G2461" t="s">
        <v>3576</v>
      </c>
      <c r="H2461" t="s">
        <v>30</v>
      </c>
      <c r="K2461" s="5">
        <f t="shared" si="383"/>
        <v>12</v>
      </c>
      <c r="L2461" s="13" t="str">
        <f t="shared" si="391"/>
        <v>139-VI-00098</v>
      </c>
      <c r="M2461" s="5">
        <f t="shared" si="392"/>
        <v>12</v>
      </c>
      <c r="N2461" s="13" t="str">
        <f t="shared" si="394"/>
        <v>139-VI-00098</v>
      </c>
      <c r="O2461" s="13">
        <f t="shared" si="384"/>
        <v>1</v>
      </c>
      <c r="P2461" s="13" t="str">
        <f t="shared" si="385"/>
        <v>3</v>
      </c>
      <c r="Q2461" s="13" t="str">
        <f t="shared" si="386"/>
        <v>2</v>
      </c>
      <c r="R2461" s="13" t="str">
        <f t="shared" si="387"/>
        <v>3</v>
      </c>
      <c r="S2461" s="13" t="str">
        <f t="shared" si="388"/>
        <v>2</v>
      </c>
      <c r="T2461" s="13">
        <f t="shared" si="389"/>
        <v>1</v>
      </c>
      <c r="U2461" s="13">
        <f t="shared" si="393"/>
        <v>60</v>
      </c>
      <c r="V2461" s="13"/>
      <c r="W2461" s="14" t="str">
        <f t="shared" si="395"/>
        <v>insert into prioridad(codigo, fluidez,d_hecho, d_contexto, d_impacto, d_justicia, cierre, ponderacion, ahora_entiendo, cambio_perspectiva) values ('139-VI-00098', 1, 3, 2, 3, 2, 1, 60, '', '');</v>
      </c>
      <c r="X2461" s="14" t="str">
        <f t="shared" si="396"/>
        <v>insert into prioridad(codigo, fluidez,d_hecho, d_contexto, d_impacto, d_justicia, cierre, ponderacion, ahora_entiendo, cambio_perspectiva) values ('139-VI-00098', 1, 3, 2, 3, 2, 1, 60, '', '');</v>
      </c>
    </row>
    <row r="2462" spans="1:24" ht="16" x14ac:dyDescent="0.2">
      <c r="B2462" t="s">
        <v>3589</v>
      </c>
      <c r="C2462" t="s">
        <v>9</v>
      </c>
      <c r="D2462" t="s">
        <v>3575</v>
      </c>
      <c r="E2462" t="s">
        <v>3575</v>
      </c>
      <c r="F2462" t="s">
        <v>3578</v>
      </c>
      <c r="G2462" t="s">
        <v>3575</v>
      </c>
      <c r="H2462" t="s">
        <v>30</v>
      </c>
      <c r="K2462" s="5">
        <f t="shared" si="383"/>
        <v>12</v>
      </c>
      <c r="L2462" s="13" t="str">
        <f t="shared" si="391"/>
        <v>139-VI-00099</v>
      </c>
      <c r="M2462" s="5">
        <f t="shared" si="392"/>
        <v>12</v>
      </c>
      <c r="N2462" s="13" t="str">
        <f t="shared" si="394"/>
        <v>139-VI-00099</v>
      </c>
      <c r="O2462" s="13">
        <f t="shared" si="384"/>
        <v>1</v>
      </c>
      <c r="P2462" s="13" t="str">
        <f t="shared" si="385"/>
        <v>3</v>
      </c>
      <c r="Q2462" s="13" t="str">
        <f t="shared" si="386"/>
        <v>3</v>
      </c>
      <c r="R2462" s="13" t="str">
        <f t="shared" si="387"/>
        <v>4</v>
      </c>
      <c r="S2462" s="13" t="str">
        <f t="shared" si="388"/>
        <v>3</v>
      </c>
      <c r="T2462" s="13">
        <f t="shared" si="389"/>
        <v>1</v>
      </c>
      <c r="U2462" s="13">
        <f t="shared" si="393"/>
        <v>72</v>
      </c>
      <c r="V2462" s="13"/>
      <c r="W2462" s="14" t="str">
        <f t="shared" si="395"/>
        <v>insert into prioridad(codigo, fluidez,d_hecho, d_contexto, d_impacto, d_justicia, cierre, ponderacion, ahora_entiendo, cambio_perspectiva) values ('139-VI-00099', 1, 3, 3, 4, 3, 1, 72, '', '');</v>
      </c>
      <c r="X2462" s="14" t="str">
        <f t="shared" si="396"/>
        <v>insert into prioridad(codigo, fluidez,d_hecho, d_contexto, d_impacto, d_justicia, cierre, ponderacion, ahora_entiendo, cambio_perspectiva) values ('139-VI-00099', 1, 3, 3, 4, 3, 1, 72, '', '');</v>
      </c>
    </row>
    <row r="2463" spans="1:24" ht="16" x14ac:dyDescent="0.2">
      <c r="B2463" t="s">
        <v>3590</v>
      </c>
      <c r="C2463" t="s">
        <v>9</v>
      </c>
      <c r="D2463" t="s">
        <v>3578</v>
      </c>
      <c r="E2463" t="s">
        <v>3575</v>
      </c>
      <c r="F2463" t="s">
        <v>3578</v>
      </c>
      <c r="G2463" t="s">
        <v>3578</v>
      </c>
      <c r="H2463" t="s">
        <v>30</v>
      </c>
      <c r="K2463" s="5">
        <f t="shared" si="383"/>
        <v>12</v>
      </c>
      <c r="L2463" s="13" t="str">
        <f t="shared" si="391"/>
        <v>139-VI-00100</v>
      </c>
      <c r="M2463" s="5">
        <f t="shared" si="392"/>
        <v>12</v>
      </c>
      <c r="N2463" s="13" t="str">
        <f t="shared" si="394"/>
        <v>139-VI-00100</v>
      </c>
      <c r="O2463" s="13">
        <f t="shared" si="384"/>
        <v>1</v>
      </c>
      <c r="P2463" s="13" t="str">
        <f t="shared" si="385"/>
        <v>4</v>
      </c>
      <c r="Q2463" s="13" t="str">
        <f t="shared" si="386"/>
        <v>3</v>
      </c>
      <c r="R2463" s="13" t="str">
        <f t="shared" si="387"/>
        <v>4</v>
      </c>
      <c r="S2463" s="13" t="str">
        <f t="shared" si="388"/>
        <v>4</v>
      </c>
      <c r="T2463" s="13">
        <f t="shared" si="389"/>
        <v>1</v>
      </c>
      <c r="U2463" s="13">
        <f t="shared" si="393"/>
        <v>80</v>
      </c>
      <c r="V2463" s="13"/>
      <c r="W2463" s="14" t="str">
        <f t="shared" si="395"/>
        <v>insert into prioridad(codigo, fluidez,d_hecho, d_contexto, d_impacto, d_justicia, cierre, ponderacion, ahora_entiendo, cambio_perspectiva) values ('139-VI-00100', 1, 4, 3, 4, 4, 1, 80, '', '');</v>
      </c>
      <c r="X2463" s="14" t="str">
        <f t="shared" si="396"/>
        <v>insert into prioridad(codigo, fluidez,d_hecho, d_contexto, d_impacto, d_justicia, cierre, ponderacion, ahora_entiendo, cambio_perspectiva) values ('139-VI-00100', 1, 4, 3, 4, 4, 1, 80, '', '');</v>
      </c>
    </row>
    <row r="2464" spans="1:24" ht="16" x14ac:dyDescent="0.2">
      <c r="B2464" t="s">
        <v>3591</v>
      </c>
      <c r="C2464" t="s">
        <v>9</v>
      </c>
      <c r="D2464" t="s">
        <v>3582</v>
      </c>
      <c r="E2464" t="s">
        <v>3578</v>
      </c>
      <c r="F2464" t="s">
        <v>3578</v>
      </c>
      <c r="G2464" t="s">
        <v>3582</v>
      </c>
      <c r="H2464" t="s">
        <v>30</v>
      </c>
      <c r="K2464" s="5">
        <f t="shared" si="383"/>
        <v>12</v>
      </c>
      <c r="L2464" s="13" t="str">
        <f t="shared" si="391"/>
        <v>139-VI-00101</v>
      </c>
      <c r="M2464" s="5">
        <f t="shared" si="392"/>
        <v>12</v>
      </c>
      <c r="N2464" s="13" t="str">
        <f t="shared" si="394"/>
        <v>139-VI-00101</v>
      </c>
      <c r="O2464" s="13">
        <f t="shared" si="384"/>
        <v>1</v>
      </c>
      <c r="P2464" s="13" t="str">
        <f t="shared" si="385"/>
        <v>5</v>
      </c>
      <c r="Q2464" s="13" t="str">
        <f t="shared" si="386"/>
        <v>4</v>
      </c>
      <c r="R2464" s="13" t="str">
        <f t="shared" si="387"/>
        <v>4</v>
      </c>
      <c r="S2464" s="13" t="str">
        <f t="shared" si="388"/>
        <v>5</v>
      </c>
      <c r="T2464" s="13">
        <f t="shared" si="389"/>
        <v>1</v>
      </c>
      <c r="U2464" s="13">
        <f t="shared" si="393"/>
        <v>92</v>
      </c>
      <c r="V2464" s="13"/>
      <c r="W2464" s="14" t="str">
        <f t="shared" si="395"/>
        <v>insert into prioridad(codigo, fluidez,d_hecho, d_contexto, d_impacto, d_justicia, cierre, ponderacion, ahora_entiendo, cambio_perspectiva) values ('139-VI-00101', 1, 5, 4, 4, 5, 1, 92, '', '');</v>
      </c>
      <c r="X2464" s="14" t="str">
        <f t="shared" si="396"/>
        <v>insert into prioridad(codigo, fluidez,d_hecho, d_contexto, d_impacto, d_justicia, cierre, ponderacion, ahora_entiendo, cambio_perspectiva) values ('139-VI-00101', 1, 5, 4, 4, 5, 1, 92, '', '');</v>
      </c>
    </row>
    <row r="2465" spans="2:24" ht="16" x14ac:dyDescent="0.2">
      <c r="B2465" t="s">
        <v>3592</v>
      </c>
      <c r="C2465" t="s">
        <v>9</v>
      </c>
      <c r="D2465" t="s">
        <v>3575</v>
      </c>
      <c r="E2465" t="s">
        <v>3575</v>
      </c>
      <c r="F2465" t="s">
        <v>3578</v>
      </c>
      <c r="G2465" t="s">
        <v>3576</v>
      </c>
      <c r="H2465" t="s">
        <v>30</v>
      </c>
      <c r="K2465" s="5">
        <f t="shared" si="383"/>
        <v>12</v>
      </c>
      <c r="L2465" s="13" t="str">
        <f t="shared" si="391"/>
        <v>139-VI-00102</v>
      </c>
      <c r="M2465" s="5">
        <f t="shared" si="392"/>
        <v>12</v>
      </c>
      <c r="N2465" s="13" t="str">
        <f t="shared" si="394"/>
        <v>139-VI-00102</v>
      </c>
      <c r="O2465" s="13">
        <f t="shared" si="384"/>
        <v>1</v>
      </c>
      <c r="P2465" s="13" t="str">
        <f t="shared" si="385"/>
        <v>3</v>
      </c>
      <c r="Q2465" s="13" t="str">
        <f t="shared" si="386"/>
        <v>3</v>
      </c>
      <c r="R2465" s="13" t="str">
        <f t="shared" si="387"/>
        <v>4</v>
      </c>
      <c r="S2465" s="13" t="str">
        <f t="shared" si="388"/>
        <v>2</v>
      </c>
      <c r="T2465" s="13">
        <f t="shared" si="389"/>
        <v>1</v>
      </c>
      <c r="U2465" s="13">
        <f t="shared" si="393"/>
        <v>68</v>
      </c>
      <c r="V2465" s="13"/>
      <c r="W2465" s="14" t="str">
        <f t="shared" si="395"/>
        <v>insert into prioridad(codigo, fluidez,d_hecho, d_contexto, d_impacto, d_justicia, cierre, ponderacion, ahora_entiendo, cambio_perspectiva) values ('139-VI-00102', 1, 3, 3, 4, 2, 1, 68, '', '');</v>
      </c>
      <c r="X2465" s="14" t="str">
        <f t="shared" si="396"/>
        <v>insert into prioridad(codigo, fluidez,d_hecho, d_contexto, d_impacto, d_justicia, cierre, ponderacion, ahora_entiendo, cambio_perspectiva) values ('139-VI-00102', 1, 3, 3, 4, 2, 1, 68, '', '');</v>
      </c>
    </row>
    <row r="2466" spans="2:24" ht="16" x14ac:dyDescent="0.2">
      <c r="B2466" t="s">
        <v>3593</v>
      </c>
      <c r="C2466" t="s">
        <v>9</v>
      </c>
      <c r="D2466" t="s">
        <v>3575</v>
      </c>
      <c r="E2466" t="s">
        <v>3575</v>
      </c>
      <c r="F2466" t="s">
        <v>3578</v>
      </c>
      <c r="G2466" t="s">
        <v>3575</v>
      </c>
      <c r="H2466" t="s">
        <v>30</v>
      </c>
      <c r="K2466" s="5">
        <f t="shared" si="383"/>
        <v>12</v>
      </c>
      <c r="L2466" s="13" t="str">
        <f t="shared" si="391"/>
        <v>139-VI-00103</v>
      </c>
      <c r="M2466" s="5">
        <f t="shared" si="392"/>
        <v>12</v>
      </c>
      <c r="N2466" s="13" t="str">
        <f t="shared" si="394"/>
        <v>139-VI-00103</v>
      </c>
      <c r="O2466" s="13">
        <f t="shared" si="384"/>
        <v>1</v>
      </c>
      <c r="P2466" s="13" t="str">
        <f t="shared" si="385"/>
        <v>3</v>
      </c>
      <c r="Q2466" s="13" t="str">
        <f t="shared" si="386"/>
        <v>3</v>
      </c>
      <c r="R2466" s="13" t="str">
        <f t="shared" si="387"/>
        <v>4</v>
      </c>
      <c r="S2466" s="13" t="str">
        <f t="shared" si="388"/>
        <v>3</v>
      </c>
      <c r="T2466" s="13">
        <f t="shared" si="389"/>
        <v>1</v>
      </c>
      <c r="U2466" s="13">
        <f t="shared" si="393"/>
        <v>72</v>
      </c>
      <c r="V2466" s="13"/>
      <c r="W2466" s="14" t="str">
        <f t="shared" si="395"/>
        <v>insert into prioridad(codigo, fluidez,d_hecho, d_contexto, d_impacto, d_justicia, cierre, ponderacion, ahora_entiendo, cambio_perspectiva) values ('139-VI-00103', 1, 3, 3, 4, 3, 1, 72, '', '');</v>
      </c>
      <c r="X2466" s="14" t="str">
        <f t="shared" si="396"/>
        <v>insert into prioridad(codigo, fluidez,d_hecho, d_contexto, d_impacto, d_justicia, cierre, ponderacion, ahora_entiendo, cambio_perspectiva) values ('139-VI-00103', 1, 3, 3, 4, 3, 1, 72, '', '');</v>
      </c>
    </row>
    <row r="2467" spans="2:24" ht="16" x14ac:dyDescent="0.2">
      <c r="B2467" t="s">
        <v>3594</v>
      </c>
      <c r="C2467" t="s">
        <v>9</v>
      </c>
      <c r="D2467" t="s">
        <v>3575</v>
      </c>
      <c r="E2467" t="s">
        <v>3576</v>
      </c>
      <c r="F2467" t="s">
        <v>3575</v>
      </c>
      <c r="G2467" t="s">
        <v>3595</v>
      </c>
      <c r="H2467" t="s">
        <v>30</v>
      </c>
      <c r="K2467" s="5">
        <f t="shared" si="383"/>
        <v>12</v>
      </c>
      <c r="L2467" s="13" t="str">
        <f t="shared" si="391"/>
        <v>139-VI-00104</v>
      </c>
      <c r="M2467" s="5">
        <f t="shared" si="392"/>
        <v>12</v>
      </c>
      <c r="N2467" s="13" t="str">
        <f t="shared" si="394"/>
        <v>139-VI-00104</v>
      </c>
      <c r="O2467" s="13">
        <f t="shared" si="384"/>
        <v>1</v>
      </c>
      <c r="P2467" s="13" t="str">
        <f t="shared" si="385"/>
        <v>3</v>
      </c>
      <c r="Q2467" s="13" t="str">
        <f t="shared" si="386"/>
        <v>2</v>
      </c>
      <c r="R2467" s="13" t="str">
        <f t="shared" si="387"/>
        <v>3</v>
      </c>
      <c r="S2467" s="13" t="str">
        <f t="shared" si="388"/>
        <v>1</v>
      </c>
      <c r="T2467" s="13">
        <f t="shared" si="389"/>
        <v>1</v>
      </c>
      <c r="U2467" s="13">
        <f t="shared" si="393"/>
        <v>56</v>
      </c>
      <c r="V2467" s="13"/>
      <c r="W2467" s="14" t="str">
        <f t="shared" si="395"/>
        <v>insert into prioridad(codigo, fluidez,d_hecho, d_contexto, d_impacto, d_justicia, cierre, ponderacion, ahora_entiendo, cambio_perspectiva) values ('139-VI-00104', 1, 3, 2, 3, 1, 1, 56, '', '');</v>
      </c>
      <c r="X2467" s="14" t="str">
        <f t="shared" si="396"/>
        <v>insert into prioridad(codigo, fluidez,d_hecho, d_contexto, d_impacto, d_justicia, cierre, ponderacion, ahora_entiendo, cambio_perspectiva) values ('139-VI-00104', 1, 3, 2, 3, 1, 1, 56, '', '');</v>
      </c>
    </row>
    <row r="2468" spans="2:24" ht="16" x14ac:dyDescent="0.2">
      <c r="B2468" t="s">
        <v>3596</v>
      </c>
      <c r="C2468" t="s">
        <v>9</v>
      </c>
      <c r="D2468" t="s">
        <v>3576</v>
      </c>
      <c r="E2468" t="s">
        <v>3575</v>
      </c>
      <c r="F2468" t="s">
        <v>3578</v>
      </c>
      <c r="G2468" t="s">
        <v>3576</v>
      </c>
      <c r="H2468" t="s">
        <v>30</v>
      </c>
      <c r="K2468" s="5">
        <f t="shared" si="383"/>
        <v>12</v>
      </c>
      <c r="L2468" s="13" t="str">
        <f t="shared" si="391"/>
        <v>139-VI-00105</v>
      </c>
      <c r="M2468" s="5">
        <f t="shared" si="392"/>
        <v>12</v>
      </c>
      <c r="N2468" s="13" t="str">
        <f t="shared" si="394"/>
        <v>139-VI-00105</v>
      </c>
      <c r="O2468" s="13">
        <f t="shared" si="384"/>
        <v>1</v>
      </c>
      <c r="P2468" s="13" t="str">
        <f t="shared" si="385"/>
        <v>2</v>
      </c>
      <c r="Q2468" s="13" t="str">
        <f t="shared" si="386"/>
        <v>3</v>
      </c>
      <c r="R2468" s="13" t="str">
        <f t="shared" si="387"/>
        <v>4</v>
      </c>
      <c r="S2468" s="13" t="str">
        <f t="shared" si="388"/>
        <v>2</v>
      </c>
      <c r="T2468" s="13">
        <f t="shared" si="389"/>
        <v>1</v>
      </c>
      <c r="U2468" s="13">
        <f t="shared" si="393"/>
        <v>64</v>
      </c>
      <c r="V2468" s="13"/>
      <c r="W2468" s="14" t="str">
        <f t="shared" si="395"/>
        <v>insert into prioridad(codigo, fluidez,d_hecho, d_contexto, d_impacto, d_justicia, cierre, ponderacion, ahora_entiendo, cambio_perspectiva) values ('139-VI-00105', 1, 2, 3, 4, 2, 1, 64, '', '');</v>
      </c>
      <c r="X2468" s="14" t="str">
        <f t="shared" si="396"/>
        <v>insert into prioridad(codigo, fluidez,d_hecho, d_contexto, d_impacto, d_justicia, cierre, ponderacion, ahora_entiendo, cambio_perspectiva) values ('139-VI-00105', 1, 2, 3, 4, 2, 1, 64, '', '');</v>
      </c>
    </row>
    <row r="2469" spans="2:24" ht="16" x14ac:dyDescent="0.2">
      <c r="B2469" t="s">
        <v>3597</v>
      </c>
      <c r="C2469" t="s">
        <v>9</v>
      </c>
      <c r="D2469" t="s">
        <v>3575</v>
      </c>
      <c r="E2469" t="s">
        <v>3576</v>
      </c>
      <c r="F2469" t="s">
        <v>3578</v>
      </c>
      <c r="G2469" t="s">
        <v>3576</v>
      </c>
      <c r="H2469" t="s">
        <v>30</v>
      </c>
      <c r="K2469" s="5">
        <f t="shared" si="383"/>
        <v>12</v>
      </c>
      <c r="L2469" s="13" t="str">
        <f t="shared" si="391"/>
        <v>139-VI-00106</v>
      </c>
      <c r="M2469" s="5">
        <f t="shared" si="392"/>
        <v>12</v>
      </c>
      <c r="N2469" s="13" t="str">
        <f t="shared" si="394"/>
        <v>139-VI-00106</v>
      </c>
      <c r="O2469" s="13">
        <f t="shared" si="384"/>
        <v>1</v>
      </c>
      <c r="P2469" s="13" t="str">
        <f t="shared" si="385"/>
        <v>3</v>
      </c>
      <c r="Q2469" s="13" t="str">
        <f t="shared" si="386"/>
        <v>2</v>
      </c>
      <c r="R2469" s="13" t="str">
        <f t="shared" si="387"/>
        <v>4</v>
      </c>
      <c r="S2469" s="13" t="str">
        <f t="shared" si="388"/>
        <v>2</v>
      </c>
      <c r="T2469" s="13">
        <f t="shared" si="389"/>
        <v>1</v>
      </c>
      <c r="U2469" s="13">
        <f t="shared" si="393"/>
        <v>64</v>
      </c>
      <c r="V2469" s="13"/>
      <c r="W2469" s="14" t="str">
        <f t="shared" si="395"/>
        <v>insert into prioridad(codigo, fluidez,d_hecho, d_contexto, d_impacto, d_justicia, cierre, ponderacion, ahora_entiendo, cambio_perspectiva) values ('139-VI-00106', 1, 3, 2, 4, 2, 1, 64, '', '');</v>
      </c>
      <c r="X2469" s="14" t="str">
        <f t="shared" si="396"/>
        <v>insert into prioridad(codigo, fluidez,d_hecho, d_contexto, d_impacto, d_justicia, cierre, ponderacion, ahora_entiendo, cambio_perspectiva) values ('139-VI-00106', 1, 3, 2, 4, 2, 1, 64, '', '');</v>
      </c>
    </row>
    <row r="2470" spans="2:24" ht="16" x14ac:dyDescent="0.2">
      <c r="B2470" t="s">
        <v>3598</v>
      </c>
      <c r="C2470" t="s">
        <v>9</v>
      </c>
      <c r="D2470" t="s">
        <v>3575</v>
      </c>
      <c r="E2470" t="s">
        <v>3578</v>
      </c>
      <c r="F2470" t="s">
        <v>3576</v>
      </c>
      <c r="G2470" t="s">
        <v>3575</v>
      </c>
      <c r="H2470" t="s">
        <v>30</v>
      </c>
      <c r="K2470" s="5">
        <f t="shared" si="383"/>
        <v>12</v>
      </c>
      <c r="L2470" s="13" t="str">
        <f t="shared" si="391"/>
        <v>139-VI-00107</v>
      </c>
      <c r="M2470" s="5">
        <f t="shared" si="392"/>
        <v>12</v>
      </c>
      <c r="N2470" s="13" t="str">
        <f t="shared" si="394"/>
        <v>139-VI-00107</v>
      </c>
      <c r="O2470" s="13">
        <f t="shared" si="384"/>
        <v>1</v>
      </c>
      <c r="P2470" s="13" t="str">
        <f t="shared" si="385"/>
        <v>3</v>
      </c>
      <c r="Q2470" s="13" t="str">
        <f t="shared" si="386"/>
        <v>4</v>
      </c>
      <c r="R2470" s="13" t="str">
        <f t="shared" si="387"/>
        <v>2</v>
      </c>
      <c r="S2470" s="13" t="str">
        <f t="shared" si="388"/>
        <v>3</v>
      </c>
      <c r="T2470" s="13">
        <f t="shared" si="389"/>
        <v>1</v>
      </c>
      <c r="U2470" s="13">
        <f t="shared" si="393"/>
        <v>68</v>
      </c>
      <c r="V2470" s="13"/>
      <c r="W2470" s="14" t="str">
        <f t="shared" si="395"/>
        <v>insert into prioridad(codigo, fluidez,d_hecho, d_contexto, d_impacto, d_justicia, cierre, ponderacion, ahora_entiendo, cambio_perspectiva) values ('139-VI-00107', 1, 3, 4, 2, 3, 1, 68, '', '');</v>
      </c>
      <c r="X2470" s="14" t="str">
        <f t="shared" si="396"/>
        <v>insert into prioridad(codigo, fluidez,d_hecho, d_contexto, d_impacto, d_justicia, cierre, ponderacion, ahora_entiendo, cambio_perspectiva) values ('139-VI-00107', 1, 3, 4, 2, 3, 1, 68, '', '');</v>
      </c>
    </row>
    <row r="2471" spans="2:24" ht="16" x14ac:dyDescent="0.2">
      <c r="B2471" t="s">
        <v>3599</v>
      </c>
      <c r="C2471" t="s">
        <v>9</v>
      </c>
      <c r="D2471" t="s">
        <v>3575</v>
      </c>
      <c r="E2471" t="s">
        <v>3575</v>
      </c>
      <c r="F2471" t="s">
        <v>3578</v>
      </c>
      <c r="G2471" t="s">
        <v>3575</v>
      </c>
      <c r="H2471" t="s">
        <v>30</v>
      </c>
      <c r="K2471" s="5">
        <f t="shared" si="383"/>
        <v>12</v>
      </c>
      <c r="L2471" s="13" t="str">
        <f t="shared" si="391"/>
        <v>139-VI-00108</v>
      </c>
      <c r="M2471" s="5">
        <f t="shared" si="392"/>
        <v>12</v>
      </c>
      <c r="N2471" s="13" t="str">
        <f t="shared" si="394"/>
        <v>139-VI-00108</v>
      </c>
      <c r="O2471" s="13">
        <f t="shared" si="384"/>
        <v>1</v>
      </c>
      <c r="P2471" s="13" t="str">
        <f t="shared" si="385"/>
        <v>3</v>
      </c>
      <c r="Q2471" s="13" t="str">
        <f t="shared" si="386"/>
        <v>3</v>
      </c>
      <c r="R2471" s="13" t="str">
        <f t="shared" si="387"/>
        <v>4</v>
      </c>
      <c r="S2471" s="13" t="str">
        <f t="shared" si="388"/>
        <v>3</v>
      </c>
      <c r="T2471" s="13">
        <f t="shared" si="389"/>
        <v>1</v>
      </c>
      <c r="U2471" s="13">
        <f t="shared" si="393"/>
        <v>72</v>
      </c>
      <c r="V2471" s="13"/>
      <c r="W2471" s="14" t="str">
        <f t="shared" si="395"/>
        <v>insert into prioridad(codigo, fluidez,d_hecho, d_contexto, d_impacto, d_justicia, cierre, ponderacion, ahora_entiendo, cambio_perspectiva) values ('139-VI-00108', 1, 3, 3, 4, 3, 1, 72, '', '');</v>
      </c>
      <c r="X2471" s="14" t="str">
        <f t="shared" si="396"/>
        <v>insert into prioridad(codigo, fluidez,d_hecho, d_contexto, d_impacto, d_justicia, cierre, ponderacion, ahora_entiendo, cambio_perspectiva) values ('139-VI-00108', 1, 3, 3, 4, 3, 1, 72, '', '');</v>
      </c>
    </row>
    <row r="2472" spans="2:24" ht="16" x14ac:dyDescent="0.2">
      <c r="B2472" t="s">
        <v>3600</v>
      </c>
      <c r="C2472" t="s">
        <v>9</v>
      </c>
      <c r="D2472" t="s">
        <v>3575</v>
      </c>
      <c r="E2472" t="s">
        <v>3575</v>
      </c>
      <c r="F2472" t="s">
        <v>3578</v>
      </c>
      <c r="G2472" t="s">
        <v>3576</v>
      </c>
      <c r="H2472" t="s">
        <v>30</v>
      </c>
      <c r="K2472" s="5">
        <f t="shared" si="383"/>
        <v>12</v>
      </c>
      <c r="L2472" s="13" t="str">
        <f t="shared" si="391"/>
        <v>139-VI-00109</v>
      </c>
      <c r="M2472" s="5">
        <f t="shared" si="392"/>
        <v>12</v>
      </c>
      <c r="N2472" s="13" t="str">
        <f t="shared" si="394"/>
        <v>139-VI-00109</v>
      </c>
      <c r="O2472" s="13">
        <f t="shared" si="384"/>
        <v>1</v>
      </c>
      <c r="P2472" s="13" t="str">
        <f t="shared" si="385"/>
        <v>3</v>
      </c>
      <c r="Q2472" s="13" t="str">
        <f t="shared" si="386"/>
        <v>3</v>
      </c>
      <c r="R2472" s="13" t="str">
        <f t="shared" si="387"/>
        <v>4</v>
      </c>
      <c r="S2472" s="13" t="str">
        <f t="shared" si="388"/>
        <v>2</v>
      </c>
      <c r="T2472" s="13">
        <f t="shared" si="389"/>
        <v>1</v>
      </c>
      <c r="U2472" s="13">
        <f t="shared" si="393"/>
        <v>68</v>
      </c>
      <c r="V2472" s="13"/>
      <c r="W2472" s="14" t="str">
        <f t="shared" si="395"/>
        <v>insert into prioridad(codigo, fluidez,d_hecho, d_contexto, d_impacto, d_justicia, cierre, ponderacion, ahora_entiendo, cambio_perspectiva) values ('139-VI-00109', 1, 3, 3, 4, 2, 1, 68, '', '');</v>
      </c>
      <c r="X2472" s="14" t="str">
        <f t="shared" si="396"/>
        <v>insert into prioridad(codigo, fluidez,d_hecho, d_contexto, d_impacto, d_justicia, cierre, ponderacion, ahora_entiendo, cambio_perspectiva) values ('139-VI-00109', 1, 3, 3, 4, 2, 1, 68, '', '');</v>
      </c>
    </row>
    <row r="2473" spans="2:24" ht="16" x14ac:dyDescent="0.2">
      <c r="B2473" t="s">
        <v>3601</v>
      </c>
      <c r="C2473" t="s">
        <v>9</v>
      </c>
      <c r="D2473" t="s">
        <v>3575</v>
      </c>
      <c r="E2473" t="s">
        <v>3576</v>
      </c>
      <c r="F2473" t="s">
        <v>3576</v>
      </c>
      <c r="G2473" t="s">
        <v>3595</v>
      </c>
      <c r="H2473" t="s">
        <v>30</v>
      </c>
      <c r="K2473" s="5">
        <f t="shared" si="383"/>
        <v>4</v>
      </c>
      <c r="L2473" s="13" t="str">
        <f t="shared" si="391"/>
        <v>6314</v>
      </c>
      <c r="M2473" s="5">
        <f t="shared" si="392"/>
        <v>4</v>
      </c>
      <c r="N2473" s="13" t="str">
        <f t="shared" si="394"/>
        <v>6314</v>
      </c>
      <c r="O2473" s="13">
        <f t="shared" si="384"/>
        <v>1</v>
      </c>
      <c r="P2473" s="13" t="str">
        <f t="shared" si="385"/>
        <v>3</v>
      </c>
      <c r="Q2473" s="13" t="str">
        <f t="shared" si="386"/>
        <v>2</v>
      </c>
      <c r="R2473" s="13" t="str">
        <f t="shared" si="387"/>
        <v>2</v>
      </c>
      <c r="S2473" s="13" t="str">
        <f t="shared" si="388"/>
        <v>1</v>
      </c>
      <c r="T2473" s="13">
        <f t="shared" si="389"/>
        <v>1</v>
      </c>
      <c r="U2473" s="13">
        <f t="shared" si="393"/>
        <v>52</v>
      </c>
      <c r="V2473" s="13"/>
      <c r="W2473" s="14" t="str">
        <f t="shared" si="395"/>
        <v>insert into prioridad(codigo, fluidez,d_hecho, d_contexto, d_impacto, d_justicia, cierre, ponderacion, ahora_entiendo, cambio_perspectiva) values ('6314', 1, 3, 2, 2, 1, 1, 52, '', '');</v>
      </c>
      <c r="X2473" s="14" t="str">
        <f t="shared" si="396"/>
        <v/>
      </c>
    </row>
    <row r="2474" spans="2:24" ht="16" x14ac:dyDescent="0.2">
      <c r="B2474" t="s">
        <v>3602</v>
      </c>
      <c r="C2474" t="s">
        <v>9</v>
      </c>
      <c r="D2474" t="s">
        <v>3578</v>
      </c>
      <c r="E2474" t="s">
        <v>3575</v>
      </c>
      <c r="F2474" t="s">
        <v>3575</v>
      </c>
      <c r="G2474" t="s">
        <v>3576</v>
      </c>
      <c r="H2474" t="s">
        <v>30</v>
      </c>
      <c r="K2474" s="5">
        <f t="shared" si="383"/>
        <v>4</v>
      </c>
      <c r="L2474" s="13" t="str">
        <f t="shared" si="391"/>
        <v>6317</v>
      </c>
      <c r="M2474" s="5">
        <f t="shared" si="392"/>
        <v>4</v>
      </c>
      <c r="N2474" s="13" t="str">
        <f t="shared" si="394"/>
        <v>6317</v>
      </c>
      <c r="O2474" s="13">
        <f t="shared" si="384"/>
        <v>1</v>
      </c>
      <c r="P2474" s="13" t="str">
        <f t="shared" si="385"/>
        <v>4</v>
      </c>
      <c r="Q2474" s="13" t="str">
        <f t="shared" si="386"/>
        <v>3</v>
      </c>
      <c r="R2474" s="13" t="str">
        <f t="shared" si="387"/>
        <v>3</v>
      </c>
      <c r="S2474" s="13" t="str">
        <f t="shared" si="388"/>
        <v>2</v>
      </c>
      <c r="T2474" s="13">
        <f t="shared" si="389"/>
        <v>1</v>
      </c>
      <c r="U2474" s="13">
        <f t="shared" si="393"/>
        <v>68</v>
      </c>
      <c r="V2474" s="13"/>
      <c r="W2474" s="14" t="str">
        <f t="shared" si="395"/>
        <v>insert into prioridad(codigo, fluidez,d_hecho, d_contexto, d_impacto, d_justicia, cierre, ponderacion, ahora_entiendo, cambio_perspectiva) values ('6317', 1, 4, 3, 3, 2, 1, 68, '', '');</v>
      </c>
      <c r="X2474" s="14" t="str">
        <f t="shared" si="396"/>
        <v/>
      </c>
    </row>
    <row r="2475" spans="2:24" ht="16" x14ac:dyDescent="0.2">
      <c r="B2475" t="s">
        <v>3603</v>
      </c>
      <c r="C2475" t="s">
        <v>9</v>
      </c>
      <c r="D2475" t="s">
        <v>3578</v>
      </c>
      <c r="E2475" t="s">
        <v>3578</v>
      </c>
      <c r="F2475" t="s">
        <v>3576</v>
      </c>
      <c r="G2475" t="s">
        <v>3576</v>
      </c>
      <c r="H2475" t="s">
        <v>30</v>
      </c>
      <c r="K2475" s="5">
        <f t="shared" si="383"/>
        <v>4</v>
      </c>
      <c r="L2475" s="13" t="str">
        <f t="shared" si="391"/>
        <v>6320</v>
      </c>
      <c r="M2475" s="5">
        <f t="shared" si="392"/>
        <v>4</v>
      </c>
      <c r="N2475" s="13" t="str">
        <f t="shared" si="394"/>
        <v>6320</v>
      </c>
      <c r="O2475" s="13">
        <f t="shared" si="384"/>
        <v>1</v>
      </c>
      <c r="P2475" s="13" t="str">
        <f t="shared" si="385"/>
        <v>4</v>
      </c>
      <c r="Q2475" s="13" t="str">
        <f t="shared" si="386"/>
        <v>4</v>
      </c>
      <c r="R2475" s="13" t="str">
        <f t="shared" si="387"/>
        <v>2</v>
      </c>
      <c r="S2475" s="13" t="str">
        <f t="shared" si="388"/>
        <v>2</v>
      </c>
      <c r="T2475" s="13">
        <f t="shared" si="389"/>
        <v>1</v>
      </c>
      <c r="U2475" s="13">
        <f t="shared" si="393"/>
        <v>68</v>
      </c>
      <c r="V2475" s="13"/>
      <c r="W2475" s="14" t="str">
        <f t="shared" si="395"/>
        <v>insert into prioridad(codigo, fluidez,d_hecho, d_contexto, d_impacto, d_justicia, cierre, ponderacion, ahora_entiendo, cambio_perspectiva) values ('6320', 1, 4, 4, 2, 2, 1, 68, '', '');</v>
      </c>
      <c r="X2475" s="14" t="str">
        <f t="shared" si="396"/>
        <v/>
      </c>
    </row>
    <row r="2476" spans="2:24" ht="16" x14ac:dyDescent="0.2">
      <c r="B2476" t="s">
        <v>3604</v>
      </c>
      <c r="C2476" t="s">
        <v>9</v>
      </c>
      <c r="D2476" t="s">
        <v>3576</v>
      </c>
      <c r="E2476" t="s">
        <v>3575</v>
      </c>
      <c r="F2476" t="s">
        <v>3576</v>
      </c>
      <c r="G2476" t="s">
        <v>3576</v>
      </c>
      <c r="H2476" t="s">
        <v>30</v>
      </c>
      <c r="K2476" s="5">
        <f t="shared" si="383"/>
        <v>4</v>
      </c>
      <c r="L2476" s="13" t="str">
        <f t="shared" si="391"/>
        <v>6399</v>
      </c>
      <c r="M2476" s="5">
        <f t="shared" si="392"/>
        <v>4</v>
      </c>
      <c r="N2476" s="13" t="str">
        <f t="shared" si="394"/>
        <v>6399</v>
      </c>
      <c r="O2476" s="13">
        <f t="shared" si="384"/>
        <v>1</v>
      </c>
      <c r="P2476" s="13" t="str">
        <f t="shared" si="385"/>
        <v>2</v>
      </c>
      <c r="Q2476" s="13" t="str">
        <f t="shared" si="386"/>
        <v>3</v>
      </c>
      <c r="R2476" s="13" t="str">
        <f t="shared" si="387"/>
        <v>2</v>
      </c>
      <c r="S2476" s="13" t="str">
        <f t="shared" si="388"/>
        <v>2</v>
      </c>
      <c r="T2476" s="13">
        <f t="shared" si="389"/>
        <v>1</v>
      </c>
      <c r="U2476" s="13">
        <f t="shared" si="393"/>
        <v>56</v>
      </c>
      <c r="V2476" s="13"/>
      <c r="W2476" s="14" t="str">
        <f t="shared" si="395"/>
        <v>insert into prioridad(codigo, fluidez,d_hecho, d_contexto, d_impacto, d_justicia, cierre, ponderacion, ahora_entiendo, cambio_perspectiva) values ('6399', 1, 2, 3, 2, 2, 1, 56, '', '');</v>
      </c>
      <c r="X2476" s="14" t="str">
        <f t="shared" si="396"/>
        <v/>
      </c>
    </row>
    <row r="2477" spans="2:24" ht="16" x14ac:dyDescent="0.2">
      <c r="B2477" t="s">
        <v>3605</v>
      </c>
      <c r="C2477" t="s">
        <v>9</v>
      </c>
      <c r="D2477" t="s">
        <v>3575</v>
      </c>
      <c r="E2477" t="s">
        <v>3578</v>
      </c>
      <c r="F2477" t="s">
        <v>3575</v>
      </c>
      <c r="G2477" t="s">
        <v>3576</v>
      </c>
      <c r="H2477" t="s">
        <v>30</v>
      </c>
      <c r="K2477" s="5">
        <f t="shared" si="383"/>
        <v>4</v>
      </c>
      <c r="L2477" s="13" t="str">
        <f t="shared" si="391"/>
        <v>6401</v>
      </c>
      <c r="M2477" s="5">
        <f t="shared" si="392"/>
        <v>4</v>
      </c>
      <c r="N2477" s="13" t="str">
        <f t="shared" si="394"/>
        <v>6401</v>
      </c>
      <c r="O2477" s="13">
        <f t="shared" si="384"/>
        <v>1</v>
      </c>
      <c r="P2477" s="13" t="str">
        <f t="shared" si="385"/>
        <v>3</v>
      </c>
      <c r="Q2477" s="13" t="str">
        <f t="shared" si="386"/>
        <v>4</v>
      </c>
      <c r="R2477" s="13" t="str">
        <f t="shared" si="387"/>
        <v>3</v>
      </c>
      <c r="S2477" s="13" t="str">
        <f t="shared" si="388"/>
        <v>2</v>
      </c>
      <c r="T2477" s="13">
        <f t="shared" si="389"/>
        <v>1</v>
      </c>
      <c r="U2477" s="13">
        <f t="shared" si="393"/>
        <v>68</v>
      </c>
      <c r="V2477" s="13"/>
      <c r="W2477" s="14" t="str">
        <f t="shared" si="395"/>
        <v>insert into prioridad(codigo, fluidez,d_hecho, d_contexto, d_impacto, d_justicia, cierre, ponderacion, ahora_entiendo, cambio_perspectiva) values ('6401', 1, 3, 4, 3, 2, 1, 68, '', '');</v>
      </c>
      <c r="X2477" s="14" t="str">
        <f t="shared" si="396"/>
        <v/>
      </c>
    </row>
    <row r="2478" spans="2:24" ht="16" x14ac:dyDescent="0.2">
      <c r="B2478" t="s">
        <v>3606</v>
      </c>
      <c r="C2478" t="s">
        <v>9</v>
      </c>
      <c r="D2478" t="s">
        <v>3595</v>
      </c>
      <c r="E2478" t="s">
        <v>3576</v>
      </c>
      <c r="F2478" t="s">
        <v>3576</v>
      </c>
      <c r="G2478" t="s">
        <v>3595</v>
      </c>
      <c r="H2478" t="s">
        <v>30</v>
      </c>
      <c r="K2478" s="5">
        <f t="shared" si="383"/>
        <v>12</v>
      </c>
      <c r="L2478" s="13" t="str">
        <f t="shared" si="391"/>
        <v>188-VI-00044</v>
      </c>
      <c r="M2478" s="5">
        <f t="shared" si="392"/>
        <v>12</v>
      </c>
      <c r="N2478" s="13" t="str">
        <f t="shared" si="394"/>
        <v>188-VI-00044</v>
      </c>
      <c r="O2478" s="13">
        <f t="shared" si="384"/>
        <v>1</v>
      </c>
      <c r="P2478" s="13" t="str">
        <f t="shared" si="385"/>
        <v>1</v>
      </c>
      <c r="Q2478" s="13" t="str">
        <f t="shared" si="386"/>
        <v>2</v>
      </c>
      <c r="R2478" s="13" t="str">
        <f t="shared" si="387"/>
        <v>2</v>
      </c>
      <c r="S2478" s="13" t="str">
        <f t="shared" si="388"/>
        <v>1</v>
      </c>
      <c r="T2478" s="13">
        <f t="shared" si="389"/>
        <v>1</v>
      </c>
      <c r="U2478" s="13">
        <f t="shared" si="393"/>
        <v>44</v>
      </c>
      <c r="V2478" s="13"/>
      <c r="W2478" s="14" t="str">
        <f t="shared" si="395"/>
        <v>insert into prioridad(codigo, fluidez,d_hecho, d_contexto, d_impacto, d_justicia, cierre, ponderacion, ahora_entiendo, cambio_perspectiva) values ('188-VI-00044', 1, 1, 2, 2, 1, 1, 44, '', '');</v>
      </c>
      <c r="X2478" s="14" t="str">
        <f t="shared" si="396"/>
        <v>insert into prioridad(codigo, fluidez,d_hecho, d_contexto, d_impacto, d_justicia, cierre, ponderacion, ahora_entiendo, cambio_perspectiva) values ('188-VI-00044', 1, 1, 2, 2, 1, 1, 44, '', '');</v>
      </c>
    </row>
    <row r="2479" spans="2:24" ht="16" x14ac:dyDescent="0.2">
      <c r="B2479" t="s">
        <v>3607</v>
      </c>
      <c r="C2479" t="s">
        <v>9</v>
      </c>
      <c r="D2479" t="s">
        <v>3576</v>
      </c>
      <c r="E2479" t="s">
        <v>3576</v>
      </c>
      <c r="F2479" t="s">
        <v>3576</v>
      </c>
      <c r="G2479" t="s">
        <v>3576</v>
      </c>
      <c r="H2479" t="s">
        <v>30</v>
      </c>
      <c r="K2479" s="5">
        <f t="shared" si="383"/>
        <v>12</v>
      </c>
      <c r="L2479" s="13" t="str">
        <f t="shared" si="391"/>
        <v>188-VI-00045</v>
      </c>
      <c r="M2479" s="5">
        <f t="shared" si="392"/>
        <v>12</v>
      </c>
      <c r="N2479" s="13" t="str">
        <f t="shared" si="394"/>
        <v>188-VI-00045</v>
      </c>
      <c r="O2479" s="13">
        <f t="shared" si="384"/>
        <v>1</v>
      </c>
      <c r="P2479" s="13" t="str">
        <f t="shared" si="385"/>
        <v>2</v>
      </c>
      <c r="Q2479" s="13" t="str">
        <f t="shared" si="386"/>
        <v>2</v>
      </c>
      <c r="R2479" s="13" t="str">
        <f t="shared" si="387"/>
        <v>2</v>
      </c>
      <c r="S2479" s="13" t="str">
        <f t="shared" si="388"/>
        <v>2</v>
      </c>
      <c r="T2479" s="13">
        <f t="shared" si="389"/>
        <v>1</v>
      </c>
      <c r="U2479" s="13">
        <f t="shared" si="393"/>
        <v>52</v>
      </c>
      <c r="V2479" s="13"/>
      <c r="W2479" s="14" t="str">
        <f t="shared" si="395"/>
        <v>insert into prioridad(codigo, fluidez,d_hecho, d_contexto, d_impacto, d_justicia, cierre, ponderacion, ahora_entiendo, cambio_perspectiva) values ('188-VI-00045', 1, 2, 2, 2, 2, 1, 52, '', '');</v>
      </c>
      <c r="X2479" s="14" t="str">
        <f t="shared" si="396"/>
        <v>insert into prioridad(codigo, fluidez,d_hecho, d_contexto, d_impacto, d_justicia, cierre, ponderacion, ahora_entiendo, cambio_perspectiva) values ('188-VI-00045', 1, 2, 2, 2, 2, 1, 52, '', '');</v>
      </c>
    </row>
    <row r="2480" spans="2:24" ht="16" x14ac:dyDescent="0.2">
      <c r="B2480"/>
      <c r="C2480" t="s">
        <v>9</v>
      </c>
      <c r="D2480" t="s">
        <v>3575</v>
      </c>
      <c r="E2480" t="s">
        <v>3576</v>
      </c>
      <c r="F2480" t="s">
        <v>3576</v>
      </c>
      <c r="G2480" t="s">
        <v>3576</v>
      </c>
      <c r="H2480" t="s">
        <v>30</v>
      </c>
      <c r="K2480" s="5">
        <f t="shared" si="383"/>
        <v>0</v>
      </c>
      <c r="L2480" s="13" t="str">
        <f t="shared" si="391"/>
        <v/>
      </c>
      <c r="M2480" s="5">
        <f t="shared" si="392"/>
        <v>0</v>
      </c>
      <c r="N2480" s="13" t="str">
        <f t="shared" si="394"/>
        <v/>
      </c>
      <c r="O2480" s="13">
        <f t="shared" si="384"/>
        <v>1</v>
      </c>
      <c r="P2480" s="13" t="str">
        <f t="shared" si="385"/>
        <v>3</v>
      </c>
      <c r="Q2480" s="13" t="str">
        <f t="shared" si="386"/>
        <v>2</v>
      </c>
      <c r="R2480" s="13" t="str">
        <f t="shared" si="387"/>
        <v>2</v>
      </c>
      <c r="S2480" s="13" t="str">
        <f t="shared" si="388"/>
        <v>2</v>
      </c>
      <c r="T2480" s="13">
        <f t="shared" si="389"/>
        <v>1</v>
      </c>
      <c r="U2480" s="13">
        <f t="shared" si="393"/>
        <v>56</v>
      </c>
      <c r="V2480" s="13"/>
      <c r="W2480" s="14" t="str">
        <f t="shared" si="395"/>
        <v>insert into prioridad(codigo, fluidez,d_hecho, d_contexto, d_impacto, d_justicia, cierre, ponderacion, ahora_entiendo, cambio_perspectiva) values ('', 1, 3, 2, 2, 2, 1, 56, '', '');</v>
      </c>
      <c r="X2480" s="14" t="str">
        <f t="shared" si="396"/>
        <v/>
      </c>
    </row>
    <row r="2481" spans="2:24" ht="16" x14ac:dyDescent="0.2">
      <c r="B2481" t="s">
        <v>3608</v>
      </c>
      <c r="C2481" t="s">
        <v>9</v>
      </c>
      <c r="D2481" t="s">
        <v>3582</v>
      </c>
      <c r="E2481" t="s">
        <v>3582</v>
      </c>
      <c r="F2481" t="s">
        <v>3578</v>
      </c>
      <c r="G2481" t="s">
        <v>3578</v>
      </c>
      <c r="H2481" t="s">
        <v>30</v>
      </c>
      <c r="K2481" s="5">
        <f t="shared" si="383"/>
        <v>12</v>
      </c>
      <c r="L2481" s="13" t="str">
        <f t="shared" si="391"/>
        <v>140-VI-00088</v>
      </c>
      <c r="M2481" s="5">
        <f t="shared" si="392"/>
        <v>12</v>
      </c>
      <c r="N2481" s="13" t="str">
        <f t="shared" si="394"/>
        <v>140-VI-00088</v>
      </c>
      <c r="O2481" s="13">
        <f t="shared" si="384"/>
        <v>1</v>
      </c>
      <c r="P2481" s="13" t="str">
        <f t="shared" si="385"/>
        <v>5</v>
      </c>
      <c r="Q2481" s="13" t="str">
        <f t="shared" si="386"/>
        <v>5</v>
      </c>
      <c r="R2481" s="13" t="str">
        <f t="shared" si="387"/>
        <v>4</v>
      </c>
      <c r="S2481" s="13" t="str">
        <f t="shared" si="388"/>
        <v>4</v>
      </c>
      <c r="T2481" s="13">
        <f t="shared" si="389"/>
        <v>1</v>
      </c>
      <c r="U2481" s="13">
        <f t="shared" si="393"/>
        <v>92</v>
      </c>
      <c r="V2481" s="13"/>
      <c r="W2481" s="14" t="str">
        <f t="shared" si="395"/>
        <v>insert into prioridad(codigo, fluidez,d_hecho, d_contexto, d_impacto, d_justicia, cierre, ponderacion, ahora_entiendo, cambio_perspectiva) values ('140-VI-00088', 1, 5, 5, 4, 4, 1, 92, '', '');</v>
      </c>
      <c r="X2481" s="14" t="str">
        <f t="shared" si="396"/>
        <v>insert into prioridad(codigo, fluidez,d_hecho, d_contexto, d_impacto, d_justicia, cierre, ponderacion, ahora_entiendo, cambio_perspectiva) values ('140-VI-00088', 1, 5, 5, 4, 4, 1, 92, '', '');</v>
      </c>
    </row>
    <row r="2482" spans="2:24" ht="16" x14ac:dyDescent="0.2">
      <c r="B2482" t="s">
        <v>3609</v>
      </c>
      <c r="C2482" t="s">
        <v>9</v>
      </c>
      <c r="D2482" t="s">
        <v>3575</v>
      </c>
      <c r="E2482" t="s">
        <v>3575</v>
      </c>
      <c r="F2482" t="s">
        <v>3575</v>
      </c>
      <c r="G2482" t="s">
        <v>3575</v>
      </c>
      <c r="H2482" t="s">
        <v>30</v>
      </c>
      <c r="K2482" s="5">
        <f t="shared" si="383"/>
        <v>12</v>
      </c>
      <c r="L2482" s="13" t="str">
        <f t="shared" si="391"/>
        <v>140-VI-00089</v>
      </c>
      <c r="M2482" s="5">
        <f t="shared" si="392"/>
        <v>12</v>
      </c>
      <c r="N2482" s="13" t="str">
        <f t="shared" si="394"/>
        <v>140-VI-00089</v>
      </c>
      <c r="O2482" s="13">
        <f t="shared" si="384"/>
        <v>1</v>
      </c>
      <c r="P2482" s="13" t="str">
        <f t="shared" si="385"/>
        <v>3</v>
      </c>
      <c r="Q2482" s="13" t="str">
        <f t="shared" si="386"/>
        <v>3</v>
      </c>
      <c r="R2482" s="13" t="str">
        <f t="shared" si="387"/>
        <v>3</v>
      </c>
      <c r="S2482" s="13" t="str">
        <f t="shared" si="388"/>
        <v>3</v>
      </c>
      <c r="T2482" s="13">
        <f t="shared" si="389"/>
        <v>1</v>
      </c>
      <c r="U2482" s="13">
        <f t="shared" si="393"/>
        <v>68</v>
      </c>
      <c r="V2482" s="13"/>
      <c r="W2482" s="14" t="str">
        <f t="shared" si="395"/>
        <v>insert into prioridad(codigo, fluidez,d_hecho, d_contexto, d_impacto, d_justicia, cierre, ponderacion, ahora_entiendo, cambio_perspectiva) values ('140-VI-00089', 1, 3, 3, 3, 3, 1, 68, '', '');</v>
      </c>
      <c r="X2482" s="14" t="str">
        <f t="shared" si="396"/>
        <v>insert into prioridad(codigo, fluidez,d_hecho, d_contexto, d_impacto, d_justicia, cierre, ponderacion, ahora_entiendo, cambio_perspectiva) values ('140-VI-00089', 1, 3, 3, 3, 3, 1, 68, '', '');</v>
      </c>
    </row>
    <row r="2483" spans="2:24" ht="16" x14ac:dyDescent="0.2">
      <c r="B2483" t="s">
        <v>3610</v>
      </c>
      <c r="C2483" t="s">
        <v>9</v>
      </c>
      <c r="D2483" t="s">
        <v>3578</v>
      </c>
      <c r="E2483" t="s">
        <v>3582</v>
      </c>
      <c r="F2483" t="s">
        <v>3575</v>
      </c>
      <c r="G2483" t="s">
        <v>3578</v>
      </c>
      <c r="H2483" t="s">
        <v>30</v>
      </c>
      <c r="K2483" s="5">
        <f t="shared" si="383"/>
        <v>12</v>
      </c>
      <c r="L2483" s="13" t="str">
        <f t="shared" si="391"/>
        <v>140-VI-00090</v>
      </c>
      <c r="M2483" s="5">
        <f t="shared" si="392"/>
        <v>12</v>
      </c>
      <c r="N2483" s="13" t="str">
        <f t="shared" si="394"/>
        <v>140-VI-00090</v>
      </c>
      <c r="O2483" s="13">
        <f t="shared" si="384"/>
        <v>1</v>
      </c>
      <c r="P2483" s="13" t="str">
        <f t="shared" si="385"/>
        <v>4</v>
      </c>
      <c r="Q2483" s="13" t="str">
        <f t="shared" si="386"/>
        <v>5</v>
      </c>
      <c r="R2483" s="13" t="str">
        <f t="shared" si="387"/>
        <v>3</v>
      </c>
      <c r="S2483" s="13" t="str">
        <f t="shared" si="388"/>
        <v>4</v>
      </c>
      <c r="T2483" s="13">
        <f t="shared" si="389"/>
        <v>1</v>
      </c>
      <c r="U2483" s="13">
        <f t="shared" si="393"/>
        <v>84</v>
      </c>
      <c r="V2483" s="13"/>
      <c r="W2483" s="14" t="str">
        <f t="shared" si="395"/>
        <v>insert into prioridad(codigo, fluidez,d_hecho, d_contexto, d_impacto, d_justicia, cierre, ponderacion, ahora_entiendo, cambio_perspectiva) values ('140-VI-00090', 1, 4, 5, 3, 4, 1, 84, '', '');</v>
      </c>
      <c r="X2483" s="14" t="str">
        <f t="shared" si="396"/>
        <v>insert into prioridad(codigo, fluidez,d_hecho, d_contexto, d_impacto, d_justicia, cierre, ponderacion, ahora_entiendo, cambio_perspectiva) values ('140-VI-00090', 1, 4, 5, 3, 4, 1, 84, '', '');</v>
      </c>
    </row>
    <row r="2484" spans="2:24" ht="16" x14ac:dyDescent="0.2">
      <c r="B2484" t="s">
        <v>3611</v>
      </c>
      <c r="C2484" t="s">
        <v>9</v>
      </c>
      <c r="D2484" t="s">
        <v>3578</v>
      </c>
      <c r="E2484" t="s">
        <v>3575</v>
      </c>
      <c r="F2484" t="s">
        <v>3578</v>
      </c>
      <c r="G2484" t="s">
        <v>3575</v>
      </c>
      <c r="H2484" t="s">
        <v>30</v>
      </c>
      <c r="K2484" s="5">
        <f t="shared" si="383"/>
        <v>12</v>
      </c>
      <c r="L2484" s="13" t="str">
        <f t="shared" si="391"/>
        <v>140-VI-00091</v>
      </c>
      <c r="M2484" s="5">
        <f t="shared" si="392"/>
        <v>12</v>
      </c>
      <c r="N2484" s="13" t="str">
        <f t="shared" si="394"/>
        <v>140-VI-00091</v>
      </c>
      <c r="O2484" s="13">
        <f t="shared" si="384"/>
        <v>1</v>
      </c>
      <c r="P2484" s="13" t="str">
        <f t="shared" si="385"/>
        <v>4</v>
      </c>
      <c r="Q2484" s="13" t="str">
        <f t="shared" si="386"/>
        <v>3</v>
      </c>
      <c r="R2484" s="13" t="str">
        <f t="shared" si="387"/>
        <v>4</v>
      </c>
      <c r="S2484" s="13" t="str">
        <f t="shared" si="388"/>
        <v>3</v>
      </c>
      <c r="T2484" s="13">
        <f t="shared" si="389"/>
        <v>1</v>
      </c>
      <c r="U2484" s="13">
        <f t="shared" si="393"/>
        <v>76</v>
      </c>
      <c r="V2484" s="13"/>
      <c r="W2484" s="14" t="str">
        <f t="shared" si="395"/>
        <v>insert into prioridad(codigo, fluidez,d_hecho, d_contexto, d_impacto, d_justicia, cierre, ponderacion, ahora_entiendo, cambio_perspectiva) values ('140-VI-00091', 1, 4, 3, 4, 3, 1, 76, '', '');</v>
      </c>
      <c r="X2484" s="14" t="str">
        <f t="shared" si="396"/>
        <v>insert into prioridad(codigo, fluidez,d_hecho, d_contexto, d_impacto, d_justicia, cierre, ponderacion, ahora_entiendo, cambio_perspectiva) values ('140-VI-00091', 1, 4, 3, 4, 3, 1, 76, '', '');</v>
      </c>
    </row>
    <row r="2485" spans="2:24" ht="16" x14ac:dyDescent="0.2">
      <c r="B2485" t="s">
        <v>3612</v>
      </c>
      <c r="C2485" t="s">
        <v>9</v>
      </c>
      <c r="D2485" t="s">
        <v>3578</v>
      </c>
      <c r="E2485" t="s">
        <v>3578</v>
      </c>
      <c r="F2485" t="s">
        <v>3578</v>
      </c>
      <c r="G2485" t="s">
        <v>3578</v>
      </c>
      <c r="H2485" t="s">
        <v>30</v>
      </c>
      <c r="K2485" s="5">
        <f t="shared" si="383"/>
        <v>12</v>
      </c>
      <c r="L2485" s="13" t="str">
        <f t="shared" si="391"/>
        <v>140-VI-00092</v>
      </c>
      <c r="M2485" s="5">
        <f t="shared" si="392"/>
        <v>12</v>
      </c>
      <c r="N2485" s="13" t="str">
        <f t="shared" si="394"/>
        <v>140-VI-00092</v>
      </c>
      <c r="O2485" s="13">
        <f t="shared" si="384"/>
        <v>1</v>
      </c>
      <c r="P2485" s="13" t="str">
        <f t="shared" si="385"/>
        <v>4</v>
      </c>
      <c r="Q2485" s="13" t="str">
        <f t="shared" si="386"/>
        <v>4</v>
      </c>
      <c r="R2485" s="13" t="str">
        <f t="shared" si="387"/>
        <v>4</v>
      </c>
      <c r="S2485" s="13" t="str">
        <f t="shared" si="388"/>
        <v>4</v>
      </c>
      <c r="T2485" s="13">
        <f t="shared" si="389"/>
        <v>1</v>
      </c>
      <c r="U2485" s="13">
        <f t="shared" si="393"/>
        <v>84</v>
      </c>
      <c r="V2485" s="13"/>
      <c r="W2485" s="14" t="str">
        <f t="shared" si="395"/>
        <v>insert into prioridad(codigo, fluidez,d_hecho, d_contexto, d_impacto, d_justicia, cierre, ponderacion, ahora_entiendo, cambio_perspectiva) values ('140-VI-00092', 1, 4, 4, 4, 4, 1, 84, '', '');</v>
      </c>
      <c r="X2485" s="14" t="str">
        <f t="shared" si="396"/>
        <v>insert into prioridad(codigo, fluidez,d_hecho, d_contexto, d_impacto, d_justicia, cierre, ponderacion, ahora_entiendo, cambio_perspectiva) values ('140-VI-00092', 1, 4, 4, 4, 4, 1, 84, '', '');</v>
      </c>
    </row>
    <row r="2486" spans="2:24" ht="16" x14ac:dyDescent="0.2">
      <c r="B2486" t="s">
        <v>3613</v>
      </c>
      <c r="C2486" t="s">
        <v>9</v>
      </c>
      <c r="D2486" t="s">
        <v>3578</v>
      </c>
      <c r="E2486" t="s">
        <v>3575</v>
      </c>
      <c r="F2486" t="s">
        <v>3578</v>
      </c>
      <c r="G2486" t="s">
        <v>3575</v>
      </c>
      <c r="H2486" t="s">
        <v>30</v>
      </c>
      <c r="K2486" s="5">
        <f t="shared" si="383"/>
        <v>12</v>
      </c>
      <c r="L2486" s="13" t="str">
        <f t="shared" si="391"/>
        <v>140-VI-00093</v>
      </c>
      <c r="M2486" s="5">
        <f t="shared" si="392"/>
        <v>12</v>
      </c>
      <c r="N2486" s="13" t="str">
        <f t="shared" si="394"/>
        <v>140-VI-00093</v>
      </c>
      <c r="O2486" s="13">
        <f t="shared" si="384"/>
        <v>1</v>
      </c>
      <c r="P2486" s="13" t="str">
        <f t="shared" si="385"/>
        <v>4</v>
      </c>
      <c r="Q2486" s="13" t="str">
        <f t="shared" si="386"/>
        <v>3</v>
      </c>
      <c r="R2486" s="13" t="str">
        <f t="shared" si="387"/>
        <v>4</v>
      </c>
      <c r="S2486" s="13" t="str">
        <f t="shared" si="388"/>
        <v>3</v>
      </c>
      <c r="T2486" s="13">
        <f t="shared" si="389"/>
        <v>1</v>
      </c>
      <c r="U2486" s="13">
        <f t="shared" si="393"/>
        <v>76</v>
      </c>
      <c r="V2486" s="13"/>
      <c r="W2486" s="14" t="str">
        <f t="shared" si="395"/>
        <v>insert into prioridad(codigo, fluidez,d_hecho, d_contexto, d_impacto, d_justicia, cierre, ponderacion, ahora_entiendo, cambio_perspectiva) values ('140-VI-00093', 1, 4, 3, 4, 3, 1, 76, '', '');</v>
      </c>
      <c r="X2486" s="14" t="str">
        <f t="shared" si="396"/>
        <v>insert into prioridad(codigo, fluidez,d_hecho, d_contexto, d_impacto, d_justicia, cierre, ponderacion, ahora_entiendo, cambio_perspectiva) values ('140-VI-00093', 1, 4, 3, 4, 3, 1, 76, '', '');</v>
      </c>
    </row>
    <row r="2487" spans="2:24" ht="16" x14ac:dyDescent="0.2">
      <c r="B2487" t="s">
        <v>3614</v>
      </c>
      <c r="C2487" t="s">
        <v>9</v>
      </c>
      <c r="D2487" t="s">
        <v>3582</v>
      </c>
      <c r="E2487" t="s">
        <v>3582</v>
      </c>
      <c r="F2487" t="s">
        <v>3582</v>
      </c>
      <c r="G2487" t="s">
        <v>3578</v>
      </c>
      <c r="H2487" t="s">
        <v>30</v>
      </c>
      <c r="K2487" s="5">
        <f t="shared" si="383"/>
        <v>12</v>
      </c>
      <c r="L2487" s="13" t="str">
        <f t="shared" si="391"/>
        <v>140-VI-00094</v>
      </c>
      <c r="M2487" s="5">
        <f t="shared" si="392"/>
        <v>12</v>
      </c>
      <c r="N2487" s="13" t="str">
        <f t="shared" si="394"/>
        <v>140-VI-00094</v>
      </c>
      <c r="O2487" s="13">
        <f t="shared" si="384"/>
        <v>1</v>
      </c>
      <c r="P2487" s="13" t="str">
        <f t="shared" si="385"/>
        <v>5</v>
      </c>
      <c r="Q2487" s="13" t="str">
        <f t="shared" si="386"/>
        <v>5</v>
      </c>
      <c r="R2487" s="13" t="str">
        <f t="shared" si="387"/>
        <v>5</v>
      </c>
      <c r="S2487" s="13" t="str">
        <f t="shared" si="388"/>
        <v>4</v>
      </c>
      <c r="T2487" s="13">
        <f t="shared" si="389"/>
        <v>1</v>
      </c>
      <c r="U2487" s="13">
        <f t="shared" si="393"/>
        <v>96</v>
      </c>
      <c r="V2487" s="13"/>
      <c r="W2487" s="14" t="str">
        <f t="shared" si="395"/>
        <v>insert into prioridad(codigo, fluidez,d_hecho, d_contexto, d_impacto, d_justicia, cierre, ponderacion, ahora_entiendo, cambio_perspectiva) values ('140-VI-00094', 1, 5, 5, 5, 4, 1, 96, '', '');</v>
      </c>
      <c r="X2487" s="14" t="str">
        <f t="shared" si="396"/>
        <v>insert into prioridad(codigo, fluidez,d_hecho, d_contexto, d_impacto, d_justicia, cierre, ponderacion, ahora_entiendo, cambio_perspectiva) values ('140-VI-00094', 1, 5, 5, 5, 4, 1, 96, '', '');</v>
      </c>
    </row>
    <row r="2488" spans="2:24" ht="16" x14ac:dyDescent="0.2">
      <c r="B2488" t="s">
        <v>3615</v>
      </c>
      <c r="C2488" t="s">
        <v>9</v>
      </c>
      <c r="D2488" t="s">
        <v>3582</v>
      </c>
      <c r="E2488" t="s">
        <v>3582</v>
      </c>
      <c r="F2488" t="s">
        <v>3582</v>
      </c>
      <c r="G2488" t="s">
        <v>3578</v>
      </c>
      <c r="H2488" t="s">
        <v>30</v>
      </c>
      <c r="K2488" s="5">
        <f t="shared" si="383"/>
        <v>12</v>
      </c>
      <c r="L2488" s="13" t="str">
        <f t="shared" si="391"/>
        <v>140-VI-00095</v>
      </c>
      <c r="M2488" s="5">
        <f t="shared" si="392"/>
        <v>12</v>
      </c>
      <c r="N2488" s="13" t="str">
        <f t="shared" si="394"/>
        <v>140-VI-00095</v>
      </c>
      <c r="O2488" s="13">
        <f t="shared" si="384"/>
        <v>1</v>
      </c>
      <c r="P2488" s="13" t="str">
        <f t="shared" si="385"/>
        <v>5</v>
      </c>
      <c r="Q2488" s="13" t="str">
        <f t="shared" si="386"/>
        <v>5</v>
      </c>
      <c r="R2488" s="13" t="str">
        <f t="shared" si="387"/>
        <v>5</v>
      </c>
      <c r="S2488" s="13" t="str">
        <f t="shared" si="388"/>
        <v>4</v>
      </c>
      <c r="T2488" s="13">
        <f t="shared" si="389"/>
        <v>1</v>
      </c>
      <c r="U2488" s="13">
        <f t="shared" si="393"/>
        <v>96</v>
      </c>
      <c r="V2488" s="13"/>
      <c r="W2488" s="14" t="str">
        <f t="shared" si="395"/>
        <v>insert into prioridad(codigo, fluidez,d_hecho, d_contexto, d_impacto, d_justicia, cierre, ponderacion, ahora_entiendo, cambio_perspectiva) values ('140-VI-00095', 1, 5, 5, 5, 4, 1, 96, '', '');</v>
      </c>
      <c r="X2488" s="14" t="str">
        <f t="shared" si="396"/>
        <v>insert into prioridad(codigo, fluidez,d_hecho, d_contexto, d_impacto, d_justicia, cierre, ponderacion, ahora_entiendo, cambio_perspectiva) values ('140-VI-00095', 1, 5, 5, 5, 4, 1, 96, '', '');</v>
      </c>
    </row>
    <row r="2489" spans="2:24" ht="16" x14ac:dyDescent="0.2">
      <c r="B2489" t="s">
        <v>3616</v>
      </c>
      <c r="C2489" t="s">
        <v>9</v>
      </c>
      <c r="D2489" t="s">
        <v>3582</v>
      </c>
      <c r="E2489" t="s">
        <v>3582</v>
      </c>
      <c r="F2489" t="s">
        <v>3575</v>
      </c>
      <c r="G2489" t="s">
        <v>3575</v>
      </c>
      <c r="H2489" t="s">
        <v>30</v>
      </c>
      <c r="K2489" s="5">
        <f t="shared" si="383"/>
        <v>12</v>
      </c>
      <c r="L2489" s="13" t="str">
        <f t="shared" si="391"/>
        <v>140-VI-00096</v>
      </c>
      <c r="M2489" s="5">
        <f t="shared" si="392"/>
        <v>12</v>
      </c>
      <c r="N2489" s="13" t="str">
        <f t="shared" si="394"/>
        <v>140-VI-00096</v>
      </c>
      <c r="O2489" s="13">
        <f t="shared" si="384"/>
        <v>1</v>
      </c>
      <c r="P2489" s="13" t="str">
        <f t="shared" si="385"/>
        <v>5</v>
      </c>
      <c r="Q2489" s="13" t="str">
        <f t="shared" si="386"/>
        <v>5</v>
      </c>
      <c r="R2489" s="13" t="str">
        <f t="shared" si="387"/>
        <v>3</v>
      </c>
      <c r="S2489" s="13" t="str">
        <f t="shared" si="388"/>
        <v>3</v>
      </c>
      <c r="T2489" s="13">
        <f t="shared" si="389"/>
        <v>1</v>
      </c>
      <c r="U2489" s="13">
        <f t="shared" si="393"/>
        <v>84</v>
      </c>
      <c r="V2489" s="13"/>
      <c r="W2489" s="14" t="str">
        <f t="shared" si="395"/>
        <v>insert into prioridad(codigo, fluidez,d_hecho, d_contexto, d_impacto, d_justicia, cierre, ponderacion, ahora_entiendo, cambio_perspectiva) values ('140-VI-00096', 1, 5, 5, 3, 3, 1, 84, '', '');</v>
      </c>
      <c r="X2489" s="14" t="str">
        <f t="shared" si="396"/>
        <v>insert into prioridad(codigo, fluidez,d_hecho, d_contexto, d_impacto, d_justicia, cierre, ponderacion, ahora_entiendo, cambio_perspectiva) values ('140-VI-00096', 1, 5, 5, 3, 3, 1, 84, '', '');</v>
      </c>
    </row>
    <row r="2490" spans="2:24" ht="16" x14ac:dyDescent="0.2">
      <c r="B2490" t="s">
        <v>3617</v>
      </c>
      <c r="C2490" t="s">
        <v>9</v>
      </c>
      <c r="D2490" t="s">
        <v>3578</v>
      </c>
      <c r="E2490" t="s">
        <v>3582</v>
      </c>
      <c r="F2490" t="s">
        <v>3578</v>
      </c>
      <c r="G2490" t="s">
        <v>3575</v>
      </c>
      <c r="H2490" t="s">
        <v>30</v>
      </c>
      <c r="K2490" s="5">
        <f t="shared" si="383"/>
        <v>12</v>
      </c>
      <c r="L2490" s="13" t="str">
        <f t="shared" si="391"/>
        <v>140-VI-00097</v>
      </c>
      <c r="M2490" s="5">
        <f t="shared" si="392"/>
        <v>12</v>
      </c>
      <c r="N2490" s="13" t="str">
        <f t="shared" si="394"/>
        <v>140-VI-00097</v>
      </c>
      <c r="O2490" s="13">
        <f t="shared" si="384"/>
        <v>1</v>
      </c>
      <c r="P2490" s="13" t="str">
        <f t="shared" si="385"/>
        <v>4</v>
      </c>
      <c r="Q2490" s="13" t="str">
        <f t="shared" si="386"/>
        <v>5</v>
      </c>
      <c r="R2490" s="13" t="str">
        <f t="shared" si="387"/>
        <v>4</v>
      </c>
      <c r="S2490" s="13" t="str">
        <f t="shared" si="388"/>
        <v>3</v>
      </c>
      <c r="T2490" s="13">
        <f t="shared" si="389"/>
        <v>1</v>
      </c>
      <c r="U2490" s="13">
        <f t="shared" si="393"/>
        <v>84</v>
      </c>
      <c r="V2490" s="13"/>
      <c r="W2490" s="14" t="str">
        <f t="shared" si="395"/>
        <v>insert into prioridad(codigo, fluidez,d_hecho, d_contexto, d_impacto, d_justicia, cierre, ponderacion, ahora_entiendo, cambio_perspectiva) values ('140-VI-00097', 1, 4, 5, 4, 3, 1, 84, '', '');</v>
      </c>
      <c r="X2490" s="14" t="str">
        <f t="shared" si="396"/>
        <v>insert into prioridad(codigo, fluidez,d_hecho, d_contexto, d_impacto, d_justicia, cierre, ponderacion, ahora_entiendo, cambio_perspectiva) values ('140-VI-00097', 1, 4, 5, 4, 3, 1, 84, '', '');</v>
      </c>
    </row>
    <row r="2491" spans="2:24" ht="16" x14ac:dyDescent="0.2">
      <c r="B2491"/>
      <c r="C2491" t="s">
        <v>9</v>
      </c>
      <c r="D2491" t="s">
        <v>3582</v>
      </c>
      <c r="E2491" t="s">
        <v>3582</v>
      </c>
      <c r="F2491" t="s">
        <v>3582</v>
      </c>
      <c r="G2491" t="s">
        <v>3582</v>
      </c>
      <c r="H2491" t="s">
        <v>30</v>
      </c>
      <c r="K2491" s="5">
        <f t="shared" si="383"/>
        <v>0</v>
      </c>
      <c r="L2491" s="13" t="str">
        <f t="shared" si="391"/>
        <v/>
      </c>
      <c r="M2491" s="5">
        <f t="shared" si="392"/>
        <v>0</v>
      </c>
      <c r="N2491" s="13" t="str">
        <f t="shared" si="394"/>
        <v/>
      </c>
      <c r="O2491" s="13">
        <f t="shared" si="384"/>
        <v>1</v>
      </c>
      <c r="P2491" s="13" t="str">
        <f t="shared" si="385"/>
        <v>5</v>
      </c>
      <c r="Q2491" s="13" t="str">
        <f t="shared" si="386"/>
        <v>5</v>
      </c>
      <c r="R2491" s="13" t="str">
        <f t="shared" si="387"/>
        <v>5</v>
      </c>
      <c r="S2491" s="13" t="str">
        <f t="shared" si="388"/>
        <v>5</v>
      </c>
      <c r="T2491" s="13">
        <f t="shared" si="389"/>
        <v>1</v>
      </c>
      <c r="U2491" s="13">
        <f t="shared" si="393"/>
        <v>100</v>
      </c>
      <c r="V2491" s="13"/>
      <c r="W2491" s="14" t="str">
        <f t="shared" si="395"/>
        <v>insert into prioridad(codigo, fluidez,d_hecho, d_contexto, d_impacto, d_justicia, cierre, ponderacion, ahora_entiendo, cambio_perspectiva) values ('', 1, 5, 5, 5, 5, 1, 100, '', '');</v>
      </c>
      <c r="X2491" s="14" t="str">
        <f t="shared" si="396"/>
        <v/>
      </c>
    </row>
    <row r="2492" spans="2:24" ht="16" x14ac:dyDescent="0.2">
      <c r="B2492"/>
      <c r="C2492" t="s">
        <v>9</v>
      </c>
      <c r="D2492" t="s">
        <v>3582</v>
      </c>
      <c r="E2492" t="s">
        <v>3582</v>
      </c>
      <c r="F2492" t="s">
        <v>3578</v>
      </c>
      <c r="G2492" t="s">
        <v>3578</v>
      </c>
      <c r="H2492" t="s">
        <v>30</v>
      </c>
      <c r="K2492" s="5">
        <f t="shared" si="383"/>
        <v>0</v>
      </c>
      <c r="L2492" s="13" t="str">
        <f t="shared" si="391"/>
        <v/>
      </c>
      <c r="M2492" s="5">
        <f t="shared" si="392"/>
        <v>0</v>
      </c>
      <c r="N2492" s="13" t="str">
        <f t="shared" si="394"/>
        <v/>
      </c>
      <c r="O2492" s="13">
        <f t="shared" si="384"/>
        <v>1</v>
      </c>
      <c r="P2492" s="13" t="str">
        <f t="shared" si="385"/>
        <v>5</v>
      </c>
      <c r="Q2492" s="13" t="str">
        <f t="shared" si="386"/>
        <v>5</v>
      </c>
      <c r="R2492" s="13" t="str">
        <f t="shared" si="387"/>
        <v>4</v>
      </c>
      <c r="S2492" s="13" t="str">
        <f t="shared" si="388"/>
        <v>4</v>
      </c>
      <c r="T2492" s="13">
        <f t="shared" si="389"/>
        <v>1</v>
      </c>
      <c r="U2492" s="13">
        <f t="shared" si="393"/>
        <v>92</v>
      </c>
      <c r="V2492" s="13"/>
      <c r="W2492" s="14" t="str">
        <f t="shared" si="395"/>
        <v>insert into prioridad(codigo, fluidez,d_hecho, d_contexto, d_impacto, d_justicia, cierre, ponderacion, ahora_entiendo, cambio_perspectiva) values ('', 1, 5, 5, 4, 4, 1, 92, '', '');</v>
      </c>
      <c r="X2492" s="14" t="str">
        <f t="shared" si="396"/>
        <v/>
      </c>
    </row>
    <row r="2493" spans="2:24" ht="16" x14ac:dyDescent="0.2">
      <c r="B2493"/>
      <c r="C2493" t="s">
        <v>9</v>
      </c>
      <c r="D2493" t="s">
        <v>3578</v>
      </c>
      <c r="E2493" t="s">
        <v>3578</v>
      </c>
      <c r="F2493" t="s">
        <v>3578</v>
      </c>
      <c r="G2493" t="s">
        <v>3578</v>
      </c>
      <c r="H2493" t="s">
        <v>30</v>
      </c>
      <c r="K2493" s="5">
        <f t="shared" si="383"/>
        <v>0</v>
      </c>
      <c r="L2493" s="13" t="str">
        <f t="shared" si="391"/>
        <v/>
      </c>
      <c r="M2493" s="5">
        <f t="shared" si="392"/>
        <v>0</v>
      </c>
      <c r="N2493" s="13" t="str">
        <f t="shared" si="394"/>
        <v/>
      </c>
      <c r="O2493" s="13">
        <f t="shared" si="384"/>
        <v>1</v>
      </c>
      <c r="P2493" s="13" t="str">
        <f t="shared" si="385"/>
        <v>4</v>
      </c>
      <c r="Q2493" s="13" t="str">
        <f t="shared" si="386"/>
        <v>4</v>
      </c>
      <c r="R2493" s="13" t="str">
        <f t="shared" si="387"/>
        <v>4</v>
      </c>
      <c r="S2493" s="13" t="str">
        <f t="shared" si="388"/>
        <v>4</v>
      </c>
      <c r="T2493" s="13">
        <f t="shared" si="389"/>
        <v>1</v>
      </c>
      <c r="U2493" s="13">
        <f t="shared" si="393"/>
        <v>84</v>
      </c>
      <c r="V2493" s="13"/>
      <c r="W2493" s="14" t="str">
        <f t="shared" si="395"/>
        <v>insert into prioridad(codigo, fluidez,d_hecho, d_contexto, d_impacto, d_justicia, cierre, ponderacion, ahora_entiendo, cambio_perspectiva) values ('', 1, 4, 4, 4, 4, 1, 84, '', '');</v>
      </c>
      <c r="X2493" s="14" t="str">
        <f t="shared" si="396"/>
        <v/>
      </c>
    </row>
    <row r="2494" spans="2:24" ht="16" x14ac:dyDescent="0.2">
      <c r="B2494"/>
      <c r="C2494" t="s">
        <v>9</v>
      </c>
      <c r="D2494" t="s">
        <v>3582</v>
      </c>
      <c r="E2494" t="s">
        <v>3582</v>
      </c>
      <c r="F2494" t="s">
        <v>3582</v>
      </c>
      <c r="G2494" t="s">
        <v>3578</v>
      </c>
      <c r="H2494" t="s">
        <v>30</v>
      </c>
      <c r="K2494" s="5">
        <f t="shared" si="383"/>
        <v>0</v>
      </c>
      <c r="L2494" s="13" t="str">
        <f t="shared" si="391"/>
        <v/>
      </c>
      <c r="M2494" s="5">
        <f t="shared" si="392"/>
        <v>0</v>
      </c>
      <c r="N2494" s="13" t="str">
        <f t="shared" si="394"/>
        <v/>
      </c>
      <c r="O2494" s="13">
        <f t="shared" si="384"/>
        <v>1</v>
      </c>
      <c r="P2494" s="13" t="str">
        <f t="shared" si="385"/>
        <v>5</v>
      </c>
      <c r="Q2494" s="13" t="str">
        <f t="shared" si="386"/>
        <v>5</v>
      </c>
      <c r="R2494" s="13" t="str">
        <f t="shared" si="387"/>
        <v>5</v>
      </c>
      <c r="S2494" s="13" t="str">
        <f t="shared" si="388"/>
        <v>4</v>
      </c>
      <c r="T2494" s="13">
        <f t="shared" si="389"/>
        <v>1</v>
      </c>
      <c r="U2494" s="13">
        <f t="shared" si="393"/>
        <v>96</v>
      </c>
      <c r="V2494" s="13"/>
      <c r="W2494" s="14" t="str">
        <f t="shared" si="395"/>
        <v>insert into prioridad(codigo, fluidez,d_hecho, d_contexto, d_impacto, d_justicia, cierre, ponderacion, ahora_entiendo, cambio_perspectiva) values ('', 1, 5, 5, 5, 4, 1, 96, '', '');</v>
      </c>
      <c r="X2494" s="14" t="str">
        <f t="shared" si="396"/>
        <v/>
      </c>
    </row>
    <row r="2495" spans="2:24" ht="16" x14ac:dyDescent="0.2">
      <c r="B2495" t="s">
        <v>3618</v>
      </c>
      <c r="C2495" t="s">
        <v>9</v>
      </c>
      <c r="D2495" t="s">
        <v>3576</v>
      </c>
      <c r="E2495" t="s">
        <v>3595</v>
      </c>
      <c r="F2495" t="s">
        <v>3575</v>
      </c>
      <c r="G2495" t="s">
        <v>3595</v>
      </c>
      <c r="H2495" t="s">
        <v>30</v>
      </c>
      <c r="K2495" s="5">
        <f t="shared" si="383"/>
        <v>12</v>
      </c>
      <c r="L2495" s="13" t="str">
        <f t="shared" si="391"/>
        <v>600-VI-00008</v>
      </c>
      <c r="M2495" s="5">
        <f t="shared" si="392"/>
        <v>12</v>
      </c>
      <c r="N2495" s="13" t="str">
        <f t="shared" si="394"/>
        <v>600-VI-00008</v>
      </c>
      <c r="O2495" s="13">
        <f t="shared" si="384"/>
        <v>1</v>
      </c>
      <c r="P2495" s="13" t="str">
        <f t="shared" si="385"/>
        <v>2</v>
      </c>
      <c r="Q2495" s="13" t="str">
        <f t="shared" si="386"/>
        <v>1</v>
      </c>
      <c r="R2495" s="13" t="str">
        <f t="shared" si="387"/>
        <v>3</v>
      </c>
      <c r="S2495" s="13" t="str">
        <f t="shared" si="388"/>
        <v>1</v>
      </c>
      <c r="T2495" s="13">
        <f t="shared" si="389"/>
        <v>1</v>
      </c>
      <c r="U2495" s="13">
        <f t="shared" si="393"/>
        <v>48</v>
      </c>
      <c r="V2495" s="13"/>
      <c r="W2495" s="14" t="str">
        <f t="shared" si="395"/>
        <v>insert into prioridad(codigo, fluidez,d_hecho, d_contexto, d_impacto, d_justicia, cierre, ponderacion, ahora_entiendo, cambio_perspectiva) values ('600-VI-00008', 1, 2, 1, 3, 1, 1, 48, '', '');</v>
      </c>
      <c r="X2495" s="14" t="str">
        <f t="shared" si="396"/>
        <v>insert into prioridad(codigo, fluidez,d_hecho, d_contexto, d_impacto, d_justicia, cierre, ponderacion, ahora_entiendo, cambio_perspectiva) values ('600-VI-00008', 1, 2, 1, 3, 1, 1, 48, '', '');</v>
      </c>
    </row>
    <row r="2496" spans="2:24" ht="16" x14ac:dyDescent="0.2">
      <c r="B2496" t="s">
        <v>3619</v>
      </c>
      <c r="C2496" t="s">
        <v>9</v>
      </c>
      <c r="D2496" t="s">
        <v>3578</v>
      </c>
      <c r="E2496" t="s">
        <v>3578</v>
      </c>
      <c r="F2496" t="s">
        <v>3578</v>
      </c>
      <c r="G2496" t="s">
        <v>3575</v>
      </c>
      <c r="H2496" t="s">
        <v>30</v>
      </c>
      <c r="K2496" s="5">
        <f t="shared" si="383"/>
        <v>12</v>
      </c>
      <c r="L2496" s="13" t="str">
        <f t="shared" si="391"/>
        <v>600-VI-00011</v>
      </c>
      <c r="M2496" s="5">
        <f t="shared" si="392"/>
        <v>12</v>
      </c>
      <c r="N2496" s="13" t="str">
        <f t="shared" si="394"/>
        <v>600-VI-00011</v>
      </c>
      <c r="O2496" s="13">
        <f t="shared" si="384"/>
        <v>1</v>
      </c>
      <c r="P2496" s="13" t="str">
        <f t="shared" si="385"/>
        <v>4</v>
      </c>
      <c r="Q2496" s="13" t="str">
        <f t="shared" si="386"/>
        <v>4</v>
      </c>
      <c r="R2496" s="13" t="str">
        <f t="shared" si="387"/>
        <v>4</v>
      </c>
      <c r="S2496" s="13" t="str">
        <f t="shared" si="388"/>
        <v>3</v>
      </c>
      <c r="T2496" s="13">
        <f t="shared" si="389"/>
        <v>1</v>
      </c>
      <c r="U2496" s="13">
        <f t="shared" si="393"/>
        <v>80</v>
      </c>
      <c r="V2496" s="13"/>
      <c r="W2496" s="14" t="str">
        <f t="shared" si="395"/>
        <v>insert into prioridad(codigo, fluidez,d_hecho, d_contexto, d_impacto, d_justicia, cierre, ponderacion, ahora_entiendo, cambio_perspectiva) values ('600-VI-00011', 1, 4, 4, 4, 3, 1, 80, '', '');</v>
      </c>
      <c r="X2496" s="14" t="str">
        <f t="shared" si="396"/>
        <v>insert into prioridad(codigo, fluidez,d_hecho, d_contexto, d_impacto, d_justicia, cierre, ponderacion, ahora_entiendo, cambio_perspectiva) values ('600-VI-00011', 1, 4, 4, 4, 3, 1, 80, '', '');</v>
      </c>
    </row>
    <row r="2497" spans="2:24" ht="16" x14ac:dyDescent="0.2">
      <c r="B2497" t="s">
        <v>3620</v>
      </c>
      <c r="C2497" t="s">
        <v>9</v>
      </c>
      <c r="D2497" t="s">
        <v>3578</v>
      </c>
      <c r="E2497" t="s">
        <v>3578</v>
      </c>
      <c r="F2497" t="s">
        <v>3578</v>
      </c>
      <c r="G2497" t="s">
        <v>3578</v>
      </c>
      <c r="H2497" t="s">
        <v>30</v>
      </c>
      <c r="K2497" s="5">
        <f t="shared" si="383"/>
        <v>12</v>
      </c>
      <c r="L2497" s="13" t="str">
        <f t="shared" si="391"/>
        <v>600-VI-00012</v>
      </c>
      <c r="M2497" s="5">
        <f t="shared" si="392"/>
        <v>12</v>
      </c>
      <c r="N2497" s="13" t="str">
        <f t="shared" si="394"/>
        <v>600-VI-00012</v>
      </c>
      <c r="O2497" s="13">
        <f t="shared" si="384"/>
        <v>1</v>
      </c>
      <c r="P2497" s="13" t="str">
        <f t="shared" si="385"/>
        <v>4</v>
      </c>
      <c r="Q2497" s="13" t="str">
        <f t="shared" si="386"/>
        <v>4</v>
      </c>
      <c r="R2497" s="13" t="str">
        <f t="shared" si="387"/>
        <v>4</v>
      </c>
      <c r="S2497" s="13" t="str">
        <f t="shared" si="388"/>
        <v>4</v>
      </c>
      <c r="T2497" s="13">
        <f t="shared" si="389"/>
        <v>1</v>
      </c>
      <c r="U2497" s="13">
        <f t="shared" si="393"/>
        <v>84</v>
      </c>
      <c r="V2497" s="13"/>
      <c r="W2497" s="14" t="str">
        <f t="shared" si="395"/>
        <v>insert into prioridad(codigo, fluidez,d_hecho, d_contexto, d_impacto, d_justicia, cierre, ponderacion, ahora_entiendo, cambio_perspectiva) values ('600-VI-00012', 1, 4, 4, 4, 4, 1, 84, '', '');</v>
      </c>
      <c r="X2497" s="14" t="str">
        <f t="shared" si="396"/>
        <v>insert into prioridad(codigo, fluidez,d_hecho, d_contexto, d_impacto, d_justicia, cierre, ponderacion, ahora_entiendo, cambio_perspectiva) values ('600-VI-00012', 1, 4, 4, 4, 4, 1, 84, '', '');</v>
      </c>
    </row>
    <row r="2498" spans="2:24" ht="16" x14ac:dyDescent="0.2">
      <c r="B2498"/>
      <c r="C2498" t="s">
        <v>9</v>
      </c>
      <c r="D2498" t="s">
        <v>3578</v>
      </c>
      <c r="E2498" t="s">
        <v>3578</v>
      </c>
      <c r="F2498" t="s">
        <v>3575</v>
      </c>
      <c r="G2498" t="s">
        <v>3578</v>
      </c>
      <c r="H2498" t="s">
        <v>30</v>
      </c>
      <c r="K2498" s="5">
        <f t="shared" ref="K2498:K2561" si="397">LEN(L2498)</f>
        <v>0</v>
      </c>
      <c r="L2498" s="13" t="str">
        <f t="shared" si="391"/>
        <v/>
      </c>
      <c r="M2498" s="5">
        <f t="shared" si="392"/>
        <v>0</v>
      </c>
      <c r="N2498" s="13" t="str">
        <f t="shared" si="394"/>
        <v/>
      </c>
      <c r="O2498" s="13">
        <f t="shared" ref="O2498:O2561" si="398">IF(MID(C2498,1,1)="P",1,0)</f>
        <v>1</v>
      </c>
      <c r="P2498" s="13" t="str">
        <f t="shared" ref="P2498:P2561" si="399">MID(D2498,1,1)</f>
        <v>4</v>
      </c>
      <c r="Q2498" s="13" t="str">
        <f t="shared" ref="Q2498:Q2561" si="400">MID(E2498,1,1)</f>
        <v>4</v>
      </c>
      <c r="R2498" s="13" t="str">
        <f t="shared" ref="R2498:R2561" si="401">MID(F2498,1,1)</f>
        <v>3</v>
      </c>
      <c r="S2498" s="13" t="str">
        <f t="shared" ref="S2498:S2561" si="402">MID(G2498,1,1)</f>
        <v>4</v>
      </c>
      <c r="T2498" s="13">
        <f t="shared" ref="T2498:T2561" si="403">IF(MID(H2498,1,1)="S",1,0)</f>
        <v>1</v>
      </c>
      <c r="U2498" s="13">
        <f t="shared" si="393"/>
        <v>80</v>
      </c>
      <c r="V2498" s="13"/>
      <c r="W2498" s="14" t="str">
        <f t="shared" si="395"/>
        <v>insert into prioridad(codigo, fluidez,d_hecho, d_contexto, d_impacto, d_justicia, cierre, ponderacion, ahora_entiendo, cambio_perspectiva) values ('', 1, 4, 4, 3, 4, 1, 80, '', '');</v>
      </c>
      <c r="X2498" s="14" t="str">
        <f t="shared" si="396"/>
        <v/>
      </c>
    </row>
    <row r="2499" spans="2:24" ht="16" x14ac:dyDescent="0.2">
      <c r="B2499"/>
      <c r="C2499" t="s">
        <v>9</v>
      </c>
      <c r="D2499" t="s">
        <v>3578</v>
      </c>
      <c r="E2499" t="s">
        <v>3578</v>
      </c>
      <c r="F2499" t="s">
        <v>3578</v>
      </c>
      <c r="G2499" t="s">
        <v>3575</v>
      </c>
      <c r="H2499" t="s">
        <v>30</v>
      </c>
      <c r="K2499" s="5">
        <f t="shared" si="397"/>
        <v>0</v>
      </c>
      <c r="L2499" s="13" t="str">
        <f t="shared" si="391"/>
        <v/>
      </c>
      <c r="M2499" s="5">
        <f t="shared" si="392"/>
        <v>0</v>
      </c>
      <c r="N2499" s="13" t="str">
        <f t="shared" si="394"/>
        <v/>
      </c>
      <c r="O2499" s="13">
        <f t="shared" si="398"/>
        <v>1</v>
      </c>
      <c r="P2499" s="13" t="str">
        <f t="shared" si="399"/>
        <v>4</v>
      </c>
      <c r="Q2499" s="13" t="str">
        <f t="shared" si="400"/>
        <v>4</v>
      </c>
      <c r="R2499" s="13" t="str">
        <f t="shared" si="401"/>
        <v>4</v>
      </c>
      <c r="S2499" s="13" t="str">
        <f t="shared" si="402"/>
        <v>3</v>
      </c>
      <c r="T2499" s="13">
        <f t="shared" si="403"/>
        <v>1</v>
      </c>
      <c r="U2499" s="13">
        <f t="shared" si="393"/>
        <v>80</v>
      </c>
      <c r="V2499" s="13"/>
      <c r="W2499" s="14" t="str">
        <f t="shared" si="395"/>
        <v>insert into prioridad(codigo, fluidez,d_hecho, d_contexto, d_impacto, d_justicia, cierre, ponderacion, ahora_entiendo, cambio_perspectiva) values ('', 1, 4, 4, 4, 3, 1, 80, '', '');</v>
      </c>
      <c r="X2499" s="14" t="str">
        <f t="shared" si="396"/>
        <v/>
      </c>
    </row>
    <row r="2500" spans="2:24" ht="16" x14ac:dyDescent="0.2">
      <c r="B2500"/>
      <c r="C2500" t="s">
        <v>9</v>
      </c>
      <c r="D2500" t="s">
        <v>3582</v>
      </c>
      <c r="E2500" t="s">
        <v>3582</v>
      </c>
      <c r="F2500" t="s">
        <v>3582</v>
      </c>
      <c r="G2500" t="s">
        <v>3582</v>
      </c>
      <c r="H2500" t="s">
        <v>30</v>
      </c>
      <c r="K2500" s="5">
        <f t="shared" si="397"/>
        <v>0</v>
      </c>
      <c r="L2500" s="13" t="str">
        <f t="shared" si="391"/>
        <v/>
      </c>
      <c r="M2500" s="5">
        <f t="shared" si="392"/>
        <v>0</v>
      </c>
      <c r="N2500" s="13" t="str">
        <f t="shared" si="394"/>
        <v/>
      </c>
      <c r="O2500" s="13">
        <f t="shared" si="398"/>
        <v>1</v>
      </c>
      <c r="P2500" s="13" t="str">
        <f t="shared" si="399"/>
        <v>5</v>
      </c>
      <c r="Q2500" s="13" t="str">
        <f t="shared" si="400"/>
        <v>5</v>
      </c>
      <c r="R2500" s="13" t="str">
        <f t="shared" si="401"/>
        <v>5</v>
      </c>
      <c r="S2500" s="13" t="str">
        <f t="shared" si="402"/>
        <v>5</v>
      </c>
      <c r="T2500" s="13">
        <f t="shared" si="403"/>
        <v>1</v>
      </c>
      <c r="U2500" s="13">
        <f t="shared" si="393"/>
        <v>100</v>
      </c>
      <c r="V2500" s="13"/>
      <c r="W2500" s="14" t="str">
        <f t="shared" si="395"/>
        <v>insert into prioridad(codigo, fluidez,d_hecho, d_contexto, d_impacto, d_justicia, cierre, ponderacion, ahora_entiendo, cambio_perspectiva) values ('', 1, 5, 5, 5, 5, 1, 100, '', '');</v>
      </c>
      <c r="X2500" s="14" t="str">
        <f t="shared" si="396"/>
        <v/>
      </c>
    </row>
    <row r="2501" spans="2:24" ht="16" x14ac:dyDescent="0.2">
      <c r="B2501" t="s">
        <v>1899</v>
      </c>
      <c r="C2501" t="s">
        <v>9</v>
      </c>
      <c r="D2501" t="s">
        <v>3582</v>
      </c>
      <c r="E2501" t="s">
        <v>3582</v>
      </c>
      <c r="F2501" t="s">
        <v>3578</v>
      </c>
      <c r="G2501" t="s">
        <v>3575</v>
      </c>
      <c r="H2501" t="s">
        <v>30</v>
      </c>
      <c r="K2501" s="5">
        <f t="shared" si="397"/>
        <v>12</v>
      </c>
      <c r="L2501" s="13" t="str">
        <f t="shared" si="391"/>
        <v>176-VI-00024</v>
      </c>
      <c r="M2501" s="5">
        <f t="shared" si="392"/>
        <v>12</v>
      </c>
      <c r="N2501" s="13" t="str">
        <f t="shared" si="394"/>
        <v>176-VI-00024</v>
      </c>
      <c r="O2501" s="13">
        <f t="shared" si="398"/>
        <v>1</v>
      </c>
      <c r="P2501" s="13" t="str">
        <f t="shared" si="399"/>
        <v>5</v>
      </c>
      <c r="Q2501" s="13" t="str">
        <f t="shared" si="400"/>
        <v>5</v>
      </c>
      <c r="R2501" s="13" t="str">
        <f t="shared" si="401"/>
        <v>4</v>
      </c>
      <c r="S2501" s="13" t="str">
        <f t="shared" si="402"/>
        <v>3</v>
      </c>
      <c r="T2501" s="13">
        <f t="shared" si="403"/>
        <v>1</v>
      </c>
      <c r="U2501" s="13">
        <f t="shared" si="393"/>
        <v>88</v>
      </c>
      <c r="V2501" s="13"/>
      <c r="W2501" s="14" t="str">
        <f t="shared" si="395"/>
        <v>insert into prioridad(codigo, fluidez,d_hecho, d_contexto, d_impacto, d_justicia, cierre, ponderacion, ahora_entiendo, cambio_perspectiva) values ('176-VI-00024', 1, 5, 5, 4, 3, 1, 88, '', '');</v>
      </c>
      <c r="X2501" s="14" t="str">
        <f t="shared" si="396"/>
        <v>insert into prioridad(codigo, fluidez,d_hecho, d_contexto, d_impacto, d_justicia, cierre, ponderacion, ahora_entiendo, cambio_perspectiva) values ('176-VI-00024', 1, 5, 5, 4, 3, 1, 88, '', '');</v>
      </c>
    </row>
    <row r="2502" spans="2:24" ht="16" x14ac:dyDescent="0.2">
      <c r="B2502" t="s">
        <v>3621</v>
      </c>
      <c r="C2502" t="s">
        <v>9</v>
      </c>
      <c r="D2502" t="s">
        <v>3582</v>
      </c>
      <c r="E2502" t="s">
        <v>3578</v>
      </c>
      <c r="F2502" t="s">
        <v>3575</v>
      </c>
      <c r="G2502" t="s">
        <v>3575</v>
      </c>
      <c r="H2502" t="s">
        <v>30</v>
      </c>
      <c r="K2502" s="5">
        <f t="shared" si="397"/>
        <v>12</v>
      </c>
      <c r="L2502" s="13" t="str">
        <f t="shared" si="391"/>
        <v>176-VI-00025</v>
      </c>
      <c r="M2502" s="5">
        <f t="shared" si="392"/>
        <v>12</v>
      </c>
      <c r="N2502" s="13" t="str">
        <f t="shared" si="394"/>
        <v>176-VI-00025</v>
      </c>
      <c r="O2502" s="13">
        <f t="shared" si="398"/>
        <v>1</v>
      </c>
      <c r="P2502" s="13" t="str">
        <f t="shared" si="399"/>
        <v>5</v>
      </c>
      <c r="Q2502" s="13" t="str">
        <f t="shared" si="400"/>
        <v>4</v>
      </c>
      <c r="R2502" s="13" t="str">
        <f t="shared" si="401"/>
        <v>3</v>
      </c>
      <c r="S2502" s="13" t="str">
        <f t="shared" si="402"/>
        <v>3</v>
      </c>
      <c r="T2502" s="13">
        <f t="shared" si="403"/>
        <v>1</v>
      </c>
      <c r="U2502" s="13">
        <f t="shared" si="393"/>
        <v>80</v>
      </c>
      <c r="V2502" s="13"/>
      <c r="W2502" s="14" t="str">
        <f t="shared" si="395"/>
        <v>insert into prioridad(codigo, fluidez,d_hecho, d_contexto, d_impacto, d_justicia, cierre, ponderacion, ahora_entiendo, cambio_perspectiva) values ('176-VI-00025', 1, 5, 4, 3, 3, 1, 80, '', '');</v>
      </c>
      <c r="X2502" s="14" t="str">
        <f t="shared" si="396"/>
        <v>insert into prioridad(codigo, fluidez,d_hecho, d_contexto, d_impacto, d_justicia, cierre, ponderacion, ahora_entiendo, cambio_perspectiva) values ('176-VI-00025', 1, 5, 4, 3, 3, 1, 80, '', '');</v>
      </c>
    </row>
    <row r="2503" spans="2:24" ht="16" x14ac:dyDescent="0.2">
      <c r="B2503" t="s">
        <v>3622</v>
      </c>
      <c r="C2503" t="s">
        <v>9</v>
      </c>
      <c r="D2503" t="s">
        <v>3575</v>
      </c>
      <c r="E2503" t="s">
        <v>3578</v>
      </c>
      <c r="F2503" t="s">
        <v>3575</v>
      </c>
      <c r="G2503" t="s">
        <v>3575</v>
      </c>
      <c r="H2503" t="s">
        <v>30</v>
      </c>
      <c r="K2503" s="5">
        <f t="shared" si="397"/>
        <v>12</v>
      </c>
      <c r="L2503" s="13" t="str">
        <f t="shared" si="391"/>
        <v>176-AA-00002</v>
      </c>
      <c r="M2503" s="5">
        <f t="shared" si="392"/>
        <v>12</v>
      </c>
      <c r="N2503" s="13" t="str">
        <f t="shared" si="394"/>
        <v>176-AA-00002</v>
      </c>
      <c r="O2503" s="13">
        <f t="shared" si="398"/>
        <v>1</v>
      </c>
      <c r="P2503" s="13" t="str">
        <f t="shared" si="399"/>
        <v>3</v>
      </c>
      <c r="Q2503" s="13" t="str">
        <f t="shared" si="400"/>
        <v>4</v>
      </c>
      <c r="R2503" s="13" t="str">
        <f t="shared" si="401"/>
        <v>3</v>
      </c>
      <c r="S2503" s="13" t="str">
        <f t="shared" si="402"/>
        <v>3</v>
      </c>
      <c r="T2503" s="13">
        <f t="shared" si="403"/>
        <v>1</v>
      </c>
      <c r="U2503" s="13">
        <f t="shared" si="393"/>
        <v>72</v>
      </c>
      <c r="V2503" s="13"/>
      <c r="W2503" s="14" t="str">
        <f t="shared" si="395"/>
        <v>insert into prioridad(codigo, fluidez,d_hecho, d_contexto, d_impacto, d_justicia, cierre, ponderacion, ahora_entiendo, cambio_perspectiva) values ('176-AA-00002', 1, 3, 4, 3, 3, 1, 72, '', '');</v>
      </c>
      <c r="X2503" s="14" t="str">
        <f t="shared" si="396"/>
        <v>insert into prioridad(codigo, fluidez,d_hecho, d_contexto, d_impacto, d_justicia, cierre, ponderacion, ahora_entiendo, cambio_perspectiva) values ('176-AA-00002', 1, 3, 4, 3, 3, 1, 72, '', '');</v>
      </c>
    </row>
    <row r="2504" spans="2:24" ht="16" x14ac:dyDescent="0.2">
      <c r="B2504" t="s">
        <v>3623</v>
      </c>
      <c r="C2504" t="s">
        <v>9</v>
      </c>
      <c r="D2504" t="s">
        <v>3582</v>
      </c>
      <c r="E2504" t="s">
        <v>3582</v>
      </c>
      <c r="F2504" t="s">
        <v>3575</v>
      </c>
      <c r="G2504" t="s">
        <v>3575</v>
      </c>
      <c r="H2504" t="s">
        <v>30</v>
      </c>
      <c r="K2504" s="5">
        <f t="shared" si="397"/>
        <v>12</v>
      </c>
      <c r="L2504" s="13" t="str">
        <f t="shared" si="391"/>
        <v>176-AA-00003</v>
      </c>
      <c r="M2504" s="5">
        <f t="shared" si="392"/>
        <v>12</v>
      </c>
      <c r="N2504" s="13" t="str">
        <f t="shared" si="394"/>
        <v>176-AA-00003</v>
      </c>
      <c r="O2504" s="13">
        <f t="shared" si="398"/>
        <v>1</v>
      </c>
      <c r="P2504" s="13" t="str">
        <f t="shared" si="399"/>
        <v>5</v>
      </c>
      <c r="Q2504" s="13" t="str">
        <f t="shared" si="400"/>
        <v>5</v>
      </c>
      <c r="R2504" s="13" t="str">
        <f t="shared" si="401"/>
        <v>3</v>
      </c>
      <c r="S2504" s="13" t="str">
        <f t="shared" si="402"/>
        <v>3</v>
      </c>
      <c r="T2504" s="13">
        <f t="shared" si="403"/>
        <v>1</v>
      </c>
      <c r="U2504" s="13">
        <f t="shared" si="393"/>
        <v>84</v>
      </c>
      <c r="V2504" s="13"/>
      <c r="W2504" s="14" t="str">
        <f t="shared" si="395"/>
        <v>insert into prioridad(codigo, fluidez,d_hecho, d_contexto, d_impacto, d_justicia, cierre, ponderacion, ahora_entiendo, cambio_perspectiva) values ('176-AA-00003', 1, 5, 5, 3, 3, 1, 84, '', '');</v>
      </c>
      <c r="X2504" s="14" t="str">
        <f t="shared" si="396"/>
        <v>insert into prioridad(codigo, fluidez,d_hecho, d_contexto, d_impacto, d_justicia, cierre, ponderacion, ahora_entiendo, cambio_perspectiva) values ('176-AA-00003', 1, 5, 5, 3, 3, 1, 84, '', '');</v>
      </c>
    </row>
    <row r="2505" spans="2:24" ht="16" x14ac:dyDescent="0.2">
      <c r="B2505" t="s">
        <v>3624</v>
      </c>
      <c r="C2505" t="s">
        <v>9</v>
      </c>
      <c r="D2505" t="s">
        <v>3578</v>
      </c>
      <c r="E2505" t="s">
        <v>3582</v>
      </c>
      <c r="F2505" t="s">
        <v>3578</v>
      </c>
      <c r="G2505" t="s">
        <v>3578</v>
      </c>
      <c r="H2505" t="s">
        <v>30</v>
      </c>
      <c r="K2505" s="5">
        <f t="shared" si="397"/>
        <v>12</v>
      </c>
      <c r="L2505" s="13" t="str">
        <f t="shared" si="391"/>
        <v>243-PR-00379</v>
      </c>
      <c r="M2505" s="5">
        <f t="shared" si="392"/>
        <v>12</v>
      </c>
      <c r="N2505" s="13" t="str">
        <f t="shared" si="394"/>
        <v>243-PR-00379</v>
      </c>
      <c r="O2505" s="13">
        <f t="shared" si="398"/>
        <v>1</v>
      </c>
      <c r="P2505" s="13" t="str">
        <f t="shared" si="399"/>
        <v>4</v>
      </c>
      <c r="Q2505" s="13" t="str">
        <f t="shared" si="400"/>
        <v>5</v>
      </c>
      <c r="R2505" s="13" t="str">
        <f t="shared" si="401"/>
        <v>4</v>
      </c>
      <c r="S2505" s="13" t="str">
        <f t="shared" si="402"/>
        <v>4</v>
      </c>
      <c r="T2505" s="13">
        <f t="shared" si="403"/>
        <v>1</v>
      </c>
      <c r="U2505" s="13">
        <f t="shared" si="393"/>
        <v>88</v>
      </c>
      <c r="V2505" s="13"/>
      <c r="W2505" s="14" t="str">
        <f t="shared" si="395"/>
        <v>insert into prioridad(codigo, fluidez,d_hecho, d_contexto, d_impacto, d_justicia, cierre, ponderacion, ahora_entiendo, cambio_perspectiva) values ('243-PR-00379', 1, 4, 5, 4, 4, 1, 88, '', '');</v>
      </c>
      <c r="X2505" s="14" t="str">
        <f t="shared" si="396"/>
        <v>insert into prioridad(codigo, fluidez,d_hecho, d_contexto, d_impacto, d_justicia, cierre, ponderacion, ahora_entiendo, cambio_perspectiva) values ('243-PR-00379', 1, 4, 5, 4, 4, 1, 88, '', '');</v>
      </c>
    </row>
    <row r="2506" spans="2:24" ht="16" x14ac:dyDescent="0.2">
      <c r="B2506" t="s">
        <v>3625</v>
      </c>
      <c r="C2506" t="s">
        <v>9</v>
      </c>
      <c r="D2506" t="s">
        <v>3582</v>
      </c>
      <c r="E2506" t="s">
        <v>3582</v>
      </c>
      <c r="F2506" t="s">
        <v>3578</v>
      </c>
      <c r="G2506" t="s">
        <v>3575</v>
      </c>
      <c r="H2506" t="s">
        <v>30</v>
      </c>
      <c r="K2506" s="5">
        <f t="shared" si="397"/>
        <v>12</v>
      </c>
      <c r="L2506" s="13" t="str">
        <f t="shared" si="391"/>
        <v>176-CO-00349</v>
      </c>
      <c r="M2506" s="5">
        <f t="shared" si="392"/>
        <v>12</v>
      </c>
      <c r="N2506" s="13" t="str">
        <f t="shared" si="394"/>
        <v>176-CO-00349</v>
      </c>
      <c r="O2506" s="13">
        <f t="shared" si="398"/>
        <v>1</v>
      </c>
      <c r="P2506" s="13" t="str">
        <f t="shared" si="399"/>
        <v>5</v>
      </c>
      <c r="Q2506" s="13" t="str">
        <f t="shared" si="400"/>
        <v>5</v>
      </c>
      <c r="R2506" s="13" t="str">
        <f t="shared" si="401"/>
        <v>4</v>
      </c>
      <c r="S2506" s="13" t="str">
        <f t="shared" si="402"/>
        <v>3</v>
      </c>
      <c r="T2506" s="13">
        <f t="shared" si="403"/>
        <v>1</v>
      </c>
      <c r="U2506" s="13">
        <f t="shared" si="393"/>
        <v>88</v>
      </c>
      <c r="V2506" s="13"/>
      <c r="W2506" s="14" t="str">
        <f t="shared" si="395"/>
        <v>insert into prioridad(codigo, fluidez,d_hecho, d_contexto, d_impacto, d_justicia, cierre, ponderacion, ahora_entiendo, cambio_perspectiva) values ('176-CO-00349', 1, 5, 5, 4, 3, 1, 88, '', '');</v>
      </c>
      <c r="X2506" s="14" t="str">
        <f t="shared" si="396"/>
        <v>insert into prioridad(codigo, fluidez,d_hecho, d_contexto, d_impacto, d_justicia, cierre, ponderacion, ahora_entiendo, cambio_perspectiva) values ('176-CO-00349', 1, 5, 5, 4, 3, 1, 88, '', '');</v>
      </c>
    </row>
    <row r="2507" spans="2:24" ht="16" x14ac:dyDescent="0.2">
      <c r="B2507" t="s">
        <v>3626</v>
      </c>
      <c r="C2507" t="s">
        <v>9</v>
      </c>
      <c r="D2507" t="s">
        <v>3578</v>
      </c>
      <c r="E2507" t="s">
        <v>3578</v>
      </c>
      <c r="F2507" t="s">
        <v>3578</v>
      </c>
      <c r="G2507" t="s">
        <v>3595</v>
      </c>
      <c r="H2507" t="s">
        <v>30</v>
      </c>
      <c r="K2507" s="5">
        <f t="shared" si="397"/>
        <v>6</v>
      </c>
      <c r="L2507" s="13" t="str">
        <f t="shared" si="391"/>
        <v>000035</v>
      </c>
      <c r="M2507" s="5">
        <f t="shared" si="392"/>
        <v>6</v>
      </c>
      <c r="N2507" s="13" t="str">
        <f t="shared" si="394"/>
        <v>000035</v>
      </c>
      <c r="O2507" s="13">
        <f t="shared" si="398"/>
        <v>1</v>
      </c>
      <c r="P2507" s="13" t="str">
        <f t="shared" si="399"/>
        <v>4</v>
      </c>
      <c r="Q2507" s="13" t="str">
        <f t="shared" si="400"/>
        <v>4</v>
      </c>
      <c r="R2507" s="13" t="str">
        <f t="shared" si="401"/>
        <v>4</v>
      </c>
      <c r="S2507" s="13" t="str">
        <f t="shared" si="402"/>
        <v>1</v>
      </c>
      <c r="T2507" s="13">
        <f t="shared" si="403"/>
        <v>1</v>
      </c>
      <c r="U2507" s="13">
        <f t="shared" si="393"/>
        <v>72</v>
      </c>
      <c r="V2507" s="13"/>
      <c r="W2507" s="14" t="str">
        <f t="shared" si="395"/>
        <v>insert into prioridad(codigo, fluidez,d_hecho, d_contexto, d_impacto, d_justicia, cierre, ponderacion, ahora_entiendo, cambio_perspectiva) values ('000035', 1, 4, 4, 4, 1, 1, 72, '', '');</v>
      </c>
      <c r="X2507" s="14" t="str">
        <f t="shared" si="396"/>
        <v/>
      </c>
    </row>
    <row r="2508" spans="2:24" ht="16" x14ac:dyDescent="0.2">
      <c r="B2508" t="s">
        <v>3627</v>
      </c>
      <c r="C2508" t="s">
        <v>9</v>
      </c>
      <c r="D2508" t="s">
        <v>3575</v>
      </c>
      <c r="E2508" t="s">
        <v>3578</v>
      </c>
      <c r="F2508" t="s">
        <v>3576</v>
      </c>
      <c r="G2508" t="s">
        <v>3575</v>
      </c>
      <c r="H2508" t="s">
        <v>30</v>
      </c>
      <c r="K2508" s="5">
        <f t="shared" si="397"/>
        <v>12</v>
      </c>
      <c r="L2508" s="13" t="str">
        <f t="shared" si="391"/>
        <v>243-VI-00062</v>
      </c>
      <c r="M2508" s="5">
        <f t="shared" si="392"/>
        <v>12</v>
      </c>
      <c r="N2508" s="13" t="str">
        <f t="shared" si="394"/>
        <v>243-VI-00062</v>
      </c>
      <c r="O2508" s="13">
        <f t="shared" si="398"/>
        <v>1</v>
      </c>
      <c r="P2508" s="13" t="str">
        <f t="shared" si="399"/>
        <v>3</v>
      </c>
      <c r="Q2508" s="13" t="str">
        <f t="shared" si="400"/>
        <v>4</v>
      </c>
      <c r="R2508" s="13" t="str">
        <f t="shared" si="401"/>
        <v>2</v>
      </c>
      <c r="S2508" s="13" t="str">
        <f t="shared" si="402"/>
        <v>3</v>
      </c>
      <c r="T2508" s="13">
        <f t="shared" si="403"/>
        <v>1</v>
      </c>
      <c r="U2508" s="13">
        <f t="shared" si="393"/>
        <v>68</v>
      </c>
      <c r="V2508" s="13"/>
      <c r="W2508" s="14" t="str">
        <f t="shared" si="395"/>
        <v>insert into prioridad(codigo, fluidez,d_hecho, d_contexto, d_impacto, d_justicia, cierre, ponderacion, ahora_entiendo, cambio_perspectiva) values ('243-VI-00062', 1, 3, 4, 2, 3, 1, 68, '', '');</v>
      </c>
      <c r="X2508" s="14" t="str">
        <f t="shared" si="396"/>
        <v>insert into prioridad(codigo, fluidez,d_hecho, d_contexto, d_impacto, d_justicia, cierre, ponderacion, ahora_entiendo, cambio_perspectiva) values ('243-VI-00062', 1, 3, 4, 2, 3, 1, 68, '', '');</v>
      </c>
    </row>
    <row r="2509" spans="2:24" ht="16" x14ac:dyDescent="0.2">
      <c r="B2509" t="s">
        <v>3628</v>
      </c>
      <c r="C2509" t="s">
        <v>9</v>
      </c>
      <c r="D2509" t="s">
        <v>3578</v>
      </c>
      <c r="E2509" t="s">
        <v>3578</v>
      </c>
      <c r="F2509" t="s">
        <v>3578</v>
      </c>
      <c r="G2509" t="s">
        <v>3575</v>
      </c>
      <c r="H2509" t="s">
        <v>30</v>
      </c>
      <c r="K2509" s="5">
        <f t="shared" si="397"/>
        <v>12</v>
      </c>
      <c r="L2509" s="13" t="str">
        <f t="shared" si="391"/>
        <v>243-VI-00063</v>
      </c>
      <c r="M2509" s="5">
        <f t="shared" si="392"/>
        <v>12</v>
      </c>
      <c r="N2509" s="13" t="str">
        <f t="shared" si="394"/>
        <v>243-VI-00063</v>
      </c>
      <c r="O2509" s="13">
        <f t="shared" si="398"/>
        <v>1</v>
      </c>
      <c r="P2509" s="13" t="str">
        <f t="shared" si="399"/>
        <v>4</v>
      </c>
      <c r="Q2509" s="13" t="str">
        <f t="shared" si="400"/>
        <v>4</v>
      </c>
      <c r="R2509" s="13" t="str">
        <f t="shared" si="401"/>
        <v>4</v>
      </c>
      <c r="S2509" s="13" t="str">
        <f t="shared" si="402"/>
        <v>3</v>
      </c>
      <c r="T2509" s="13">
        <f t="shared" si="403"/>
        <v>1</v>
      </c>
      <c r="U2509" s="13">
        <f t="shared" si="393"/>
        <v>80</v>
      </c>
      <c r="V2509" s="13"/>
      <c r="W2509" s="14" t="str">
        <f t="shared" si="395"/>
        <v>insert into prioridad(codigo, fluidez,d_hecho, d_contexto, d_impacto, d_justicia, cierre, ponderacion, ahora_entiendo, cambio_perspectiva) values ('243-VI-00063', 1, 4, 4, 4, 3, 1, 80, '', '');</v>
      </c>
      <c r="X2509" s="14" t="str">
        <f t="shared" si="396"/>
        <v>insert into prioridad(codigo, fluidez,d_hecho, d_contexto, d_impacto, d_justicia, cierre, ponderacion, ahora_entiendo, cambio_perspectiva) values ('243-VI-00063', 1, 4, 4, 4, 3, 1, 80, '', '');</v>
      </c>
    </row>
    <row r="2510" spans="2:24" ht="16" x14ac:dyDescent="0.2">
      <c r="B2510" t="s">
        <v>3629</v>
      </c>
      <c r="C2510" t="s">
        <v>9</v>
      </c>
      <c r="D2510" t="s">
        <v>3595</v>
      </c>
      <c r="E2510" t="s">
        <v>3576</v>
      </c>
      <c r="F2510" t="s">
        <v>3595</v>
      </c>
      <c r="G2510" t="s">
        <v>3595</v>
      </c>
      <c r="H2510" t="s">
        <v>3630</v>
      </c>
      <c r="K2510" s="5">
        <f t="shared" si="397"/>
        <v>12</v>
      </c>
      <c r="L2510" s="13" t="str">
        <f t="shared" si="391"/>
        <v>243-VI-00064</v>
      </c>
      <c r="M2510" s="5">
        <f t="shared" si="392"/>
        <v>12</v>
      </c>
      <c r="N2510" s="13" t="str">
        <f t="shared" si="394"/>
        <v>243-VI-00064</v>
      </c>
      <c r="O2510" s="13">
        <f t="shared" si="398"/>
        <v>1</v>
      </c>
      <c r="P2510" s="13" t="str">
        <f t="shared" si="399"/>
        <v>1</v>
      </c>
      <c r="Q2510" s="13" t="str">
        <f t="shared" si="400"/>
        <v>2</v>
      </c>
      <c r="R2510" s="13" t="str">
        <f t="shared" si="401"/>
        <v>1</v>
      </c>
      <c r="S2510" s="13" t="str">
        <f t="shared" si="402"/>
        <v>1</v>
      </c>
      <c r="T2510" s="13">
        <f t="shared" si="403"/>
        <v>0</v>
      </c>
      <c r="U2510" s="13">
        <f t="shared" si="393"/>
        <v>30</v>
      </c>
      <c r="V2510" s="13"/>
      <c r="W2510" s="14" t="str">
        <f t="shared" si="395"/>
        <v>insert into prioridad(codigo, fluidez,d_hecho, d_contexto, d_impacto, d_justicia, cierre, ponderacion, ahora_entiendo, cambio_perspectiva) values ('243-VI-00064', 1, 1, 2, 1, 1, 0, 30, '', '');</v>
      </c>
      <c r="X2510" s="14" t="str">
        <f t="shared" si="396"/>
        <v>insert into prioridad(codigo, fluidez,d_hecho, d_contexto, d_impacto, d_justicia, cierre, ponderacion, ahora_entiendo, cambio_perspectiva) values ('243-VI-00064', 1, 1, 2, 1, 1, 0, 30, '', '');</v>
      </c>
    </row>
    <row r="2511" spans="2:24" ht="16" x14ac:dyDescent="0.2">
      <c r="B2511" t="s">
        <v>3631</v>
      </c>
      <c r="C2511" t="s">
        <v>9</v>
      </c>
      <c r="D2511" t="s">
        <v>3578</v>
      </c>
      <c r="E2511" t="s">
        <v>3578</v>
      </c>
      <c r="F2511" t="s">
        <v>3578</v>
      </c>
      <c r="G2511" t="s">
        <v>3575</v>
      </c>
      <c r="H2511" t="s">
        <v>30</v>
      </c>
      <c r="K2511" s="5">
        <f t="shared" si="397"/>
        <v>12</v>
      </c>
      <c r="L2511" s="13" t="str">
        <f t="shared" si="391"/>
        <v>243-VI-00065</v>
      </c>
      <c r="M2511" s="5">
        <f t="shared" si="392"/>
        <v>12</v>
      </c>
      <c r="N2511" s="13" t="str">
        <f t="shared" si="394"/>
        <v>243-VI-00065</v>
      </c>
      <c r="O2511" s="13">
        <f t="shared" si="398"/>
        <v>1</v>
      </c>
      <c r="P2511" s="13" t="str">
        <f t="shared" si="399"/>
        <v>4</v>
      </c>
      <c r="Q2511" s="13" t="str">
        <f t="shared" si="400"/>
        <v>4</v>
      </c>
      <c r="R2511" s="13" t="str">
        <f t="shared" si="401"/>
        <v>4</v>
      </c>
      <c r="S2511" s="13" t="str">
        <f t="shared" si="402"/>
        <v>3</v>
      </c>
      <c r="T2511" s="13">
        <f t="shared" si="403"/>
        <v>1</v>
      </c>
      <c r="U2511" s="13">
        <f t="shared" si="393"/>
        <v>80</v>
      </c>
      <c r="V2511" s="13"/>
      <c r="W2511" s="14" t="str">
        <f t="shared" si="395"/>
        <v>insert into prioridad(codigo, fluidez,d_hecho, d_contexto, d_impacto, d_justicia, cierre, ponderacion, ahora_entiendo, cambio_perspectiva) values ('243-VI-00065', 1, 4, 4, 4, 3, 1, 80, '', '');</v>
      </c>
      <c r="X2511" s="14" t="str">
        <f t="shared" si="396"/>
        <v>insert into prioridad(codigo, fluidez,d_hecho, d_contexto, d_impacto, d_justicia, cierre, ponderacion, ahora_entiendo, cambio_perspectiva) values ('243-VI-00065', 1, 4, 4, 4, 3, 1, 80, '', '');</v>
      </c>
    </row>
    <row r="2512" spans="2:24" ht="16" x14ac:dyDescent="0.2">
      <c r="B2512" t="s">
        <v>3632</v>
      </c>
      <c r="C2512" t="s">
        <v>9</v>
      </c>
      <c r="D2512" t="s">
        <v>3575</v>
      </c>
      <c r="E2512" t="s">
        <v>3578</v>
      </c>
      <c r="F2512" t="s">
        <v>3575</v>
      </c>
      <c r="G2512" t="s">
        <v>3576</v>
      </c>
      <c r="H2512" t="s">
        <v>30</v>
      </c>
      <c r="K2512" s="5">
        <f t="shared" si="397"/>
        <v>12</v>
      </c>
      <c r="L2512" s="13" t="str">
        <f t="shared" si="391"/>
        <v>243-VI-00066</v>
      </c>
      <c r="M2512" s="5">
        <f t="shared" si="392"/>
        <v>12</v>
      </c>
      <c r="N2512" s="13" t="str">
        <f t="shared" si="394"/>
        <v>243-VI-00066</v>
      </c>
      <c r="O2512" s="13">
        <f t="shared" si="398"/>
        <v>1</v>
      </c>
      <c r="P2512" s="13" t="str">
        <f t="shared" si="399"/>
        <v>3</v>
      </c>
      <c r="Q2512" s="13" t="str">
        <f t="shared" si="400"/>
        <v>4</v>
      </c>
      <c r="R2512" s="13" t="str">
        <f t="shared" si="401"/>
        <v>3</v>
      </c>
      <c r="S2512" s="13" t="str">
        <f t="shared" si="402"/>
        <v>2</v>
      </c>
      <c r="T2512" s="13">
        <f t="shared" si="403"/>
        <v>1</v>
      </c>
      <c r="U2512" s="13">
        <f t="shared" si="393"/>
        <v>68</v>
      </c>
      <c r="V2512" s="13"/>
      <c r="W2512" s="14" t="str">
        <f t="shared" si="395"/>
        <v>insert into prioridad(codigo, fluidez,d_hecho, d_contexto, d_impacto, d_justicia, cierre, ponderacion, ahora_entiendo, cambio_perspectiva) values ('243-VI-00066', 1, 3, 4, 3, 2, 1, 68, '', '');</v>
      </c>
      <c r="X2512" s="14" t="str">
        <f t="shared" si="396"/>
        <v>insert into prioridad(codigo, fluidez,d_hecho, d_contexto, d_impacto, d_justicia, cierre, ponderacion, ahora_entiendo, cambio_perspectiva) values ('243-VI-00066', 1, 3, 4, 3, 2, 1, 68, '', '');</v>
      </c>
    </row>
    <row r="2513" spans="2:24" ht="16" x14ac:dyDescent="0.2">
      <c r="B2513" t="s">
        <v>3633</v>
      </c>
      <c r="C2513" t="s">
        <v>9</v>
      </c>
      <c r="D2513" t="s">
        <v>3595</v>
      </c>
      <c r="E2513" t="s">
        <v>3595</v>
      </c>
      <c r="F2513" t="s">
        <v>3595</v>
      </c>
      <c r="G2513" t="s">
        <v>3595</v>
      </c>
      <c r="H2513" t="s">
        <v>30</v>
      </c>
      <c r="K2513" s="5">
        <f t="shared" si="397"/>
        <v>12</v>
      </c>
      <c r="L2513" s="13" t="str">
        <f t="shared" ref="L2513:L2576" si="404">SUBSTITUTE(B2513," ","")</f>
        <v>243-VI-00067</v>
      </c>
      <c r="M2513" s="5">
        <f t="shared" si="392"/>
        <v>12</v>
      </c>
      <c r="N2513" s="13" t="str">
        <f t="shared" si="394"/>
        <v>243-VI-00067</v>
      </c>
      <c r="O2513" s="13">
        <f t="shared" si="398"/>
        <v>1</v>
      </c>
      <c r="P2513" s="13" t="str">
        <f t="shared" si="399"/>
        <v>1</v>
      </c>
      <c r="Q2513" s="13" t="str">
        <f t="shared" si="400"/>
        <v>1</v>
      </c>
      <c r="R2513" s="13" t="str">
        <f t="shared" si="401"/>
        <v>1</v>
      </c>
      <c r="S2513" s="13" t="str">
        <f t="shared" si="402"/>
        <v>1</v>
      </c>
      <c r="T2513" s="13">
        <f t="shared" si="403"/>
        <v>1</v>
      </c>
      <c r="U2513" s="13">
        <f t="shared" si="393"/>
        <v>36</v>
      </c>
      <c r="V2513" s="13"/>
      <c r="W2513" s="14" t="str">
        <f t="shared" si="395"/>
        <v>insert into prioridad(codigo, fluidez,d_hecho, d_contexto, d_impacto, d_justicia, cierre, ponderacion, ahora_entiendo, cambio_perspectiva) values ('243-VI-00067', 1, 1, 1, 1, 1, 1, 36, '', '');</v>
      </c>
      <c r="X2513" s="14" t="str">
        <f t="shared" si="396"/>
        <v>insert into prioridad(codigo, fluidez,d_hecho, d_contexto, d_impacto, d_justicia, cierre, ponderacion, ahora_entiendo, cambio_perspectiva) values ('243-VI-00067', 1, 1, 1, 1, 1, 1, 36, '', '');</v>
      </c>
    </row>
    <row r="2514" spans="2:24" ht="16" x14ac:dyDescent="0.2">
      <c r="B2514" t="s">
        <v>3634</v>
      </c>
      <c r="C2514" t="s">
        <v>9</v>
      </c>
      <c r="D2514" t="s">
        <v>3578</v>
      </c>
      <c r="E2514" t="s">
        <v>3578</v>
      </c>
      <c r="F2514" t="s">
        <v>3576</v>
      </c>
      <c r="G2514" t="s">
        <v>3595</v>
      </c>
      <c r="H2514" t="s">
        <v>30</v>
      </c>
      <c r="K2514" s="5">
        <f t="shared" si="397"/>
        <v>12</v>
      </c>
      <c r="L2514" s="13" t="str">
        <f t="shared" si="404"/>
        <v>243-VI-00068</v>
      </c>
      <c r="M2514" s="5">
        <f t="shared" ref="M2514:M2577" si="405">LEN(N2514)</f>
        <v>12</v>
      </c>
      <c r="N2514" s="13" t="str">
        <f t="shared" si="394"/>
        <v>243-VI-00068</v>
      </c>
      <c r="O2514" s="13">
        <f t="shared" si="398"/>
        <v>1</v>
      </c>
      <c r="P2514" s="13" t="str">
        <f t="shared" si="399"/>
        <v>4</v>
      </c>
      <c r="Q2514" s="13" t="str">
        <f t="shared" si="400"/>
        <v>4</v>
      </c>
      <c r="R2514" s="13" t="str">
        <f t="shared" si="401"/>
        <v>2</v>
      </c>
      <c r="S2514" s="13" t="str">
        <f t="shared" si="402"/>
        <v>1</v>
      </c>
      <c r="T2514" s="13">
        <f t="shared" si="403"/>
        <v>1</v>
      </c>
      <c r="U2514" s="13">
        <f t="shared" ref="U2514:U2577" si="406">O2514*10 + (VALUE(P2514)*4) +(VALUE(Q2514)*4) + (VALUE(R2514)*4) + (VALUE(S2514)*4) + (T2514*10)</f>
        <v>64</v>
      </c>
      <c r="V2514" s="13"/>
      <c r="W2514" s="14" t="str">
        <f t="shared" si="395"/>
        <v>insert into prioridad(codigo, fluidez,d_hecho, d_contexto, d_impacto, d_justicia, cierre, ponderacion, ahora_entiendo, cambio_perspectiva) values ('243-VI-00068', 1, 4, 4, 2, 1, 1, 64, '', '');</v>
      </c>
      <c r="X2514" s="14" t="str">
        <f t="shared" si="396"/>
        <v>insert into prioridad(codigo, fluidez,d_hecho, d_contexto, d_impacto, d_justicia, cierre, ponderacion, ahora_entiendo, cambio_perspectiva) values ('243-VI-00068', 1, 4, 4, 2, 1, 1, 64, '', '');</v>
      </c>
    </row>
    <row r="2515" spans="2:24" ht="16" x14ac:dyDescent="0.2">
      <c r="B2515" t="s">
        <v>3635</v>
      </c>
      <c r="C2515" t="s">
        <v>9</v>
      </c>
      <c r="D2515" t="s">
        <v>3595</v>
      </c>
      <c r="E2515" t="s">
        <v>3595</v>
      </c>
      <c r="F2515" t="s">
        <v>3595</v>
      </c>
      <c r="G2515" t="s">
        <v>3595</v>
      </c>
      <c r="H2515" t="s">
        <v>30</v>
      </c>
      <c r="K2515" s="5">
        <f t="shared" si="397"/>
        <v>12</v>
      </c>
      <c r="L2515" s="13" t="str">
        <f t="shared" si="404"/>
        <v>243-VI-00069</v>
      </c>
      <c r="M2515" s="5">
        <f t="shared" si="405"/>
        <v>12</v>
      </c>
      <c r="N2515" s="13" t="str">
        <f t="shared" ref="N2515:N2578" si="407">RIGHT(TRIM(B2515),12)</f>
        <v>243-VI-00069</v>
      </c>
      <c r="O2515" s="13">
        <f t="shared" si="398"/>
        <v>1</v>
      </c>
      <c r="P2515" s="13" t="str">
        <f t="shared" si="399"/>
        <v>1</v>
      </c>
      <c r="Q2515" s="13" t="str">
        <f t="shared" si="400"/>
        <v>1</v>
      </c>
      <c r="R2515" s="13" t="str">
        <f t="shared" si="401"/>
        <v>1</v>
      </c>
      <c r="S2515" s="13" t="str">
        <f t="shared" si="402"/>
        <v>1</v>
      </c>
      <c r="T2515" s="13">
        <f t="shared" si="403"/>
        <v>1</v>
      </c>
      <c r="U2515" s="13">
        <f t="shared" si="406"/>
        <v>36</v>
      </c>
      <c r="V2515" s="13"/>
      <c r="W2515" s="14" t="str">
        <f t="shared" ref="W2515:W2578" si="408">$W$1&amp;N2515&amp;"', "&amp;O2515&amp;", "&amp;P2515&amp;", "&amp;Q2515&amp;", "&amp;R2515&amp;", "&amp;S2515&amp;", "&amp;T2515&amp;", "&amp;U2515&amp;", '"&amp;SUBSTITUTE(I2515,CHAR(10),"  ")&amp;"', '"&amp;SUBSTITUTE(J2515,CHAR(10),"   ") &amp;"');"</f>
        <v>insert into prioridad(codigo, fluidez,d_hecho, d_contexto, d_impacto, d_justicia, cierre, ponderacion, ahora_entiendo, cambio_perspectiva) values ('243-VI-00069', 1, 1, 1, 1, 1, 1, 36, '', '');</v>
      </c>
      <c r="X2515" s="14" t="str">
        <f t="shared" ref="X2515:X2578" si="409">IF(M2515=12,W2515,"")</f>
        <v>insert into prioridad(codigo, fluidez,d_hecho, d_contexto, d_impacto, d_justicia, cierre, ponderacion, ahora_entiendo, cambio_perspectiva) values ('243-VI-00069', 1, 1, 1, 1, 1, 1, 36, '', '');</v>
      </c>
    </row>
    <row r="2516" spans="2:24" ht="16" x14ac:dyDescent="0.2">
      <c r="B2516" t="s">
        <v>3636</v>
      </c>
      <c r="C2516" t="s">
        <v>9</v>
      </c>
      <c r="D2516" t="s">
        <v>3576</v>
      </c>
      <c r="E2516" t="s">
        <v>3576</v>
      </c>
      <c r="F2516" t="s">
        <v>3576</v>
      </c>
      <c r="G2516" t="s">
        <v>3595</v>
      </c>
      <c r="H2516" t="s">
        <v>30</v>
      </c>
      <c r="K2516" s="5">
        <f t="shared" si="397"/>
        <v>12</v>
      </c>
      <c r="L2516" s="13" t="str">
        <f t="shared" si="404"/>
        <v>243-VI-00070</v>
      </c>
      <c r="M2516" s="5">
        <f t="shared" si="405"/>
        <v>12</v>
      </c>
      <c r="N2516" s="13" t="str">
        <f t="shared" si="407"/>
        <v>243-VI-00070</v>
      </c>
      <c r="O2516" s="13">
        <f t="shared" si="398"/>
        <v>1</v>
      </c>
      <c r="P2516" s="13" t="str">
        <f t="shared" si="399"/>
        <v>2</v>
      </c>
      <c r="Q2516" s="13" t="str">
        <f t="shared" si="400"/>
        <v>2</v>
      </c>
      <c r="R2516" s="13" t="str">
        <f t="shared" si="401"/>
        <v>2</v>
      </c>
      <c r="S2516" s="13" t="str">
        <f t="shared" si="402"/>
        <v>1</v>
      </c>
      <c r="T2516" s="13">
        <f t="shared" si="403"/>
        <v>1</v>
      </c>
      <c r="U2516" s="13">
        <f t="shared" si="406"/>
        <v>48</v>
      </c>
      <c r="V2516" s="13"/>
      <c r="W2516" s="14" t="str">
        <f t="shared" si="408"/>
        <v>insert into prioridad(codigo, fluidez,d_hecho, d_contexto, d_impacto, d_justicia, cierre, ponderacion, ahora_entiendo, cambio_perspectiva) values ('243-VI-00070', 1, 2, 2, 2, 1, 1, 48, '', '');</v>
      </c>
      <c r="X2516" s="14" t="str">
        <f t="shared" si="409"/>
        <v>insert into prioridad(codigo, fluidez,d_hecho, d_contexto, d_impacto, d_justicia, cierre, ponderacion, ahora_entiendo, cambio_perspectiva) values ('243-VI-00070', 1, 2, 2, 2, 1, 1, 48, '', '');</v>
      </c>
    </row>
    <row r="2517" spans="2:24" ht="16" x14ac:dyDescent="0.2">
      <c r="B2517" t="s">
        <v>3637</v>
      </c>
      <c r="C2517" t="s">
        <v>9</v>
      </c>
      <c r="D2517" t="s">
        <v>3578</v>
      </c>
      <c r="E2517" t="s">
        <v>3578</v>
      </c>
      <c r="F2517" t="s">
        <v>3578</v>
      </c>
      <c r="G2517" t="s">
        <v>3576</v>
      </c>
      <c r="H2517" t="s">
        <v>30</v>
      </c>
      <c r="K2517" s="5">
        <f t="shared" si="397"/>
        <v>12</v>
      </c>
      <c r="L2517" s="13" t="str">
        <f t="shared" si="404"/>
        <v>243-VI-00071</v>
      </c>
      <c r="M2517" s="5">
        <f t="shared" si="405"/>
        <v>12</v>
      </c>
      <c r="N2517" s="13" t="str">
        <f t="shared" si="407"/>
        <v>243-VI-00071</v>
      </c>
      <c r="O2517" s="13">
        <f t="shared" si="398"/>
        <v>1</v>
      </c>
      <c r="P2517" s="13" t="str">
        <f t="shared" si="399"/>
        <v>4</v>
      </c>
      <c r="Q2517" s="13" t="str">
        <f t="shared" si="400"/>
        <v>4</v>
      </c>
      <c r="R2517" s="13" t="str">
        <f t="shared" si="401"/>
        <v>4</v>
      </c>
      <c r="S2517" s="13" t="str">
        <f t="shared" si="402"/>
        <v>2</v>
      </c>
      <c r="T2517" s="13">
        <f t="shared" si="403"/>
        <v>1</v>
      </c>
      <c r="U2517" s="13">
        <f t="shared" si="406"/>
        <v>76</v>
      </c>
      <c r="V2517" s="13"/>
      <c r="W2517" s="14" t="str">
        <f t="shared" si="408"/>
        <v>insert into prioridad(codigo, fluidez,d_hecho, d_contexto, d_impacto, d_justicia, cierre, ponderacion, ahora_entiendo, cambio_perspectiva) values ('243-VI-00071', 1, 4, 4, 4, 2, 1, 76, '', '');</v>
      </c>
      <c r="X2517" s="14" t="str">
        <f t="shared" si="409"/>
        <v>insert into prioridad(codigo, fluidez,d_hecho, d_contexto, d_impacto, d_justicia, cierre, ponderacion, ahora_entiendo, cambio_perspectiva) values ('243-VI-00071', 1, 4, 4, 4, 2, 1, 76, '', '');</v>
      </c>
    </row>
    <row r="2518" spans="2:24" ht="16" x14ac:dyDescent="0.2">
      <c r="B2518" t="s">
        <v>3638</v>
      </c>
      <c r="C2518" t="s">
        <v>9</v>
      </c>
      <c r="D2518" t="s">
        <v>3578</v>
      </c>
      <c r="E2518" t="s">
        <v>3578</v>
      </c>
      <c r="F2518" t="s">
        <v>3575</v>
      </c>
      <c r="G2518" t="s">
        <v>3576</v>
      </c>
      <c r="H2518" t="s">
        <v>30</v>
      </c>
      <c r="K2518" s="5">
        <f t="shared" si="397"/>
        <v>12</v>
      </c>
      <c r="L2518" s="13" t="str">
        <f t="shared" si="404"/>
        <v>243-VI-00072</v>
      </c>
      <c r="M2518" s="5">
        <f t="shared" si="405"/>
        <v>12</v>
      </c>
      <c r="N2518" s="13" t="str">
        <f t="shared" si="407"/>
        <v>243-VI-00072</v>
      </c>
      <c r="O2518" s="13">
        <f t="shared" si="398"/>
        <v>1</v>
      </c>
      <c r="P2518" s="13" t="str">
        <f t="shared" si="399"/>
        <v>4</v>
      </c>
      <c r="Q2518" s="13" t="str">
        <f t="shared" si="400"/>
        <v>4</v>
      </c>
      <c r="R2518" s="13" t="str">
        <f t="shared" si="401"/>
        <v>3</v>
      </c>
      <c r="S2518" s="13" t="str">
        <f t="shared" si="402"/>
        <v>2</v>
      </c>
      <c r="T2518" s="13">
        <f t="shared" si="403"/>
        <v>1</v>
      </c>
      <c r="U2518" s="13">
        <f t="shared" si="406"/>
        <v>72</v>
      </c>
      <c r="V2518" s="13"/>
      <c r="W2518" s="14" t="str">
        <f t="shared" si="408"/>
        <v>insert into prioridad(codigo, fluidez,d_hecho, d_contexto, d_impacto, d_justicia, cierre, ponderacion, ahora_entiendo, cambio_perspectiva) values ('243-VI-00072', 1, 4, 4, 3, 2, 1, 72, '', '');</v>
      </c>
      <c r="X2518" s="14" t="str">
        <f t="shared" si="409"/>
        <v>insert into prioridad(codigo, fluidez,d_hecho, d_contexto, d_impacto, d_justicia, cierre, ponderacion, ahora_entiendo, cambio_perspectiva) values ('243-VI-00072', 1, 4, 4, 3, 2, 1, 72, '', '');</v>
      </c>
    </row>
    <row r="2519" spans="2:24" ht="16" x14ac:dyDescent="0.2">
      <c r="B2519" t="s">
        <v>3639</v>
      </c>
      <c r="C2519" t="s">
        <v>9</v>
      </c>
      <c r="D2519" t="s">
        <v>3582</v>
      </c>
      <c r="E2519" t="s">
        <v>3582</v>
      </c>
      <c r="F2519" t="s">
        <v>3582</v>
      </c>
      <c r="G2519" t="s">
        <v>3582</v>
      </c>
      <c r="H2519" t="s">
        <v>30</v>
      </c>
      <c r="K2519" s="5">
        <f t="shared" si="397"/>
        <v>12</v>
      </c>
      <c r="L2519" s="13" t="str">
        <f t="shared" si="404"/>
        <v>243-VI-00073</v>
      </c>
      <c r="M2519" s="5">
        <f t="shared" si="405"/>
        <v>12</v>
      </c>
      <c r="N2519" s="13" t="str">
        <f t="shared" si="407"/>
        <v>243-VI-00073</v>
      </c>
      <c r="O2519" s="13">
        <f t="shared" si="398"/>
        <v>1</v>
      </c>
      <c r="P2519" s="13" t="str">
        <f t="shared" si="399"/>
        <v>5</v>
      </c>
      <c r="Q2519" s="13" t="str">
        <f t="shared" si="400"/>
        <v>5</v>
      </c>
      <c r="R2519" s="13" t="str">
        <f t="shared" si="401"/>
        <v>5</v>
      </c>
      <c r="S2519" s="13" t="str">
        <f t="shared" si="402"/>
        <v>5</v>
      </c>
      <c r="T2519" s="13">
        <f t="shared" si="403"/>
        <v>1</v>
      </c>
      <c r="U2519" s="13">
        <f t="shared" si="406"/>
        <v>100</v>
      </c>
      <c r="V2519" s="13"/>
      <c r="W2519" s="14" t="str">
        <f t="shared" si="408"/>
        <v>insert into prioridad(codigo, fluidez,d_hecho, d_contexto, d_impacto, d_justicia, cierre, ponderacion, ahora_entiendo, cambio_perspectiva) values ('243-VI-00073', 1, 5, 5, 5, 5, 1, 100, '', '');</v>
      </c>
      <c r="X2519" s="14" t="str">
        <f t="shared" si="409"/>
        <v>insert into prioridad(codigo, fluidez,d_hecho, d_contexto, d_impacto, d_justicia, cierre, ponderacion, ahora_entiendo, cambio_perspectiva) values ('243-VI-00073', 1, 5, 5, 5, 5, 1, 100, '', '');</v>
      </c>
    </row>
    <row r="2520" spans="2:24" ht="16" x14ac:dyDescent="0.2">
      <c r="B2520" t="s">
        <v>3640</v>
      </c>
      <c r="C2520" t="s">
        <v>9</v>
      </c>
      <c r="D2520" t="s">
        <v>3576</v>
      </c>
      <c r="E2520" t="s">
        <v>3576</v>
      </c>
      <c r="F2520" t="s">
        <v>3595</v>
      </c>
      <c r="G2520" t="s">
        <v>3595</v>
      </c>
      <c r="H2520" t="s">
        <v>30</v>
      </c>
      <c r="K2520" s="5">
        <f t="shared" si="397"/>
        <v>12</v>
      </c>
      <c r="L2520" s="13" t="str">
        <f t="shared" si="404"/>
        <v>243-VI-00074</v>
      </c>
      <c r="M2520" s="5">
        <f t="shared" si="405"/>
        <v>12</v>
      </c>
      <c r="N2520" s="13" t="str">
        <f t="shared" si="407"/>
        <v>243-VI-00074</v>
      </c>
      <c r="O2520" s="13">
        <f t="shared" si="398"/>
        <v>1</v>
      </c>
      <c r="P2520" s="13" t="str">
        <f t="shared" si="399"/>
        <v>2</v>
      </c>
      <c r="Q2520" s="13" t="str">
        <f t="shared" si="400"/>
        <v>2</v>
      </c>
      <c r="R2520" s="13" t="str">
        <f t="shared" si="401"/>
        <v>1</v>
      </c>
      <c r="S2520" s="13" t="str">
        <f t="shared" si="402"/>
        <v>1</v>
      </c>
      <c r="T2520" s="13">
        <f t="shared" si="403"/>
        <v>1</v>
      </c>
      <c r="U2520" s="13">
        <f t="shared" si="406"/>
        <v>44</v>
      </c>
      <c r="V2520" s="13"/>
      <c r="W2520" s="14" t="str">
        <f t="shared" si="408"/>
        <v>insert into prioridad(codigo, fluidez,d_hecho, d_contexto, d_impacto, d_justicia, cierre, ponderacion, ahora_entiendo, cambio_perspectiva) values ('243-VI-00074', 1, 2, 2, 1, 1, 1, 44, '', '');</v>
      </c>
      <c r="X2520" s="14" t="str">
        <f t="shared" si="409"/>
        <v>insert into prioridad(codigo, fluidez,d_hecho, d_contexto, d_impacto, d_justicia, cierre, ponderacion, ahora_entiendo, cambio_perspectiva) values ('243-VI-00074', 1, 2, 2, 1, 1, 1, 44, '', '');</v>
      </c>
    </row>
    <row r="2521" spans="2:24" ht="16" x14ac:dyDescent="0.2">
      <c r="B2521" t="s">
        <v>3641</v>
      </c>
      <c r="C2521" t="s">
        <v>9</v>
      </c>
      <c r="D2521" t="s">
        <v>3582</v>
      </c>
      <c r="E2521" t="s">
        <v>3582</v>
      </c>
      <c r="F2521" t="s">
        <v>3582</v>
      </c>
      <c r="G2521" t="s">
        <v>3582</v>
      </c>
      <c r="H2521" t="s">
        <v>30</v>
      </c>
      <c r="K2521" s="5">
        <f t="shared" si="397"/>
        <v>12</v>
      </c>
      <c r="L2521" s="13" t="str">
        <f t="shared" si="404"/>
        <v>243-PR-00374</v>
      </c>
      <c r="M2521" s="5">
        <f t="shared" si="405"/>
        <v>12</v>
      </c>
      <c r="N2521" s="13" t="str">
        <f t="shared" si="407"/>
        <v>243-PR-00374</v>
      </c>
      <c r="O2521" s="13">
        <f t="shared" si="398"/>
        <v>1</v>
      </c>
      <c r="P2521" s="13" t="str">
        <f t="shared" si="399"/>
        <v>5</v>
      </c>
      <c r="Q2521" s="13" t="str">
        <f t="shared" si="400"/>
        <v>5</v>
      </c>
      <c r="R2521" s="13" t="str">
        <f t="shared" si="401"/>
        <v>5</v>
      </c>
      <c r="S2521" s="13" t="str">
        <f t="shared" si="402"/>
        <v>5</v>
      </c>
      <c r="T2521" s="13">
        <f t="shared" si="403"/>
        <v>1</v>
      </c>
      <c r="U2521" s="13">
        <f t="shared" si="406"/>
        <v>100</v>
      </c>
      <c r="V2521" s="13"/>
      <c r="W2521" s="14" t="str">
        <f t="shared" si="408"/>
        <v>insert into prioridad(codigo, fluidez,d_hecho, d_contexto, d_impacto, d_justicia, cierre, ponderacion, ahora_entiendo, cambio_perspectiva) values ('243-PR-00374', 1, 5, 5, 5, 5, 1, 100, '', '');</v>
      </c>
      <c r="X2521" s="14" t="str">
        <f t="shared" si="409"/>
        <v>insert into prioridad(codigo, fluidez,d_hecho, d_contexto, d_impacto, d_justicia, cierre, ponderacion, ahora_entiendo, cambio_perspectiva) values ('243-PR-00374', 1, 5, 5, 5, 5, 1, 100, '', '');</v>
      </c>
    </row>
    <row r="2522" spans="2:24" ht="16" x14ac:dyDescent="0.2">
      <c r="B2522" t="s">
        <v>3642</v>
      </c>
      <c r="C2522" t="s">
        <v>9</v>
      </c>
      <c r="D2522" t="s">
        <v>3575</v>
      </c>
      <c r="E2522" t="s">
        <v>3575</v>
      </c>
      <c r="F2522" t="s">
        <v>3575</v>
      </c>
      <c r="G2522" t="s">
        <v>3578</v>
      </c>
      <c r="H2522" t="s">
        <v>30</v>
      </c>
      <c r="K2522" s="5">
        <f t="shared" si="397"/>
        <v>12</v>
      </c>
      <c r="L2522" s="13" t="str">
        <f t="shared" si="404"/>
        <v>267-PR-00002</v>
      </c>
      <c r="M2522" s="5">
        <f t="shared" si="405"/>
        <v>12</v>
      </c>
      <c r="N2522" s="13" t="str">
        <f t="shared" si="407"/>
        <v>267-PR-00002</v>
      </c>
      <c r="O2522" s="13">
        <f t="shared" si="398"/>
        <v>1</v>
      </c>
      <c r="P2522" s="13" t="str">
        <f t="shared" si="399"/>
        <v>3</v>
      </c>
      <c r="Q2522" s="13" t="str">
        <f t="shared" si="400"/>
        <v>3</v>
      </c>
      <c r="R2522" s="13" t="str">
        <f t="shared" si="401"/>
        <v>3</v>
      </c>
      <c r="S2522" s="13" t="str">
        <f t="shared" si="402"/>
        <v>4</v>
      </c>
      <c r="T2522" s="13">
        <f t="shared" si="403"/>
        <v>1</v>
      </c>
      <c r="U2522" s="13">
        <f t="shared" si="406"/>
        <v>72</v>
      </c>
      <c r="V2522" s="13"/>
      <c r="W2522" s="14" t="str">
        <f t="shared" si="408"/>
        <v>insert into prioridad(codigo, fluidez,d_hecho, d_contexto, d_impacto, d_justicia, cierre, ponderacion, ahora_entiendo, cambio_perspectiva) values ('267-PR-00002', 1, 3, 3, 3, 4, 1, 72, '', '');</v>
      </c>
      <c r="X2522" s="14" t="str">
        <f t="shared" si="409"/>
        <v>insert into prioridad(codigo, fluidez,d_hecho, d_contexto, d_impacto, d_justicia, cierre, ponderacion, ahora_entiendo, cambio_perspectiva) values ('267-PR-00002', 1, 3, 3, 3, 4, 1, 72, '', '');</v>
      </c>
    </row>
    <row r="2523" spans="2:24" ht="16" x14ac:dyDescent="0.2">
      <c r="B2523" t="s">
        <v>3643</v>
      </c>
      <c r="C2523" t="s">
        <v>16</v>
      </c>
      <c r="D2523" t="s">
        <v>3576</v>
      </c>
      <c r="E2523" t="s">
        <v>3576</v>
      </c>
      <c r="F2523" t="s">
        <v>3576</v>
      </c>
      <c r="G2523" t="s">
        <v>3576</v>
      </c>
      <c r="H2523" t="s">
        <v>30</v>
      </c>
      <c r="K2523" s="5">
        <f t="shared" si="397"/>
        <v>12</v>
      </c>
      <c r="L2523" s="13" t="str">
        <f t="shared" si="404"/>
        <v>267-VI-00267</v>
      </c>
      <c r="M2523" s="5">
        <f t="shared" si="405"/>
        <v>12</v>
      </c>
      <c r="N2523" s="13" t="str">
        <f t="shared" si="407"/>
        <v>267-VI-00267</v>
      </c>
      <c r="O2523" s="13">
        <f t="shared" si="398"/>
        <v>0</v>
      </c>
      <c r="P2523" s="13" t="str">
        <f t="shared" si="399"/>
        <v>2</v>
      </c>
      <c r="Q2523" s="13" t="str">
        <f t="shared" si="400"/>
        <v>2</v>
      </c>
      <c r="R2523" s="13" t="str">
        <f t="shared" si="401"/>
        <v>2</v>
      </c>
      <c r="S2523" s="13" t="str">
        <f t="shared" si="402"/>
        <v>2</v>
      </c>
      <c r="T2523" s="13">
        <f t="shared" si="403"/>
        <v>1</v>
      </c>
      <c r="U2523" s="13">
        <f t="shared" si="406"/>
        <v>42</v>
      </c>
      <c r="V2523" s="13"/>
      <c r="W2523" s="14" t="str">
        <f t="shared" si="408"/>
        <v>insert into prioridad(codigo, fluidez,d_hecho, d_contexto, d_impacto, d_justicia, cierre, ponderacion, ahora_entiendo, cambio_perspectiva) values ('267-VI-00267', 0, 2, 2, 2, 2, 1, 42, '', '');</v>
      </c>
      <c r="X2523" s="14" t="str">
        <f t="shared" si="409"/>
        <v>insert into prioridad(codigo, fluidez,d_hecho, d_contexto, d_impacto, d_justicia, cierre, ponderacion, ahora_entiendo, cambio_perspectiva) values ('267-VI-00267', 0, 2, 2, 2, 2, 1, 42, '', '');</v>
      </c>
    </row>
    <row r="2524" spans="2:24" ht="16" x14ac:dyDescent="0.2">
      <c r="B2524" t="s">
        <v>3644</v>
      </c>
      <c r="C2524" t="s">
        <v>9</v>
      </c>
      <c r="D2524" t="s">
        <v>3578</v>
      </c>
      <c r="E2524" t="s">
        <v>3578</v>
      </c>
      <c r="F2524" t="s">
        <v>3578</v>
      </c>
      <c r="G2524" t="s">
        <v>3575</v>
      </c>
      <c r="H2524" t="s">
        <v>30</v>
      </c>
      <c r="K2524" s="5">
        <f t="shared" si="397"/>
        <v>12</v>
      </c>
      <c r="L2524" s="13" t="str">
        <f t="shared" si="404"/>
        <v>267-PR-00449</v>
      </c>
      <c r="M2524" s="5">
        <f t="shared" si="405"/>
        <v>12</v>
      </c>
      <c r="N2524" s="13" t="str">
        <f t="shared" si="407"/>
        <v>267-PR-00449</v>
      </c>
      <c r="O2524" s="13">
        <f t="shared" si="398"/>
        <v>1</v>
      </c>
      <c r="P2524" s="13" t="str">
        <f t="shared" si="399"/>
        <v>4</v>
      </c>
      <c r="Q2524" s="13" t="str">
        <f t="shared" si="400"/>
        <v>4</v>
      </c>
      <c r="R2524" s="13" t="str">
        <f t="shared" si="401"/>
        <v>4</v>
      </c>
      <c r="S2524" s="13" t="str">
        <f t="shared" si="402"/>
        <v>3</v>
      </c>
      <c r="T2524" s="13">
        <f t="shared" si="403"/>
        <v>1</v>
      </c>
      <c r="U2524" s="13">
        <f t="shared" si="406"/>
        <v>80</v>
      </c>
      <c r="V2524" s="13"/>
      <c r="W2524" s="14" t="str">
        <f t="shared" si="408"/>
        <v>insert into prioridad(codigo, fluidez,d_hecho, d_contexto, d_impacto, d_justicia, cierre, ponderacion, ahora_entiendo, cambio_perspectiva) values ('267-PR-00449', 1, 4, 4, 4, 3, 1, 80, '', '');</v>
      </c>
      <c r="X2524" s="14" t="str">
        <f t="shared" si="409"/>
        <v>insert into prioridad(codigo, fluidez,d_hecho, d_contexto, d_impacto, d_justicia, cierre, ponderacion, ahora_entiendo, cambio_perspectiva) values ('267-PR-00449', 1, 4, 4, 4, 3, 1, 80, '', '');</v>
      </c>
    </row>
    <row r="2525" spans="2:24" ht="16" x14ac:dyDescent="0.2">
      <c r="B2525" t="s">
        <v>3645</v>
      </c>
      <c r="C2525" t="s">
        <v>9</v>
      </c>
      <c r="D2525" t="s">
        <v>3578</v>
      </c>
      <c r="E2525" t="s">
        <v>3578</v>
      </c>
      <c r="F2525" t="s">
        <v>3578</v>
      </c>
      <c r="G2525" t="s">
        <v>3575</v>
      </c>
      <c r="H2525" t="s">
        <v>30</v>
      </c>
      <c r="K2525" s="5">
        <f t="shared" si="397"/>
        <v>12</v>
      </c>
      <c r="L2525" s="13" t="str">
        <f t="shared" si="404"/>
        <v>267-PR-00452</v>
      </c>
      <c r="M2525" s="5">
        <f t="shared" si="405"/>
        <v>12</v>
      </c>
      <c r="N2525" s="13" t="str">
        <f t="shared" si="407"/>
        <v>267-PR-00452</v>
      </c>
      <c r="O2525" s="13">
        <f t="shared" si="398"/>
        <v>1</v>
      </c>
      <c r="P2525" s="13" t="str">
        <f t="shared" si="399"/>
        <v>4</v>
      </c>
      <c r="Q2525" s="13" t="str">
        <f t="shared" si="400"/>
        <v>4</v>
      </c>
      <c r="R2525" s="13" t="str">
        <f t="shared" si="401"/>
        <v>4</v>
      </c>
      <c r="S2525" s="13" t="str">
        <f t="shared" si="402"/>
        <v>3</v>
      </c>
      <c r="T2525" s="13">
        <f t="shared" si="403"/>
        <v>1</v>
      </c>
      <c r="U2525" s="13">
        <f t="shared" si="406"/>
        <v>80</v>
      </c>
      <c r="V2525" s="13"/>
      <c r="W2525" s="14" t="str">
        <f t="shared" si="408"/>
        <v>insert into prioridad(codigo, fluidez,d_hecho, d_contexto, d_impacto, d_justicia, cierre, ponderacion, ahora_entiendo, cambio_perspectiva) values ('267-PR-00452', 1, 4, 4, 4, 3, 1, 80, '', '');</v>
      </c>
      <c r="X2525" s="14" t="str">
        <f t="shared" si="409"/>
        <v>insert into prioridad(codigo, fluidez,d_hecho, d_contexto, d_impacto, d_justicia, cierre, ponderacion, ahora_entiendo, cambio_perspectiva) values ('267-PR-00452', 1, 4, 4, 4, 3, 1, 80, '', '');</v>
      </c>
    </row>
    <row r="2526" spans="2:24" ht="16" x14ac:dyDescent="0.2">
      <c r="B2526" t="s">
        <v>3646</v>
      </c>
      <c r="C2526" t="s">
        <v>9</v>
      </c>
      <c r="D2526" t="s">
        <v>3578</v>
      </c>
      <c r="E2526" t="s">
        <v>3578</v>
      </c>
      <c r="F2526" t="s">
        <v>3578</v>
      </c>
      <c r="G2526" t="s">
        <v>3575</v>
      </c>
      <c r="H2526" t="s">
        <v>30</v>
      </c>
      <c r="K2526" s="5">
        <f t="shared" si="397"/>
        <v>12</v>
      </c>
      <c r="L2526" s="13" t="str">
        <f t="shared" si="404"/>
        <v>267-PR-00479</v>
      </c>
      <c r="M2526" s="5">
        <f t="shared" si="405"/>
        <v>12</v>
      </c>
      <c r="N2526" s="13" t="str">
        <f t="shared" si="407"/>
        <v>267-PR-00479</v>
      </c>
      <c r="O2526" s="13">
        <f t="shared" si="398"/>
        <v>1</v>
      </c>
      <c r="P2526" s="13" t="str">
        <f t="shared" si="399"/>
        <v>4</v>
      </c>
      <c r="Q2526" s="13" t="str">
        <f t="shared" si="400"/>
        <v>4</v>
      </c>
      <c r="R2526" s="13" t="str">
        <f t="shared" si="401"/>
        <v>4</v>
      </c>
      <c r="S2526" s="13" t="str">
        <f t="shared" si="402"/>
        <v>3</v>
      </c>
      <c r="T2526" s="13">
        <f t="shared" si="403"/>
        <v>1</v>
      </c>
      <c r="U2526" s="13">
        <f t="shared" si="406"/>
        <v>80</v>
      </c>
      <c r="V2526" s="13"/>
      <c r="W2526" s="14" t="str">
        <f t="shared" si="408"/>
        <v>insert into prioridad(codigo, fluidez,d_hecho, d_contexto, d_impacto, d_justicia, cierre, ponderacion, ahora_entiendo, cambio_perspectiva) values ('267-PR-00479', 1, 4, 4, 4, 3, 1, 80, '', '');</v>
      </c>
      <c r="X2526" s="14" t="str">
        <f t="shared" si="409"/>
        <v>insert into prioridad(codigo, fluidez,d_hecho, d_contexto, d_impacto, d_justicia, cierre, ponderacion, ahora_entiendo, cambio_perspectiva) values ('267-PR-00479', 1, 4, 4, 4, 3, 1, 80, '', '');</v>
      </c>
    </row>
    <row r="2527" spans="2:24" ht="16" x14ac:dyDescent="0.2">
      <c r="B2527" t="s">
        <v>3647</v>
      </c>
      <c r="C2527" t="s">
        <v>9</v>
      </c>
      <c r="D2527" t="s">
        <v>3578</v>
      </c>
      <c r="E2527" t="s">
        <v>3578</v>
      </c>
      <c r="F2527" t="s">
        <v>3578</v>
      </c>
      <c r="G2527" t="s">
        <v>3575</v>
      </c>
      <c r="H2527" t="s">
        <v>30</v>
      </c>
      <c r="K2527" s="5">
        <f t="shared" si="397"/>
        <v>12</v>
      </c>
      <c r="L2527" s="13" t="str">
        <f t="shared" si="404"/>
        <v>267-PR-00487</v>
      </c>
      <c r="M2527" s="5">
        <f t="shared" si="405"/>
        <v>12</v>
      </c>
      <c r="N2527" s="13" t="str">
        <f t="shared" si="407"/>
        <v>267-PR-00487</v>
      </c>
      <c r="O2527" s="13">
        <f t="shared" si="398"/>
        <v>1</v>
      </c>
      <c r="P2527" s="13" t="str">
        <f t="shared" si="399"/>
        <v>4</v>
      </c>
      <c r="Q2527" s="13" t="str">
        <f t="shared" si="400"/>
        <v>4</v>
      </c>
      <c r="R2527" s="13" t="str">
        <f t="shared" si="401"/>
        <v>4</v>
      </c>
      <c r="S2527" s="13" t="str">
        <f t="shared" si="402"/>
        <v>3</v>
      </c>
      <c r="T2527" s="13">
        <f t="shared" si="403"/>
        <v>1</v>
      </c>
      <c r="U2527" s="13">
        <f t="shared" si="406"/>
        <v>80</v>
      </c>
      <c r="V2527" s="13"/>
      <c r="W2527" s="14" t="str">
        <f t="shared" si="408"/>
        <v>insert into prioridad(codigo, fluidez,d_hecho, d_contexto, d_impacto, d_justicia, cierre, ponderacion, ahora_entiendo, cambio_perspectiva) values ('267-PR-00487', 1, 4, 4, 4, 3, 1, 80, '', '');</v>
      </c>
      <c r="X2527" s="14" t="str">
        <f t="shared" si="409"/>
        <v>insert into prioridad(codigo, fluidez,d_hecho, d_contexto, d_impacto, d_justicia, cierre, ponderacion, ahora_entiendo, cambio_perspectiva) values ('267-PR-00487', 1, 4, 4, 4, 3, 1, 80, '', '');</v>
      </c>
    </row>
    <row r="2528" spans="2:24" ht="16" x14ac:dyDescent="0.2">
      <c r="B2528" t="s">
        <v>3648</v>
      </c>
      <c r="C2528" t="s">
        <v>9</v>
      </c>
      <c r="D2528" t="s">
        <v>3582</v>
      </c>
      <c r="E2528" t="s">
        <v>3582</v>
      </c>
      <c r="F2528" t="s">
        <v>3582</v>
      </c>
      <c r="G2528" t="s">
        <v>3582</v>
      </c>
      <c r="H2528" t="s">
        <v>30</v>
      </c>
      <c r="K2528" s="5">
        <f t="shared" si="397"/>
        <v>12</v>
      </c>
      <c r="L2528" s="13" t="str">
        <f t="shared" si="404"/>
        <v>267-PR-00499</v>
      </c>
      <c r="M2528" s="5">
        <f t="shared" si="405"/>
        <v>12</v>
      </c>
      <c r="N2528" s="13" t="str">
        <f t="shared" si="407"/>
        <v>267-PR-00499</v>
      </c>
      <c r="O2528" s="13">
        <f t="shared" si="398"/>
        <v>1</v>
      </c>
      <c r="P2528" s="13" t="str">
        <f t="shared" si="399"/>
        <v>5</v>
      </c>
      <c r="Q2528" s="13" t="str">
        <f t="shared" si="400"/>
        <v>5</v>
      </c>
      <c r="R2528" s="13" t="str">
        <f t="shared" si="401"/>
        <v>5</v>
      </c>
      <c r="S2528" s="13" t="str">
        <f t="shared" si="402"/>
        <v>5</v>
      </c>
      <c r="T2528" s="13">
        <f t="shared" si="403"/>
        <v>1</v>
      </c>
      <c r="U2528" s="13">
        <f t="shared" si="406"/>
        <v>100</v>
      </c>
      <c r="V2528" s="13"/>
      <c r="W2528" s="14" t="str">
        <f t="shared" si="408"/>
        <v>insert into prioridad(codigo, fluidez,d_hecho, d_contexto, d_impacto, d_justicia, cierre, ponderacion, ahora_entiendo, cambio_perspectiva) values ('267-PR-00499', 1, 5, 5, 5, 5, 1, 100, '', '');</v>
      </c>
      <c r="X2528" s="14" t="str">
        <f t="shared" si="409"/>
        <v>insert into prioridad(codigo, fluidez,d_hecho, d_contexto, d_impacto, d_justicia, cierre, ponderacion, ahora_entiendo, cambio_perspectiva) values ('267-PR-00499', 1, 5, 5, 5, 5, 1, 100, '', '');</v>
      </c>
    </row>
    <row r="2529" spans="2:24" ht="16" x14ac:dyDescent="0.2">
      <c r="B2529" t="s">
        <v>3649</v>
      </c>
      <c r="C2529" t="s">
        <v>9</v>
      </c>
      <c r="D2529" t="s">
        <v>3582</v>
      </c>
      <c r="E2529" t="s">
        <v>3595</v>
      </c>
      <c r="F2529" t="s">
        <v>3575</v>
      </c>
      <c r="G2529" t="s">
        <v>3576</v>
      </c>
      <c r="H2529" t="s">
        <v>30</v>
      </c>
      <c r="K2529" s="5">
        <f t="shared" si="397"/>
        <v>2</v>
      </c>
      <c r="L2529" s="13" t="str">
        <f t="shared" si="404"/>
        <v>49</v>
      </c>
      <c r="M2529" s="5">
        <f t="shared" si="405"/>
        <v>2</v>
      </c>
      <c r="N2529" s="13" t="str">
        <f t="shared" si="407"/>
        <v>49</v>
      </c>
      <c r="O2529" s="13">
        <f t="shared" si="398"/>
        <v>1</v>
      </c>
      <c r="P2529" s="13" t="str">
        <f t="shared" si="399"/>
        <v>5</v>
      </c>
      <c r="Q2529" s="13" t="str">
        <f t="shared" si="400"/>
        <v>1</v>
      </c>
      <c r="R2529" s="13" t="str">
        <f t="shared" si="401"/>
        <v>3</v>
      </c>
      <c r="S2529" s="13" t="str">
        <f t="shared" si="402"/>
        <v>2</v>
      </c>
      <c r="T2529" s="13">
        <f t="shared" si="403"/>
        <v>1</v>
      </c>
      <c r="U2529" s="13">
        <f t="shared" si="406"/>
        <v>64</v>
      </c>
      <c r="V2529" s="13"/>
      <c r="W2529" s="14" t="str">
        <f t="shared" si="408"/>
        <v>insert into prioridad(codigo, fluidez,d_hecho, d_contexto, d_impacto, d_justicia, cierre, ponderacion, ahora_entiendo, cambio_perspectiva) values ('49', 1, 5, 1, 3, 2, 1, 64, '', '');</v>
      </c>
      <c r="X2529" s="14" t="str">
        <f t="shared" si="409"/>
        <v/>
      </c>
    </row>
    <row r="2530" spans="2:24" ht="16" x14ac:dyDescent="0.2">
      <c r="B2530" t="s">
        <v>4322</v>
      </c>
      <c r="C2530" t="s">
        <v>9</v>
      </c>
      <c r="D2530" t="s">
        <v>3575</v>
      </c>
      <c r="E2530" t="s">
        <v>3578</v>
      </c>
      <c r="F2530" t="s">
        <v>3575</v>
      </c>
      <c r="G2530" t="s">
        <v>3575</v>
      </c>
      <c r="H2530" t="s">
        <v>30</v>
      </c>
      <c r="K2530" s="5">
        <f t="shared" si="397"/>
        <v>12</v>
      </c>
      <c r="L2530" s="13" t="str">
        <f t="shared" si="404"/>
        <v>196-VI-00053</v>
      </c>
      <c r="M2530" s="5">
        <f t="shared" si="405"/>
        <v>12</v>
      </c>
      <c r="N2530" s="13" t="str">
        <f t="shared" si="407"/>
        <v>196-VI-00053</v>
      </c>
      <c r="O2530" s="13">
        <f t="shared" si="398"/>
        <v>1</v>
      </c>
      <c r="P2530" s="13" t="str">
        <f t="shared" si="399"/>
        <v>3</v>
      </c>
      <c r="Q2530" s="13" t="str">
        <f t="shared" si="400"/>
        <v>4</v>
      </c>
      <c r="R2530" s="13" t="str">
        <f t="shared" si="401"/>
        <v>3</v>
      </c>
      <c r="S2530" s="13" t="str">
        <f t="shared" si="402"/>
        <v>3</v>
      </c>
      <c r="T2530" s="13">
        <f t="shared" si="403"/>
        <v>1</v>
      </c>
      <c r="U2530" s="13">
        <f t="shared" si="406"/>
        <v>72</v>
      </c>
      <c r="V2530" s="13"/>
      <c r="W2530" s="14" t="str">
        <f t="shared" si="408"/>
        <v>insert into prioridad(codigo, fluidez,d_hecho, d_contexto, d_impacto, d_justicia, cierre, ponderacion, ahora_entiendo, cambio_perspectiva) values ('196-VI-00053', 1, 3, 4, 3, 3, 1, 72, '', '');</v>
      </c>
      <c r="X2530" s="14" t="str">
        <f t="shared" si="409"/>
        <v>insert into prioridad(codigo, fluidez,d_hecho, d_contexto, d_impacto, d_justicia, cierre, ponderacion, ahora_entiendo, cambio_perspectiva) values ('196-VI-00053', 1, 3, 4, 3, 3, 1, 72, '', '');</v>
      </c>
    </row>
    <row r="2531" spans="2:24" ht="16" x14ac:dyDescent="0.2">
      <c r="B2531" t="s">
        <v>4323</v>
      </c>
      <c r="C2531" t="s">
        <v>9</v>
      </c>
      <c r="D2531" t="s">
        <v>3578</v>
      </c>
      <c r="E2531" t="s">
        <v>3578</v>
      </c>
      <c r="F2531" t="s">
        <v>3576</v>
      </c>
      <c r="G2531" t="s">
        <v>3595</v>
      </c>
      <c r="H2531" t="s">
        <v>30</v>
      </c>
      <c r="K2531" s="5">
        <f t="shared" si="397"/>
        <v>12</v>
      </c>
      <c r="L2531" s="13" t="str">
        <f t="shared" si="404"/>
        <v>196-PR-00089</v>
      </c>
      <c r="M2531" s="5">
        <f t="shared" si="405"/>
        <v>12</v>
      </c>
      <c r="N2531" s="13" t="str">
        <f t="shared" si="407"/>
        <v>196-PR-00089</v>
      </c>
      <c r="O2531" s="13">
        <f t="shared" si="398"/>
        <v>1</v>
      </c>
      <c r="P2531" s="13" t="str">
        <f t="shared" si="399"/>
        <v>4</v>
      </c>
      <c r="Q2531" s="13" t="str">
        <f t="shared" si="400"/>
        <v>4</v>
      </c>
      <c r="R2531" s="13" t="str">
        <f t="shared" si="401"/>
        <v>2</v>
      </c>
      <c r="S2531" s="13" t="str">
        <f t="shared" si="402"/>
        <v>1</v>
      </c>
      <c r="T2531" s="13">
        <f t="shared" si="403"/>
        <v>1</v>
      </c>
      <c r="U2531" s="13">
        <f t="shared" si="406"/>
        <v>64</v>
      </c>
      <c r="V2531" s="13"/>
      <c r="W2531" s="14" t="str">
        <f t="shared" si="408"/>
        <v>insert into prioridad(codigo, fluidez,d_hecho, d_contexto, d_impacto, d_justicia, cierre, ponderacion, ahora_entiendo, cambio_perspectiva) values ('196-PR-00089', 1, 4, 4, 2, 1, 1, 64, '', '');</v>
      </c>
      <c r="X2531" s="14" t="str">
        <f t="shared" si="409"/>
        <v>insert into prioridad(codigo, fluidez,d_hecho, d_contexto, d_impacto, d_justicia, cierre, ponderacion, ahora_entiendo, cambio_perspectiva) values ('196-PR-00089', 1, 4, 4, 2, 1, 1, 64, '', '');</v>
      </c>
    </row>
    <row r="2532" spans="2:24" ht="16" x14ac:dyDescent="0.2">
      <c r="B2532" t="s">
        <v>4324</v>
      </c>
      <c r="C2532" t="s">
        <v>16</v>
      </c>
      <c r="D2532" t="s">
        <v>3578</v>
      </c>
      <c r="E2532" t="s">
        <v>3578</v>
      </c>
      <c r="F2532" t="s">
        <v>3578</v>
      </c>
      <c r="G2532" t="s">
        <v>3578</v>
      </c>
      <c r="H2532" t="s">
        <v>30</v>
      </c>
      <c r="K2532" s="5">
        <f t="shared" si="397"/>
        <v>12</v>
      </c>
      <c r="L2532" s="13" t="str">
        <f t="shared" si="404"/>
        <v>196-PR-00090</v>
      </c>
      <c r="M2532" s="5">
        <f t="shared" si="405"/>
        <v>12</v>
      </c>
      <c r="N2532" s="13" t="str">
        <f t="shared" si="407"/>
        <v>196-PR-00090</v>
      </c>
      <c r="O2532" s="13">
        <f t="shared" si="398"/>
        <v>0</v>
      </c>
      <c r="P2532" s="13" t="str">
        <f t="shared" si="399"/>
        <v>4</v>
      </c>
      <c r="Q2532" s="13" t="str">
        <f t="shared" si="400"/>
        <v>4</v>
      </c>
      <c r="R2532" s="13" t="str">
        <f t="shared" si="401"/>
        <v>4</v>
      </c>
      <c r="S2532" s="13" t="str">
        <f t="shared" si="402"/>
        <v>4</v>
      </c>
      <c r="T2532" s="13">
        <f t="shared" si="403"/>
        <v>1</v>
      </c>
      <c r="U2532" s="13">
        <f t="shared" si="406"/>
        <v>74</v>
      </c>
      <c r="V2532" s="13"/>
      <c r="W2532" s="14" t="str">
        <f t="shared" si="408"/>
        <v>insert into prioridad(codigo, fluidez,d_hecho, d_contexto, d_impacto, d_justicia, cierre, ponderacion, ahora_entiendo, cambio_perspectiva) values ('196-PR-00090', 0, 4, 4, 4, 4, 1, 74, '', '');</v>
      </c>
      <c r="X2532" s="14" t="str">
        <f t="shared" si="409"/>
        <v>insert into prioridad(codigo, fluidez,d_hecho, d_contexto, d_impacto, d_justicia, cierre, ponderacion, ahora_entiendo, cambio_perspectiva) values ('196-PR-00090', 0, 4, 4, 4, 4, 1, 74, '', '');</v>
      </c>
    </row>
    <row r="2533" spans="2:24" ht="16" x14ac:dyDescent="0.2">
      <c r="B2533" t="s">
        <v>3650</v>
      </c>
      <c r="C2533" t="s">
        <v>9</v>
      </c>
      <c r="D2533" t="s">
        <v>3595</v>
      </c>
      <c r="E2533" t="s">
        <v>3576</v>
      </c>
      <c r="F2533" t="s">
        <v>3595</v>
      </c>
      <c r="G2533" t="s">
        <v>3595</v>
      </c>
      <c r="H2533" t="s">
        <v>30</v>
      </c>
      <c r="K2533" s="5">
        <f t="shared" si="397"/>
        <v>3</v>
      </c>
      <c r="L2533" s="13" t="str">
        <f t="shared" si="404"/>
        <v>274</v>
      </c>
      <c r="M2533" s="5">
        <f t="shared" si="405"/>
        <v>3</v>
      </c>
      <c r="N2533" s="13" t="str">
        <f t="shared" si="407"/>
        <v>274</v>
      </c>
      <c r="O2533" s="13">
        <f t="shared" si="398"/>
        <v>1</v>
      </c>
      <c r="P2533" s="13" t="str">
        <f t="shared" si="399"/>
        <v>1</v>
      </c>
      <c r="Q2533" s="13" t="str">
        <f t="shared" si="400"/>
        <v>2</v>
      </c>
      <c r="R2533" s="13" t="str">
        <f t="shared" si="401"/>
        <v>1</v>
      </c>
      <c r="S2533" s="13" t="str">
        <f t="shared" si="402"/>
        <v>1</v>
      </c>
      <c r="T2533" s="13">
        <f t="shared" si="403"/>
        <v>1</v>
      </c>
      <c r="U2533" s="13">
        <f t="shared" si="406"/>
        <v>40</v>
      </c>
      <c r="V2533" s="13"/>
      <c r="W2533" s="14" t="str">
        <f t="shared" si="408"/>
        <v>insert into prioridad(codigo, fluidez,d_hecho, d_contexto, d_impacto, d_justicia, cierre, ponderacion, ahora_entiendo, cambio_perspectiva) values ('274', 1, 1, 2, 1, 1, 1, 40, '', '');</v>
      </c>
      <c r="X2533" s="14" t="str">
        <f t="shared" si="409"/>
        <v/>
      </c>
    </row>
    <row r="2534" spans="2:24" ht="16" x14ac:dyDescent="0.2">
      <c r="B2534" t="s">
        <v>4325</v>
      </c>
      <c r="C2534" t="s">
        <v>16</v>
      </c>
      <c r="D2534" t="s">
        <v>3595</v>
      </c>
      <c r="E2534" t="s">
        <v>3595</v>
      </c>
      <c r="F2534" t="s">
        <v>3595</v>
      </c>
      <c r="G2534" t="s">
        <v>3595</v>
      </c>
      <c r="H2534" t="s">
        <v>30</v>
      </c>
      <c r="K2534" s="5">
        <f t="shared" si="397"/>
        <v>12</v>
      </c>
      <c r="L2534" s="13" t="str">
        <f t="shared" si="404"/>
        <v>196-PR-00363</v>
      </c>
      <c r="M2534" s="5">
        <f t="shared" si="405"/>
        <v>12</v>
      </c>
      <c r="N2534" s="13" t="str">
        <f t="shared" si="407"/>
        <v>196-PR-00363</v>
      </c>
      <c r="O2534" s="13">
        <f t="shared" si="398"/>
        <v>0</v>
      </c>
      <c r="P2534" s="13" t="str">
        <f t="shared" si="399"/>
        <v>1</v>
      </c>
      <c r="Q2534" s="13" t="str">
        <f t="shared" si="400"/>
        <v>1</v>
      </c>
      <c r="R2534" s="13" t="str">
        <f t="shared" si="401"/>
        <v>1</v>
      </c>
      <c r="S2534" s="13" t="str">
        <f t="shared" si="402"/>
        <v>1</v>
      </c>
      <c r="T2534" s="13">
        <f t="shared" si="403"/>
        <v>1</v>
      </c>
      <c r="U2534" s="13">
        <f t="shared" si="406"/>
        <v>26</v>
      </c>
      <c r="V2534" s="13"/>
      <c r="W2534" s="14" t="str">
        <f t="shared" si="408"/>
        <v>insert into prioridad(codigo, fluidez,d_hecho, d_contexto, d_impacto, d_justicia, cierre, ponderacion, ahora_entiendo, cambio_perspectiva) values ('196-PR-00363', 0, 1, 1, 1, 1, 1, 26, '', '');</v>
      </c>
      <c r="X2534" s="14" t="str">
        <f t="shared" si="409"/>
        <v>insert into prioridad(codigo, fluidez,d_hecho, d_contexto, d_impacto, d_justicia, cierre, ponderacion, ahora_entiendo, cambio_perspectiva) values ('196-PR-00363', 0, 1, 1, 1, 1, 1, 26, '', '');</v>
      </c>
    </row>
    <row r="2535" spans="2:24" ht="16" x14ac:dyDescent="0.2">
      <c r="B2535" t="s">
        <v>3651</v>
      </c>
      <c r="C2535" t="s">
        <v>9</v>
      </c>
      <c r="D2535" t="s">
        <v>3578</v>
      </c>
      <c r="E2535" t="s">
        <v>3595</v>
      </c>
      <c r="F2535" t="s">
        <v>3582</v>
      </c>
      <c r="G2535" t="s">
        <v>3595</v>
      </c>
      <c r="H2535" t="s">
        <v>30</v>
      </c>
      <c r="K2535" s="5">
        <f t="shared" si="397"/>
        <v>3</v>
      </c>
      <c r="L2535" s="13" t="str">
        <f t="shared" si="404"/>
        <v>204</v>
      </c>
      <c r="M2535" s="5">
        <f t="shared" si="405"/>
        <v>3</v>
      </c>
      <c r="N2535" s="13" t="str">
        <f t="shared" si="407"/>
        <v>204</v>
      </c>
      <c r="O2535" s="13">
        <f t="shared" si="398"/>
        <v>1</v>
      </c>
      <c r="P2535" s="13" t="str">
        <f t="shared" si="399"/>
        <v>4</v>
      </c>
      <c r="Q2535" s="13" t="str">
        <f t="shared" si="400"/>
        <v>1</v>
      </c>
      <c r="R2535" s="13" t="str">
        <f t="shared" si="401"/>
        <v>5</v>
      </c>
      <c r="S2535" s="13" t="str">
        <f t="shared" si="402"/>
        <v>1</v>
      </c>
      <c r="T2535" s="13">
        <f t="shared" si="403"/>
        <v>1</v>
      </c>
      <c r="U2535" s="13">
        <f t="shared" si="406"/>
        <v>64</v>
      </c>
      <c r="V2535" s="13"/>
      <c r="W2535" s="14" t="str">
        <f t="shared" si="408"/>
        <v>insert into prioridad(codigo, fluidez,d_hecho, d_contexto, d_impacto, d_justicia, cierre, ponderacion, ahora_entiendo, cambio_perspectiva) values ('204', 1, 4, 1, 5, 1, 1, 64, '', '');</v>
      </c>
      <c r="X2535" s="14" t="str">
        <f t="shared" si="409"/>
        <v/>
      </c>
    </row>
    <row r="2536" spans="2:24" ht="16" x14ac:dyDescent="0.2">
      <c r="B2536" t="s">
        <v>4326</v>
      </c>
      <c r="C2536" t="s">
        <v>16</v>
      </c>
      <c r="D2536" t="s">
        <v>3582</v>
      </c>
      <c r="E2536" t="s">
        <v>3582</v>
      </c>
      <c r="F2536" t="s">
        <v>3582</v>
      </c>
      <c r="G2536" t="s">
        <v>3582</v>
      </c>
      <c r="H2536" t="s">
        <v>30</v>
      </c>
      <c r="K2536" s="5">
        <f t="shared" si="397"/>
        <v>12</v>
      </c>
      <c r="L2536" s="13" t="str">
        <f t="shared" si="404"/>
        <v>196-PR-00092</v>
      </c>
      <c r="M2536" s="5">
        <f t="shared" si="405"/>
        <v>12</v>
      </c>
      <c r="N2536" s="13" t="str">
        <f t="shared" si="407"/>
        <v>196-PR-00092</v>
      </c>
      <c r="O2536" s="13">
        <f t="shared" si="398"/>
        <v>0</v>
      </c>
      <c r="P2536" s="13" t="str">
        <f t="shared" si="399"/>
        <v>5</v>
      </c>
      <c r="Q2536" s="13" t="str">
        <f t="shared" si="400"/>
        <v>5</v>
      </c>
      <c r="R2536" s="13" t="str">
        <f t="shared" si="401"/>
        <v>5</v>
      </c>
      <c r="S2536" s="13" t="str">
        <f t="shared" si="402"/>
        <v>5</v>
      </c>
      <c r="T2536" s="13">
        <f t="shared" si="403"/>
        <v>1</v>
      </c>
      <c r="U2536" s="13">
        <f t="shared" si="406"/>
        <v>90</v>
      </c>
      <c r="V2536" s="13"/>
      <c r="W2536" s="14" t="str">
        <f t="shared" si="408"/>
        <v>insert into prioridad(codigo, fluidez,d_hecho, d_contexto, d_impacto, d_justicia, cierre, ponderacion, ahora_entiendo, cambio_perspectiva) values ('196-PR-00092', 0, 5, 5, 5, 5, 1, 90, '', '');</v>
      </c>
      <c r="X2536" s="14" t="str">
        <f t="shared" si="409"/>
        <v>insert into prioridad(codigo, fluidez,d_hecho, d_contexto, d_impacto, d_justicia, cierre, ponderacion, ahora_entiendo, cambio_perspectiva) values ('196-PR-00092', 0, 5, 5, 5, 5, 1, 90, '', '');</v>
      </c>
    </row>
    <row r="2537" spans="2:24" ht="16" x14ac:dyDescent="0.2">
      <c r="B2537" t="s">
        <v>3652</v>
      </c>
      <c r="C2537" t="s">
        <v>9</v>
      </c>
      <c r="D2537" t="s">
        <v>3595</v>
      </c>
      <c r="E2537" t="s">
        <v>3576</v>
      </c>
      <c r="F2537" t="s">
        <v>3578</v>
      </c>
      <c r="G2537" t="s">
        <v>3576</v>
      </c>
      <c r="H2537" t="s">
        <v>30</v>
      </c>
      <c r="K2537" s="5">
        <f t="shared" si="397"/>
        <v>3</v>
      </c>
      <c r="L2537" s="13" t="str">
        <f t="shared" si="404"/>
        <v>286</v>
      </c>
      <c r="M2537" s="5">
        <f t="shared" si="405"/>
        <v>3</v>
      </c>
      <c r="N2537" s="13" t="str">
        <f t="shared" si="407"/>
        <v>286</v>
      </c>
      <c r="O2537" s="13">
        <f t="shared" si="398"/>
        <v>1</v>
      </c>
      <c r="P2537" s="13" t="str">
        <f t="shared" si="399"/>
        <v>1</v>
      </c>
      <c r="Q2537" s="13" t="str">
        <f t="shared" si="400"/>
        <v>2</v>
      </c>
      <c r="R2537" s="13" t="str">
        <f t="shared" si="401"/>
        <v>4</v>
      </c>
      <c r="S2537" s="13" t="str">
        <f t="shared" si="402"/>
        <v>2</v>
      </c>
      <c r="T2537" s="13">
        <f t="shared" si="403"/>
        <v>1</v>
      </c>
      <c r="U2537" s="13">
        <f t="shared" si="406"/>
        <v>56</v>
      </c>
      <c r="V2537" s="13"/>
      <c r="W2537" s="14" t="str">
        <f t="shared" si="408"/>
        <v>insert into prioridad(codigo, fluidez,d_hecho, d_contexto, d_impacto, d_justicia, cierre, ponderacion, ahora_entiendo, cambio_perspectiva) values ('286', 1, 1, 2, 4, 2, 1, 56, '', '');</v>
      </c>
      <c r="X2537" s="14" t="str">
        <f t="shared" si="409"/>
        <v/>
      </c>
    </row>
    <row r="2538" spans="2:24" ht="16" x14ac:dyDescent="0.2">
      <c r="B2538" t="s">
        <v>3653</v>
      </c>
      <c r="C2538" t="s">
        <v>9</v>
      </c>
      <c r="D2538" t="s">
        <v>3595</v>
      </c>
      <c r="E2538" t="s">
        <v>3576</v>
      </c>
      <c r="F2538" t="s">
        <v>3576</v>
      </c>
      <c r="G2538" t="s">
        <v>3575</v>
      </c>
      <c r="H2538" t="s">
        <v>30</v>
      </c>
      <c r="K2538" s="5">
        <f t="shared" si="397"/>
        <v>3</v>
      </c>
      <c r="L2538" s="13" t="str">
        <f t="shared" si="404"/>
        <v>291</v>
      </c>
      <c r="M2538" s="5">
        <f t="shared" si="405"/>
        <v>3</v>
      </c>
      <c r="N2538" s="13" t="str">
        <f t="shared" si="407"/>
        <v>291</v>
      </c>
      <c r="O2538" s="13">
        <f t="shared" si="398"/>
        <v>1</v>
      </c>
      <c r="P2538" s="13" t="str">
        <f t="shared" si="399"/>
        <v>1</v>
      </c>
      <c r="Q2538" s="13" t="str">
        <f t="shared" si="400"/>
        <v>2</v>
      </c>
      <c r="R2538" s="13" t="str">
        <f t="shared" si="401"/>
        <v>2</v>
      </c>
      <c r="S2538" s="13" t="str">
        <f t="shared" si="402"/>
        <v>3</v>
      </c>
      <c r="T2538" s="13">
        <f t="shared" si="403"/>
        <v>1</v>
      </c>
      <c r="U2538" s="13">
        <f t="shared" si="406"/>
        <v>52</v>
      </c>
      <c r="V2538" s="13"/>
      <c r="W2538" s="14" t="str">
        <f t="shared" si="408"/>
        <v>insert into prioridad(codigo, fluidez,d_hecho, d_contexto, d_impacto, d_justicia, cierre, ponderacion, ahora_entiendo, cambio_perspectiva) values ('291', 1, 1, 2, 2, 3, 1, 52, '', '');</v>
      </c>
      <c r="X2538" s="14" t="str">
        <f t="shared" si="409"/>
        <v/>
      </c>
    </row>
    <row r="2539" spans="2:24" ht="16" x14ac:dyDescent="0.2">
      <c r="B2539" t="s">
        <v>3654</v>
      </c>
      <c r="C2539" t="s">
        <v>9</v>
      </c>
      <c r="D2539" t="s">
        <v>3595</v>
      </c>
      <c r="E2539" t="s">
        <v>3595</v>
      </c>
      <c r="F2539" t="s">
        <v>3578</v>
      </c>
      <c r="G2539" t="s">
        <v>3576</v>
      </c>
      <c r="H2539" t="s">
        <v>30</v>
      </c>
      <c r="K2539" s="5">
        <f t="shared" si="397"/>
        <v>3</v>
      </c>
      <c r="L2539" s="13" t="str">
        <f t="shared" si="404"/>
        <v>306</v>
      </c>
      <c r="M2539" s="5">
        <f t="shared" si="405"/>
        <v>3</v>
      </c>
      <c r="N2539" s="13" t="str">
        <f t="shared" si="407"/>
        <v>306</v>
      </c>
      <c r="O2539" s="13">
        <f t="shared" si="398"/>
        <v>1</v>
      </c>
      <c r="P2539" s="13" t="str">
        <f t="shared" si="399"/>
        <v>1</v>
      </c>
      <c r="Q2539" s="13" t="str">
        <f t="shared" si="400"/>
        <v>1</v>
      </c>
      <c r="R2539" s="13" t="str">
        <f t="shared" si="401"/>
        <v>4</v>
      </c>
      <c r="S2539" s="13" t="str">
        <f t="shared" si="402"/>
        <v>2</v>
      </c>
      <c r="T2539" s="13">
        <f t="shared" si="403"/>
        <v>1</v>
      </c>
      <c r="U2539" s="13">
        <f t="shared" si="406"/>
        <v>52</v>
      </c>
      <c r="V2539" s="13"/>
      <c r="W2539" s="14" t="str">
        <f t="shared" si="408"/>
        <v>insert into prioridad(codigo, fluidez,d_hecho, d_contexto, d_impacto, d_justicia, cierre, ponderacion, ahora_entiendo, cambio_perspectiva) values ('306', 1, 1, 1, 4, 2, 1, 52, '', '');</v>
      </c>
      <c r="X2539" s="14" t="str">
        <f t="shared" si="409"/>
        <v/>
      </c>
    </row>
    <row r="2540" spans="2:24" ht="16" x14ac:dyDescent="0.2">
      <c r="B2540" t="s">
        <v>3655</v>
      </c>
      <c r="C2540" t="s">
        <v>9</v>
      </c>
      <c r="D2540" t="s">
        <v>3582</v>
      </c>
      <c r="E2540" t="s">
        <v>3582</v>
      </c>
      <c r="F2540" t="s">
        <v>3582</v>
      </c>
      <c r="G2540" t="s">
        <v>3582</v>
      </c>
      <c r="H2540" t="s">
        <v>30</v>
      </c>
      <c r="K2540" s="5">
        <f t="shared" si="397"/>
        <v>3</v>
      </c>
      <c r="L2540" s="13" t="str">
        <f t="shared" si="404"/>
        <v>308</v>
      </c>
      <c r="M2540" s="5">
        <f t="shared" si="405"/>
        <v>3</v>
      </c>
      <c r="N2540" s="13" t="str">
        <f t="shared" si="407"/>
        <v>308</v>
      </c>
      <c r="O2540" s="13">
        <f t="shared" si="398"/>
        <v>1</v>
      </c>
      <c r="P2540" s="13" t="str">
        <f t="shared" si="399"/>
        <v>5</v>
      </c>
      <c r="Q2540" s="13" t="str">
        <f t="shared" si="400"/>
        <v>5</v>
      </c>
      <c r="R2540" s="13" t="str">
        <f t="shared" si="401"/>
        <v>5</v>
      </c>
      <c r="S2540" s="13" t="str">
        <f t="shared" si="402"/>
        <v>5</v>
      </c>
      <c r="T2540" s="13">
        <f t="shared" si="403"/>
        <v>1</v>
      </c>
      <c r="U2540" s="13">
        <f t="shared" si="406"/>
        <v>100</v>
      </c>
      <c r="V2540" s="13"/>
      <c r="W2540" s="14" t="str">
        <f t="shared" si="408"/>
        <v>insert into prioridad(codigo, fluidez,d_hecho, d_contexto, d_impacto, d_justicia, cierre, ponderacion, ahora_entiendo, cambio_perspectiva) values ('308', 1, 5, 5, 5, 5, 1, 100, '', '');</v>
      </c>
      <c r="X2540" s="14" t="str">
        <f t="shared" si="409"/>
        <v/>
      </c>
    </row>
    <row r="2541" spans="2:24" ht="16" x14ac:dyDescent="0.2">
      <c r="B2541" t="s">
        <v>3656</v>
      </c>
      <c r="C2541" t="s">
        <v>9</v>
      </c>
      <c r="D2541" t="s">
        <v>3575</v>
      </c>
      <c r="E2541" t="s">
        <v>3575</v>
      </c>
      <c r="F2541" t="s">
        <v>3578</v>
      </c>
      <c r="G2541" t="s">
        <v>3595</v>
      </c>
      <c r="H2541" t="s">
        <v>30</v>
      </c>
      <c r="K2541" s="5">
        <f t="shared" si="397"/>
        <v>3</v>
      </c>
      <c r="L2541" s="13" t="str">
        <f t="shared" si="404"/>
        <v>309</v>
      </c>
      <c r="M2541" s="5">
        <f t="shared" si="405"/>
        <v>3</v>
      </c>
      <c r="N2541" s="13" t="str">
        <f t="shared" si="407"/>
        <v>309</v>
      </c>
      <c r="O2541" s="13">
        <f t="shared" si="398"/>
        <v>1</v>
      </c>
      <c r="P2541" s="13" t="str">
        <f t="shared" si="399"/>
        <v>3</v>
      </c>
      <c r="Q2541" s="13" t="str">
        <f t="shared" si="400"/>
        <v>3</v>
      </c>
      <c r="R2541" s="13" t="str">
        <f t="shared" si="401"/>
        <v>4</v>
      </c>
      <c r="S2541" s="13" t="str">
        <f t="shared" si="402"/>
        <v>1</v>
      </c>
      <c r="T2541" s="13">
        <f t="shared" si="403"/>
        <v>1</v>
      </c>
      <c r="U2541" s="13">
        <f t="shared" si="406"/>
        <v>64</v>
      </c>
      <c r="V2541" s="13"/>
      <c r="W2541" s="14" t="str">
        <f t="shared" si="408"/>
        <v>insert into prioridad(codigo, fluidez,d_hecho, d_contexto, d_impacto, d_justicia, cierre, ponderacion, ahora_entiendo, cambio_perspectiva) values ('309', 1, 3, 3, 4, 1, 1, 64, '', '');</v>
      </c>
      <c r="X2541" s="14" t="str">
        <f t="shared" si="409"/>
        <v/>
      </c>
    </row>
    <row r="2542" spans="2:24" ht="16" x14ac:dyDescent="0.2">
      <c r="B2542" t="s">
        <v>3657</v>
      </c>
      <c r="C2542" t="s">
        <v>9</v>
      </c>
      <c r="D2542" t="s">
        <v>3578</v>
      </c>
      <c r="E2542" t="s">
        <v>3578</v>
      </c>
      <c r="F2542" t="s">
        <v>3575</v>
      </c>
      <c r="G2542" t="s">
        <v>3575</v>
      </c>
      <c r="H2542" t="s">
        <v>30</v>
      </c>
      <c r="K2542" s="5">
        <f t="shared" si="397"/>
        <v>3</v>
      </c>
      <c r="L2542" s="13" t="str">
        <f t="shared" si="404"/>
        <v>311</v>
      </c>
      <c r="M2542" s="5">
        <f t="shared" si="405"/>
        <v>3</v>
      </c>
      <c r="N2542" s="13" t="str">
        <f t="shared" si="407"/>
        <v>311</v>
      </c>
      <c r="O2542" s="13">
        <f t="shared" si="398"/>
        <v>1</v>
      </c>
      <c r="P2542" s="13" t="str">
        <f t="shared" si="399"/>
        <v>4</v>
      </c>
      <c r="Q2542" s="13" t="str">
        <f t="shared" si="400"/>
        <v>4</v>
      </c>
      <c r="R2542" s="13" t="str">
        <f t="shared" si="401"/>
        <v>3</v>
      </c>
      <c r="S2542" s="13" t="str">
        <f t="shared" si="402"/>
        <v>3</v>
      </c>
      <c r="T2542" s="13">
        <f t="shared" si="403"/>
        <v>1</v>
      </c>
      <c r="U2542" s="13">
        <f t="shared" si="406"/>
        <v>76</v>
      </c>
      <c r="V2542" s="13"/>
      <c r="W2542" s="14" t="str">
        <f t="shared" si="408"/>
        <v>insert into prioridad(codigo, fluidez,d_hecho, d_contexto, d_impacto, d_justicia, cierre, ponderacion, ahora_entiendo, cambio_perspectiva) values ('311', 1, 4, 4, 3, 3, 1, 76, '', '');</v>
      </c>
      <c r="X2542" s="14" t="str">
        <f t="shared" si="409"/>
        <v/>
      </c>
    </row>
    <row r="2543" spans="2:24" ht="16" x14ac:dyDescent="0.2">
      <c r="B2543" t="s">
        <v>3658</v>
      </c>
      <c r="C2543" t="s">
        <v>9</v>
      </c>
      <c r="D2543" t="s">
        <v>3595</v>
      </c>
      <c r="E2543" t="s">
        <v>3576</v>
      </c>
      <c r="F2543" t="s">
        <v>3575</v>
      </c>
      <c r="G2543" t="s">
        <v>3595</v>
      </c>
      <c r="H2543" t="s">
        <v>30</v>
      </c>
      <c r="K2543" s="5">
        <f t="shared" si="397"/>
        <v>3</v>
      </c>
      <c r="L2543" s="13" t="str">
        <f t="shared" si="404"/>
        <v>313</v>
      </c>
      <c r="M2543" s="5">
        <f t="shared" si="405"/>
        <v>3</v>
      </c>
      <c r="N2543" s="13" t="str">
        <f t="shared" si="407"/>
        <v>313</v>
      </c>
      <c r="O2543" s="13">
        <f t="shared" si="398"/>
        <v>1</v>
      </c>
      <c r="P2543" s="13" t="str">
        <f t="shared" si="399"/>
        <v>1</v>
      </c>
      <c r="Q2543" s="13" t="str">
        <f t="shared" si="400"/>
        <v>2</v>
      </c>
      <c r="R2543" s="13" t="str">
        <f t="shared" si="401"/>
        <v>3</v>
      </c>
      <c r="S2543" s="13" t="str">
        <f t="shared" si="402"/>
        <v>1</v>
      </c>
      <c r="T2543" s="13">
        <f t="shared" si="403"/>
        <v>1</v>
      </c>
      <c r="U2543" s="13">
        <f t="shared" si="406"/>
        <v>48</v>
      </c>
      <c r="V2543" s="13"/>
      <c r="W2543" s="14" t="str">
        <f t="shared" si="408"/>
        <v>insert into prioridad(codigo, fluidez,d_hecho, d_contexto, d_impacto, d_justicia, cierre, ponderacion, ahora_entiendo, cambio_perspectiva) values ('313', 1, 1, 2, 3, 1, 1, 48, '', '');</v>
      </c>
      <c r="X2543" s="14" t="str">
        <f t="shared" si="409"/>
        <v/>
      </c>
    </row>
    <row r="2544" spans="2:24" ht="16" x14ac:dyDescent="0.2">
      <c r="B2544" t="s">
        <v>3659</v>
      </c>
      <c r="C2544" t="s">
        <v>9</v>
      </c>
      <c r="D2544" t="s">
        <v>3582</v>
      </c>
      <c r="E2544" t="s">
        <v>3578</v>
      </c>
      <c r="F2544" t="s">
        <v>3595</v>
      </c>
      <c r="G2544" t="s">
        <v>3582</v>
      </c>
      <c r="H2544" t="s">
        <v>30</v>
      </c>
      <c r="K2544" s="5">
        <f t="shared" si="397"/>
        <v>3</v>
      </c>
      <c r="L2544" s="13" t="str">
        <f t="shared" si="404"/>
        <v>314</v>
      </c>
      <c r="M2544" s="5">
        <f t="shared" si="405"/>
        <v>3</v>
      </c>
      <c r="N2544" s="13" t="str">
        <f t="shared" si="407"/>
        <v>314</v>
      </c>
      <c r="O2544" s="13">
        <f t="shared" si="398"/>
        <v>1</v>
      </c>
      <c r="P2544" s="13" t="str">
        <f t="shared" si="399"/>
        <v>5</v>
      </c>
      <c r="Q2544" s="13" t="str">
        <f t="shared" si="400"/>
        <v>4</v>
      </c>
      <c r="R2544" s="13" t="str">
        <f t="shared" si="401"/>
        <v>1</v>
      </c>
      <c r="S2544" s="13" t="str">
        <f t="shared" si="402"/>
        <v>5</v>
      </c>
      <c r="T2544" s="13">
        <f t="shared" si="403"/>
        <v>1</v>
      </c>
      <c r="U2544" s="13">
        <f t="shared" si="406"/>
        <v>80</v>
      </c>
      <c r="V2544" s="13"/>
      <c r="W2544" s="14" t="str">
        <f t="shared" si="408"/>
        <v>insert into prioridad(codigo, fluidez,d_hecho, d_contexto, d_impacto, d_justicia, cierre, ponderacion, ahora_entiendo, cambio_perspectiva) values ('314', 1, 5, 4, 1, 5, 1, 80, '', '');</v>
      </c>
      <c r="X2544" s="14" t="str">
        <f t="shared" si="409"/>
        <v/>
      </c>
    </row>
    <row r="2545" spans="2:24" ht="16" x14ac:dyDescent="0.2">
      <c r="B2545" t="s">
        <v>3660</v>
      </c>
      <c r="C2545" t="s">
        <v>9</v>
      </c>
      <c r="D2545" t="s">
        <v>3578</v>
      </c>
      <c r="E2545" t="s">
        <v>3578</v>
      </c>
      <c r="F2545" t="s">
        <v>3578</v>
      </c>
      <c r="G2545" t="s">
        <v>3575</v>
      </c>
      <c r="H2545" t="s">
        <v>30</v>
      </c>
      <c r="K2545" s="5">
        <f t="shared" si="397"/>
        <v>3</v>
      </c>
      <c r="L2545" s="13" t="str">
        <f t="shared" si="404"/>
        <v>320</v>
      </c>
      <c r="M2545" s="5">
        <f t="shared" si="405"/>
        <v>3</v>
      </c>
      <c r="N2545" s="13" t="str">
        <f t="shared" si="407"/>
        <v>320</v>
      </c>
      <c r="O2545" s="13">
        <f t="shared" si="398"/>
        <v>1</v>
      </c>
      <c r="P2545" s="13" t="str">
        <f t="shared" si="399"/>
        <v>4</v>
      </c>
      <c r="Q2545" s="13" t="str">
        <f t="shared" si="400"/>
        <v>4</v>
      </c>
      <c r="R2545" s="13" t="str">
        <f t="shared" si="401"/>
        <v>4</v>
      </c>
      <c r="S2545" s="13" t="str">
        <f t="shared" si="402"/>
        <v>3</v>
      </c>
      <c r="T2545" s="13">
        <f t="shared" si="403"/>
        <v>1</v>
      </c>
      <c r="U2545" s="13">
        <f t="shared" si="406"/>
        <v>80</v>
      </c>
      <c r="V2545" s="13"/>
      <c r="W2545" s="14" t="str">
        <f t="shared" si="408"/>
        <v>insert into prioridad(codigo, fluidez,d_hecho, d_contexto, d_impacto, d_justicia, cierre, ponderacion, ahora_entiendo, cambio_perspectiva) values ('320', 1, 4, 4, 4, 3, 1, 80, '', '');</v>
      </c>
      <c r="X2545" s="14" t="str">
        <f t="shared" si="409"/>
        <v/>
      </c>
    </row>
    <row r="2546" spans="2:24" ht="16" x14ac:dyDescent="0.2">
      <c r="B2546" t="s">
        <v>3661</v>
      </c>
      <c r="C2546" t="s">
        <v>9</v>
      </c>
      <c r="D2546" t="s">
        <v>3578</v>
      </c>
      <c r="E2546" t="s">
        <v>3578</v>
      </c>
      <c r="F2546" t="s">
        <v>3578</v>
      </c>
      <c r="G2546" t="s">
        <v>3578</v>
      </c>
      <c r="H2546" t="s">
        <v>30</v>
      </c>
      <c r="K2546" s="5">
        <f t="shared" si="397"/>
        <v>3</v>
      </c>
      <c r="L2546" s="13" t="str">
        <f t="shared" si="404"/>
        <v>321</v>
      </c>
      <c r="M2546" s="5">
        <f t="shared" si="405"/>
        <v>3</v>
      </c>
      <c r="N2546" s="13" t="str">
        <f t="shared" si="407"/>
        <v>321</v>
      </c>
      <c r="O2546" s="13">
        <f t="shared" si="398"/>
        <v>1</v>
      </c>
      <c r="P2546" s="13" t="str">
        <f t="shared" si="399"/>
        <v>4</v>
      </c>
      <c r="Q2546" s="13" t="str">
        <f t="shared" si="400"/>
        <v>4</v>
      </c>
      <c r="R2546" s="13" t="str">
        <f t="shared" si="401"/>
        <v>4</v>
      </c>
      <c r="S2546" s="13" t="str">
        <f t="shared" si="402"/>
        <v>4</v>
      </c>
      <c r="T2546" s="13">
        <f t="shared" si="403"/>
        <v>1</v>
      </c>
      <c r="U2546" s="13">
        <f t="shared" si="406"/>
        <v>84</v>
      </c>
      <c r="V2546" s="13"/>
      <c r="W2546" s="14" t="str">
        <f t="shared" si="408"/>
        <v>insert into prioridad(codigo, fluidez,d_hecho, d_contexto, d_impacto, d_justicia, cierre, ponderacion, ahora_entiendo, cambio_perspectiva) values ('321', 1, 4, 4, 4, 4, 1, 84, '', '');</v>
      </c>
      <c r="X2546" s="14" t="str">
        <f t="shared" si="409"/>
        <v/>
      </c>
    </row>
    <row r="2547" spans="2:24" ht="16" x14ac:dyDescent="0.2">
      <c r="B2547" t="s">
        <v>3662</v>
      </c>
      <c r="C2547" t="s">
        <v>9</v>
      </c>
      <c r="D2547" t="s">
        <v>3575</v>
      </c>
      <c r="E2547" t="s">
        <v>3576</v>
      </c>
      <c r="F2547" t="s">
        <v>3575</v>
      </c>
      <c r="G2547" t="s">
        <v>3595</v>
      </c>
      <c r="H2547" t="s">
        <v>30</v>
      </c>
      <c r="K2547" s="5">
        <f t="shared" si="397"/>
        <v>3</v>
      </c>
      <c r="L2547" s="13" t="str">
        <f t="shared" si="404"/>
        <v>322</v>
      </c>
      <c r="M2547" s="5">
        <f t="shared" si="405"/>
        <v>3</v>
      </c>
      <c r="N2547" s="13" t="str">
        <f t="shared" si="407"/>
        <v>322</v>
      </c>
      <c r="O2547" s="13">
        <f t="shared" si="398"/>
        <v>1</v>
      </c>
      <c r="P2547" s="13" t="str">
        <f t="shared" si="399"/>
        <v>3</v>
      </c>
      <c r="Q2547" s="13" t="str">
        <f t="shared" si="400"/>
        <v>2</v>
      </c>
      <c r="R2547" s="13" t="str">
        <f t="shared" si="401"/>
        <v>3</v>
      </c>
      <c r="S2547" s="13" t="str">
        <f t="shared" si="402"/>
        <v>1</v>
      </c>
      <c r="T2547" s="13">
        <f t="shared" si="403"/>
        <v>1</v>
      </c>
      <c r="U2547" s="13">
        <f t="shared" si="406"/>
        <v>56</v>
      </c>
      <c r="V2547" s="13"/>
      <c r="W2547" s="14" t="str">
        <f t="shared" si="408"/>
        <v>insert into prioridad(codigo, fluidez,d_hecho, d_contexto, d_impacto, d_justicia, cierre, ponderacion, ahora_entiendo, cambio_perspectiva) values ('322', 1, 3, 2, 3, 1, 1, 56, '', '');</v>
      </c>
      <c r="X2547" s="14" t="str">
        <f t="shared" si="409"/>
        <v/>
      </c>
    </row>
    <row r="2548" spans="2:24" ht="16" x14ac:dyDescent="0.2">
      <c r="B2548" t="s">
        <v>3663</v>
      </c>
      <c r="C2548" t="s">
        <v>9</v>
      </c>
      <c r="D2548" t="s">
        <v>3595</v>
      </c>
      <c r="E2548" t="s">
        <v>3576</v>
      </c>
      <c r="F2548" t="s">
        <v>3578</v>
      </c>
      <c r="G2548" t="s">
        <v>3576</v>
      </c>
      <c r="H2548" t="s">
        <v>30</v>
      </c>
      <c r="K2548" s="5">
        <f t="shared" si="397"/>
        <v>3</v>
      </c>
      <c r="L2548" s="13" t="str">
        <f t="shared" si="404"/>
        <v>323</v>
      </c>
      <c r="M2548" s="5">
        <f t="shared" si="405"/>
        <v>3</v>
      </c>
      <c r="N2548" s="13" t="str">
        <f t="shared" si="407"/>
        <v>323</v>
      </c>
      <c r="O2548" s="13">
        <f t="shared" si="398"/>
        <v>1</v>
      </c>
      <c r="P2548" s="13" t="str">
        <f t="shared" si="399"/>
        <v>1</v>
      </c>
      <c r="Q2548" s="13" t="str">
        <f t="shared" si="400"/>
        <v>2</v>
      </c>
      <c r="R2548" s="13" t="str">
        <f t="shared" si="401"/>
        <v>4</v>
      </c>
      <c r="S2548" s="13" t="str">
        <f t="shared" si="402"/>
        <v>2</v>
      </c>
      <c r="T2548" s="13">
        <f t="shared" si="403"/>
        <v>1</v>
      </c>
      <c r="U2548" s="13">
        <f t="shared" si="406"/>
        <v>56</v>
      </c>
      <c r="V2548" s="13"/>
      <c r="W2548" s="14" t="str">
        <f t="shared" si="408"/>
        <v>insert into prioridad(codigo, fluidez,d_hecho, d_contexto, d_impacto, d_justicia, cierre, ponderacion, ahora_entiendo, cambio_perspectiva) values ('323', 1, 1, 2, 4, 2, 1, 56, '', '');</v>
      </c>
      <c r="X2548" s="14" t="str">
        <f t="shared" si="409"/>
        <v/>
      </c>
    </row>
    <row r="2549" spans="2:24" ht="16" x14ac:dyDescent="0.2">
      <c r="B2549" t="s">
        <v>3664</v>
      </c>
      <c r="C2549" t="s">
        <v>9</v>
      </c>
      <c r="D2549" t="s">
        <v>3578</v>
      </c>
      <c r="E2549" t="s">
        <v>3595</v>
      </c>
      <c r="F2549" t="s">
        <v>3575</v>
      </c>
      <c r="G2549" t="s">
        <v>3575</v>
      </c>
      <c r="H2549" t="s">
        <v>30</v>
      </c>
      <c r="K2549" s="5">
        <f t="shared" si="397"/>
        <v>3</v>
      </c>
      <c r="L2549" s="13" t="str">
        <f t="shared" si="404"/>
        <v>714</v>
      </c>
      <c r="M2549" s="5">
        <f t="shared" si="405"/>
        <v>3</v>
      </c>
      <c r="N2549" s="13" t="str">
        <f t="shared" si="407"/>
        <v>714</v>
      </c>
      <c r="O2549" s="13">
        <f t="shared" si="398"/>
        <v>1</v>
      </c>
      <c r="P2549" s="13" t="str">
        <f t="shared" si="399"/>
        <v>4</v>
      </c>
      <c r="Q2549" s="13" t="str">
        <f t="shared" si="400"/>
        <v>1</v>
      </c>
      <c r="R2549" s="13" t="str">
        <f t="shared" si="401"/>
        <v>3</v>
      </c>
      <c r="S2549" s="13" t="str">
        <f t="shared" si="402"/>
        <v>3</v>
      </c>
      <c r="T2549" s="13">
        <f t="shared" si="403"/>
        <v>1</v>
      </c>
      <c r="U2549" s="13">
        <f t="shared" si="406"/>
        <v>64</v>
      </c>
      <c r="V2549" s="13"/>
      <c r="W2549" s="14" t="str">
        <f t="shared" si="408"/>
        <v>insert into prioridad(codigo, fluidez,d_hecho, d_contexto, d_impacto, d_justicia, cierre, ponderacion, ahora_entiendo, cambio_perspectiva) values ('714', 1, 4, 1, 3, 3, 1, 64, '', '');</v>
      </c>
      <c r="X2549" s="14" t="str">
        <f t="shared" si="409"/>
        <v/>
      </c>
    </row>
    <row r="2550" spans="2:24" ht="16" x14ac:dyDescent="0.2">
      <c r="B2550" t="s">
        <v>3665</v>
      </c>
      <c r="C2550" t="s">
        <v>9</v>
      </c>
      <c r="D2550" t="s">
        <v>3578</v>
      </c>
      <c r="E2550" t="s">
        <v>3575</v>
      </c>
      <c r="F2550" t="s">
        <v>3578</v>
      </c>
      <c r="G2550" t="s">
        <v>3576</v>
      </c>
      <c r="H2550" t="s">
        <v>30</v>
      </c>
      <c r="K2550" s="5">
        <f t="shared" si="397"/>
        <v>4</v>
      </c>
      <c r="L2550" s="13" t="str">
        <f t="shared" si="404"/>
        <v>1884</v>
      </c>
      <c r="M2550" s="5">
        <f t="shared" si="405"/>
        <v>4</v>
      </c>
      <c r="N2550" s="13" t="str">
        <f t="shared" si="407"/>
        <v>1884</v>
      </c>
      <c r="O2550" s="13">
        <f t="shared" si="398"/>
        <v>1</v>
      </c>
      <c r="P2550" s="13" t="str">
        <f t="shared" si="399"/>
        <v>4</v>
      </c>
      <c r="Q2550" s="13" t="str">
        <f t="shared" si="400"/>
        <v>3</v>
      </c>
      <c r="R2550" s="13" t="str">
        <f t="shared" si="401"/>
        <v>4</v>
      </c>
      <c r="S2550" s="13" t="str">
        <f t="shared" si="402"/>
        <v>2</v>
      </c>
      <c r="T2550" s="13">
        <f t="shared" si="403"/>
        <v>1</v>
      </c>
      <c r="U2550" s="13">
        <f t="shared" si="406"/>
        <v>72</v>
      </c>
      <c r="V2550" s="13"/>
      <c r="W2550" s="14" t="str">
        <f t="shared" si="408"/>
        <v>insert into prioridad(codigo, fluidez,d_hecho, d_contexto, d_impacto, d_justicia, cierre, ponderacion, ahora_entiendo, cambio_perspectiva) values ('1884', 1, 4, 3, 4, 2, 1, 72, '', '');</v>
      </c>
      <c r="X2550" s="14" t="str">
        <f t="shared" si="409"/>
        <v/>
      </c>
    </row>
    <row r="2551" spans="2:24" ht="16" x14ac:dyDescent="0.2">
      <c r="B2551" t="s">
        <v>3666</v>
      </c>
      <c r="C2551" t="s">
        <v>9</v>
      </c>
      <c r="D2551" t="s">
        <v>3595</v>
      </c>
      <c r="E2551" t="s">
        <v>3575</v>
      </c>
      <c r="F2551" t="s">
        <v>3575</v>
      </c>
      <c r="G2551" t="s">
        <v>3576</v>
      </c>
      <c r="H2551" t="s">
        <v>30</v>
      </c>
      <c r="K2551" s="5">
        <f t="shared" si="397"/>
        <v>4</v>
      </c>
      <c r="L2551" s="13" t="str">
        <f t="shared" si="404"/>
        <v>3224</v>
      </c>
      <c r="M2551" s="5">
        <f t="shared" si="405"/>
        <v>4</v>
      </c>
      <c r="N2551" s="13" t="str">
        <f t="shared" si="407"/>
        <v>3224</v>
      </c>
      <c r="O2551" s="13">
        <f t="shared" si="398"/>
        <v>1</v>
      </c>
      <c r="P2551" s="13" t="str">
        <f t="shared" si="399"/>
        <v>1</v>
      </c>
      <c r="Q2551" s="13" t="str">
        <f t="shared" si="400"/>
        <v>3</v>
      </c>
      <c r="R2551" s="13" t="str">
        <f t="shared" si="401"/>
        <v>3</v>
      </c>
      <c r="S2551" s="13" t="str">
        <f t="shared" si="402"/>
        <v>2</v>
      </c>
      <c r="T2551" s="13">
        <f t="shared" si="403"/>
        <v>1</v>
      </c>
      <c r="U2551" s="13">
        <f t="shared" si="406"/>
        <v>56</v>
      </c>
      <c r="V2551" s="13"/>
      <c r="W2551" s="14" t="str">
        <f t="shared" si="408"/>
        <v>insert into prioridad(codigo, fluidez,d_hecho, d_contexto, d_impacto, d_justicia, cierre, ponderacion, ahora_entiendo, cambio_perspectiva) values ('3224', 1, 1, 3, 3, 2, 1, 56, '', '');</v>
      </c>
      <c r="X2551" s="14" t="str">
        <f t="shared" si="409"/>
        <v/>
      </c>
    </row>
    <row r="2552" spans="2:24" ht="16" x14ac:dyDescent="0.2">
      <c r="B2552" t="s">
        <v>3667</v>
      </c>
      <c r="C2552" t="s">
        <v>9</v>
      </c>
      <c r="D2552" t="s">
        <v>3578</v>
      </c>
      <c r="E2552" t="s">
        <v>3595</v>
      </c>
      <c r="F2552" t="s">
        <v>3575</v>
      </c>
      <c r="G2552" t="s">
        <v>3575</v>
      </c>
      <c r="H2552" t="s">
        <v>30</v>
      </c>
      <c r="K2552" s="5">
        <f t="shared" si="397"/>
        <v>4</v>
      </c>
      <c r="L2552" s="13" t="str">
        <f t="shared" si="404"/>
        <v>3233</v>
      </c>
      <c r="M2552" s="5">
        <f t="shared" si="405"/>
        <v>4</v>
      </c>
      <c r="N2552" s="13" t="str">
        <f t="shared" si="407"/>
        <v>3233</v>
      </c>
      <c r="O2552" s="13">
        <f t="shared" si="398"/>
        <v>1</v>
      </c>
      <c r="P2552" s="13" t="str">
        <f t="shared" si="399"/>
        <v>4</v>
      </c>
      <c r="Q2552" s="13" t="str">
        <f t="shared" si="400"/>
        <v>1</v>
      </c>
      <c r="R2552" s="13" t="str">
        <f t="shared" si="401"/>
        <v>3</v>
      </c>
      <c r="S2552" s="13" t="str">
        <f t="shared" si="402"/>
        <v>3</v>
      </c>
      <c r="T2552" s="13">
        <f t="shared" si="403"/>
        <v>1</v>
      </c>
      <c r="U2552" s="13">
        <f t="shared" si="406"/>
        <v>64</v>
      </c>
      <c r="V2552" s="13"/>
      <c r="W2552" s="14" t="str">
        <f t="shared" si="408"/>
        <v>insert into prioridad(codigo, fluidez,d_hecho, d_contexto, d_impacto, d_justicia, cierre, ponderacion, ahora_entiendo, cambio_perspectiva) values ('3233', 1, 4, 1, 3, 3, 1, 64, '', '');</v>
      </c>
      <c r="X2552" s="14" t="str">
        <f t="shared" si="409"/>
        <v/>
      </c>
    </row>
    <row r="2553" spans="2:24" ht="16" x14ac:dyDescent="0.2">
      <c r="B2553" t="s">
        <v>3668</v>
      </c>
      <c r="C2553" t="s">
        <v>9</v>
      </c>
      <c r="D2553" t="s">
        <v>3578</v>
      </c>
      <c r="E2553" t="s">
        <v>3595</v>
      </c>
      <c r="F2553" t="s">
        <v>3575</v>
      </c>
      <c r="G2553" t="s">
        <v>3578</v>
      </c>
      <c r="H2553" t="s">
        <v>30</v>
      </c>
      <c r="K2553" s="5">
        <f t="shared" si="397"/>
        <v>4</v>
      </c>
      <c r="L2553" s="13" t="str">
        <f t="shared" si="404"/>
        <v>3241</v>
      </c>
      <c r="M2553" s="5">
        <f t="shared" si="405"/>
        <v>4</v>
      </c>
      <c r="N2553" s="13" t="str">
        <f t="shared" si="407"/>
        <v>3241</v>
      </c>
      <c r="O2553" s="13">
        <f t="shared" si="398"/>
        <v>1</v>
      </c>
      <c r="P2553" s="13" t="str">
        <f t="shared" si="399"/>
        <v>4</v>
      </c>
      <c r="Q2553" s="13" t="str">
        <f t="shared" si="400"/>
        <v>1</v>
      </c>
      <c r="R2553" s="13" t="str">
        <f t="shared" si="401"/>
        <v>3</v>
      </c>
      <c r="S2553" s="13" t="str">
        <f t="shared" si="402"/>
        <v>4</v>
      </c>
      <c r="T2553" s="13">
        <f t="shared" si="403"/>
        <v>1</v>
      </c>
      <c r="U2553" s="13">
        <f t="shared" si="406"/>
        <v>68</v>
      </c>
      <c r="V2553" s="13"/>
      <c r="W2553" s="14" t="str">
        <f t="shared" si="408"/>
        <v>insert into prioridad(codigo, fluidez,d_hecho, d_contexto, d_impacto, d_justicia, cierre, ponderacion, ahora_entiendo, cambio_perspectiva) values ('3241', 1, 4, 1, 3, 4, 1, 68, '', '');</v>
      </c>
      <c r="X2553" s="14" t="str">
        <f t="shared" si="409"/>
        <v/>
      </c>
    </row>
    <row r="2554" spans="2:24" ht="16" x14ac:dyDescent="0.2">
      <c r="B2554" t="s">
        <v>3669</v>
      </c>
      <c r="C2554" t="s">
        <v>9</v>
      </c>
      <c r="D2554" t="s">
        <v>3578</v>
      </c>
      <c r="E2554" t="s">
        <v>3578</v>
      </c>
      <c r="F2554" t="s">
        <v>3578</v>
      </c>
      <c r="G2554" t="s">
        <v>3578</v>
      </c>
      <c r="H2554" t="s">
        <v>30</v>
      </c>
      <c r="K2554" s="5">
        <f t="shared" si="397"/>
        <v>4</v>
      </c>
      <c r="L2554" s="13" t="str">
        <f t="shared" si="404"/>
        <v>3256</v>
      </c>
      <c r="M2554" s="5">
        <f t="shared" si="405"/>
        <v>4</v>
      </c>
      <c r="N2554" s="13" t="str">
        <f t="shared" si="407"/>
        <v>3256</v>
      </c>
      <c r="O2554" s="13">
        <f t="shared" si="398"/>
        <v>1</v>
      </c>
      <c r="P2554" s="13" t="str">
        <f t="shared" si="399"/>
        <v>4</v>
      </c>
      <c r="Q2554" s="13" t="str">
        <f t="shared" si="400"/>
        <v>4</v>
      </c>
      <c r="R2554" s="13" t="str">
        <f t="shared" si="401"/>
        <v>4</v>
      </c>
      <c r="S2554" s="13" t="str">
        <f t="shared" si="402"/>
        <v>4</v>
      </c>
      <c r="T2554" s="13">
        <f t="shared" si="403"/>
        <v>1</v>
      </c>
      <c r="U2554" s="13">
        <f t="shared" si="406"/>
        <v>84</v>
      </c>
      <c r="V2554" s="13"/>
      <c r="W2554" s="14" t="str">
        <f t="shared" si="408"/>
        <v>insert into prioridad(codigo, fluidez,d_hecho, d_contexto, d_impacto, d_justicia, cierre, ponderacion, ahora_entiendo, cambio_perspectiva) values ('3256', 1, 4, 4, 4, 4, 1, 84, '', '');</v>
      </c>
      <c r="X2554" s="14" t="str">
        <f t="shared" si="409"/>
        <v/>
      </c>
    </row>
    <row r="2555" spans="2:24" ht="16" x14ac:dyDescent="0.2">
      <c r="B2555" t="s">
        <v>3670</v>
      </c>
      <c r="C2555" t="s">
        <v>9</v>
      </c>
      <c r="D2555" t="s">
        <v>3578</v>
      </c>
      <c r="E2555" t="s">
        <v>3575</v>
      </c>
      <c r="F2555" t="s">
        <v>3595</v>
      </c>
      <c r="G2555" t="s">
        <v>3575</v>
      </c>
      <c r="H2555" t="s">
        <v>30</v>
      </c>
      <c r="K2555" s="5">
        <f t="shared" si="397"/>
        <v>4</v>
      </c>
      <c r="L2555" s="13" t="str">
        <f t="shared" si="404"/>
        <v>3263</v>
      </c>
      <c r="M2555" s="5">
        <f t="shared" si="405"/>
        <v>4</v>
      </c>
      <c r="N2555" s="13" t="str">
        <f t="shared" si="407"/>
        <v>3263</v>
      </c>
      <c r="O2555" s="13">
        <f t="shared" si="398"/>
        <v>1</v>
      </c>
      <c r="P2555" s="13" t="str">
        <f t="shared" si="399"/>
        <v>4</v>
      </c>
      <c r="Q2555" s="13" t="str">
        <f t="shared" si="400"/>
        <v>3</v>
      </c>
      <c r="R2555" s="13" t="str">
        <f t="shared" si="401"/>
        <v>1</v>
      </c>
      <c r="S2555" s="13" t="str">
        <f t="shared" si="402"/>
        <v>3</v>
      </c>
      <c r="T2555" s="13">
        <f t="shared" si="403"/>
        <v>1</v>
      </c>
      <c r="U2555" s="13">
        <f t="shared" si="406"/>
        <v>64</v>
      </c>
      <c r="V2555" s="13"/>
      <c r="W2555" s="14" t="str">
        <f t="shared" si="408"/>
        <v>insert into prioridad(codigo, fluidez,d_hecho, d_contexto, d_impacto, d_justicia, cierre, ponderacion, ahora_entiendo, cambio_perspectiva) values ('3263', 1, 4, 3, 1, 3, 1, 64, '', '');</v>
      </c>
      <c r="X2555" s="14" t="str">
        <f t="shared" si="409"/>
        <v/>
      </c>
    </row>
    <row r="2556" spans="2:24" ht="16" x14ac:dyDescent="0.2">
      <c r="B2556" t="s">
        <v>3671</v>
      </c>
      <c r="C2556" t="s">
        <v>9</v>
      </c>
      <c r="D2556" t="s">
        <v>3578</v>
      </c>
      <c r="E2556" t="s">
        <v>3578</v>
      </c>
      <c r="F2556" t="s">
        <v>3595</v>
      </c>
      <c r="G2556" t="s">
        <v>3575</v>
      </c>
      <c r="H2556" t="s">
        <v>30</v>
      </c>
      <c r="K2556" s="5">
        <f t="shared" si="397"/>
        <v>4</v>
      </c>
      <c r="L2556" s="13" t="str">
        <f t="shared" si="404"/>
        <v>3265</v>
      </c>
      <c r="M2556" s="5">
        <f t="shared" si="405"/>
        <v>4</v>
      </c>
      <c r="N2556" s="13" t="str">
        <f t="shared" si="407"/>
        <v>3265</v>
      </c>
      <c r="O2556" s="13">
        <f t="shared" si="398"/>
        <v>1</v>
      </c>
      <c r="P2556" s="13" t="str">
        <f t="shared" si="399"/>
        <v>4</v>
      </c>
      <c r="Q2556" s="13" t="str">
        <f t="shared" si="400"/>
        <v>4</v>
      </c>
      <c r="R2556" s="13" t="str">
        <f t="shared" si="401"/>
        <v>1</v>
      </c>
      <c r="S2556" s="13" t="str">
        <f t="shared" si="402"/>
        <v>3</v>
      </c>
      <c r="T2556" s="13">
        <f t="shared" si="403"/>
        <v>1</v>
      </c>
      <c r="U2556" s="13">
        <f t="shared" si="406"/>
        <v>68</v>
      </c>
      <c r="V2556" s="13"/>
      <c r="W2556" s="14" t="str">
        <f t="shared" si="408"/>
        <v>insert into prioridad(codigo, fluidez,d_hecho, d_contexto, d_impacto, d_justicia, cierre, ponderacion, ahora_entiendo, cambio_perspectiva) values ('3265', 1, 4, 4, 1, 3, 1, 68, '', '');</v>
      </c>
      <c r="X2556" s="14" t="str">
        <f t="shared" si="409"/>
        <v/>
      </c>
    </row>
    <row r="2557" spans="2:24" ht="16" x14ac:dyDescent="0.2">
      <c r="B2557" t="s">
        <v>3672</v>
      </c>
      <c r="C2557" t="s">
        <v>9</v>
      </c>
      <c r="D2557" t="s">
        <v>3582</v>
      </c>
      <c r="E2557" t="s">
        <v>3582</v>
      </c>
      <c r="F2557" t="s">
        <v>3582</v>
      </c>
      <c r="G2557" t="s">
        <v>3582</v>
      </c>
      <c r="H2557" t="s">
        <v>30</v>
      </c>
      <c r="K2557" s="5">
        <f t="shared" si="397"/>
        <v>4</v>
      </c>
      <c r="L2557" s="13" t="str">
        <f t="shared" si="404"/>
        <v>3268</v>
      </c>
      <c r="M2557" s="5">
        <f t="shared" si="405"/>
        <v>4</v>
      </c>
      <c r="N2557" s="13" t="str">
        <f t="shared" si="407"/>
        <v>3268</v>
      </c>
      <c r="O2557" s="13">
        <f t="shared" si="398"/>
        <v>1</v>
      </c>
      <c r="P2557" s="13" t="str">
        <f t="shared" si="399"/>
        <v>5</v>
      </c>
      <c r="Q2557" s="13" t="str">
        <f t="shared" si="400"/>
        <v>5</v>
      </c>
      <c r="R2557" s="13" t="str">
        <f t="shared" si="401"/>
        <v>5</v>
      </c>
      <c r="S2557" s="13" t="str">
        <f t="shared" si="402"/>
        <v>5</v>
      </c>
      <c r="T2557" s="13">
        <f t="shared" si="403"/>
        <v>1</v>
      </c>
      <c r="U2557" s="13">
        <f t="shared" si="406"/>
        <v>100</v>
      </c>
      <c r="V2557" s="13"/>
      <c r="W2557" s="14" t="str">
        <f t="shared" si="408"/>
        <v>insert into prioridad(codigo, fluidez,d_hecho, d_contexto, d_impacto, d_justicia, cierre, ponderacion, ahora_entiendo, cambio_perspectiva) values ('3268', 1, 5, 5, 5, 5, 1, 100, '', '');</v>
      </c>
      <c r="X2557" s="14" t="str">
        <f t="shared" si="409"/>
        <v/>
      </c>
    </row>
    <row r="2558" spans="2:24" ht="16" x14ac:dyDescent="0.2">
      <c r="B2558" t="s">
        <v>3673</v>
      </c>
      <c r="C2558" t="s">
        <v>9</v>
      </c>
      <c r="D2558" t="s">
        <v>3595</v>
      </c>
      <c r="E2558" t="s">
        <v>3575</v>
      </c>
      <c r="F2558" t="s">
        <v>3575</v>
      </c>
      <c r="G2558" t="s">
        <v>3576</v>
      </c>
      <c r="H2558" t="s">
        <v>30</v>
      </c>
      <c r="K2558" s="5">
        <f t="shared" si="397"/>
        <v>4</v>
      </c>
      <c r="L2558" s="13" t="str">
        <f t="shared" si="404"/>
        <v>4989</v>
      </c>
      <c r="M2558" s="5">
        <f t="shared" si="405"/>
        <v>4</v>
      </c>
      <c r="N2558" s="13" t="str">
        <f t="shared" si="407"/>
        <v>4989</v>
      </c>
      <c r="O2558" s="13">
        <f t="shared" si="398"/>
        <v>1</v>
      </c>
      <c r="P2558" s="13" t="str">
        <f t="shared" si="399"/>
        <v>1</v>
      </c>
      <c r="Q2558" s="13" t="str">
        <f t="shared" si="400"/>
        <v>3</v>
      </c>
      <c r="R2558" s="13" t="str">
        <f t="shared" si="401"/>
        <v>3</v>
      </c>
      <c r="S2558" s="13" t="str">
        <f t="shared" si="402"/>
        <v>2</v>
      </c>
      <c r="T2558" s="13">
        <f t="shared" si="403"/>
        <v>1</v>
      </c>
      <c r="U2558" s="13">
        <f t="shared" si="406"/>
        <v>56</v>
      </c>
      <c r="V2558" s="13"/>
      <c r="W2558" s="14" t="str">
        <f t="shared" si="408"/>
        <v>insert into prioridad(codigo, fluidez,d_hecho, d_contexto, d_impacto, d_justicia, cierre, ponderacion, ahora_entiendo, cambio_perspectiva) values ('4989', 1, 1, 3, 3, 2, 1, 56, '', '');</v>
      </c>
      <c r="X2558" s="14" t="str">
        <f t="shared" si="409"/>
        <v/>
      </c>
    </row>
    <row r="2559" spans="2:24" ht="16" x14ac:dyDescent="0.2">
      <c r="B2559" t="s">
        <v>3674</v>
      </c>
      <c r="C2559" t="s">
        <v>9</v>
      </c>
      <c r="D2559" t="s">
        <v>3595</v>
      </c>
      <c r="E2559" t="s">
        <v>3595</v>
      </c>
      <c r="F2559" t="s">
        <v>3595</v>
      </c>
      <c r="G2559" t="s">
        <v>3595</v>
      </c>
      <c r="H2559" t="s">
        <v>30</v>
      </c>
      <c r="K2559" s="5">
        <f t="shared" si="397"/>
        <v>4</v>
      </c>
      <c r="L2559" s="13" t="str">
        <f t="shared" si="404"/>
        <v>5068</v>
      </c>
      <c r="M2559" s="5">
        <f t="shared" si="405"/>
        <v>4</v>
      </c>
      <c r="N2559" s="13" t="str">
        <f t="shared" si="407"/>
        <v>5068</v>
      </c>
      <c r="O2559" s="13">
        <f t="shared" si="398"/>
        <v>1</v>
      </c>
      <c r="P2559" s="13" t="str">
        <f t="shared" si="399"/>
        <v>1</v>
      </c>
      <c r="Q2559" s="13" t="str">
        <f t="shared" si="400"/>
        <v>1</v>
      </c>
      <c r="R2559" s="13" t="str">
        <f t="shared" si="401"/>
        <v>1</v>
      </c>
      <c r="S2559" s="13" t="str">
        <f t="shared" si="402"/>
        <v>1</v>
      </c>
      <c r="T2559" s="13">
        <f t="shared" si="403"/>
        <v>1</v>
      </c>
      <c r="U2559" s="13">
        <f t="shared" si="406"/>
        <v>36</v>
      </c>
      <c r="V2559" s="13"/>
      <c r="W2559" s="14" t="str">
        <f t="shared" si="408"/>
        <v>insert into prioridad(codigo, fluidez,d_hecho, d_contexto, d_impacto, d_justicia, cierre, ponderacion, ahora_entiendo, cambio_perspectiva) values ('5068', 1, 1, 1, 1, 1, 1, 36, '', '');</v>
      </c>
      <c r="X2559" s="14" t="str">
        <f t="shared" si="409"/>
        <v/>
      </c>
    </row>
    <row r="2560" spans="2:24" ht="16" x14ac:dyDescent="0.2">
      <c r="B2560" t="s">
        <v>3675</v>
      </c>
      <c r="C2560" t="s">
        <v>9</v>
      </c>
      <c r="D2560" t="s">
        <v>3595</v>
      </c>
      <c r="E2560" t="s">
        <v>3595</v>
      </c>
      <c r="F2560" t="s">
        <v>3595</v>
      </c>
      <c r="G2560" t="s">
        <v>3595</v>
      </c>
      <c r="H2560" t="s">
        <v>30</v>
      </c>
      <c r="K2560" s="5">
        <f t="shared" si="397"/>
        <v>4</v>
      </c>
      <c r="L2560" s="13" t="str">
        <f t="shared" si="404"/>
        <v>5074</v>
      </c>
      <c r="M2560" s="5">
        <f t="shared" si="405"/>
        <v>4</v>
      </c>
      <c r="N2560" s="13" t="str">
        <f t="shared" si="407"/>
        <v>5074</v>
      </c>
      <c r="O2560" s="13">
        <f t="shared" si="398"/>
        <v>1</v>
      </c>
      <c r="P2560" s="13" t="str">
        <f t="shared" si="399"/>
        <v>1</v>
      </c>
      <c r="Q2560" s="13" t="str">
        <f t="shared" si="400"/>
        <v>1</v>
      </c>
      <c r="R2560" s="13" t="str">
        <f t="shared" si="401"/>
        <v>1</v>
      </c>
      <c r="S2560" s="13" t="str">
        <f t="shared" si="402"/>
        <v>1</v>
      </c>
      <c r="T2560" s="13">
        <f t="shared" si="403"/>
        <v>1</v>
      </c>
      <c r="U2560" s="13">
        <f t="shared" si="406"/>
        <v>36</v>
      </c>
      <c r="V2560" s="13"/>
      <c r="W2560" s="14" t="str">
        <f t="shared" si="408"/>
        <v>insert into prioridad(codigo, fluidez,d_hecho, d_contexto, d_impacto, d_justicia, cierre, ponderacion, ahora_entiendo, cambio_perspectiva) values ('5074', 1, 1, 1, 1, 1, 1, 36, '', '');</v>
      </c>
      <c r="X2560" s="14" t="str">
        <f t="shared" si="409"/>
        <v/>
      </c>
    </row>
    <row r="2561" spans="2:24" ht="16" x14ac:dyDescent="0.2">
      <c r="B2561" t="s">
        <v>3676</v>
      </c>
      <c r="C2561" t="s">
        <v>9</v>
      </c>
      <c r="D2561" t="s">
        <v>3578</v>
      </c>
      <c r="E2561" t="s">
        <v>3575</v>
      </c>
      <c r="F2561" t="s">
        <v>3595</v>
      </c>
      <c r="G2561" t="s">
        <v>3595</v>
      </c>
      <c r="H2561" t="s">
        <v>30</v>
      </c>
      <c r="K2561" s="5">
        <f t="shared" si="397"/>
        <v>4</v>
      </c>
      <c r="L2561" s="13" t="str">
        <f t="shared" si="404"/>
        <v>5520</v>
      </c>
      <c r="M2561" s="5">
        <f t="shared" si="405"/>
        <v>4</v>
      </c>
      <c r="N2561" s="13" t="str">
        <f t="shared" si="407"/>
        <v>5520</v>
      </c>
      <c r="O2561" s="13">
        <f t="shared" si="398"/>
        <v>1</v>
      </c>
      <c r="P2561" s="13" t="str">
        <f t="shared" si="399"/>
        <v>4</v>
      </c>
      <c r="Q2561" s="13" t="str">
        <f t="shared" si="400"/>
        <v>3</v>
      </c>
      <c r="R2561" s="13" t="str">
        <f t="shared" si="401"/>
        <v>1</v>
      </c>
      <c r="S2561" s="13" t="str">
        <f t="shared" si="402"/>
        <v>1</v>
      </c>
      <c r="T2561" s="13">
        <f t="shared" si="403"/>
        <v>1</v>
      </c>
      <c r="U2561" s="13">
        <f t="shared" si="406"/>
        <v>56</v>
      </c>
      <c r="V2561" s="13"/>
      <c r="W2561" s="14" t="str">
        <f t="shared" si="408"/>
        <v>insert into prioridad(codigo, fluidez,d_hecho, d_contexto, d_impacto, d_justicia, cierre, ponderacion, ahora_entiendo, cambio_perspectiva) values ('5520', 1, 4, 3, 1, 1, 1, 56, '', '');</v>
      </c>
      <c r="X2561" s="14" t="str">
        <f t="shared" si="409"/>
        <v/>
      </c>
    </row>
    <row r="2562" spans="2:24" ht="16" x14ac:dyDescent="0.2">
      <c r="B2562" t="s">
        <v>3677</v>
      </c>
      <c r="C2562" t="s">
        <v>9</v>
      </c>
      <c r="D2562" t="s">
        <v>3582</v>
      </c>
      <c r="E2562" t="s">
        <v>3582</v>
      </c>
      <c r="F2562" t="s">
        <v>3582</v>
      </c>
      <c r="G2562" t="s">
        <v>3582</v>
      </c>
      <c r="H2562" t="s">
        <v>30</v>
      </c>
      <c r="K2562" s="5">
        <f t="shared" ref="K2562:K2625" si="410">LEN(L2562)</f>
        <v>4</v>
      </c>
      <c r="L2562" s="13" t="str">
        <f t="shared" si="404"/>
        <v>5525</v>
      </c>
      <c r="M2562" s="5">
        <f t="shared" si="405"/>
        <v>4</v>
      </c>
      <c r="N2562" s="13" t="str">
        <f t="shared" si="407"/>
        <v>5525</v>
      </c>
      <c r="O2562" s="13">
        <f t="shared" ref="O2562:O2625" si="411">IF(MID(C2562,1,1)="P",1,0)</f>
        <v>1</v>
      </c>
      <c r="P2562" s="13" t="str">
        <f t="shared" ref="P2562:P2625" si="412">MID(D2562,1,1)</f>
        <v>5</v>
      </c>
      <c r="Q2562" s="13" t="str">
        <f t="shared" ref="Q2562:Q2625" si="413">MID(E2562,1,1)</f>
        <v>5</v>
      </c>
      <c r="R2562" s="13" t="str">
        <f t="shared" ref="R2562:R2625" si="414">MID(F2562,1,1)</f>
        <v>5</v>
      </c>
      <c r="S2562" s="13" t="str">
        <f t="shared" ref="S2562:S2625" si="415">MID(G2562,1,1)</f>
        <v>5</v>
      </c>
      <c r="T2562" s="13">
        <f t="shared" ref="T2562:T2625" si="416">IF(MID(H2562,1,1)="S",1,0)</f>
        <v>1</v>
      </c>
      <c r="U2562" s="13">
        <f t="shared" si="406"/>
        <v>100</v>
      </c>
      <c r="V2562" s="13"/>
      <c r="W2562" s="14" t="str">
        <f t="shared" si="408"/>
        <v>insert into prioridad(codigo, fluidez,d_hecho, d_contexto, d_impacto, d_justicia, cierre, ponderacion, ahora_entiendo, cambio_perspectiva) values ('5525', 1, 5, 5, 5, 5, 1, 100, '', '');</v>
      </c>
      <c r="X2562" s="14" t="str">
        <f t="shared" si="409"/>
        <v/>
      </c>
    </row>
    <row r="2563" spans="2:24" ht="16" x14ac:dyDescent="0.2">
      <c r="B2563"/>
      <c r="C2563" t="s">
        <v>9</v>
      </c>
      <c r="D2563" t="s">
        <v>3582</v>
      </c>
      <c r="E2563" t="s">
        <v>3582</v>
      </c>
      <c r="F2563" t="s">
        <v>3575</v>
      </c>
      <c r="G2563" t="s">
        <v>3578</v>
      </c>
      <c r="H2563" t="s">
        <v>30</v>
      </c>
      <c r="K2563" s="5">
        <f t="shared" si="410"/>
        <v>0</v>
      </c>
      <c r="L2563" s="13" t="str">
        <f t="shared" si="404"/>
        <v/>
      </c>
      <c r="M2563" s="5">
        <f t="shared" si="405"/>
        <v>0</v>
      </c>
      <c r="N2563" s="13" t="str">
        <f t="shared" si="407"/>
        <v/>
      </c>
      <c r="O2563" s="13">
        <f t="shared" si="411"/>
        <v>1</v>
      </c>
      <c r="P2563" s="13" t="str">
        <f t="shared" si="412"/>
        <v>5</v>
      </c>
      <c r="Q2563" s="13" t="str">
        <f t="shared" si="413"/>
        <v>5</v>
      </c>
      <c r="R2563" s="13" t="str">
        <f t="shared" si="414"/>
        <v>3</v>
      </c>
      <c r="S2563" s="13" t="str">
        <f t="shared" si="415"/>
        <v>4</v>
      </c>
      <c r="T2563" s="13">
        <f t="shared" si="416"/>
        <v>1</v>
      </c>
      <c r="U2563" s="13">
        <f t="shared" si="406"/>
        <v>88</v>
      </c>
      <c r="V2563" s="13"/>
      <c r="W2563" s="14" t="str">
        <f t="shared" si="408"/>
        <v>insert into prioridad(codigo, fluidez,d_hecho, d_contexto, d_impacto, d_justicia, cierre, ponderacion, ahora_entiendo, cambio_perspectiva) values ('', 1, 5, 5, 3, 4, 1, 88, '', '');</v>
      </c>
      <c r="X2563" s="14" t="str">
        <f t="shared" si="409"/>
        <v/>
      </c>
    </row>
    <row r="2564" spans="2:24" ht="16" x14ac:dyDescent="0.2">
      <c r="B2564"/>
      <c r="C2564" t="s">
        <v>9</v>
      </c>
      <c r="D2564" t="s">
        <v>3578</v>
      </c>
      <c r="E2564" t="s">
        <v>3578</v>
      </c>
      <c r="F2564" t="s">
        <v>3575</v>
      </c>
      <c r="G2564" t="s">
        <v>3575</v>
      </c>
      <c r="H2564" t="s">
        <v>30</v>
      </c>
      <c r="K2564" s="5">
        <f t="shared" si="410"/>
        <v>0</v>
      </c>
      <c r="L2564" s="13" t="str">
        <f t="shared" si="404"/>
        <v/>
      </c>
      <c r="M2564" s="5">
        <f t="shared" si="405"/>
        <v>0</v>
      </c>
      <c r="N2564" s="13" t="str">
        <f t="shared" si="407"/>
        <v/>
      </c>
      <c r="O2564" s="13">
        <f t="shared" si="411"/>
        <v>1</v>
      </c>
      <c r="P2564" s="13" t="str">
        <f t="shared" si="412"/>
        <v>4</v>
      </c>
      <c r="Q2564" s="13" t="str">
        <f t="shared" si="413"/>
        <v>4</v>
      </c>
      <c r="R2564" s="13" t="str">
        <f t="shared" si="414"/>
        <v>3</v>
      </c>
      <c r="S2564" s="13" t="str">
        <f t="shared" si="415"/>
        <v>3</v>
      </c>
      <c r="T2564" s="13">
        <f t="shared" si="416"/>
        <v>1</v>
      </c>
      <c r="U2564" s="13">
        <f t="shared" si="406"/>
        <v>76</v>
      </c>
      <c r="V2564" s="13"/>
      <c r="W2564" s="14" t="str">
        <f t="shared" si="408"/>
        <v>insert into prioridad(codigo, fluidez,d_hecho, d_contexto, d_impacto, d_justicia, cierre, ponderacion, ahora_entiendo, cambio_perspectiva) values ('', 1, 4, 4, 3, 3, 1, 76, '', '');</v>
      </c>
      <c r="X2564" s="14" t="str">
        <f t="shared" si="409"/>
        <v/>
      </c>
    </row>
    <row r="2565" spans="2:24" ht="16" x14ac:dyDescent="0.2">
      <c r="B2565" t="s">
        <v>4327</v>
      </c>
      <c r="C2565" t="s">
        <v>9</v>
      </c>
      <c r="D2565" t="s">
        <v>3575</v>
      </c>
      <c r="E2565" t="s">
        <v>3576</v>
      </c>
      <c r="F2565" t="s">
        <v>3576</v>
      </c>
      <c r="G2565" t="s">
        <v>3575</v>
      </c>
      <c r="H2565" t="s">
        <v>30</v>
      </c>
      <c r="K2565" s="5">
        <f t="shared" si="410"/>
        <v>12</v>
      </c>
      <c r="L2565" s="13" t="str">
        <f t="shared" si="404"/>
        <v>196-VI-00001</v>
      </c>
      <c r="M2565" s="5">
        <f t="shared" si="405"/>
        <v>12</v>
      </c>
      <c r="N2565" s="13" t="str">
        <f t="shared" si="407"/>
        <v>196-VI-00001</v>
      </c>
      <c r="O2565" s="13">
        <f t="shared" si="411"/>
        <v>1</v>
      </c>
      <c r="P2565" s="13" t="str">
        <f t="shared" si="412"/>
        <v>3</v>
      </c>
      <c r="Q2565" s="13" t="str">
        <f t="shared" si="413"/>
        <v>2</v>
      </c>
      <c r="R2565" s="13" t="str">
        <f t="shared" si="414"/>
        <v>2</v>
      </c>
      <c r="S2565" s="13" t="str">
        <f t="shared" si="415"/>
        <v>3</v>
      </c>
      <c r="T2565" s="13">
        <f t="shared" si="416"/>
        <v>1</v>
      </c>
      <c r="U2565" s="13">
        <f t="shared" si="406"/>
        <v>60</v>
      </c>
      <c r="V2565" s="13"/>
      <c r="W2565" s="14" t="str">
        <f t="shared" si="408"/>
        <v>insert into prioridad(codigo, fluidez,d_hecho, d_contexto, d_impacto, d_justicia, cierre, ponderacion, ahora_entiendo, cambio_perspectiva) values ('196-VI-00001', 1, 3, 2, 2, 3, 1, 60, '', '');</v>
      </c>
      <c r="X2565" s="14" t="str">
        <f t="shared" si="409"/>
        <v>insert into prioridad(codigo, fluidez,d_hecho, d_contexto, d_impacto, d_justicia, cierre, ponderacion, ahora_entiendo, cambio_perspectiva) values ('196-VI-00001', 1, 3, 2, 2, 3, 1, 60, '', '');</v>
      </c>
    </row>
    <row r="2566" spans="2:24" ht="16" x14ac:dyDescent="0.2">
      <c r="B2566" t="s">
        <v>4328</v>
      </c>
      <c r="C2566" t="s">
        <v>9</v>
      </c>
      <c r="D2566" t="s">
        <v>3578</v>
      </c>
      <c r="E2566" t="s">
        <v>3575</v>
      </c>
      <c r="F2566" t="s">
        <v>3576</v>
      </c>
      <c r="G2566" t="s">
        <v>3595</v>
      </c>
      <c r="H2566" t="s">
        <v>30</v>
      </c>
      <c r="K2566" s="5">
        <f t="shared" si="410"/>
        <v>12</v>
      </c>
      <c r="L2566" s="13" t="str">
        <f t="shared" si="404"/>
        <v>193-AA-00001</v>
      </c>
      <c r="M2566" s="5">
        <f t="shared" si="405"/>
        <v>12</v>
      </c>
      <c r="N2566" s="13" t="str">
        <f t="shared" si="407"/>
        <v>193-AA-00001</v>
      </c>
      <c r="O2566" s="13">
        <f t="shared" si="411"/>
        <v>1</v>
      </c>
      <c r="P2566" s="13" t="str">
        <f t="shared" si="412"/>
        <v>4</v>
      </c>
      <c r="Q2566" s="13" t="str">
        <f t="shared" si="413"/>
        <v>3</v>
      </c>
      <c r="R2566" s="13" t="str">
        <f t="shared" si="414"/>
        <v>2</v>
      </c>
      <c r="S2566" s="13" t="str">
        <f t="shared" si="415"/>
        <v>1</v>
      </c>
      <c r="T2566" s="13">
        <f t="shared" si="416"/>
        <v>1</v>
      </c>
      <c r="U2566" s="13">
        <f t="shared" si="406"/>
        <v>60</v>
      </c>
      <c r="V2566" s="13"/>
      <c r="W2566" s="14" t="str">
        <f t="shared" si="408"/>
        <v>insert into prioridad(codigo, fluidez,d_hecho, d_contexto, d_impacto, d_justicia, cierre, ponderacion, ahora_entiendo, cambio_perspectiva) values ('193-AA-00001', 1, 4, 3, 2, 1, 1, 60, '', '');</v>
      </c>
      <c r="X2566" s="14" t="str">
        <f t="shared" si="409"/>
        <v>insert into prioridad(codigo, fluidez,d_hecho, d_contexto, d_impacto, d_justicia, cierre, ponderacion, ahora_entiendo, cambio_perspectiva) values ('193-AA-00001', 1, 4, 3, 2, 1, 1, 60, '', '');</v>
      </c>
    </row>
    <row r="2567" spans="2:24" ht="16" x14ac:dyDescent="0.2">
      <c r="B2567" t="s">
        <v>4329</v>
      </c>
      <c r="C2567" t="s">
        <v>9</v>
      </c>
      <c r="D2567" t="s">
        <v>3575</v>
      </c>
      <c r="E2567" t="s">
        <v>3575</v>
      </c>
      <c r="F2567" t="s">
        <v>3575</v>
      </c>
      <c r="G2567" t="s">
        <v>3576</v>
      </c>
      <c r="H2567" t="s">
        <v>30</v>
      </c>
      <c r="K2567" s="5">
        <f t="shared" si="410"/>
        <v>12</v>
      </c>
      <c r="L2567" s="13" t="str">
        <f t="shared" si="404"/>
        <v>196-VI-00002</v>
      </c>
      <c r="M2567" s="5">
        <f t="shared" si="405"/>
        <v>12</v>
      </c>
      <c r="N2567" s="13" t="str">
        <f t="shared" si="407"/>
        <v>196-VI-00002</v>
      </c>
      <c r="O2567" s="13">
        <f t="shared" si="411"/>
        <v>1</v>
      </c>
      <c r="P2567" s="13" t="str">
        <f t="shared" si="412"/>
        <v>3</v>
      </c>
      <c r="Q2567" s="13" t="str">
        <f t="shared" si="413"/>
        <v>3</v>
      </c>
      <c r="R2567" s="13" t="str">
        <f t="shared" si="414"/>
        <v>3</v>
      </c>
      <c r="S2567" s="13" t="str">
        <f t="shared" si="415"/>
        <v>2</v>
      </c>
      <c r="T2567" s="13">
        <f t="shared" si="416"/>
        <v>1</v>
      </c>
      <c r="U2567" s="13">
        <f t="shared" si="406"/>
        <v>64</v>
      </c>
      <c r="V2567" s="13"/>
      <c r="W2567" s="14" t="str">
        <f t="shared" si="408"/>
        <v>insert into prioridad(codigo, fluidez,d_hecho, d_contexto, d_impacto, d_justicia, cierre, ponderacion, ahora_entiendo, cambio_perspectiva) values ('196-VI-00002', 1, 3, 3, 3, 2, 1, 64, '', '');</v>
      </c>
      <c r="X2567" s="14" t="str">
        <f t="shared" si="409"/>
        <v>insert into prioridad(codigo, fluidez,d_hecho, d_contexto, d_impacto, d_justicia, cierre, ponderacion, ahora_entiendo, cambio_perspectiva) values ('196-VI-00002', 1, 3, 3, 3, 2, 1, 64, '', '');</v>
      </c>
    </row>
    <row r="2568" spans="2:24" ht="16" x14ac:dyDescent="0.2">
      <c r="B2568" t="s">
        <v>4330</v>
      </c>
      <c r="C2568" t="s">
        <v>9</v>
      </c>
      <c r="D2568" t="s">
        <v>3582</v>
      </c>
      <c r="E2568" t="s">
        <v>3582</v>
      </c>
      <c r="F2568" t="s">
        <v>3582</v>
      </c>
      <c r="G2568" t="s">
        <v>3582</v>
      </c>
      <c r="H2568" t="s">
        <v>30</v>
      </c>
      <c r="K2568" s="5">
        <f t="shared" si="410"/>
        <v>12</v>
      </c>
      <c r="L2568" s="13" t="str">
        <f t="shared" si="404"/>
        <v>196-VI-00012</v>
      </c>
      <c r="M2568" s="5">
        <f t="shared" si="405"/>
        <v>12</v>
      </c>
      <c r="N2568" s="13" t="str">
        <f t="shared" si="407"/>
        <v>196-VI-00012</v>
      </c>
      <c r="O2568" s="13">
        <f t="shared" si="411"/>
        <v>1</v>
      </c>
      <c r="P2568" s="13" t="str">
        <f t="shared" si="412"/>
        <v>5</v>
      </c>
      <c r="Q2568" s="13" t="str">
        <f t="shared" si="413"/>
        <v>5</v>
      </c>
      <c r="R2568" s="13" t="str">
        <f t="shared" si="414"/>
        <v>5</v>
      </c>
      <c r="S2568" s="13" t="str">
        <f t="shared" si="415"/>
        <v>5</v>
      </c>
      <c r="T2568" s="13">
        <f t="shared" si="416"/>
        <v>1</v>
      </c>
      <c r="U2568" s="13">
        <f t="shared" si="406"/>
        <v>100</v>
      </c>
      <c r="V2568" s="13"/>
      <c r="W2568" s="14" t="str">
        <f t="shared" si="408"/>
        <v>insert into prioridad(codigo, fluidez,d_hecho, d_contexto, d_impacto, d_justicia, cierre, ponderacion, ahora_entiendo, cambio_perspectiva) values ('196-VI-00012', 1, 5, 5, 5, 5, 1, 100, '', '');</v>
      </c>
      <c r="X2568" s="14" t="str">
        <f t="shared" si="409"/>
        <v>insert into prioridad(codigo, fluidez,d_hecho, d_contexto, d_impacto, d_justicia, cierre, ponderacion, ahora_entiendo, cambio_perspectiva) values ('196-VI-00012', 1, 5, 5, 5, 5, 1, 100, '', '');</v>
      </c>
    </row>
    <row r="2569" spans="2:24" ht="16" x14ac:dyDescent="0.2">
      <c r="B2569" t="s">
        <v>4331</v>
      </c>
      <c r="C2569" t="s">
        <v>9</v>
      </c>
      <c r="D2569" t="s">
        <v>3578</v>
      </c>
      <c r="E2569" t="s">
        <v>3578</v>
      </c>
      <c r="F2569" t="s">
        <v>3582</v>
      </c>
      <c r="G2569" t="s">
        <v>3578</v>
      </c>
      <c r="H2569" t="s">
        <v>30</v>
      </c>
      <c r="K2569" s="5">
        <f t="shared" si="410"/>
        <v>12</v>
      </c>
      <c r="L2569" s="13" t="str">
        <f t="shared" si="404"/>
        <v>193-VI-00001</v>
      </c>
      <c r="M2569" s="5">
        <f t="shared" si="405"/>
        <v>12</v>
      </c>
      <c r="N2569" s="13" t="str">
        <f t="shared" si="407"/>
        <v>193-VI-00001</v>
      </c>
      <c r="O2569" s="13">
        <f t="shared" si="411"/>
        <v>1</v>
      </c>
      <c r="P2569" s="13" t="str">
        <f t="shared" si="412"/>
        <v>4</v>
      </c>
      <c r="Q2569" s="13" t="str">
        <f t="shared" si="413"/>
        <v>4</v>
      </c>
      <c r="R2569" s="13" t="str">
        <f t="shared" si="414"/>
        <v>5</v>
      </c>
      <c r="S2569" s="13" t="str">
        <f t="shared" si="415"/>
        <v>4</v>
      </c>
      <c r="T2569" s="13">
        <f t="shared" si="416"/>
        <v>1</v>
      </c>
      <c r="U2569" s="13">
        <f t="shared" si="406"/>
        <v>88</v>
      </c>
      <c r="V2569" s="13"/>
      <c r="W2569" s="14" t="str">
        <f t="shared" si="408"/>
        <v>insert into prioridad(codigo, fluidez,d_hecho, d_contexto, d_impacto, d_justicia, cierre, ponderacion, ahora_entiendo, cambio_perspectiva) values ('193-VI-00001', 1, 4, 4, 5, 4, 1, 88, '', '');</v>
      </c>
      <c r="X2569" s="14" t="str">
        <f t="shared" si="409"/>
        <v>insert into prioridad(codigo, fluidez,d_hecho, d_contexto, d_impacto, d_justicia, cierre, ponderacion, ahora_entiendo, cambio_perspectiva) values ('193-VI-00001', 1, 4, 4, 5, 4, 1, 88, '', '');</v>
      </c>
    </row>
    <row r="2570" spans="2:24" ht="16" x14ac:dyDescent="0.2">
      <c r="B2570" t="s">
        <v>4332</v>
      </c>
      <c r="C2570" t="s">
        <v>9</v>
      </c>
      <c r="D2570" t="s">
        <v>3578</v>
      </c>
      <c r="E2570" t="s">
        <v>3576</v>
      </c>
      <c r="F2570" t="s">
        <v>3575</v>
      </c>
      <c r="G2570" t="s">
        <v>3576</v>
      </c>
      <c r="H2570" t="s">
        <v>30</v>
      </c>
      <c r="K2570" s="5">
        <f t="shared" si="410"/>
        <v>12</v>
      </c>
      <c r="L2570" s="13" t="str">
        <f t="shared" si="404"/>
        <v>193-VI-00002</v>
      </c>
      <c r="M2570" s="5">
        <f t="shared" si="405"/>
        <v>12</v>
      </c>
      <c r="N2570" s="13" t="str">
        <f t="shared" si="407"/>
        <v>193-VI-00002</v>
      </c>
      <c r="O2570" s="13">
        <f t="shared" si="411"/>
        <v>1</v>
      </c>
      <c r="P2570" s="13" t="str">
        <f t="shared" si="412"/>
        <v>4</v>
      </c>
      <c r="Q2570" s="13" t="str">
        <f t="shared" si="413"/>
        <v>2</v>
      </c>
      <c r="R2570" s="13" t="str">
        <f t="shared" si="414"/>
        <v>3</v>
      </c>
      <c r="S2570" s="13" t="str">
        <f t="shared" si="415"/>
        <v>2</v>
      </c>
      <c r="T2570" s="13">
        <f t="shared" si="416"/>
        <v>1</v>
      </c>
      <c r="U2570" s="13">
        <f t="shared" si="406"/>
        <v>64</v>
      </c>
      <c r="V2570" s="13"/>
      <c r="W2570" s="14" t="str">
        <f t="shared" si="408"/>
        <v>insert into prioridad(codigo, fluidez,d_hecho, d_contexto, d_impacto, d_justicia, cierre, ponderacion, ahora_entiendo, cambio_perspectiva) values ('193-VI-00002', 1, 4, 2, 3, 2, 1, 64, '', '');</v>
      </c>
      <c r="X2570" s="14" t="str">
        <f t="shared" si="409"/>
        <v>insert into prioridad(codigo, fluidez,d_hecho, d_contexto, d_impacto, d_justicia, cierre, ponderacion, ahora_entiendo, cambio_perspectiva) values ('193-VI-00002', 1, 4, 2, 3, 2, 1, 64, '', '');</v>
      </c>
    </row>
    <row r="2571" spans="2:24" ht="16" x14ac:dyDescent="0.2">
      <c r="B2571" t="s">
        <v>4333</v>
      </c>
      <c r="C2571" t="s">
        <v>9</v>
      </c>
      <c r="D2571" t="s">
        <v>3578</v>
      </c>
      <c r="E2571" t="s">
        <v>3578</v>
      </c>
      <c r="F2571" t="s">
        <v>3575</v>
      </c>
      <c r="G2571" t="s">
        <v>3595</v>
      </c>
      <c r="H2571" t="s">
        <v>30</v>
      </c>
      <c r="K2571" s="5">
        <f t="shared" si="410"/>
        <v>12</v>
      </c>
      <c r="L2571" s="13" t="str">
        <f t="shared" si="404"/>
        <v>193-VI-00003</v>
      </c>
      <c r="M2571" s="5">
        <f t="shared" si="405"/>
        <v>12</v>
      </c>
      <c r="N2571" s="13" t="str">
        <f t="shared" si="407"/>
        <v>193-VI-00003</v>
      </c>
      <c r="O2571" s="13">
        <f t="shared" si="411"/>
        <v>1</v>
      </c>
      <c r="P2571" s="13" t="str">
        <f t="shared" si="412"/>
        <v>4</v>
      </c>
      <c r="Q2571" s="13" t="str">
        <f t="shared" si="413"/>
        <v>4</v>
      </c>
      <c r="R2571" s="13" t="str">
        <f t="shared" si="414"/>
        <v>3</v>
      </c>
      <c r="S2571" s="13" t="str">
        <f t="shared" si="415"/>
        <v>1</v>
      </c>
      <c r="T2571" s="13">
        <f t="shared" si="416"/>
        <v>1</v>
      </c>
      <c r="U2571" s="13">
        <f t="shared" si="406"/>
        <v>68</v>
      </c>
      <c r="V2571" s="13"/>
      <c r="W2571" s="14" t="str">
        <f t="shared" si="408"/>
        <v>insert into prioridad(codigo, fluidez,d_hecho, d_contexto, d_impacto, d_justicia, cierre, ponderacion, ahora_entiendo, cambio_perspectiva) values ('193-VI-00003', 1, 4, 4, 3, 1, 1, 68, '', '');</v>
      </c>
      <c r="X2571" s="14" t="str">
        <f t="shared" si="409"/>
        <v>insert into prioridad(codigo, fluidez,d_hecho, d_contexto, d_impacto, d_justicia, cierre, ponderacion, ahora_entiendo, cambio_perspectiva) values ('193-VI-00003', 1, 4, 4, 3, 1, 1, 68, '', '');</v>
      </c>
    </row>
    <row r="2572" spans="2:24" ht="16" x14ac:dyDescent="0.2">
      <c r="B2572" t="s">
        <v>4334</v>
      </c>
      <c r="C2572" t="s">
        <v>9</v>
      </c>
      <c r="D2572" t="s">
        <v>3578</v>
      </c>
      <c r="E2572" t="s">
        <v>3578</v>
      </c>
      <c r="F2572" t="s">
        <v>3575</v>
      </c>
      <c r="G2572" t="s">
        <v>3595</v>
      </c>
      <c r="H2572" t="s">
        <v>30</v>
      </c>
      <c r="K2572" s="5">
        <f t="shared" si="410"/>
        <v>12</v>
      </c>
      <c r="L2572" s="13" t="str">
        <f t="shared" si="404"/>
        <v>193-VI-00004</v>
      </c>
      <c r="M2572" s="5">
        <f t="shared" si="405"/>
        <v>12</v>
      </c>
      <c r="N2572" s="13" t="str">
        <f t="shared" si="407"/>
        <v>193-VI-00004</v>
      </c>
      <c r="O2572" s="13">
        <f t="shared" si="411"/>
        <v>1</v>
      </c>
      <c r="P2572" s="13" t="str">
        <f t="shared" si="412"/>
        <v>4</v>
      </c>
      <c r="Q2572" s="13" t="str">
        <f t="shared" si="413"/>
        <v>4</v>
      </c>
      <c r="R2572" s="13" t="str">
        <f t="shared" si="414"/>
        <v>3</v>
      </c>
      <c r="S2572" s="13" t="str">
        <f t="shared" si="415"/>
        <v>1</v>
      </c>
      <c r="T2572" s="13">
        <f t="shared" si="416"/>
        <v>1</v>
      </c>
      <c r="U2572" s="13">
        <f t="shared" si="406"/>
        <v>68</v>
      </c>
      <c r="V2572" s="13"/>
      <c r="W2572" s="14" t="str">
        <f t="shared" si="408"/>
        <v>insert into prioridad(codigo, fluidez,d_hecho, d_contexto, d_impacto, d_justicia, cierre, ponderacion, ahora_entiendo, cambio_perspectiva) values ('193-VI-00004', 1, 4, 4, 3, 1, 1, 68, '', '');</v>
      </c>
      <c r="X2572" s="14" t="str">
        <f t="shared" si="409"/>
        <v>insert into prioridad(codigo, fluidez,d_hecho, d_contexto, d_impacto, d_justicia, cierre, ponderacion, ahora_entiendo, cambio_perspectiva) values ('193-VI-00004', 1, 4, 4, 3, 1, 1, 68, '', '');</v>
      </c>
    </row>
    <row r="2573" spans="2:24" ht="16" x14ac:dyDescent="0.2">
      <c r="B2573" t="s">
        <v>4335</v>
      </c>
      <c r="C2573" t="s">
        <v>9</v>
      </c>
      <c r="D2573" t="s">
        <v>3578</v>
      </c>
      <c r="E2573" t="s">
        <v>3578</v>
      </c>
      <c r="F2573" t="s">
        <v>3578</v>
      </c>
      <c r="G2573" t="s">
        <v>3575</v>
      </c>
      <c r="H2573" t="s">
        <v>30</v>
      </c>
      <c r="K2573" s="5">
        <f t="shared" si="410"/>
        <v>12</v>
      </c>
      <c r="L2573" s="13" t="str">
        <f t="shared" si="404"/>
        <v>193-VI-00005</v>
      </c>
      <c r="M2573" s="5">
        <f t="shared" si="405"/>
        <v>12</v>
      </c>
      <c r="N2573" s="13" t="str">
        <f t="shared" si="407"/>
        <v>193-VI-00005</v>
      </c>
      <c r="O2573" s="13">
        <f t="shared" si="411"/>
        <v>1</v>
      </c>
      <c r="P2573" s="13" t="str">
        <f t="shared" si="412"/>
        <v>4</v>
      </c>
      <c r="Q2573" s="13" t="str">
        <f t="shared" si="413"/>
        <v>4</v>
      </c>
      <c r="R2573" s="13" t="str">
        <f t="shared" si="414"/>
        <v>4</v>
      </c>
      <c r="S2573" s="13" t="str">
        <f t="shared" si="415"/>
        <v>3</v>
      </c>
      <c r="T2573" s="13">
        <f t="shared" si="416"/>
        <v>1</v>
      </c>
      <c r="U2573" s="13">
        <f t="shared" si="406"/>
        <v>80</v>
      </c>
      <c r="V2573" s="13"/>
      <c r="W2573" s="14" t="str">
        <f t="shared" si="408"/>
        <v>insert into prioridad(codigo, fluidez,d_hecho, d_contexto, d_impacto, d_justicia, cierre, ponderacion, ahora_entiendo, cambio_perspectiva) values ('193-VI-00005', 1, 4, 4, 4, 3, 1, 80, '', '');</v>
      </c>
      <c r="X2573" s="14" t="str">
        <f t="shared" si="409"/>
        <v>insert into prioridad(codigo, fluidez,d_hecho, d_contexto, d_impacto, d_justicia, cierre, ponderacion, ahora_entiendo, cambio_perspectiva) values ('193-VI-00005', 1, 4, 4, 4, 3, 1, 80, '', '');</v>
      </c>
    </row>
    <row r="2574" spans="2:24" ht="16" x14ac:dyDescent="0.2">
      <c r="B2574" t="s">
        <v>4336</v>
      </c>
      <c r="C2574" t="s">
        <v>9</v>
      </c>
      <c r="D2574" t="s">
        <v>3578</v>
      </c>
      <c r="E2574" t="s">
        <v>3578</v>
      </c>
      <c r="F2574" t="s">
        <v>3582</v>
      </c>
      <c r="G2574" t="s">
        <v>3578</v>
      </c>
      <c r="H2574" t="s">
        <v>30</v>
      </c>
      <c r="K2574" s="5">
        <f t="shared" si="410"/>
        <v>12</v>
      </c>
      <c r="L2574" s="13" t="str">
        <f t="shared" si="404"/>
        <v>193-VI-00006</v>
      </c>
      <c r="M2574" s="5">
        <f t="shared" si="405"/>
        <v>12</v>
      </c>
      <c r="N2574" s="13" t="str">
        <f t="shared" si="407"/>
        <v>193-VI-00006</v>
      </c>
      <c r="O2574" s="13">
        <f t="shared" si="411"/>
        <v>1</v>
      </c>
      <c r="P2574" s="13" t="str">
        <f t="shared" si="412"/>
        <v>4</v>
      </c>
      <c r="Q2574" s="13" t="str">
        <f t="shared" si="413"/>
        <v>4</v>
      </c>
      <c r="R2574" s="13" t="str">
        <f t="shared" si="414"/>
        <v>5</v>
      </c>
      <c r="S2574" s="13" t="str">
        <f t="shared" si="415"/>
        <v>4</v>
      </c>
      <c r="T2574" s="13">
        <f t="shared" si="416"/>
        <v>1</v>
      </c>
      <c r="U2574" s="13">
        <f t="shared" si="406"/>
        <v>88</v>
      </c>
      <c r="V2574" s="13"/>
      <c r="W2574" s="14" t="str">
        <f t="shared" si="408"/>
        <v>insert into prioridad(codigo, fluidez,d_hecho, d_contexto, d_impacto, d_justicia, cierre, ponderacion, ahora_entiendo, cambio_perspectiva) values ('193-VI-00006', 1, 4, 4, 5, 4, 1, 88, '', '');</v>
      </c>
      <c r="X2574" s="14" t="str">
        <f t="shared" si="409"/>
        <v>insert into prioridad(codigo, fluidez,d_hecho, d_contexto, d_impacto, d_justicia, cierre, ponderacion, ahora_entiendo, cambio_perspectiva) values ('193-VI-00006', 1, 4, 4, 5, 4, 1, 88, '', '');</v>
      </c>
    </row>
    <row r="2575" spans="2:24" ht="16" x14ac:dyDescent="0.2">
      <c r="B2575" t="s">
        <v>4337</v>
      </c>
      <c r="C2575" t="s">
        <v>9</v>
      </c>
      <c r="D2575" t="s">
        <v>3575</v>
      </c>
      <c r="E2575" t="s">
        <v>3575</v>
      </c>
      <c r="F2575" t="s">
        <v>3575</v>
      </c>
      <c r="G2575" t="s">
        <v>3575</v>
      </c>
      <c r="H2575" t="s">
        <v>30</v>
      </c>
      <c r="K2575" s="5">
        <f t="shared" si="410"/>
        <v>12</v>
      </c>
      <c r="L2575" s="13" t="str">
        <f t="shared" si="404"/>
        <v>193-VI-00007</v>
      </c>
      <c r="M2575" s="5">
        <f t="shared" si="405"/>
        <v>12</v>
      </c>
      <c r="N2575" s="13" t="str">
        <f t="shared" si="407"/>
        <v>193-VI-00007</v>
      </c>
      <c r="O2575" s="13">
        <f t="shared" si="411"/>
        <v>1</v>
      </c>
      <c r="P2575" s="13" t="str">
        <f t="shared" si="412"/>
        <v>3</v>
      </c>
      <c r="Q2575" s="13" t="str">
        <f t="shared" si="413"/>
        <v>3</v>
      </c>
      <c r="R2575" s="13" t="str">
        <f t="shared" si="414"/>
        <v>3</v>
      </c>
      <c r="S2575" s="13" t="str">
        <f t="shared" si="415"/>
        <v>3</v>
      </c>
      <c r="T2575" s="13">
        <f t="shared" si="416"/>
        <v>1</v>
      </c>
      <c r="U2575" s="13">
        <f t="shared" si="406"/>
        <v>68</v>
      </c>
      <c r="V2575" s="13"/>
      <c r="W2575" s="14" t="str">
        <f t="shared" si="408"/>
        <v>insert into prioridad(codigo, fluidez,d_hecho, d_contexto, d_impacto, d_justicia, cierre, ponderacion, ahora_entiendo, cambio_perspectiva) values ('193-VI-00007', 1, 3, 3, 3, 3, 1, 68, '', '');</v>
      </c>
      <c r="X2575" s="14" t="str">
        <f t="shared" si="409"/>
        <v>insert into prioridad(codigo, fluidez,d_hecho, d_contexto, d_impacto, d_justicia, cierre, ponderacion, ahora_entiendo, cambio_perspectiva) values ('193-VI-00007', 1, 3, 3, 3, 3, 1, 68, '', '');</v>
      </c>
    </row>
    <row r="2576" spans="2:24" ht="16" x14ac:dyDescent="0.2">
      <c r="B2576" t="s">
        <v>4338</v>
      </c>
      <c r="C2576" t="s">
        <v>9</v>
      </c>
      <c r="D2576" t="s">
        <v>3578</v>
      </c>
      <c r="E2576" t="s">
        <v>3578</v>
      </c>
      <c r="F2576" t="s">
        <v>3576</v>
      </c>
      <c r="G2576" t="s">
        <v>3576</v>
      </c>
      <c r="H2576" t="s">
        <v>30</v>
      </c>
      <c r="K2576" s="5">
        <f t="shared" si="410"/>
        <v>12</v>
      </c>
      <c r="L2576" s="13" t="str">
        <f t="shared" si="404"/>
        <v>193-VI-00008</v>
      </c>
      <c r="M2576" s="5">
        <f t="shared" si="405"/>
        <v>12</v>
      </c>
      <c r="N2576" s="13" t="str">
        <f t="shared" si="407"/>
        <v>193-VI-00008</v>
      </c>
      <c r="O2576" s="13">
        <f t="shared" si="411"/>
        <v>1</v>
      </c>
      <c r="P2576" s="13" t="str">
        <f t="shared" si="412"/>
        <v>4</v>
      </c>
      <c r="Q2576" s="13" t="str">
        <f t="shared" si="413"/>
        <v>4</v>
      </c>
      <c r="R2576" s="13" t="str">
        <f t="shared" si="414"/>
        <v>2</v>
      </c>
      <c r="S2576" s="13" t="str">
        <f t="shared" si="415"/>
        <v>2</v>
      </c>
      <c r="T2576" s="13">
        <f t="shared" si="416"/>
        <v>1</v>
      </c>
      <c r="U2576" s="13">
        <f t="shared" si="406"/>
        <v>68</v>
      </c>
      <c r="V2576" s="13"/>
      <c r="W2576" s="14" t="str">
        <f t="shared" si="408"/>
        <v>insert into prioridad(codigo, fluidez,d_hecho, d_contexto, d_impacto, d_justicia, cierre, ponderacion, ahora_entiendo, cambio_perspectiva) values ('193-VI-00008', 1, 4, 4, 2, 2, 1, 68, '', '');</v>
      </c>
      <c r="X2576" s="14" t="str">
        <f t="shared" si="409"/>
        <v>insert into prioridad(codigo, fluidez,d_hecho, d_contexto, d_impacto, d_justicia, cierre, ponderacion, ahora_entiendo, cambio_perspectiva) values ('193-VI-00008', 1, 4, 4, 2, 2, 1, 68, '', '');</v>
      </c>
    </row>
    <row r="2577" spans="2:24" ht="16" x14ac:dyDescent="0.2">
      <c r="B2577" t="s">
        <v>4339</v>
      </c>
      <c r="C2577" t="s">
        <v>9</v>
      </c>
      <c r="D2577" t="s">
        <v>3578</v>
      </c>
      <c r="E2577" t="s">
        <v>3578</v>
      </c>
      <c r="F2577" t="s">
        <v>3575</v>
      </c>
      <c r="G2577" t="s">
        <v>3575</v>
      </c>
      <c r="H2577" t="s">
        <v>30</v>
      </c>
      <c r="K2577" s="5">
        <f t="shared" si="410"/>
        <v>12</v>
      </c>
      <c r="L2577" s="13" t="str">
        <f t="shared" ref="L2577:L2640" si="417">SUBSTITUTE(B2577," ","")</f>
        <v>193-VI-00009</v>
      </c>
      <c r="M2577" s="5">
        <f t="shared" si="405"/>
        <v>12</v>
      </c>
      <c r="N2577" s="13" t="str">
        <f t="shared" si="407"/>
        <v>193-VI-00009</v>
      </c>
      <c r="O2577" s="13">
        <f t="shared" si="411"/>
        <v>1</v>
      </c>
      <c r="P2577" s="13" t="str">
        <f t="shared" si="412"/>
        <v>4</v>
      </c>
      <c r="Q2577" s="13" t="str">
        <f t="shared" si="413"/>
        <v>4</v>
      </c>
      <c r="R2577" s="13" t="str">
        <f t="shared" si="414"/>
        <v>3</v>
      </c>
      <c r="S2577" s="13" t="str">
        <f t="shared" si="415"/>
        <v>3</v>
      </c>
      <c r="T2577" s="13">
        <f t="shared" si="416"/>
        <v>1</v>
      </c>
      <c r="U2577" s="13">
        <f t="shared" si="406"/>
        <v>76</v>
      </c>
      <c r="V2577" s="13"/>
      <c r="W2577" s="14" t="str">
        <f t="shared" si="408"/>
        <v>insert into prioridad(codigo, fluidez,d_hecho, d_contexto, d_impacto, d_justicia, cierre, ponderacion, ahora_entiendo, cambio_perspectiva) values ('193-VI-00009', 1, 4, 4, 3, 3, 1, 76, '', '');</v>
      </c>
      <c r="X2577" s="14" t="str">
        <f t="shared" si="409"/>
        <v>insert into prioridad(codigo, fluidez,d_hecho, d_contexto, d_impacto, d_justicia, cierre, ponderacion, ahora_entiendo, cambio_perspectiva) values ('193-VI-00009', 1, 4, 4, 3, 3, 1, 76, '', '');</v>
      </c>
    </row>
    <row r="2578" spans="2:24" ht="16" x14ac:dyDescent="0.2">
      <c r="B2578" t="s">
        <v>4340</v>
      </c>
      <c r="C2578" t="s">
        <v>9</v>
      </c>
      <c r="D2578" t="s">
        <v>3578</v>
      </c>
      <c r="E2578" t="s">
        <v>3575</v>
      </c>
      <c r="F2578" t="s">
        <v>3578</v>
      </c>
      <c r="G2578" t="s">
        <v>3576</v>
      </c>
      <c r="H2578" t="s">
        <v>30</v>
      </c>
      <c r="K2578" s="5">
        <f t="shared" si="410"/>
        <v>12</v>
      </c>
      <c r="L2578" s="13" t="str">
        <f t="shared" si="417"/>
        <v>193-VI-00010</v>
      </c>
      <c r="M2578" s="5">
        <f t="shared" ref="M2578:M2641" si="418">LEN(N2578)</f>
        <v>12</v>
      </c>
      <c r="N2578" s="13" t="str">
        <f t="shared" si="407"/>
        <v>193-VI-00010</v>
      </c>
      <c r="O2578" s="13">
        <f t="shared" si="411"/>
        <v>1</v>
      </c>
      <c r="P2578" s="13" t="str">
        <f t="shared" si="412"/>
        <v>4</v>
      </c>
      <c r="Q2578" s="13" t="str">
        <f t="shared" si="413"/>
        <v>3</v>
      </c>
      <c r="R2578" s="13" t="str">
        <f t="shared" si="414"/>
        <v>4</v>
      </c>
      <c r="S2578" s="13" t="str">
        <f t="shared" si="415"/>
        <v>2</v>
      </c>
      <c r="T2578" s="13">
        <f t="shared" si="416"/>
        <v>1</v>
      </c>
      <c r="U2578" s="13">
        <f t="shared" ref="U2578:U2641" si="419">O2578*10 + (VALUE(P2578)*4) +(VALUE(Q2578)*4) + (VALUE(R2578)*4) + (VALUE(S2578)*4) + (T2578*10)</f>
        <v>72</v>
      </c>
      <c r="V2578" s="13"/>
      <c r="W2578" s="14" t="str">
        <f t="shared" si="408"/>
        <v>insert into prioridad(codigo, fluidez,d_hecho, d_contexto, d_impacto, d_justicia, cierre, ponderacion, ahora_entiendo, cambio_perspectiva) values ('193-VI-00010', 1, 4, 3, 4, 2, 1, 72, '', '');</v>
      </c>
      <c r="X2578" s="14" t="str">
        <f t="shared" si="409"/>
        <v>insert into prioridad(codigo, fluidez,d_hecho, d_contexto, d_impacto, d_justicia, cierre, ponderacion, ahora_entiendo, cambio_perspectiva) values ('193-VI-00010', 1, 4, 3, 4, 2, 1, 72, '', '');</v>
      </c>
    </row>
    <row r="2579" spans="2:24" ht="16" x14ac:dyDescent="0.2">
      <c r="B2579" t="s">
        <v>4341</v>
      </c>
      <c r="C2579" t="s">
        <v>9</v>
      </c>
      <c r="D2579" t="s">
        <v>3575</v>
      </c>
      <c r="E2579" t="s">
        <v>3575</v>
      </c>
      <c r="F2579" t="s">
        <v>3575</v>
      </c>
      <c r="G2579" t="s">
        <v>3575</v>
      </c>
      <c r="H2579" t="s">
        <v>30</v>
      </c>
      <c r="K2579" s="5">
        <f t="shared" si="410"/>
        <v>12</v>
      </c>
      <c r="L2579" s="13" t="str">
        <f t="shared" si="417"/>
        <v>196-VI-00003</v>
      </c>
      <c r="M2579" s="5">
        <f t="shared" si="418"/>
        <v>12</v>
      </c>
      <c r="N2579" s="13" t="str">
        <f t="shared" ref="N2579:N2642" si="420">RIGHT(TRIM(B2579),12)</f>
        <v>196-VI-00003</v>
      </c>
      <c r="O2579" s="13">
        <f t="shared" si="411"/>
        <v>1</v>
      </c>
      <c r="P2579" s="13" t="str">
        <f t="shared" si="412"/>
        <v>3</v>
      </c>
      <c r="Q2579" s="13" t="str">
        <f t="shared" si="413"/>
        <v>3</v>
      </c>
      <c r="R2579" s="13" t="str">
        <f t="shared" si="414"/>
        <v>3</v>
      </c>
      <c r="S2579" s="13" t="str">
        <f t="shared" si="415"/>
        <v>3</v>
      </c>
      <c r="T2579" s="13">
        <f t="shared" si="416"/>
        <v>1</v>
      </c>
      <c r="U2579" s="13">
        <f t="shared" si="419"/>
        <v>68</v>
      </c>
      <c r="V2579" s="13"/>
      <c r="W2579" s="14" t="str">
        <f t="shared" ref="W2579:W2642" si="421">$W$1&amp;N2579&amp;"', "&amp;O2579&amp;", "&amp;P2579&amp;", "&amp;Q2579&amp;", "&amp;R2579&amp;", "&amp;S2579&amp;", "&amp;T2579&amp;", "&amp;U2579&amp;", '"&amp;SUBSTITUTE(I2579,CHAR(10),"  ")&amp;"', '"&amp;SUBSTITUTE(J2579,CHAR(10),"   ") &amp;"');"</f>
        <v>insert into prioridad(codigo, fluidez,d_hecho, d_contexto, d_impacto, d_justicia, cierre, ponderacion, ahora_entiendo, cambio_perspectiva) values ('196-VI-00003', 1, 3, 3, 3, 3, 1, 68, '', '');</v>
      </c>
      <c r="X2579" s="14" t="str">
        <f t="shared" ref="X2579:X2642" si="422">IF(M2579=12,W2579,"")</f>
        <v>insert into prioridad(codigo, fluidez,d_hecho, d_contexto, d_impacto, d_justicia, cierre, ponderacion, ahora_entiendo, cambio_perspectiva) values ('196-VI-00003', 1, 3, 3, 3, 3, 1, 68, '', '');</v>
      </c>
    </row>
    <row r="2580" spans="2:24" ht="16" x14ac:dyDescent="0.2">
      <c r="B2580" t="s">
        <v>224</v>
      </c>
      <c r="C2580" t="s">
        <v>9</v>
      </c>
      <c r="D2580" t="s">
        <v>3575</v>
      </c>
      <c r="E2580" t="s">
        <v>3575</v>
      </c>
      <c r="F2580" t="s">
        <v>3575</v>
      </c>
      <c r="G2580" t="s">
        <v>3575</v>
      </c>
      <c r="H2580" t="s">
        <v>30</v>
      </c>
      <c r="K2580" s="5">
        <f t="shared" si="410"/>
        <v>12</v>
      </c>
      <c r="L2580" s="13" t="str">
        <f t="shared" si="417"/>
        <v>196-VI-00004</v>
      </c>
      <c r="M2580" s="5">
        <f t="shared" si="418"/>
        <v>12</v>
      </c>
      <c r="N2580" s="13" t="str">
        <f t="shared" si="420"/>
        <v>196-VI-00004</v>
      </c>
      <c r="O2580" s="13">
        <f t="shared" si="411"/>
        <v>1</v>
      </c>
      <c r="P2580" s="13" t="str">
        <f t="shared" si="412"/>
        <v>3</v>
      </c>
      <c r="Q2580" s="13" t="str">
        <f t="shared" si="413"/>
        <v>3</v>
      </c>
      <c r="R2580" s="13" t="str">
        <f t="shared" si="414"/>
        <v>3</v>
      </c>
      <c r="S2580" s="13" t="str">
        <f t="shared" si="415"/>
        <v>3</v>
      </c>
      <c r="T2580" s="13">
        <f t="shared" si="416"/>
        <v>1</v>
      </c>
      <c r="U2580" s="13">
        <f t="shared" si="419"/>
        <v>68</v>
      </c>
      <c r="V2580" s="13"/>
      <c r="W2580" s="14" t="str">
        <f t="shared" si="421"/>
        <v>insert into prioridad(codigo, fluidez,d_hecho, d_contexto, d_impacto, d_justicia, cierre, ponderacion, ahora_entiendo, cambio_perspectiva) values ('196-VI-00004', 1, 3, 3, 3, 3, 1, 68, '', '');</v>
      </c>
      <c r="X2580" s="14" t="str">
        <f t="shared" si="422"/>
        <v>insert into prioridad(codigo, fluidez,d_hecho, d_contexto, d_impacto, d_justicia, cierre, ponderacion, ahora_entiendo, cambio_perspectiva) values ('196-VI-00004', 1, 3, 3, 3, 3, 1, 68, '', '');</v>
      </c>
    </row>
    <row r="2581" spans="2:24" ht="16" x14ac:dyDescent="0.2">
      <c r="B2581" t="s">
        <v>3678</v>
      </c>
      <c r="C2581" t="s">
        <v>9</v>
      </c>
      <c r="D2581" t="s">
        <v>3578</v>
      </c>
      <c r="E2581" t="s">
        <v>3575</v>
      </c>
      <c r="F2581" t="s">
        <v>3575</v>
      </c>
      <c r="G2581" t="s">
        <v>3576</v>
      </c>
      <c r="H2581" t="s">
        <v>30</v>
      </c>
      <c r="K2581" s="5">
        <f t="shared" si="410"/>
        <v>12</v>
      </c>
      <c r="L2581" s="13" t="str">
        <f t="shared" si="417"/>
        <v>158-VI-00068</v>
      </c>
      <c r="M2581" s="5">
        <f t="shared" si="418"/>
        <v>12</v>
      </c>
      <c r="N2581" s="13" t="str">
        <f t="shared" si="420"/>
        <v>158-VI-00068</v>
      </c>
      <c r="O2581" s="13">
        <f t="shared" si="411"/>
        <v>1</v>
      </c>
      <c r="P2581" s="13" t="str">
        <f t="shared" si="412"/>
        <v>4</v>
      </c>
      <c r="Q2581" s="13" t="str">
        <f t="shared" si="413"/>
        <v>3</v>
      </c>
      <c r="R2581" s="13" t="str">
        <f t="shared" si="414"/>
        <v>3</v>
      </c>
      <c r="S2581" s="13" t="str">
        <f t="shared" si="415"/>
        <v>2</v>
      </c>
      <c r="T2581" s="13">
        <f t="shared" si="416"/>
        <v>1</v>
      </c>
      <c r="U2581" s="13">
        <f t="shared" si="419"/>
        <v>68</v>
      </c>
      <c r="V2581" s="13"/>
      <c r="W2581" s="14" t="str">
        <f t="shared" si="421"/>
        <v>insert into prioridad(codigo, fluidez,d_hecho, d_contexto, d_impacto, d_justicia, cierre, ponderacion, ahora_entiendo, cambio_perspectiva) values ('158-VI-00068', 1, 4, 3, 3, 2, 1, 68, '', '');</v>
      </c>
      <c r="X2581" s="14" t="str">
        <f t="shared" si="422"/>
        <v>insert into prioridad(codigo, fluidez,d_hecho, d_contexto, d_impacto, d_justicia, cierre, ponderacion, ahora_entiendo, cambio_perspectiva) values ('158-VI-00068', 1, 4, 3, 3, 2, 1, 68, '', '');</v>
      </c>
    </row>
    <row r="2582" spans="2:24" ht="32" x14ac:dyDescent="0.2">
      <c r="B2582" t="s">
        <v>3679</v>
      </c>
      <c r="C2582" t="s">
        <v>16</v>
      </c>
      <c r="D2582" t="s">
        <v>3582</v>
      </c>
      <c r="E2582" t="s">
        <v>3582</v>
      </c>
      <c r="F2582" t="s">
        <v>3582</v>
      </c>
      <c r="G2582" t="s">
        <v>3582</v>
      </c>
      <c r="H2582" t="s">
        <v>30</v>
      </c>
      <c r="K2582" s="5">
        <f t="shared" si="410"/>
        <v>25</v>
      </c>
      <c r="L2582" s="13" t="str">
        <f t="shared" si="417"/>
        <v>LuisaFernandaLampreaDuque</v>
      </c>
      <c r="M2582" s="5">
        <f t="shared" si="418"/>
        <v>12</v>
      </c>
      <c r="N2582" s="13" t="str">
        <f t="shared" si="420"/>
        <v>amprea Duque</v>
      </c>
      <c r="O2582" s="13">
        <f t="shared" si="411"/>
        <v>0</v>
      </c>
      <c r="P2582" s="13" t="str">
        <f t="shared" si="412"/>
        <v>5</v>
      </c>
      <c r="Q2582" s="13" t="str">
        <f t="shared" si="413"/>
        <v>5</v>
      </c>
      <c r="R2582" s="13" t="str">
        <f t="shared" si="414"/>
        <v>5</v>
      </c>
      <c r="S2582" s="13" t="str">
        <f t="shared" si="415"/>
        <v>5</v>
      </c>
      <c r="T2582" s="13">
        <f t="shared" si="416"/>
        <v>1</v>
      </c>
      <c r="U2582" s="13">
        <f t="shared" si="419"/>
        <v>90</v>
      </c>
      <c r="V2582" s="13"/>
      <c r="W2582" s="14" t="str">
        <f t="shared" si="421"/>
        <v>insert into prioridad(codigo, fluidez,d_hecho, d_contexto, d_impacto, d_justicia, cierre, ponderacion, ahora_entiendo, cambio_perspectiva) values ('amprea Duque', 0, 5, 5, 5, 5, 1, 90, '', '');</v>
      </c>
      <c r="X2582" s="14" t="str">
        <f t="shared" si="422"/>
        <v>insert into prioridad(codigo, fluidez,d_hecho, d_contexto, d_impacto, d_justicia, cierre, ponderacion, ahora_entiendo, cambio_perspectiva) values ('amprea Duque', 0, 5, 5, 5, 5, 1, 90, '', '');</v>
      </c>
    </row>
    <row r="2583" spans="2:24" ht="16" x14ac:dyDescent="0.2">
      <c r="B2583" t="s">
        <v>3680</v>
      </c>
      <c r="C2583" t="s">
        <v>9</v>
      </c>
      <c r="D2583" t="s">
        <v>3578</v>
      </c>
      <c r="E2583" t="s">
        <v>3575</v>
      </c>
      <c r="F2583" t="s">
        <v>3576</v>
      </c>
      <c r="G2583" t="s">
        <v>3576</v>
      </c>
      <c r="H2583" t="s">
        <v>30</v>
      </c>
      <c r="K2583" s="5">
        <f t="shared" si="410"/>
        <v>12</v>
      </c>
      <c r="L2583" s="13" t="str">
        <f t="shared" si="417"/>
        <v>158-VI-00069</v>
      </c>
      <c r="M2583" s="5">
        <f t="shared" si="418"/>
        <v>12</v>
      </c>
      <c r="N2583" s="13" t="str">
        <f t="shared" si="420"/>
        <v>158-VI-00069</v>
      </c>
      <c r="O2583" s="13">
        <f t="shared" si="411"/>
        <v>1</v>
      </c>
      <c r="P2583" s="13" t="str">
        <f t="shared" si="412"/>
        <v>4</v>
      </c>
      <c r="Q2583" s="13" t="str">
        <f t="shared" si="413"/>
        <v>3</v>
      </c>
      <c r="R2583" s="13" t="str">
        <f t="shared" si="414"/>
        <v>2</v>
      </c>
      <c r="S2583" s="13" t="str">
        <f t="shared" si="415"/>
        <v>2</v>
      </c>
      <c r="T2583" s="13">
        <f t="shared" si="416"/>
        <v>1</v>
      </c>
      <c r="U2583" s="13">
        <f t="shared" si="419"/>
        <v>64</v>
      </c>
      <c r="V2583" s="13"/>
      <c r="W2583" s="14" t="str">
        <f t="shared" si="421"/>
        <v>insert into prioridad(codigo, fluidez,d_hecho, d_contexto, d_impacto, d_justicia, cierre, ponderacion, ahora_entiendo, cambio_perspectiva) values ('158-VI-00069', 1, 4, 3, 2, 2, 1, 64, '', '');</v>
      </c>
      <c r="X2583" s="14" t="str">
        <f t="shared" si="422"/>
        <v>insert into prioridad(codigo, fluidez,d_hecho, d_contexto, d_impacto, d_justicia, cierre, ponderacion, ahora_entiendo, cambio_perspectiva) values ('158-VI-00069', 1, 4, 3, 2, 2, 1, 64, '', '');</v>
      </c>
    </row>
    <row r="2584" spans="2:24" ht="16" x14ac:dyDescent="0.2">
      <c r="B2584" t="s">
        <v>4342</v>
      </c>
      <c r="C2584" t="s">
        <v>16</v>
      </c>
      <c r="D2584" t="s">
        <v>3595</v>
      </c>
      <c r="E2584" t="s">
        <v>3595</v>
      </c>
      <c r="F2584" t="s">
        <v>3595</v>
      </c>
      <c r="G2584" t="s">
        <v>3595</v>
      </c>
      <c r="H2584" t="s">
        <v>30</v>
      </c>
      <c r="K2584" s="5">
        <f t="shared" si="410"/>
        <v>12</v>
      </c>
      <c r="L2584" s="13" t="str">
        <f t="shared" si="417"/>
        <v>196-VI-00007</v>
      </c>
      <c r="M2584" s="5">
        <f t="shared" si="418"/>
        <v>12</v>
      </c>
      <c r="N2584" s="13" t="str">
        <f t="shared" si="420"/>
        <v>196-VI-00007</v>
      </c>
      <c r="O2584" s="13">
        <f t="shared" si="411"/>
        <v>0</v>
      </c>
      <c r="P2584" s="13" t="str">
        <f t="shared" si="412"/>
        <v>1</v>
      </c>
      <c r="Q2584" s="13" t="str">
        <f t="shared" si="413"/>
        <v>1</v>
      </c>
      <c r="R2584" s="13" t="str">
        <f t="shared" si="414"/>
        <v>1</v>
      </c>
      <c r="S2584" s="13" t="str">
        <f t="shared" si="415"/>
        <v>1</v>
      </c>
      <c r="T2584" s="13">
        <f t="shared" si="416"/>
        <v>1</v>
      </c>
      <c r="U2584" s="13">
        <f t="shared" si="419"/>
        <v>26</v>
      </c>
      <c r="V2584" s="13"/>
      <c r="W2584" s="14" t="str">
        <f t="shared" si="421"/>
        <v>insert into prioridad(codigo, fluidez,d_hecho, d_contexto, d_impacto, d_justicia, cierre, ponderacion, ahora_entiendo, cambio_perspectiva) values ('196-VI-00007', 0, 1, 1, 1, 1, 1, 26, '', '');</v>
      </c>
      <c r="X2584" s="14" t="str">
        <f t="shared" si="422"/>
        <v>insert into prioridad(codigo, fluidez,d_hecho, d_contexto, d_impacto, d_justicia, cierre, ponderacion, ahora_entiendo, cambio_perspectiva) values ('196-VI-00007', 0, 1, 1, 1, 1, 1, 26, '', '');</v>
      </c>
    </row>
    <row r="2585" spans="2:24" ht="16" x14ac:dyDescent="0.2">
      <c r="B2585" t="s">
        <v>4343</v>
      </c>
      <c r="C2585" t="s">
        <v>9</v>
      </c>
      <c r="D2585" t="s">
        <v>3575</v>
      </c>
      <c r="E2585" t="s">
        <v>3575</v>
      </c>
      <c r="F2585" t="s">
        <v>3576</v>
      </c>
      <c r="G2585" t="s">
        <v>3576</v>
      </c>
      <c r="H2585" t="s">
        <v>30</v>
      </c>
      <c r="K2585" s="5">
        <f t="shared" si="410"/>
        <v>12</v>
      </c>
      <c r="L2585" s="13" t="str">
        <f t="shared" si="417"/>
        <v>196-VI-00008</v>
      </c>
      <c r="M2585" s="5">
        <f t="shared" si="418"/>
        <v>12</v>
      </c>
      <c r="N2585" s="13" t="str">
        <f t="shared" si="420"/>
        <v>196-VI-00008</v>
      </c>
      <c r="O2585" s="13">
        <f t="shared" si="411"/>
        <v>1</v>
      </c>
      <c r="P2585" s="13" t="str">
        <f t="shared" si="412"/>
        <v>3</v>
      </c>
      <c r="Q2585" s="13" t="str">
        <f t="shared" si="413"/>
        <v>3</v>
      </c>
      <c r="R2585" s="13" t="str">
        <f t="shared" si="414"/>
        <v>2</v>
      </c>
      <c r="S2585" s="13" t="str">
        <f t="shared" si="415"/>
        <v>2</v>
      </c>
      <c r="T2585" s="13">
        <f t="shared" si="416"/>
        <v>1</v>
      </c>
      <c r="U2585" s="13">
        <f t="shared" si="419"/>
        <v>60</v>
      </c>
      <c r="V2585" s="13"/>
      <c r="W2585" s="14" t="str">
        <f t="shared" si="421"/>
        <v>insert into prioridad(codigo, fluidez,d_hecho, d_contexto, d_impacto, d_justicia, cierre, ponderacion, ahora_entiendo, cambio_perspectiva) values ('196-VI-00008', 1, 3, 3, 2, 2, 1, 60, '', '');</v>
      </c>
      <c r="X2585" s="14" t="str">
        <f t="shared" si="422"/>
        <v>insert into prioridad(codigo, fluidez,d_hecho, d_contexto, d_impacto, d_justicia, cierre, ponderacion, ahora_entiendo, cambio_perspectiva) values ('196-VI-00008', 1, 3, 3, 2, 2, 1, 60, '', '');</v>
      </c>
    </row>
    <row r="2586" spans="2:24" ht="16" x14ac:dyDescent="0.2">
      <c r="B2586" t="s">
        <v>4344</v>
      </c>
      <c r="C2586" t="s">
        <v>9</v>
      </c>
      <c r="D2586" t="s">
        <v>3575</v>
      </c>
      <c r="E2586" t="s">
        <v>3575</v>
      </c>
      <c r="F2586" t="s">
        <v>3575</v>
      </c>
      <c r="G2586" t="s">
        <v>3575</v>
      </c>
      <c r="H2586" t="s">
        <v>30</v>
      </c>
      <c r="K2586" s="5">
        <f t="shared" si="410"/>
        <v>12</v>
      </c>
      <c r="L2586" s="13" t="str">
        <f t="shared" si="417"/>
        <v>196-VI-00009</v>
      </c>
      <c r="M2586" s="5">
        <f t="shared" si="418"/>
        <v>12</v>
      </c>
      <c r="N2586" s="13" t="str">
        <f t="shared" si="420"/>
        <v>196-VI-00009</v>
      </c>
      <c r="O2586" s="13">
        <f t="shared" si="411"/>
        <v>1</v>
      </c>
      <c r="P2586" s="13" t="str">
        <f t="shared" si="412"/>
        <v>3</v>
      </c>
      <c r="Q2586" s="13" t="str">
        <f t="shared" si="413"/>
        <v>3</v>
      </c>
      <c r="R2586" s="13" t="str">
        <f t="shared" si="414"/>
        <v>3</v>
      </c>
      <c r="S2586" s="13" t="str">
        <f t="shared" si="415"/>
        <v>3</v>
      </c>
      <c r="T2586" s="13">
        <f t="shared" si="416"/>
        <v>1</v>
      </c>
      <c r="U2586" s="13">
        <f t="shared" si="419"/>
        <v>68</v>
      </c>
      <c r="V2586" s="13"/>
      <c r="W2586" s="14" t="str">
        <f t="shared" si="421"/>
        <v>insert into prioridad(codigo, fluidez,d_hecho, d_contexto, d_impacto, d_justicia, cierre, ponderacion, ahora_entiendo, cambio_perspectiva) values ('196-VI-00009', 1, 3, 3, 3, 3, 1, 68, '', '');</v>
      </c>
      <c r="X2586" s="14" t="str">
        <f t="shared" si="422"/>
        <v>insert into prioridad(codigo, fluidez,d_hecho, d_contexto, d_impacto, d_justicia, cierre, ponderacion, ahora_entiendo, cambio_perspectiva) values ('196-VI-00009', 1, 3, 3, 3, 3, 1, 68, '', '');</v>
      </c>
    </row>
    <row r="2587" spans="2:24" ht="16" x14ac:dyDescent="0.2">
      <c r="B2587" t="s">
        <v>3681</v>
      </c>
      <c r="C2587" t="s">
        <v>9</v>
      </c>
      <c r="D2587" t="s">
        <v>3575</v>
      </c>
      <c r="E2587" t="s">
        <v>3575</v>
      </c>
      <c r="F2587" t="s">
        <v>3576</v>
      </c>
      <c r="G2587" t="s">
        <v>3595</v>
      </c>
      <c r="H2587" t="s">
        <v>30</v>
      </c>
      <c r="K2587" s="5">
        <f t="shared" si="410"/>
        <v>12</v>
      </c>
      <c r="L2587" s="13" t="str">
        <f t="shared" si="417"/>
        <v>336-VI-00005</v>
      </c>
      <c r="M2587" s="5">
        <f t="shared" si="418"/>
        <v>12</v>
      </c>
      <c r="N2587" s="13" t="str">
        <f t="shared" si="420"/>
        <v>336-VI-00005</v>
      </c>
      <c r="O2587" s="13">
        <f t="shared" si="411"/>
        <v>1</v>
      </c>
      <c r="P2587" s="13" t="str">
        <f t="shared" si="412"/>
        <v>3</v>
      </c>
      <c r="Q2587" s="13" t="str">
        <f t="shared" si="413"/>
        <v>3</v>
      </c>
      <c r="R2587" s="13" t="str">
        <f t="shared" si="414"/>
        <v>2</v>
      </c>
      <c r="S2587" s="13" t="str">
        <f t="shared" si="415"/>
        <v>1</v>
      </c>
      <c r="T2587" s="13">
        <f t="shared" si="416"/>
        <v>1</v>
      </c>
      <c r="U2587" s="13">
        <f t="shared" si="419"/>
        <v>56</v>
      </c>
      <c r="V2587" s="13"/>
      <c r="W2587" s="14" t="str">
        <f t="shared" si="421"/>
        <v>insert into prioridad(codigo, fluidez,d_hecho, d_contexto, d_impacto, d_justicia, cierre, ponderacion, ahora_entiendo, cambio_perspectiva) values ('336-VI-00005', 1, 3, 3, 2, 1, 1, 56, '', '');</v>
      </c>
      <c r="X2587" s="14" t="str">
        <f t="shared" si="422"/>
        <v>insert into prioridad(codigo, fluidez,d_hecho, d_contexto, d_impacto, d_justicia, cierre, ponderacion, ahora_entiendo, cambio_perspectiva) values ('336-VI-00005', 1, 3, 3, 2, 1, 1, 56, '', '');</v>
      </c>
    </row>
    <row r="2588" spans="2:24" ht="16" x14ac:dyDescent="0.2">
      <c r="B2588" t="s">
        <v>4345</v>
      </c>
      <c r="C2588" t="s">
        <v>9</v>
      </c>
      <c r="D2588" t="s">
        <v>3575</v>
      </c>
      <c r="E2588" t="s">
        <v>3576</v>
      </c>
      <c r="F2588" t="s">
        <v>3578</v>
      </c>
      <c r="G2588" t="s">
        <v>3575</v>
      </c>
      <c r="H2588" t="s">
        <v>30</v>
      </c>
      <c r="K2588" s="5">
        <f t="shared" si="410"/>
        <v>12</v>
      </c>
      <c r="L2588" s="13" t="str">
        <f t="shared" si="417"/>
        <v>336-VI-00006</v>
      </c>
      <c r="M2588" s="5">
        <f t="shared" si="418"/>
        <v>12</v>
      </c>
      <c r="N2588" s="13" t="str">
        <f t="shared" si="420"/>
        <v>336-VI-00006</v>
      </c>
      <c r="O2588" s="13">
        <f t="shared" si="411"/>
        <v>1</v>
      </c>
      <c r="P2588" s="13" t="str">
        <f t="shared" si="412"/>
        <v>3</v>
      </c>
      <c r="Q2588" s="13" t="str">
        <f t="shared" si="413"/>
        <v>2</v>
      </c>
      <c r="R2588" s="13" t="str">
        <f t="shared" si="414"/>
        <v>4</v>
      </c>
      <c r="S2588" s="13" t="str">
        <f t="shared" si="415"/>
        <v>3</v>
      </c>
      <c r="T2588" s="13">
        <f t="shared" si="416"/>
        <v>1</v>
      </c>
      <c r="U2588" s="13">
        <f t="shared" si="419"/>
        <v>68</v>
      </c>
      <c r="V2588" s="13"/>
      <c r="W2588" s="14" t="str">
        <f t="shared" si="421"/>
        <v>insert into prioridad(codigo, fluidez,d_hecho, d_contexto, d_impacto, d_justicia, cierre, ponderacion, ahora_entiendo, cambio_perspectiva) values ('336-VI-00006', 1, 3, 2, 4, 3, 1, 68, '', '');</v>
      </c>
      <c r="X2588" s="14" t="str">
        <f t="shared" si="422"/>
        <v>insert into prioridad(codigo, fluidez,d_hecho, d_contexto, d_impacto, d_justicia, cierre, ponderacion, ahora_entiendo, cambio_perspectiva) values ('336-VI-00006', 1, 3, 2, 4, 3, 1, 68, '', '');</v>
      </c>
    </row>
    <row r="2589" spans="2:24" ht="16" x14ac:dyDescent="0.2">
      <c r="B2589" t="s">
        <v>4346</v>
      </c>
      <c r="C2589" t="s">
        <v>9</v>
      </c>
      <c r="D2589" t="s">
        <v>3576</v>
      </c>
      <c r="E2589" t="s">
        <v>3575</v>
      </c>
      <c r="F2589" t="s">
        <v>3575</v>
      </c>
      <c r="G2589" t="s">
        <v>3575</v>
      </c>
      <c r="H2589" t="s">
        <v>30</v>
      </c>
      <c r="K2589" s="5">
        <f t="shared" si="410"/>
        <v>12</v>
      </c>
      <c r="L2589" s="13" t="str">
        <f t="shared" si="417"/>
        <v>336-VI-00008</v>
      </c>
      <c r="M2589" s="5">
        <f t="shared" si="418"/>
        <v>12</v>
      </c>
      <c r="N2589" s="13" t="str">
        <f t="shared" si="420"/>
        <v>336-VI-00008</v>
      </c>
      <c r="O2589" s="13">
        <f t="shared" si="411"/>
        <v>1</v>
      </c>
      <c r="P2589" s="13" t="str">
        <f t="shared" si="412"/>
        <v>2</v>
      </c>
      <c r="Q2589" s="13" t="str">
        <f t="shared" si="413"/>
        <v>3</v>
      </c>
      <c r="R2589" s="13" t="str">
        <f t="shared" si="414"/>
        <v>3</v>
      </c>
      <c r="S2589" s="13" t="str">
        <f t="shared" si="415"/>
        <v>3</v>
      </c>
      <c r="T2589" s="13">
        <f t="shared" si="416"/>
        <v>1</v>
      </c>
      <c r="U2589" s="13">
        <f t="shared" si="419"/>
        <v>64</v>
      </c>
      <c r="V2589" s="13"/>
      <c r="W2589" s="14" t="str">
        <f t="shared" si="421"/>
        <v>insert into prioridad(codigo, fluidez,d_hecho, d_contexto, d_impacto, d_justicia, cierre, ponderacion, ahora_entiendo, cambio_perspectiva) values ('336-VI-00008', 1, 2, 3, 3, 3, 1, 64, '', '');</v>
      </c>
      <c r="X2589" s="14" t="str">
        <f t="shared" si="422"/>
        <v>insert into prioridad(codigo, fluidez,d_hecho, d_contexto, d_impacto, d_justicia, cierre, ponderacion, ahora_entiendo, cambio_perspectiva) values ('336-VI-00008', 1, 2, 3, 3, 3, 1, 64, '', '');</v>
      </c>
    </row>
    <row r="2590" spans="2:24" ht="16" x14ac:dyDescent="0.2">
      <c r="B2590" t="s">
        <v>4347</v>
      </c>
      <c r="C2590" t="s">
        <v>9</v>
      </c>
      <c r="D2590" t="s">
        <v>3575</v>
      </c>
      <c r="E2590" t="s">
        <v>3575</v>
      </c>
      <c r="F2590" t="s">
        <v>3576</v>
      </c>
      <c r="G2590" t="s">
        <v>3576</v>
      </c>
      <c r="H2590" t="s">
        <v>30</v>
      </c>
      <c r="K2590" s="5">
        <f t="shared" si="410"/>
        <v>12</v>
      </c>
      <c r="L2590" s="13" t="str">
        <f t="shared" si="417"/>
        <v>196-VI-00010</v>
      </c>
      <c r="M2590" s="5">
        <f t="shared" si="418"/>
        <v>12</v>
      </c>
      <c r="N2590" s="13" t="str">
        <f t="shared" si="420"/>
        <v>196-VI-00010</v>
      </c>
      <c r="O2590" s="13">
        <f t="shared" si="411"/>
        <v>1</v>
      </c>
      <c r="P2590" s="13" t="str">
        <f t="shared" si="412"/>
        <v>3</v>
      </c>
      <c r="Q2590" s="13" t="str">
        <f t="shared" si="413"/>
        <v>3</v>
      </c>
      <c r="R2590" s="13" t="str">
        <f t="shared" si="414"/>
        <v>2</v>
      </c>
      <c r="S2590" s="13" t="str">
        <f t="shared" si="415"/>
        <v>2</v>
      </c>
      <c r="T2590" s="13">
        <f t="shared" si="416"/>
        <v>1</v>
      </c>
      <c r="U2590" s="13">
        <f t="shared" si="419"/>
        <v>60</v>
      </c>
      <c r="V2590" s="13"/>
      <c r="W2590" s="14" t="str">
        <f t="shared" si="421"/>
        <v>insert into prioridad(codigo, fluidez,d_hecho, d_contexto, d_impacto, d_justicia, cierre, ponderacion, ahora_entiendo, cambio_perspectiva) values ('196-VI-00010', 1, 3, 3, 2, 2, 1, 60, '', '');</v>
      </c>
      <c r="X2590" s="14" t="str">
        <f t="shared" si="422"/>
        <v>insert into prioridad(codigo, fluidez,d_hecho, d_contexto, d_impacto, d_justicia, cierre, ponderacion, ahora_entiendo, cambio_perspectiva) values ('196-VI-00010', 1, 3, 3, 2, 2, 1, 60, '', '');</v>
      </c>
    </row>
    <row r="2591" spans="2:24" ht="16" x14ac:dyDescent="0.2">
      <c r="B2591" t="s">
        <v>4348</v>
      </c>
      <c r="C2591" t="s">
        <v>9</v>
      </c>
      <c r="D2591" t="s">
        <v>3578</v>
      </c>
      <c r="E2591" t="s">
        <v>3578</v>
      </c>
      <c r="F2591" t="s">
        <v>3575</v>
      </c>
      <c r="G2591" t="s">
        <v>3575</v>
      </c>
      <c r="H2591" t="s">
        <v>30</v>
      </c>
      <c r="K2591" s="5">
        <f t="shared" si="410"/>
        <v>12</v>
      </c>
      <c r="L2591" s="13" t="str">
        <f t="shared" si="417"/>
        <v>196-CO-00001</v>
      </c>
      <c r="M2591" s="5">
        <f t="shared" si="418"/>
        <v>12</v>
      </c>
      <c r="N2591" s="13" t="str">
        <f t="shared" si="420"/>
        <v>196-CO-00001</v>
      </c>
      <c r="O2591" s="13">
        <f t="shared" si="411"/>
        <v>1</v>
      </c>
      <c r="P2591" s="13" t="str">
        <f t="shared" si="412"/>
        <v>4</v>
      </c>
      <c r="Q2591" s="13" t="str">
        <f t="shared" si="413"/>
        <v>4</v>
      </c>
      <c r="R2591" s="13" t="str">
        <f t="shared" si="414"/>
        <v>3</v>
      </c>
      <c r="S2591" s="13" t="str">
        <f t="shared" si="415"/>
        <v>3</v>
      </c>
      <c r="T2591" s="13">
        <f t="shared" si="416"/>
        <v>1</v>
      </c>
      <c r="U2591" s="13">
        <f t="shared" si="419"/>
        <v>76</v>
      </c>
      <c r="V2591" s="13"/>
      <c r="W2591" s="14" t="str">
        <f t="shared" si="421"/>
        <v>insert into prioridad(codigo, fluidez,d_hecho, d_contexto, d_impacto, d_justicia, cierre, ponderacion, ahora_entiendo, cambio_perspectiva) values ('196-CO-00001', 1, 4, 4, 3, 3, 1, 76, '', '');</v>
      </c>
      <c r="X2591" s="14" t="str">
        <f t="shared" si="422"/>
        <v>insert into prioridad(codigo, fluidez,d_hecho, d_contexto, d_impacto, d_justicia, cierre, ponderacion, ahora_entiendo, cambio_perspectiva) values ('196-CO-00001', 1, 4, 4, 3, 3, 1, 76, '', '');</v>
      </c>
    </row>
    <row r="2592" spans="2:24" ht="16" x14ac:dyDescent="0.2">
      <c r="B2592" t="s">
        <v>4349</v>
      </c>
      <c r="C2592" t="s">
        <v>9</v>
      </c>
      <c r="D2592" t="s">
        <v>3578</v>
      </c>
      <c r="E2592" t="s">
        <v>3578</v>
      </c>
      <c r="F2592" t="s">
        <v>3578</v>
      </c>
      <c r="G2592" t="s">
        <v>3578</v>
      </c>
      <c r="H2592" t="s">
        <v>3630</v>
      </c>
      <c r="K2592" s="5">
        <f t="shared" si="410"/>
        <v>12</v>
      </c>
      <c r="L2592" s="13" t="str">
        <f t="shared" si="417"/>
        <v>196-CO-00006</v>
      </c>
      <c r="M2592" s="5">
        <f t="shared" si="418"/>
        <v>12</v>
      </c>
      <c r="N2592" s="13" t="str">
        <f t="shared" si="420"/>
        <v>196-CO-00006</v>
      </c>
      <c r="O2592" s="13">
        <f t="shared" si="411"/>
        <v>1</v>
      </c>
      <c r="P2592" s="13" t="str">
        <f t="shared" si="412"/>
        <v>4</v>
      </c>
      <c r="Q2592" s="13" t="str">
        <f t="shared" si="413"/>
        <v>4</v>
      </c>
      <c r="R2592" s="13" t="str">
        <f t="shared" si="414"/>
        <v>4</v>
      </c>
      <c r="S2592" s="13" t="str">
        <f t="shared" si="415"/>
        <v>4</v>
      </c>
      <c r="T2592" s="13">
        <f t="shared" si="416"/>
        <v>0</v>
      </c>
      <c r="U2592" s="13">
        <f t="shared" si="419"/>
        <v>74</v>
      </c>
      <c r="V2592" s="13"/>
      <c r="W2592" s="14" t="str">
        <f t="shared" si="421"/>
        <v>insert into prioridad(codigo, fluidez,d_hecho, d_contexto, d_impacto, d_justicia, cierre, ponderacion, ahora_entiendo, cambio_perspectiva) values ('196-CO-00006', 1, 4, 4, 4, 4, 0, 74, '', '');</v>
      </c>
      <c r="X2592" s="14" t="str">
        <f t="shared" si="422"/>
        <v>insert into prioridad(codigo, fluidez,d_hecho, d_contexto, d_impacto, d_justicia, cierre, ponderacion, ahora_entiendo, cambio_perspectiva) values ('196-CO-00006', 1, 4, 4, 4, 4, 0, 74, '', '');</v>
      </c>
    </row>
    <row r="2593" spans="2:24" ht="16" x14ac:dyDescent="0.2">
      <c r="B2593" t="s">
        <v>4348</v>
      </c>
      <c r="C2593" t="s">
        <v>9</v>
      </c>
      <c r="D2593" t="s">
        <v>3578</v>
      </c>
      <c r="E2593" t="s">
        <v>3578</v>
      </c>
      <c r="F2593" t="s">
        <v>3578</v>
      </c>
      <c r="G2593" t="s">
        <v>3578</v>
      </c>
      <c r="H2593" t="s">
        <v>30</v>
      </c>
      <c r="K2593" s="5">
        <f t="shared" si="410"/>
        <v>12</v>
      </c>
      <c r="L2593" s="13" t="str">
        <f t="shared" si="417"/>
        <v>196-CO-00001</v>
      </c>
      <c r="M2593" s="5">
        <f t="shared" si="418"/>
        <v>12</v>
      </c>
      <c r="N2593" s="13" t="str">
        <f t="shared" si="420"/>
        <v>196-CO-00001</v>
      </c>
      <c r="O2593" s="13">
        <f t="shared" si="411"/>
        <v>1</v>
      </c>
      <c r="P2593" s="13" t="str">
        <f t="shared" si="412"/>
        <v>4</v>
      </c>
      <c r="Q2593" s="13" t="str">
        <f t="shared" si="413"/>
        <v>4</v>
      </c>
      <c r="R2593" s="13" t="str">
        <f t="shared" si="414"/>
        <v>4</v>
      </c>
      <c r="S2593" s="13" t="str">
        <f t="shared" si="415"/>
        <v>4</v>
      </c>
      <c r="T2593" s="13">
        <f t="shared" si="416"/>
        <v>1</v>
      </c>
      <c r="U2593" s="13">
        <f t="shared" si="419"/>
        <v>84</v>
      </c>
      <c r="V2593" s="13"/>
      <c r="W2593" s="14" t="str">
        <f t="shared" si="421"/>
        <v>insert into prioridad(codigo, fluidez,d_hecho, d_contexto, d_impacto, d_justicia, cierre, ponderacion, ahora_entiendo, cambio_perspectiva) values ('196-CO-00001', 1, 4, 4, 4, 4, 1, 84, '', '');</v>
      </c>
      <c r="X2593" s="14" t="str">
        <f t="shared" si="422"/>
        <v>insert into prioridad(codigo, fluidez,d_hecho, d_contexto, d_impacto, d_justicia, cierre, ponderacion, ahora_entiendo, cambio_perspectiva) values ('196-CO-00001', 1, 4, 4, 4, 4, 1, 84, '', '');</v>
      </c>
    </row>
    <row r="2594" spans="2:24" ht="16" x14ac:dyDescent="0.2">
      <c r="B2594" t="s">
        <v>4350</v>
      </c>
      <c r="C2594" t="s">
        <v>9</v>
      </c>
      <c r="D2594" t="s">
        <v>3578</v>
      </c>
      <c r="E2594" t="s">
        <v>3578</v>
      </c>
      <c r="F2594" t="s">
        <v>3576</v>
      </c>
      <c r="G2594" t="s">
        <v>3595</v>
      </c>
      <c r="H2594" t="s">
        <v>30</v>
      </c>
      <c r="K2594" s="5">
        <f t="shared" si="410"/>
        <v>12</v>
      </c>
      <c r="L2594" s="13" t="str">
        <f t="shared" si="417"/>
        <v>196-VI-00011</v>
      </c>
      <c r="M2594" s="5">
        <f t="shared" si="418"/>
        <v>12</v>
      </c>
      <c r="N2594" s="13" t="str">
        <f t="shared" si="420"/>
        <v>196-VI-00011</v>
      </c>
      <c r="O2594" s="13">
        <f t="shared" si="411"/>
        <v>1</v>
      </c>
      <c r="P2594" s="13" t="str">
        <f t="shared" si="412"/>
        <v>4</v>
      </c>
      <c r="Q2594" s="13" t="str">
        <f t="shared" si="413"/>
        <v>4</v>
      </c>
      <c r="R2594" s="13" t="str">
        <f t="shared" si="414"/>
        <v>2</v>
      </c>
      <c r="S2594" s="13" t="str">
        <f t="shared" si="415"/>
        <v>1</v>
      </c>
      <c r="T2594" s="13">
        <f t="shared" si="416"/>
        <v>1</v>
      </c>
      <c r="U2594" s="13">
        <f t="shared" si="419"/>
        <v>64</v>
      </c>
      <c r="V2594" s="13"/>
      <c r="W2594" s="14" t="str">
        <f t="shared" si="421"/>
        <v>insert into prioridad(codigo, fluidez,d_hecho, d_contexto, d_impacto, d_justicia, cierre, ponderacion, ahora_entiendo, cambio_perspectiva) values ('196-VI-00011', 1, 4, 4, 2, 1, 1, 64, '', '');</v>
      </c>
      <c r="X2594" s="14" t="str">
        <f t="shared" si="422"/>
        <v>insert into prioridad(codigo, fluidez,d_hecho, d_contexto, d_impacto, d_justicia, cierre, ponderacion, ahora_entiendo, cambio_perspectiva) values ('196-VI-00011', 1, 4, 4, 2, 1, 1, 64, '', '');</v>
      </c>
    </row>
    <row r="2595" spans="2:24" ht="16" x14ac:dyDescent="0.2">
      <c r="B2595" t="s">
        <v>3682</v>
      </c>
      <c r="C2595" t="s">
        <v>9</v>
      </c>
      <c r="D2595" t="s">
        <v>3575</v>
      </c>
      <c r="E2595" t="s">
        <v>3575</v>
      </c>
      <c r="F2595" t="s">
        <v>3575</v>
      </c>
      <c r="G2595" t="s">
        <v>3575</v>
      </c>
      <c r="H2595" t="s">
        <v>30</v>
      </c>
      <c r="K2595" s="5">
        <f t="shared" si="410"/>
        <v>12</v>
      </c>
      <c r="L2595" s="13" t="str">
        <f t="shared" si="417"/>
        <v>267-vi-00268</v>
      </c>
      <c r="M2595" s="5">
        <f t="shared" si="418"/>
        <v>12</v>
      </c>
      <c r="N2595" s="13" t="str">
        <f t="shared" si="420"/>
        <v>267-vi-00268</v>
      </c>
      <c r="O2595" s="13">
        <f t="shared" si="411"/>
        <v>1</v>
      </c>
      <c r="P2595" s="13" t="str">
        <f t="shared" si="412"/>
        <v>3</v>
      </c>
      <c r="Q2595" s="13" t="str">
        <f t="shared" si="413"/>
        <v>3</v>
      </c>
      <c r="R2595" s="13" t="str">
        <f t="shared" si="414"/>
        <v>3</v>
      </c>
      <c r="S2595" s="13" t="str">
        <f t="shared" si="415"/>
        <v>3</v>
      </c>
      <c r="T2595" s="13">
        <f t="shared" si="416"/>
        <v>1</v>
      </c>
      <c r="U2595" s="13">
        <f t="shared" si="419"/>
        <v>68</v>
      </c>
      <c r="V2595" s="13"/>
      <c r="W2595" s="14" t="str">
        <f t="shared" si="421"/>
        <v>insert into prioridad(codigo, fluidez,d_hecho, d_contexto, d_impacto, d_justicia, cierre, ponderacion, ahora_entiendo, cambio_perspectiva) values ('267-vi-00268', 1, 3, 3, 3, 3, 1, 68, '', '');</v>
      </c>
      <c r="X2595" s="14" t="str">
        <f t="shared" si="422"/>
        <v>insert into prioridad(codigo, fluidez,d_hecho, d_contexto, d_impacto, d_justicia, cierre, ponderacion, ahora_entiendo, cambio_perspectiva) values ('267-vi-00268', 1, 3, 3, 3, 3, 1, 68, '', '');</v>
      </c>
    </row>
    <row r="2596" spans="2:24" ht="16" x14ac:dyDescent="0.2">
      <c r="B2596" t="s">
        <v>4351</v>
      </c>
      <c r="C2596" t="s">
        <v>9</v>
      </c>
      <c r="D2596" t="s">
        <v>3582</v>
      </c>
      <c r="E2596" t="s">
        <v>3582</v>
      </c>
      <c r="F2596" t="s">
        <v>3582</v>
      </c>
      <c r="G2596" t="s">
        <v>3582</v>
      </c>
      <c r="H2596" t="s">
        <v>30</v>
      </c>
      <c r="K2596" s="5">
        <f t="shared" si="410"/>
        <v>12</v>
      </c>
      <c r="L2596" s="13" t="str">
        <f t="shared" si="417"/>
        <v>196-VI-00013</v>
      </c>
      <c r="M2596" s="5">
        <f t="shared" si="418"/>
        <v>12</v>
      </c>
      <c r="N2596" s="13" t="str">
        <f t="shared" si="420"/>
        <v>196-VI-00013</v>
      </c>
      <c r="O2596" s="13">
        <f t="shared" si="411"/>
        <v>1</v>
      </c>
      <c r="P2596" s="13" t="str">
        <f t="shared" si="412"/>
        <v>5</v>
      </c>
      <c r="Q2596" s="13" t="str">
        <f t="shared" si="413"/>
        <v>5</v>
      </c>
      <c r="R2596" s="13" t="str">
        <f t="shared" si="414"/>
        <v>5</v>
      </c>
      <c r="S2596" s="13" t="str">
        <f t="shared" si="415"/>
        <v>5</v>
      </c>
      <c r="T2596" s="13">
        <f t="shared" si="416"/>
        <v>1</v>
      </c>
      <c r="U2596" s="13">
        <f t="shared" si="419"/>
        <v>100</v>
      </c>
      <c r="V2596" s="13"/>
      <c r="W2596" s="14" t="str">
        <f t="shared" si="421"/>
        <v>insert into prioridad(codigo, fluidez,d_hecho, d_contexto, d_impacto, d_justicia, cierre, ponderacion, ahora_entiendo, cambio_perspectiva) values ('196-VI-00013', 1, 5, 5, 5, 5, 1, 100, '', '');</v>
      </c>
      <c r="X2596" s="14" t="str">
        <f t="shared" si="422"/>
        <v>insert into prioridad(codigo, fluidez,d_hecho, d_contexto, d_impacto, d_justicia, cierre, ponderacion, ahora_entiendo, cambio_perspectiva) values ('196-VI-00013', 1, 5, 5, 5, 5, 1, 100, '', '');</v>
      </c>
    </row>
    <row r="2597" spans="2:24" ht="16" x14ac:dyDescent="0.2">
      <c r="B2597" t="s">
        <v>3683</v>
      </c>
      <c r="C2597" t="s">
        <v>9</v>
      </c>
      <c r="D2597" t="s">
        <v>3575</v>
      </c>
      <c r="E2597" t="s">
        <v>3578</v>
      </c>
      <c r="F2597" t="s">
        <v>3575</v>
      </c>
      <c r="G2597" t="s">
        <v>3575</v>
      </c>
      <c r="H2597" t="s">
        <v>30</v>
      </c>
      <c r="K2597" s="5">
        <f t="shared" si="410"/>
        <v>12</v>
      </c>
      <c r="L2597" s="13" t="str">
        <f t="shared" si="417"/>
        <v>336-PR-00482</v>
      </c>
      <c r="M2597" s="5">
        <f t="shared" si="418"/>
        <v>12</v>
      </c>
      <c r="N2597" s="13" t="str">
        <f t="shared" si="420"/>
        <v>336-PR-00482</v>
      </c>
      <c r="O2597" s="13">
        <f t="shared" si="411"/>
        <v>1</v>
      </c>
      <c r="P2597" s="13" t="str">
        <f t="shared" si="412"/>
        <v>3</v>
      </c>
      <c r="Q2597" s="13" t="str">
        <f t="shared" si="413"/>
        <v>4</v>
      </c>
      <c r="R2597" s="13" t="str">
        <f t="shared" si="414"/>
        <v>3</v>
      </c>
      <c r="S2597" s="13" t="str">
        <f t="shared" si="415"/>
        <v>3</v>
      </c>
      <c r="T2597" s="13">
        <f t="shared" si="416"/>
        <v>1</v>
      </c>
      <c r="U2597" s="13">
        <f t="shared" si="419"/>
        <v>72</v>
      </c>
      <c r="V2597" s="13"/>
      <c r="W2597" s="14" t="str">
        <f t="shared" si="421"/>
        <v>insert into prioridad(codigo, fluidez,d_hecho, d_contexto, d_impacto, d_justicia, cierre, ponderacion, ahora_entiendo, cambio_perspectiva) values ('336-PR-00482', 1, 3, 4, 3, 3, 1, 72, '', '');</v>
      </c>
      <c r="X2597" s="14" t="str">
        <f t="shared" si="422"/>
        <v>insert into prioridad(codigo, fluidez,d_hecho, d_contexto, d_impacto, d_justicia, cierre, ponderacion, ahora_entiendo, cambio_perspectiva) values ('336-PR-00482', 1, 3, 4, 3, 3, 1, 72, '', '');</v>
      </c>
    </row>
    <row r="2598" spans="2:24" ht="16" x14ac:dyDescent="0.2">
      <c r="B2598" t="s">
        <v>4352</v>
      </c>
      <c r="C2598" t="s">
        <v>9</v>
      </c>
      <c r="D2598" t="s">
        <v>3582</v>
      </c>
      <c r="E2598" t="s">
        <v>3578</v>
      </c>
      <c r="F2598" t="s">
        <v>3578</v>
      </c>
      <c r="G2598" t="s">
        <v>3578</v>
      </c>
      <c r="H2598" t="s">
        <v>30</v>
      </c>
      <c r="K2598" s="5">
        <f t="shared" si="410"/>
        <v>12</v>
      </c>
      <c r="L2598" s="13" t="str">
        <f t="shared" si="417"/>
        <v>196-VI-00022</v>
      </c>
      <c r="M2598" s="5">
        <f t="shared" si="418"/>
        <v>12</v>
      </c>
      <c r="N2598" s="13" t="str">
        <f t="shared" si="420"/>
        <v>196-VI-00022</v>
      </c>
      <c r="O2598" s="13">
        <f t="shared" si="411"/>
        <v>1</v>
      </c>
      <c r="P2598" s="13" t="str">
        <f t="shared" si="412"/>
        <v>5</v>
      </c>
      <c r="Q2598" s="13" t="str">
        <f t="shared" si="413"/>
        <v>4</v>
      </c>
      <c r="R2598" s="13" t="str">
        <f t="shared" si="414"/>
        <v>4</v>
      </c>
      <c r="S2598" s="13" t="str">
        <f t="shared" si="415"/>
        <v>4</v>
      </c>
      <c r="T2598" s="13">
        <f t="shared" si="416"/>
        <v>1</v>
      </c>
      <c r="U2598" s="13">
        <f t="shared" si="419"/>
        <v>88</v>
      </c>
      <c r="V2598" s="13"/>
      <c r="W2598" s="14" t="str">
        <f t="shared" si="421"/>
        <v>insert into prioridad(codigo, fluidez,d_hecho, d_contexto, d_impacto, d_justicia, cierre, ponderacion, ahora_entiendo, cambio_perspectiva) values ('196-VI-00022', 1, 5, 4, 4, 4, 1, 88, '', '');</v>
      </c>
      <c r="X2598" s="14" t="str">
        <f t="shared" si="422"/>
        <v>insert into prioridad(codigo, fluidez,d_hecho, d_contexto, d_impacto, d_justicia, cierre, ponderacion, ahora_entiendo, cambio_perspectiva) values ('196-VI-00022', 1, 5, 4, 4, 4, 1, 88, '', '');</v>
      </c>
    </row>
    <row r="2599" spans="2:24" ht="16" x14ac:dyDescent="0.2">
      <c r="B2599" t="s">
        <v>4353</v>
      </c>
      <c r="C2599" t="s">
        <v>9</v>
      </c>
      <c r="D2599" t="s">
        <v>3578</v>
      </c>
      <c r="E2599" t="s">
        <v>3578</v>
      </c>
      <c r="F2599" t="s">
        <v>3578</v>
      </c>
      <c r="G2599" t="s">
        <v>3578</v>
      </c>
      <c r="H2599" t="s">
        <v>30</v>
      </c>
      <c r="K2599" s="5">
        <f t="shared" si="410"/>
        <v>12</v>
      </c>
      <c r="L2599" s="13" t="str">
        <f t="shared" si="417"/>
        <v>196-VI-00023</v>
      </c>
      <c r="M2599" s="5">
        <f t="shared" si="418"/>
        <v>12</v>
      </c>
      <c r="N2599" s="13" t="str">
        <f t="shared" si="420"/>
        <v>196-VI-00023</v>
      </c>
      <c r="O2599" s="13">
        <f t="shared" si="411"/>
        <v>1</v>
      </c>
      <c r="P2599" s="13" t="str">
        <f t="shared" si="412"/>
        <v>4</v>
      </c>
      <c r="Q2599" s="13" t="str">
        <f t="shared" si="413"/>
        <v>4</v>
      </c>
      <c r="R2599" s="13" t="str">
        <f t="shared" si="414"/>
        <v>4</v>
      </c>
      <c r="S2599" s="13" t="str">
        <f t="shared" si="415"/>
        <v>4</v>
      </c>
      <c r="T2599" s="13">
        <f t="shared" si="416"/>
        <v>1</v>
      </c>
      <c r="U2599" s="13">
        <f t="shared" si="419"/>
        <v>84</v>
      </c>
      <c r="V2599" s="13"/>
      <c r="W2599" s="14" t="str">
        <f t="shared" si="421"/>
        <v>insert into prioridad(codigo, fluidez,d_hecho, d_contexto, d_impacto, d_justicia, cierre, ponderacion, ahora_entiendo, cambio_perspectiva) values ('196-VI-00023', 1, 4, 4, 4, 4, 1, 84, '', '');</v>
      </c>
      <c r="X2599" s="14" t="str">
        <f t="shared" si="422"/>
        <v>insert into prioridad(codigo, fluidez,d_hecho, d_contexto, d_impacto, d_justicia, cierre, ponderacion, ahora_entiendo, cambio_perspectiva) values ('196-VI-00023', 1, 4, 4, 4, 4, 1, 84, '', '');</v>
      </c>
    </row>
    <row r="2600" spans="2:24" ht="16" x14ac:dyDescent="0.2">
      <c r="B2600" t="s">
        <v>4354</v>
      </c>
      <c r="C2600" t="s">
        <v>9</v>
      </c>
      <c r="D2600" t="s">
        <v>3578</v>
      </c>
      <c r="E2600" t="s">
        <v>3578</v>
      </c>
      <c r="F2600" t="s">
        <v>3575</v>
      </c>
      <c r="G2600" t="s">
        <v>3575</v>
      </c>
      <c r="H2600" t="s">
        <v>30</v>
      </c>
      <c r="K2600" s="5">
        <f t="shared" si="410"/>
        <v>12</v>
      </c>
      <c r="L2600" s="13" t="str">
        <f t="shared" si="417"/>
        <v>336-VI-00007</v>
      </c>
      <c r="M2600" s="5">
        <f t="shared" si="418"/>
        <v>12</v>
      </c>
      <c r="N2600" s="13" t="str">
        <f t="shared" si="420"/>
        <v>336-VI-00007</v>
      </c>
      <c r="O2600" s="13">
        <f t="shared" si="411"/>
        <v>1</v>
      </c>
      <c r="P2600" s="13" t="str">
        <f t="shared" si="412"/>
        <v>4</v>
      </c>
      <c r="Q2600" s="13" t="str">
        <f t="shared" si="413"/>
        <v>4</v>
      </c>
      <c r="R2600" s="13" t="str">
        <f t="shared" si="414"/>
        <v>3</v>
      </c>
      <c r="S2600" s="13" t="str">
        <f t="shared" si="415"/>
        <v>3</v>
      </c>
      <c r="T2600" s="13">
        <f t="shared" si="416"/>
        <v>1</v>
      </c>
      <c r="U2600" s="13">
        <f t="shared" si="419"/>
        <v>76</v>
      </c>
      <c r="V2600" s="13"/>
      <c r="W2600" s="14" t="str">
        <f t="shared" si="421"/>
        <v>insert into prioridad(codigo, fluidez,d_hecho, d_contexto, d_impacto, d_justicia, cierre, ponderacion, ahora_entiendo, cambio_perspectiva) values ('336-VI-00007', 1, 4, 4, 3, 3, 1, 76, '', '');</v>
      </c>
      <c r="X2600" s="14" t="str">
        <f t="shared" si="422"/>
        <v>insert into prioridad(codigo, fluidez,d_hecho, d_contexto, d_impacto, d_justicia, cierre, ponderacion, ahora_entiendo, cambio_perspectiva) values ('336-VI-00007', 1, 4, 4, 3, 3, 1, 76, '', '');</v>
      </c>
    </row>
    <row r="2601" spans="2:24" ht="16" x14ac:dyDescent="0.2">
      <c r="B2601" t="s">
        <v>4355</v>
      </c>
      <c r="C2601" t="s">
        <v>9</v>
      </c>
      <c r="D2601" t="s">
        <v>3575</v>
      </c>
      <c r="E2601" t="s">
        <v>3575</v>
      </c>
      <c r="F2601" t="s">
        <v>3575</v>
      </c>
      <c r="G2601" t="s">
        <v>3575</v>
      </c>
      <c r="H2601" t="s">
        <v>30</v>
      </c>
      <c r="K2601" s="5">
        <f t="shared" si="410"/>
        <v>12</v>
      </c>
      <c r="L2601" s="13" t="str">
        <f t="shared" si="417"/>
        <v>196-VI-00024</v>
      </c>
      <c r="M2601" s="5">
        <f t="shared" si="418"/>
        <v>12</v>
      </c>
      <c r="N2601" s="13" t="str">
        <f t="shared" si="420"/>
        <v>196-VI-00024</v>
      </c>
      <c r="O2601" s="13">
        <f t="shared" si="411"/>
        <v>1</v>
      </c>
      <c r="P2601" s="13" t="str">
        <f t="shared" si="412"/>
        <v>3</v>
      </c>
      <c r="Q2601" s="13" t="str">
        <f t="shared" si="413"/>
        <v>3</v>
      </c>
      <c r="R2601" s="13" t="str">
        <f t="shared" si="414"/>
        <v>3</v>
      </c>
      <c r="S2601" s="13" t="str">
        <f t="shared" si="415"/>
        <v>3</v>
      </c>
      <c r="T2601" s="13">
        <f t="shared" si="416"/>
        <v>1</v>
      </c>
      <c r="U2601" s="13">
        <f t="shared" si="419"/>
        <v>68</v>
      </c>
      <c r="V2601" s="13"/>
      <c r="W2601" s="14" t="str">
        <f t="shared" si="421"/>
        <v>insert into prioridad(codigo, fluidez,d_hecho, d_contexto, d_impacto, d_justicia, cierre, ponderacion, ahora_entiendo, cambio_perspectiva) values ('196-VI-00024', 1, 3, 3, 3, 3, 1, 68, '', '');</v>
      </c>
      <c r="X2601" s="14" t="str">
        <f t="shared" si="422"/>
        <v>insert into prioridad(codigo, fluidez,d_hecho, d_contexto, d_impacto, d_justicia, cierre, ponderacion, ahora_entiendo, cambio_perspectiva) values ('196-VI-00024', 1, 3, 3, 3, 3, 1, 68, '', '');</v>
      </c>
    </row>
    <row r="2602" spans="2:24" ht="16" x14ac:dyDescent="0.2">
      <c r="B2602" t="s">
        <v>4356</v>
      </c>
      <c r="C2602" t="s">
        <v>9</v>
      </c>
      <c r="D2602" t="s">
        <v>3578</v>
      </c>
      <c r="E2602" t="s">
        <v>3578</v>
      </c>
      <c r="F2602" t="s">
        <v>3578</v>
      </c>
      <c r="G2602" t="s">
        <v>3578</v>
      </c>
      <c r="H2602" t="s">
        <v>30</v>
      </c>
      <c r="K2602" s="5">
        <f t="shared" si="410"/>
        <v>12</v>
      </c>
      <c r="L2602" s="13" t="str">
        <f t="shared" si="417"/>
        <v>196-VI-00025</v>
      </c>
      <c r="M2602" s="5">
        <f t="shared" si="418"/>
        <v>12</v>
      </c>
      <c r="N2602" s="13" t="str">
        <f t="shared" si="420"/>
        <v>196-VI-00025</v>
      </c>
      <c r="O2602" s="13">
        <f t="shared" si="411"/>
        <v>1</v>
      </c>
      <c r="P2602" s="13" t="str">
        <f t="shared" si="412"/>
        <v>4</v>
      </c>
      <c r="Q2602" s="13" t="str">
        <f t="shared" si="413"/>
        <v>4</v>
      </c>
      <c r="R2602" s="13" t="str">
        <f t="shared" si="414"/>
        <v>4</v>
      </c>
      <c r="S2602" s="13" t="str">
        <f t="shared" si="415"/>
        <v>4</v>
      </c>
      <c r="T2602" s="13">
        <f t="shared" si="416"/>
        <v>1</v>
      </c>
      <c r="U2602" s="13">
        <f t="shared" si="419"/>
        <v>84</v>
      </c>
      <c r="V2602" s="13"/>
      <c r="W2602" s="14" t="str">
        <f t="shared" si="421"/>
        <v>insert into prioridad(codigo, fluidez,d_hecho, d_contexto, d_impacto, d_justicia, cierre, ponderacion, ahora_entiendo, cambio_perspectiva) values ('196-VI-00025', 1, 4, 4, 4, 4, 1, 84, '', '');</v>
      </c>
      <c r="X2602" s="14" t="str">
        <f t="shared" si="422"/>
        <v>insert into prioridad(codigo, fluidez,d_hecho, d_contexto, d_impacto, d_justicia, cierre, ponderacion, ahora_entiendo, cambio_perspectiva) values ('196-VI-00025', 1, 4, 4, 4, 4, 1, 84, '', '');</v>
      </c>
    </row>
    <row r="2603" spans="2:24" ht="16" x14ac:dyDescent="0.2">
      <c r="B2603" t="s">
        <v>3684</v>
      </c>
      <c r="C2603" t="s">
        <v>9</v>
      </c>
      <c r="D2603" t="s">
        <v>3578</v>
      </c>
      <c r="E2603" t="s">
        <v>3582</v>
      </c>
      <c r="F2603" t="s">
        <v>3578</v>
      </c>
      <c r="G2603" t="s">
        <v>3578</v>
      </c>
      <c r="H2603" t="s">
        <v>30</v>
      </c>
      <c r="K2603" s="5">
        <f t="shared" si="410"/>
        <v>12</v>
      </c>
      <c r="L2603" s="13" t="str">
        <f t="shared" si="417"/>
        <v>336-PR-00343</v>
      </c>
      <c r="M2603" s="5">
        <f t="shared" si="418"/>
        <v>12</v>
      </c>
      <c r="N2603" s="13" t="str">
        <f t="shared" si="420"/>
        <v>336-PR-00343</v>
      </c>
      <c r="O2603" s="13">
        <f t="shared" si="411"/>
        <v>1</v>
      </c>
      <c r="P2603" s="13" t="str">
        <f t="shared" si="412"/>
        <v>4</v>
      </c>
      <c r="Q2603" s="13" t="str">
        <f t="shared" si="413"/>
        <v>5</v>
      </c>
      <c r="R2603" s="13" t="str">
        <f t="shared" si="414"/>
        <v>4</v>
      </c>
      <c r="S2603" s="13" t="str">
        <f t="shared" si="415"/>
        <v>4</v>
      </c>
      <c r="T2603" s="13">
        <f t="shared" si="416"/>
        <v>1</v>
      </c>
      <c r="U2603" s="13">
        <f t="shared" si="419"/>
        <v>88</v>
      </c>
      <c r="V2603" s="13"/>
      <c r="W2603" s="14" t="str">
        <f t="shared" si="421"/>
        <v>insert into prioridad(codigo, fluidez,d_hecho, d_contexto, d_impacto, d_justicia, cierre, ponderacion, ahora_entiendo, cambio_perspectiva) values ('336-PR-00343', 1, 4, 5, 4, 4, 1, 88, '', '');</v>
      </c>
      <c r="X2603" s="14" t="str">
        <f t="shared" si="422"/>
        <v>insert into prioridad(codigo, fluidez,d_hecho, d_contexto, d_impacto, d_justicia, cierre, ponderacion, ahora_entiendo, cambio_perspectiva) values ('336-PR-00343', 1, 4, 5, 4, 4, 1, 88, '', '');</v>
      </c>
    </row>
    <row r="2604" spans="2:24" ht="16" x14ac:dyDescent="0.2">
      <c r="B2604" t="s">
        <v>3685</v>
      </c>
      <c r="C2604" t="s">
        <v>9</v>
      </c>
      <c r="D2604" t="s">
        <v>3578</v>
      </c>
      <c r="E2604" t="s">
        <v>3578</v>
      </c>
      <c r="F2604" t="s">
        <v>3575</v>
      </c>
      <c r="G2604" t="s">
        <v>3575</v>
      </c>
      <c r="H2604" t="s">
        <v>30</v>
      </c>
      <c r="K2604" s="5">
        <f t="shared" si="410"/>
        <v>12</v>
      </c>
      <c r="L2604" s="13" t="str">
        <f t="shared" si="417"/>
        <v>336-PR-00367</v>
      </c>
      <c r="M2604" s="5">
        <f t="shared" si="418"/>
        <v>12</v>
      </c>
      <c r="N2604" s="13" t="str">
        <f t="shared" si="420"/>
        <v>336-PR-00367</v>
      </c>
      <c r="O2604" s="13">
        <f t="shared" si="411"/>
        <v>1</v>
      </c>
      <c r="P2604" s="13" t="str">
        <f t="shared" si="412"/>
        <v>4</v>
      </c>
      <c r="Q2604" s="13" t="str">
        <f t="shared" si="413"/>
        <v>4</v>
      </c>
      <c r="R2604" s="13" t="str">
        <f t="shared" si="414"/>
        <v>3</v>
      </c>
      <c r="S2604" s="13" t="str">
        <f t="shared" si="415"/>
        <v>3</v>
      </c>
      <c r="T2604" s="13">
        <f t="shared" si="416"/>
        <v>1</v>
      </c>
      <c r="U2604" s="13">
        <f t="shared" si="419"/>
        <v>76</v>
      </c>
      <c r="V2604" s="13"/>
      <c r="W2604" s="14" t="str">
        <f t="shared" si="421"/>
        <v>insert into prioridad(codigo, fluidez,d_hecho, d_contexto, d_impacto, d_justicia, cierre, ponderacion, ahora_entiendo, cambio_perspectiva) values ('336-PR-00367', 1, 4, 4, 3, 3, 1, 76, '', '');</v>
      </c>
      <c r="X2604" s="14" t="str">
        <f t="shared" si="422"/>
        <v>insert into prioridad(codigo, fluidez,d_hecho, d_contexto, d_impacto, d_justicia, cierre, ponderacion, ahora_entiendo, cambio_perspectiva) values ('336-PR-00367', 1, 4, 4, 3, 3, 1, 76, '', '');</v>
      </c>
    </row>
    <row r="2605" spans="2:24" ht="16" x14ac:dyDescent="0.2">
      <c r="B2605" t="s">
        <v>3686</v>
      </c>
      <c r="C2605" t="s">
        <v>9</v>
      </c>
      <c r="D2605" t="s">
        <v>3578</v>
      </c>
      <c r="E2605" t="s">
        <v>3578</v>
      </c>
      <c r="F2605" t="s">
        <v>3578</v>
      </c>
      <c r="G2605" t="s">
        <v>3578</v>
      </c>
      <c r="H2605" t="s">
        <v>30</v>
      </c>
      <c r="K2605" s="5">
        <f t="shared" si="410"/>
        <v>12</v>
      </c>
      <c r="L2605" s="13" t="str">
        <f t="shared" si="417"/>
        <v>336-PR-00418</v>
      </c>
      <c r="M2605" s="5">
        <f t="shared" si="418"/>
        <v>12</v>
      </c>
      <c r="N2605" s="13" t="str">
        <f t="shared" si="420"/>
        <v>336-PR-00418</v>
      </c>
      <c r="O2605" s="13">
        <f t="shared" si="411"/>
        <v>1</v>
      </c>
      <c r="P2605" s="13" t="str">
        <f t="shared" si="412"/>
        <v>4</v>
      </c>
      <c r="Q2605" s="13" t="str">
        <f t="shared" si="413"/>
        <v>4</v>
      </c>
      <c r="R2605" s="13" t="str">
        <f t="shared" si="414"/>
        <v>4</v>
      </c>
      <c r="S2605" s="13" t="str">
        <f t="shared" si="415"/>
        <v>4</v>
      </c>
      <c r="T2605" s="13">
        <f t="shared" si="416"/>
        <v>1</v>
      </c>
      <c r="U2605" s="13">
        <f t="shared" si="419"/>
        <v>84</v>
      </c>
      <c r="V2605" s="13"/>
      <c r="W2605" s="14" t="str">
        <f t="shared" si="421"/>
        <v>insert into prioridad(codigo, fluidez,d_hecho, d_contexto, d_impacto, d_justicia, cierre, ponderacion, ahora_entiendo, cambio_perspectiva) values ('336-PR-00418', 1, 4, 4, 4, 4, 1, 84, '', '');</v>
      </c>
      <c r="X2605" s="14" t="str">
        <f t="shared" si="422"/>
        <v>insert into prioridad(codigo, fluidez,d_hecho, d_contexto, d_impacto, d_justicia, cierre, ponderacion, ahora_entiendo, cambio_perspectiva) values ('336-PR-00418', 1, 4, 4, 4, 4, 1, 84, '', '');</v>
      </c>
    </row>
    <row r="2606" spans="2:24" ht="16" x14ac:dyDescent="0.2">
      <c r="B2606" t="s">
        <v>4357</v>
      </c>
      <c r="C2606" t="s">
        <v>9</v>
      </c>
      <c r="D2606" t="s">
        <v>3575</v>
      </c>
      <c r="E2606" t="s">
        <v>3575</v>
      </c>
      <c r="F2606" t="s">
        <v>3575</v>
      </c>
      <c r="G2606" t="s">
        <v>3576</v>
      </c>
      <c r="H2606" t="s">
        <v>30</v>
      </c>
      <c r="K2606" s="5">
        <f t="shared" si="410"/>
        <v>12</v>
      </c>
      <c r="L2606" s="13" t="str">
        <f t="shared" si="417"/>
        <v>196-VI-00026</v>
      </c>
      <c r="M2606" s="5">
        <f t="shared" si="418"/>
        <v>12</v>
      </c>
      <c r="N2606" s="13" t="str">
        <f t="shared" si="420"/>
        <v>196-VI-00026</v>
      </c>
      <c r="O2606" s="13">
        <f t="shared" si="411"/>
        <v>1</v>
      </c>
      <c r="P2606" s="13" t="str">
        <f t="shared" si="412"/>
        <v>3</v>
      </c>
      <c r="Q2606" s="13" t="str">
        <f t="shared" si="413"/>
        <v>3</v>
      </c>
      <c r="R2606" s="13" t="str">
        <f t="shared" si="414"/>
        <v>3</v>
      </c>
      <c r="S2606" s="13" t="str">
        <f t="shared" si="415"/>
        <v>2</v>
      </c>
      <c r="T2606" s="13">
        <f t="shared" si="416"/>
        <v>1</v>
      </c>
      <c r="U2606" s="13">
        <f t="shared" si="419"/>
        <v>64</v>
      </c>
      <c r="V2606" s="13"/>
      <c r="W2606" s="14" t="str">
        <f t="shared" si="421"/>
        <v>insert into prioridad(codigo, fluidez,d_hecho, d_contexto, d_impacto, d_justicia, cierre, ponderacion, ahora_entiendo, cambio_perspectiva) values ('196-VI-00026', 1, 3, 3, 3, 2, 1, 64, '', '');</v>
      </c>
      <c r="X2606" s="14" t="str">
        <f t="shared" si="422"/>
        <v>insert into prioridad(codigo, fluidez,d_hecho, d_contexto, d_impacto, d_justicia, cierre, ponderacion, ahora_entiendo, cambio_perspectiva) values ('196-VI-00026', 1, 3, 3, 3, 2, 1, 64, '', '');</v>
      </c>
    </row>
    <row r="2607" spans="2:24" ht="16" x14ac:dyDescent="0.2">
      <c r="B2607" t="s">
        <v>4358</v>
      </c>
      <c r="C2607" t="s">
        <v>9</v>
      </c>
      <c r="D2607" t="s">
        <v>3578</v>
      </c>
      <c r="E2607" t="s">
        <v>3578</v>
      </c>
      <c r="F2607" t="s">
        <v>3575</v>
      </c>
      <c r="G2607" t="s">
        <v>3575</v>
      </c>
      <c r="H2607" t="s">
        <v>30</v>
      </c>
      <c r="K2607" s="5">
        <f t="shared" si="410"/>
        <v>12</v>
      </c>
      <c r="L2607" s="13" t="str">
        <f t="shared" si="417"/>
        <v>196-VI-00027</v>
      </c>
      <c r="M2607" s="5">
        <f t="shared" si="418"/>
        <v>12</v>
      </c>
      <c r="N2607" s="13" t="str">
        <f t="shared" si="420"/>
        <v>196-VI-00027</v>
      </c>
      <c r="O2607" s="13">
        <f t="shared" si="411"/>
        <v>1</v>
      </c>
      <c r="P2607" s="13" t="str">
        <f t="shared" si="412"/>
        <v>4</v>
      </c>
      <c r="Q2607" s="13" t="str">
        <f t="shared" si="413"/>
        <v>4</v>
      </c>
      <c r="R2607" s="13" t="str">
        <f t="shared" si="414"/>
        <v>3</v>
      </c>
      <c r="S2607" s="13" t="str">
        <f t="shared" si="415"/>
        <v>3</v>
      </c>
      <c r="T2607" s="13">
        <f t="shared" si="416"/>
        <v>1</v>
      </c>
      <c r="U2607" s="13">
        <f t="shared" si="419"/>
        <v>76</v>
      </c>
      <c r="V2607" s="13"/>
      <c r="W2607" s="14" t="str">
        <f t="shared" si="421"/>
        <v>insert into prioridad(codigo, fluidez,d_hecho, d_contexto, d_impacto, d_justicia, cierre, ponderacion, ahora_entiendo, cambio_perspectiva) values ('196-VI-00027', 1, 4, 4, 3, 3, 1, 76, '', '');</v>
      </c>
      <c r="X2607" s="14" t="str">
        <f t="shared" si="422"/>
        <v>insert into prioridad(codigo, fluidez,d_hecho, d_contexto, d_impacto, d_justicia, cierre, ponderacion, ahora_entiendo, cambio_perspectiva) values ('196-VI-00027', 1, 4, 4, 3, 3, 1, 76, '', '');</v>
      </c>
    </row>
    <row r="2608" spans="2:24" ht="16" x14ac:dyDescent="0.2">
      <c r="B2608" t="s">
        <v>3687</v>
      </c>
      <c r="C2608" t="s">
        <v>9</v>
      </c>
      <c r="D2608" t="s">
        <v>3578</v>
      </c>
      <c r="E2608" t="s">
        <v>3578</v>
      </c>
      <c r="F2608" t="s">
        <v>3578</v>
      </c>
      <c r="G2608" t="s">
        <v>3578</v>
      </c>
      <c r="H2608" t="s">
        <v>30</v>
      </c>
      <c r="K2608" s="5">
        <f t="shared" si="410"/>
        <v>12</v>
      </c>
      <c r="L2608" s="13" t="str">
        <f t="shared" si="417"/>
        <v>336-PR-00459</v>
      </c>
      <c r="M2608" s="5">
        <f t="shared" si="418"/>
        <v>12</v>
      </c>
      <c r="N2608" s="13" t="str">
        <f t="shared" si="420"/>
        <v>336-PR-00459</v>
      </c>
      <c r="O2608" s="13">
        <f t="shared" si="411"/>
        <v>1</v>
      </c>
      <c r="P2608" s="13" t="str">
        <f t="shared" si="412"/>
        <v>4</v>
      </c>
      <c r="Q2608" s="13" t="str">
        <f t="shared" si="413"/>
        <v>4</v>
      </c>
      <c r="R2608" s="13" t="str">
        <f t="shared" si="414"/>
        <v>4</v>
      </c>
      <c r="S2608" s="13" t="str">
        <f t="shared" si="415"/>
        <v>4</v>
      </c>
      <c r="T2608" s="13">
        <f t="shared" si="416"/>
        <v>1</v>
      </c>
      <c r="U2608" s="13">
        <f t="shared" si="419"/>
        <v>84</v>
      </c>
      <c r="V2608" s="13"/>
      <c r="W2608" s="14" t="str">
        <f t="shared" si="421"/>
        <v>insert into prioridad(codigo, fluidez,d_hecho, d_contexto, d_impacto, d_justicia, cierre, ponderacion, ahora_entiendo, cambio_perspectiva) values ('336-PR-00459', 1, 4, 4, 4, 4, 1, 84, '', '');</v>
      </c>
      <c r="X2608" s="14" t="str">
        <f t="shared" si="422"/>
        <v>insert into prioridad(codigo, fluidez,d_hecho, d_contexto, d_impacto, d_justicia, cierre, ponderacion, ahora_entiendo, cambio_perspectiva) values ('336-PR-00459', 1, 4, 4, 4, 4, 1, 84, '', '');</v>
      </c>
    </row>
    <row r="2609" spans="2:24" ht="16" x14ac:dyDescent="0.2">
      <c r="B2609" t="s">
        <v>4359</v>
      </c>
      <c r="C2609" t="s">
        <v>9</v>
      </c>
      <c r="D2609" t="s">
        <v>3575</v>
      </c>
      <c r="E2609" t="s">
        <v>3575</v>
      </c>
      <c r="F2609" t="s">
        <v>3576</v>
      </c>
      <c r="G2609" t="s">
        <v>3575</v>
      </c>
      <c r="H2609" t="s">
        <v>30</v>
      </c>
      <c r="K2609" s="5">
        <f t="shared" si="410"/>
        <v>12</v>
      </c>
      <c r="L2609" s="13" t="str">
        <f t="shared" si="417"/>
        <v>196-VI-00028</v>
      </c>
      <c r="M2609" s="5">
        <f t="shared" si="418"/>
        <v>12</v>
      </c>
      <c r="N2609" s="13" t="str">
        <f t="shared" si="420"/>
        <v>196-VI-00028</v>
      </c>
      <c r="O2609" s="13">
        <f t="shared" si="411"/>
        <v>1</v>
      </c>
      <c r="P2609" s="13" t="str">
        <f t="shared" si="412"/>
        <v>3</v>
      </c>
      <c r="Q2609" s="13" t="str">
        <f t="shared" si="413"/>
        <v>3</v>
      </c>
      <c r="R2609" s="13" t="str">
        <f t="shared" si="414"/>
        <v>2</v>
      </c>
      <c r="S2609" s="13" t="str">
        <f t="shared" si="415"/>
        <v>3</v>
      </c>
      <c r="T2609" s="13">
        <f t="shared" si="416"/>
        <v>1</v>
      </c>
      <c r="U2609" s="13">
        <f t="shared" si="419"/>
        <v>64</v>
      </c>
      <c r="V2609" s="13"/>
      <c r="W2609" s="14" t="str">
        <f t="shared" si="421"/>
        <v>insert into prioridad(codigo, fluidez,d_hecho, d_contexto, d_impacto, d_justicia, cierre, ponderacion, ahora_entiendo, cambio_perspectiva) values ('196-VI-00028', 1, 3, 3, 2, 3, 1, 64, '', '');</v>
      </c>
      <c r="X2609" s="14" t="str">
        <f t="shared" si="422"/>
        <v>insert into prioridad(codigo, fluidez,d_hecho, d_contexto, d_impacto, d_justicia, cierre, ponderacion, ahora_entiendo, cambio_perspectiva) values ('196-VI-00028', 1, 3, 3, 2, 3, 1, 64, '', '');</v>
      </c>
    </row>
    <row r="2610" spans="2:24" ht="16" x14ac:dyDescent="0.2">
      <c r="B2610" t="s">
        <v>4360</v>
      </c>
      <c r="C2610" t="s">
        <v>9</v>
      </c>
      <c r="D2610" t="s">
        <v>3575</v>
      </c>
      <c r="E2610" t="s">
        <v>3575</v>
      </c>
      <c r="F2610" t="s">
        <v>3578</v>
      </c>
      <c r="G2610" t="s">
        <v>3582</v>
      </c>
      <c r="H2610" t="s">
        <v>30</v>
      </c>
      <c r="K2610" s="5">
        <f t="shared" si="410"/>
        <v>12</v>
      </c>
      <c r="L2610" s="13" t="str">
        <f t="shared" si="417"/>
        <v>192-VI-00001</v>
      </c>
      <c r="M2610" s="5">
        <f t="shared" si="418"/>
        <v>12</v>
      </c>
      <c r="N2610" s="13" t="str">
        <f t="shared" si="420"/>
        <v>192-VI-00001</v>
      </c>
      <c r="O2610" s="13">
        <f t="shared" si="411"/>
        <v>1</v>
      </c>
      <c r="P2610" s="13" t="str">
        <f t="shared" si="412"/>
        <v>3</v>
      </c>
      <c r="Q2610" s="13" t="str">
        <f t="shared" si="413"/>
        <v>3</v>
      </c>
      <c r="R2610" s="13" t="str">
        <f t="shared" si="414"/>
        <v>4</v>
      </c>
      <c r="S2610" s="13" t="str">
        <f t="shared" si="415"/>
        <v>5</v>
      </c>
      <c r="T2610" s="13">
        <f t="shared" si="416"/>
        <v>1</v>
      </c>
      <c r="U2610" s="13">
        <f t="shared" si="419"/>
        <v>80</v>
      </c>
      <c r="V2610" s="13"/>
      <c r="W2610" s="14" t="str">
        <f t="shared" si="421"/>
        <v>insert into prioridad(codigo, fluidez,d_hecho, d_contexto, d_impacto, d_justicia, cierre, ponderacion, ahora_entiendo, cambio_perspectiva) values ('192-VI-00001', 1, 3, 3, 4, 5, 1, 80, '', '');</v>
      </c>
      <c r="X2610" s="14" t="str">
        <f t="shared" si="422"/>
        <v>insert into prioridad(codigo, fluidez,d_hecho, d_contexto, d_impacto, d_justicia, cierre, ponderacion, ahora_entiendo, cambio_perspectiva) values ('192-VI-00001', 1, 3, 3, 4, 5, 1, 80, '', '');</v>
      </c>
    </row>
    <row r="2611" spans="2:24" ht="16" x14ac:dyDescent="0.2">
      <c r="B2611" t="s">
        <v>3688</v>
      </c>
      <c r="C2611" t="s">
        <v>9</v>
      </c>
      <c r="D2611" t="s">
        <v>3575</v>
      </c>
      <c r="E2611" t="s">
        <v>3578</v>
      </c>
      <c r="F2611" t="s">
        <v>3576</v>
      </c>
      <c r="G2611" t="s">
        <v>3576</v>
      </c>
      <c r="H2611" t="s">
        <v>30</v>
      </c>
      <c r="K2611" s="5">
        <f t="shared" si="410"/>
        <v>12</v>
      </c>
      <c r="L2611" s="13" t="str">
        <f t="shared" si="417"/>
        <v>379-VI-00033</v>
      </c>
      <c r="M2611" s="5">
        <f t="shared" si="418"/>
        <v>12</v>
      </c>
      <c r="N2611" s="13" t="str">
        <f t="shared" si="420"/>
        <v>379-VI-00033</v>
      </c>
      <c r="O2611" s="13">
        <f t="shared" si="411"/>
        <v>1</v>
      </c>
      <c r="P2611" s="13" t="str">
        <f t="shared" si="412"/>
        <v>3</v>
      </c>
      <c r="Q2611" s="13" t="str">
        <f t="shared" si="413"/>
        <v>4</v>
      </c>
      <c r="R2611" s="13" t="str">
        <f t="shared" si="414"/>
        <v>2</v>
      </c>
      <c r="S2611" s="13" t="str">
        <f t="shared" si="415"/>
        <v>2</v>
      </c>
      <c r="T2611" s="13">
        <f t="shared" si="416"/>
        <v>1</v>
      </c>
      <c r="U2611" s="13">
        <f t="shared" si="419"/>
        <v>64</v>
      </c>
      <c r="V2611" s="13"/>
      <c r="W2611" s="14" t="str">
        <f t="shared" si="421"/>
        <v>insert into prioridad(codigo, fluidez,d_hecho, d_contexto, d_impacto, d_justicia, cierre, ponderacion, ahora_entiendo, cambio_perspectiva) values ('379-VI-00033', 1, 3, 4, 2, 2, 1, 64, '', '');</v>
      </c>
      <c r="X2611" s="14" t="str">
        <f t="shared" si="422"/>
        <v>insert into prioridad(codigo, fluidez,d_hecho, d_contexto, d_impacto, d_justicia, cierre, ponderacion, ahora_entiendo, cambio_perspectiva) values ('379-VI-00033', 1, 3, 4, 2, 2, 1, 64, '', '');</v>
      </c>
    </row>
    <row r="2612" spans="2:24" ht="16" x14ac:dyDescent="0.2">
      <c r="B2612" t="s">
        <v>3689</v>
      </c>
      <c r="C2612" t="s">
        <v>9</v>
      </c>
      <c r="D2612" t="s">
        <v>3578</v>
      </c>
      <c r="E2612" t="s">
        <v>3575</v>
      </c>
      <c r="F2612" t="s">
        <v>3578</v>
      </c>
      <c r="G2612" t="s">
        <v>3575</v>
      </c>
      <c r="H2612" t="s">
        <v>30</v>
      </c>
      <c r="K2612" s="5">
        <f t="shared" si="410"/>
        <v>12</v>
      </c>
      <c r="L2612" s="13" t="str">
        <f t="shared" si="417"/>
        <v>308-AA-00004</v>
      </c>
      <c r="M2612" s="5">
        <f t="shared" si="418"/>
        <v>12</v>
      </c>
      <c r="N2612" s="13" t="str">
        <f t="shared" si="420"/>
        <v>308-AA-00004</v>
      </c>
      <c r="O2612" s="13">
        <f t="shared" si="411"/>
        <v>1</v>
      </c>
      <c r="P2612" s="13" t="str">
        <f t="shared" si="412"/>
        <v>4</v>
      </c>
      <c r="Q2612" s="13" t="str">
        <f t="shared" si="413"/>
        <v>3</v>
      </c>
      <c r="R2612" s="13" t="str">
        <f t="shared" si="414"/>
        <v>4</v>
      </c>
      <c r="S2612" s="13" t="str">
        <f t="shared" si="415"/>
        <v>3</v>
      </c>
      <c r="T2612" s="13">
        <f t="shared" si="416"/>
        <v>1</v>
      </c>
      <c r="U2612" s="13">
        <f t="shared" si="419"/>
        <v>76</v>
      </c>
      <c r="V2612" s="13"/>
      <c r="W2612" s="14" t="str">
        <f t="shared" si="421"/>
        <v>insert into prioridad(codigo, fluidez,d_hecho, d_contexto, d_impacto, d_justicia, cierre, ponderacion, ahora_entiendo, cambio_perspectiva) values ('308-AA-00004', 1, 4, 3, 4, 3, 1, 76, '', '');</v>
      </c>
      <c r="X2612" s="14" t="str">
        <f t="shared" si="422"/>
        <v>insert into prioridad(codigo, fluidez,d_hecho, d_contexto, d_impacto, d_justicia, cierre, ponderacion, ahora_entiendo, cambio_perspectiva) values ('308-AA-00004', 1, 4, 3, 4, 3, 1, 76, '', '');</v>
      </c>
    </row>
    <row r="2613" spans="2:24" ht="16" x14ac:dyDescent="0.2">
      <c r="B2613"/>
      <c r="C2613" t="s">
        <v>9</v>
      </c>
      <c r="D2613" t="s">
        <v>3575</v>
      </c>
      <c r="E2613" t="s">
        <v>3595</v>
      </c>
      <c r="F2613" t="s">
        <v>3595</v>
      </c>
      <c r="G2613" t="s">
        <v>3576</v>
      </c>
      <c r="H2613" t="s">
        <v>30</v>
      </c>
      <c r="K2613" s="5">
        <f t="shared" si="410"/>
        <v>0</v>
      </c>
      <c r="L2613" s="13" t="str">
        <f t="shared" si="417"/>
        <v/>
      </c>
      <c r="M2613" s="5">
        <f t="shared" si="418"/>
        <v>0</v>
      </c>
      <c r="N2613" s="13" t="str">
        <f t="shared" si="420"/>
        <v/>
      </c>
      <c r="O2613" s="13">
        <f t="shared" si="411"/>
        <v>1</v>
      </c>
      <c r="P2613" s="13" t="str">
        <f t="shared" si="412"/>
        <v>3</v>
      </c>
      <c r="Q2613" s="13" t="str">
        <f t="shared" si="413"/>
        <v>1</v>
      </c>
      <c r="R2613" s="13" t="str">
        <f t="shared" si="414"/>
        <v>1</v>
      </c>
      <c r="S2613" s="13" t="str">
        <f t="shared" si="415"/>
        <v>2</v>
      </c>
      <c r="T2613" s="13">
        <f t="shared" si="416"/>
        <v>1</v>
      </c>
      <c r="U2613" s="13">
        <f t="shared" si="419"/>
        <v>48</v>
      </c>
      <c r="V2613" s="13"/>
      <c r="W2613" s="14" t="str">
        <f t="shared" si="421"/>
        <v>insert into prioridad(codigo, fluidez,d_hecho, d_contexto, d_impacto, d_justicia, cierre, ponderacion, ahora_entiendo, cambio_perspectiva) values ('', 1, 3, 1, 1, 2, 1, 48, '', '');</v>
      </c>
      <c r="X2613" s="14" t="str">
        <f t="shared" si="422"/>
        <v/>
      </c>
    </row>
    <row r="2614" spans="2:24" ht="16" x14ac:dyDescent="0.2">
      <c r="B2614"/>
      <c r="C2614" t="s">
        <v>9</v>
      </c>
      <c r="D2614" t="s">
        <v>3576</v>
      </c>
      <c r="E2614" t="s">
        <v>3575</v>
      </c>
      <c r="F2614" t="s">
        <v>3595</v>
      </c>
      <c r="G2614" t="s">
        <v>3595</v>
      </c>
      <c r="H2614" t="s">
        <v>30</v>
      </c>
      <c r="K2614" s="5">
        <f t="shared" si="410"/>
        <v>0</v>
      </c>
      <c r="L2614" s="13" t="str">
        <f t="shared" si="417"/>
        <v/>
      </c>
      <c r="M2614" s="5">
        <f t="shared" si="418"/>
        <v>0</v>
      </c>
      <c r="N2614" s="13" t="str">
        <f t="shared" si="420"/>
        <v/>
      </c>
      <c r="O2614" s="13">
        <f t="shared" si="411"/>
        <v>1</v>
      </c>
      <c r="P2614" s="13" t="str">
        <f t="shared" si="412"/>
        <v>2</v>
      </c>
      <c r="Q2614" s="13" t="str">
        <f t="shared" si="413"/>
        <v>3</v>
      </c>
      <c r="R2614" s="13" t="str">
        <f t="shared" si="414"/>
        <v>1</v>
      </c>
      <c r="S2614" s="13" t="str">
        <f t="shared" si="415"/>
        <v>1</v>
      </c>
      <c r="T2614" s="13">
        <f t="shared" si="416"/>
        <v>1</v>
      </c>
      <c r="U2614" s="13">
        <f t="shared" si="419"/>
        <v>48</v>
      </c>
      <c r="V2614" s="13"/>
      <c r="W2614" s="14" t="str">
        <f t="shared" si="421"/>
        <v>insert into prioridad(codigo, fluidez,d_hecho, d_contexto, d_impacto, d_justicia, cierre, ponderacion, ahora_entiendo, cambio_perspectiva) values ('', 1, 2, 3, 1, 1, 1, 48, '', '');</v>
      </c>
      <c r="X2614" s="14" t="str">
        <f t="shared" si="422"/>
        <v/>
      </c>
    </row>
    <row r="2615" spans="2:24" ht="16" x14ac:dyDescent="0.2">
      <c r="B2615"/>
      <c r="C2615" t="s">
        <v>9</v>
      </c>
      <c r="D2615" t="s">
        <v>3595</v>
      </c>
      <c r="E2615" t="s">
        <v>3595</v>
      </c>
      <c r="F2615" t="s">
        <v>3595</v>
      </c>
      <c r="G2615" t="s">
        <v>3595</v>
      </c>
      <c r="H2615" t="s">
        <v>30</v>
      </c>
      <c r="K2615" s="5">
        <f t="shared" si="410"/>
        <v>0</v>
      </c>
      <c r="L2615" s="13" t="str">
        <f t="shared" si="417"/>
        <v/>
      </c>
      <c r="M2615" s="5">
        <f t="shared" si="418"/>
        <v>0</v>
      </c>
      <c r="N2615" s="13" t="str">
        <f t="shared" si="420"/>
        <v/>
      </c>
      <c r="O2615" s="13">
        <f t="shared" si="411"/>
        <v>1</v>
      </c>
      <c r="P2615" s="13" t="str">
        <f t="shared" si="412"/>
        <v>1</v>
      </c>
      <c r="Q2615" s="13" t="str">
        <f t="shared" si="413"/>
        <v>1</v>
      </c>
      <c r="R2615" s="13" t="str">
        <f t="shared" si="414"/>
        <v>1</v>
      </c>
      <c r="S2615" s="13" t="str">
        <f t="shared" si="415"/>
        <v>1</v>
      </c>
      <c r="T2615" s="13">
        <f t="shared" si="416"/>
        <v>1</v>
      </c>
      <c r="U2615" s="13">
        <f t="shared" si="419"/>
        <v>36</v>
      </c>
      <c r="V2615" s="13"/>
      <c r="W2615" s="14" t="str">
        <f t="shared" si="421"/>
        <v>insert into prioridad(codigo, fluidez,d_hecho, d_contexto, d_impacto, d_justicia, cierre, ponderacion, ahora_entiendo, cambio_perspectiva) values ('', 1, 1, 1, 1, 1, 1, 36, '', '');</v>
      </c>
      <c r="X2615" s="14" t="str">
        <f t="shared" si="422"/>
        <v/>
      </c>
    </row>
    <row r="2616" spans="2:24" ht="16" x14ac:dyDescent="0.2">
      <c r="B2616"/>
      <c r="C2616" t="s">
        <v>9</v>
      </c>
      <c r="D2616" t="s">
        <v>3575</v>
      </c>
      <c r="E2616" t="s">
        <v>3578</v>
      </c>
      <c r="F2616" t="s">
        <v>3575</v>
      </c>
      <c r="G2616" t="s">
        <v>3595</v>
      </c>
      <c r="H2616" t="s">
        <v>30</v>
      </c>
      <c r="K2616" s="5">
        <f t="shared" si="410"/>
        <v>0</v>
      </c>
      <c r="L2616" s="13" t="str">
        <f t="shared" si="417"/>
        <v/>
      </c>
      <c r="M2616" s="5">
        <f t="shared" si="418"/>
        <v>0</v>
      </c>
      <c r="N2616" s="13" t="str">
        <f t="shared" si="420"/>
        <v/>
      </c>
      <c r="O2616" s="13">
        <f t="shared" si="411"/>
        <v>1</v>
      </c>
      <c r="P2616" s="13" t="str">
        <f t="shared" si="412"/>
        <v>3</v>
      </c>
      <c r="Q2616" s="13" t="str">
        <f t="shared" si="413"/>
        <v>4</v>
      </c>
      <c r="R2616" s="13" t="str">
        <f t="shared" si="414"/>
        <v>3</v>
      </c>
      <c r="S2616" s="13" t="str">
        <f t="shared" si="415"/>
        <v>1</v>
      </c>
      <c r="T2616" s="13">
        <f t="shared" si="416"/>
        <v>1</v>
      </c>
      <c r="U2616" s="13">
        <f t="shared" si="419"/>
        <v>64</v>
      </c>
      <c r="V2616" s="13"/>
      <c r="W2616" s="14" t="str">
        <f t="shared" si="421"/>
        <v>insert into prioridad(codigo, fluidez,d_hecho, d_contexto, d_impacto, d_justicia, cierre, ponderacion, ahora_entiendo, cambio_perspectiva) values ('', 1, 3, 4, 3, 1, 1, 64, '', '');</v>
      </c>
      <c r="X2616" s="14" t="str">
        <f t="shared" si="422"/>
        <v/>
      </c>
    </row>
    <row r="2617" spans="2:24" ht="16" x14ac:dyDescent="0.2">
      <c r="B2617"/>
      <c r="C2617" t="s">
        <v>9</v>
      </c>
      <c r="D2617" t="s">
        <v>3576</v>
      </c>
      <c r="E2617" t="s">
        <v>3576</v>
      </c>
      <c r="F2617" t="s">
        <v>3595</v>
      </c>
      <c r="G2617" t="s">
        <v>3595</v>
      </c>
      <c r="H2617" t="s">
        <v>30</v>
      </c>
      <c r="K2617" s="5">
        <f t="shared" si="410"/>
        <v>0</v>
      </c>
      <c r="L2617" s="13" t="str">
        <f t="shared" si="417"/>
        <v/>
      </c>
      <c r="M2617" s="5">
        <f t="shared" si="418"/>
        <v>0</v>
      </c>
      <c r="N2617" s="13" t="str">
        <f t="shared" si="420"/>
        <v/>
      </c>
      <c r="O2617" s="13">
        <f t="shared" si="411"/>
        <v>1</v>
      </c>
      <c r="P2617" s="13" t="str">
        <f t="shared" si="412"/>
        <v>2</v>
      </c>
      <c r="Q2617" s="13" t="str">
        <f t="shared" si="413"/>
        <v>2</v>
      </c>
      <c r="R2617" s="13" t="str">
        <f t="shared" si="414"/>
        <v>1</v>
      </c>
      <c r="S2617" s="13" t="str">
        <f t="shared" si="415"/>
        <v>1</v>
      </c>
      <c r="T2617" s="13">
        <f t="shared" si="416"/>
        <v>1</v>
      </c>
      <c r="U2617" s="13">
        <f t="shared" si="419"/>
        <v>44</v>
      </c>
      <c r="V2617" s="13"/>
      <c r="W2617" s="14" t="str">
        <f t="shared" si="421"/>
        <v>insert into prioridad(codigo, fluidez,d_hecho, d_contexto, d_impacto, d_justicia, cierre, ponderacion, ahora_entiendo, cambio_perspectiva) values ('', 1, 2, 2, 1, 1, 1, 44, '', '');</v>
      </c>
      <c r="X2617" s="14" t="str">
        <f t="shared" si="422"/>
        <v/>
      </c>
    </row>
    <row r="2618" spans="2:24" ht="16" x14ac:dyDescent="0.2">
      <c r="B2618" t="s">
        <v>3690</v>
      </c>
      <c r="C2618" t="s">
        <v>9</v>
      </c>
      <c r="D2618" t="s">
        <v>3595</v>
      </c>
      <c r="E2618" t="s">
        <v>3595</v>
      </c>
      <c r="F2618" t="s">
        <v>3595</v>
      </c>
      <c r="G2618" t="s">
        <v>3595</v>
      </c>
      <c r="H2618" t="s">
        <v>30</v>
      </c>
      <c r="K2618" s="5">
        <f t="shared" si="410"/>
        <v>12</v>
      </c>
      <c r="L2618" s="13" t="str">
        <f t="shared" si="417"/>
        <v>243-VI-00001</v>
      </c>
      <c r="M2618" s="5">
        <f t="shared" si="418"/>
        <v>12</v>
      </c>
      <c r="N2618" s="13" t="str">
        <f t="shared" si="420"/>
        <v>243-VI-00001</v>
      </c>
      <c r="O2618" s="13">
        <f t="shared" si="411"/>
        <v>1</v>
      </c>
      <c r="P2618" s="13" t="str">
        <f t="shared" si="412"/>
        <v>1</v>
      </c>
      <c r="Q2618" s="13" t="str">
        <f t="shared" si="413"/>
        <v>1</v>
      </c>
      <c r="R2618" s="13" t="str">
        <f t="shared" si="414"/>
        <v>1</v>
      </c>
      <c r="S2618" s="13" t="str">
        <f t="shared" si="415"/>
        <v>1</v>
      </c>
      <c r="T2618" s="13">
        <f t="shared" si="416"/>
        <v>1</v>
      </c>
      <c r="U2618" s="13">
        <f t="shared" si="419"/>
        <v>36</v>
      </c>
      <c r="V2618" s="13"/>
      <c r="W2618" s="14" t="str">
        <f t="shared" si="421"/>
        <v>insert into prioridad(codigo, fluidez,d_hecho, d_contexto, d_impacto, d_justicia, cierre, ponderacion, ahora_entiendo, cambio_perspectiva) values ('243-VI-00001', 1, 1, 1, 1, 1, 1, 36, '', '');</v>
      </c>
      <c r="X2618" s="14" t="str">
        <f t="shared" si="422"/>
        <v>insert into prioridad(codigo, fluidez,d_hecho, d_contexto, d_impacto, d_justicia, cierre, ponderacion, ahora_entiendo, cambio_perspectiva) values ('243-VI-00001', 1, 1, 1, 1, 1, 1, 36, '', '');</v>
      </c>
    </row>
    <row r="2619" spans="2:24" ht="16" x14ac:dyDescent="0.2">
      <c r="B2619" t="s">
        <v>4361</v>
      </c>
      <c r="C2619" t="s">
        <v>9</v>
      </c>
      <c r="D2619" t="s">
        <v>3578</v>
      </c>
      <c r="E2619" t="s">
        <v>3578</v>
      </c>
      <c r="F2619" t="s">
        <v>3575</v>
      </c>
      <c r="G2619" t="s">
        <v>3575</v>
      </c>
      <c r="H2619" t="s">
        <v>3630</v>
      </c>
      <c r="K2619" s="5">
        <f t="shared" si="410"/>
        <v>12</v>
      </c>
      <c r="L2619" s="13" t="str">
        <f t="shared" si="417"/>
        <v>196-VI-00031</v>
      </c>
      <c r="M2619" s="5">
        <f t="shared" si="418"/>
        <v>12</v>
      </c>
      <c r="N2619" s="13" t="str">
        <f t="shared" si="420"/>
        <v>196-VI-00031</v>
      </c>
      <c r="O2619" s="13">
        <f t="shared" si="411"/>
        <v>1</v>
      </c>
      <c r="P2619" s="13" t="str">
        <f t="shared" si="412"/>
        <v>4</v>
      </c>
      <c r="Q2619" s="13" t="str">
        <f t="shared" si="413"/>
        <v>4</v>
      </c>
      <c r="R2619" s="13" t="str">
        <f t="shared" si="414"/>
        <v>3</v>
      </c>
      <c r="S2619" s="13" t="str">
        <f t="shared" si="415"/>
        <v>3</v>
      </c>
      <c r="T2619" s="13">
        <f t="shared" si="416"/>
        <v>0</v>
      </c>
      <c r="U2619" s="13">
        <f t="shared" si="419"/>
        <v>66</v>
      </c>
      <c r="V2619" s="13"/>
      <c r="W2619" s="14" t="str">
        <f t="shared" si="421"/>
        <v>insert into prioridad(codigo, fluidez,d_hecho, d_contexto, d_impacto, d_justicia, cierre, ponderacion, ahora_entiendo, cambio_perspectiva) values ('196-VI-00031', 1, 4, 4, 3, 3, 0, 66, '', '');</v>
      </c>
      <c r="X2619" s="14" t="str">
        <f t="shared" si="422"/>
        <v>insert into prioridad(codigo, fluidez,d_hecho, d_contexto, d_impacto, d_justicia, cierre, ponderacion, ahora_entiendo, cambio_perspectiva) values ('196-VI-00031', 1, 4, 4, 3, 3, 0, 66, '', '');</v>
      </c>
    </row>
    <row r="2620" spans="2:24" ht="16" x14ac:dyDescent="0.2">
      <c r="B2620"/>
      <c r="C2620" t="s">
        <v>9</v>
      </c>
      <c r="D2620" t="s">
        <v>3576</v>
      </c>
      <c r="E2620" t="s">
        <v>3575</v>
      </c>
      <c r="F2620" t="s">
        <v>3595</v>
      </c>
      <c r="G2620" t="s">
        <v>3575</v>
      </c>
      <c r="H2620" t="s">
        <v>30</v>
      </c>
      <c r="K2620" s="5">
        <f t="shared" si="410"/>
        <v>0</v>
      </c>
      <c r="L2620" s="13" t="str">
        <f t="shared" si="417"/>
        <v/>
      </c>
      <c r="M2620" s="5">
        <f t="shared" si="418"/>
        <v>0</v>
      </c>
      <c r="N2620" s="13" t="str">
        <f t="shared" si="420"/>
        <v/>
      </c>
      <c r="O2620" s="13">
        <f t="shared" si="411"/>
        <v>1</v>
      </c>
      <c r="P2620" s="13" t="str">
        <f t="shared" si="412"/>
        <v>2</v>
      </c>
      <c r="Q2620" s="13" t="str">
        <f t="shared" si="413"/>
        <v>3</v>
      </c>
      <c r="R2620" s="13" t="str">
        <f t="shared" si="414"/>
        <v>1</v>
      </c>
      <c r="S2620" s="13" t="str">
        <f t="shared" si="415"/>
        <v>3</v>
      </c>
      <c r="T2620" s="13">
        <f t="shared" si="416"/>
        <v>1</v>
      </c>
      <c r="U2620" s="13">
        <f t="shared" si="419"/>
        <v>56</v>
      </c>
      <c r="V2620" s="13"/>
      <c r="W2620" s="14" t="str">
        <f t="shared" si="421"/>
        <v>insert into prioridad(codigo, fluidez,d_hecho, d_contexto, d_impacto, d_justicia, cierre, ponderacion, ahora_entiendo, cambio_perspectiva) values ('', 1, 2, 3, 1, 3, 1, 56, '', '');</v>
      </c>
      <c r="X2620" s="14" t="str">
        <f t="shared" si="422"/>
        <v/>
      </c>
    </row>
    <row r="2621" spans="2:24" ht="16" x14ac:dyDescent="0.2">
      <c r="B2621" t="s">
        <v>3691</v>
      </c>
      <c r="C2621" t="s">
        <v>9</v>
      </c>
      <c r="D2621" t="s">
        <v>3595</v>
      </c>
      <c r="E2621" t="s">
        <v>3595</v>
      </c>
      <c r="F2621" t="s">
        <v>3595</v>
      </c>
      <c r="G2621" t="s">
        <v>3595</v>
      </c>
      <c r="H2621" t="s">
        <v>30</v>
      </c>
      <c r="K2621" s="5">
        <f t="shared" si="410"/>
        <v>12</v>
      </c>
      <c r="L2621" s="13" t="str">
        <f t="shared" si="417"/>
        <v>243-VI-00002</v>
      </c>
      <c r="M2621" s="5">
        <f t="shared" si="418"/>
        <v>12</v>
      </c>
      <c r="N2621" s="13" t="str">
        <f t="shared" si="420"/>
        <v>243-VI-00002</v>
      </c>
      <c r="O2621" s="13">
        <f t="shared" si="411"/>
        <v>1</v>
      </c>
      <c r="P2621" s="13" t="str">
        <f t="shared" si="412"/>
        <v>1</v>
      </c>
      <c r="Q2621" s="13" t="str">
        <f t="shared" si="413"/>
        <v>1</v>
      </c>
      <c r="R2621" s="13" t="str">
        <f t="shared" si="414"/>
        <v>1</v>
      </c>
      <c r="S2621" s="13" t="str">
        <f t="shared" si="415"/>
        <v>1</v>
      </c>
      <c r="T2621" s="13">
        <f t="shared" si="416"/>
        <v>1</v>
      </c>
      <c r="U2621" s="13">
        <f t="shared" si="419"/>
        <v>36</v>
      </c>
      <c r="V2621" s="13"/>
      <c r="W2621" s="14" t="str">
        <f t="shared" si="421"/>
        <v>insert into prioridad(codigo, fluidez,d_hecho, d_contexto, d_impacto, d_justicia, cierre, ponderacion, ahora_entiendo, cambio_perspectiva) values ('243-VI-00002', 1, 1, 1, 1, 1, 1, 36, '', '');</v>
      </c>
      <c r="X2621" s="14" t="str">
        <f t="shared" si="422"/>
        <v>insert into prioridad(codigo, fluidez,d_hecho, d_contexto, d_impacto, d_justicia, cierre, ponderacion, ahora_entiendo, cambio_perspectiva) values ('243-VI-00002', 1, 1, 1, 1, 1, 1, 36, '', '');</v>
      </c>
    </row>
    <row r="2622" spans="2:24" ht="16" x14ac:dyDescent="0.2">
      <c r="B2622" t="s">
        <v>4362</v>
      </c>
      <c r="C2622" t="s">
        <v>9</v>
      </c>
      <c r="D2622" t="s">
        <v>3575</v>
      </c>
      <c r="E2622" t="s">
        <v>3575</v>
      </c>
      <c r="F2622" t="s">
        <v>3575</v>
      </c>
      <c r="G2622" t="s">
        <v>3575</v>
      </c>
      <c r="H2622" t="s">
        <v>3630</v>
      </c>
      <c r="K2622" s="5">
        <f t="shared" si="410"/>
        <v>12</v>
      </c>
      <c r="L2622" s="13" t="str">
        <f t="shared" si="417"/>
        <v>196-VI-00030</v>
      </c>
      <c r="M2622" s="5">
        <f t="shared" si="418"/>
        <v>12</v>
      </c>
      <c r="N2622" s="13" t="str">
        <f t="shared" si="420"/>
        <v>196-VI-00030</v>
      </c>
      <c r="O2622" s="13">
        <f t="shared" si="411"/>
        <v>1</v>
      </c>
      <c r="P2622" s="13" t="str">
        <f t="shared" si="412"/>
        <v>3</v>
      </c>
      <c r="Q2622" s="13" t="str">
        <f t="shared" si="413"/>
        <v>3</v>
      </c>
      <c r="R2622" s="13" t="str">
        <f t="shared" si="414"/>
        <v>3</v>
      </c>
      <c r="S2622" s="13" t="str">
        <f t="shared" si="415"/>
        <v>3</v>
      </c>
      <c r="T2622" s="13">
        <f t="shared" si="416"/>
        <v>0</v>
      </c>
      <c r="U2622" s="13">
        <f t="shared" si="419"/>
        <v>58</v>
      </c>
      <c r="V2622" s="13"/>
      <c r="W2622" s="14" t="str">
        <f t="shared" si="421"/>
        <v>insert into prioridad(codigo, fluidez,d_hecho, d_contexto, d_impacto, d_justicia, cierre, ponderacion, ahora_entiendo, cambio_perspectiva) values ('196-VI-00030', 1, 3, 3, 3, 3, 0, 58, '', '');</v>
      </c>
      <c r="X2622" s="14" t="str">
        <f t="shared" si="422"/>
        <v>insert into prioridad(codigo, fluidez,d_hecho, d_contexto, d_impacto, d_justicia, cierre, ponderacion, ahora_entiendo, cambio_perspectiva) values ('196-VI-00030', 1, 3, 3, 3, 3, 0, 58, '', '');</v>
      </c>
    </row>
    <row r="2623" spans="2:24" ht="16" x14ac:dyDescent="0.2">
      <c r="B2623" t="s">
        <v>4363</v>
      </c>
      <c r="C2623" t="s">
        <v>9</v>
      </c>
      <c r="D2623" t="s">
        <v>3575</v>
      </c>
      <c r="E2623" t="s">
        <v>3575</v>
      </c>
      <c r="F2623" t="s">
        <v>3575</v>
      </c>
      <c r="G2623" t="s">
        <v>3575</v>
      </c>
      <c r="H2623" t="s">
        <v>3630</v>
      </c>
      <c r="K2623" s="5">
        <f t="shared" si="410"/>
        <v>12</v>
      </c>
      <c r="L2623" s="13" t="str">
        <f t="shared" si="417"/>
        <v>196-VI-00032</v>
      </c>
      <c r="M2623" s="5">
        <f t="shared" si="418"/>
        <v>12</v>
      </c>
      <c r="N2623" s="13" t="str">
        <f t="shared" si="420"/>
        <v>196-VI-00032</v>
      </c>
      <c r="O2623" s="13">
        <f t="shared" si="411"/>
        <v>1</v>
      </c>
      <c r="P2623" s="13" t="str">
        <f t="shared" si="412"/>
        <v>3</v>
      </c>
      <c r="Q2623" s="13" t="str">
        <f t="shared" si="413"/>
        <v>3</v>
      </c>
      <c r="R2623" s="13" t="str">
        <f t="shared" si="414"/>
        <v>3</v>
      </c>
      <c r="S2623" s="13" t="str">
        <f t="shared" si="415"/>
        <v>3</v>
      </c>
      <c r="T2623" s="13">
        <f t="shared" si="416"/>
        <v>0</v>
      </c>
      <c r="U2623" s="13">
        <f t="shared" si="419"/>
        <v>58</v>
      </c>
      <c r="V2623" s="13"/>
      <c r="W2623" s="14" t="str">
        <f t="shared" si="421"/>
        <v>insert into prioridad(codigo, fluidez,d_hecho, d_contexto, d_impacto, d_justicia, cierre, ponderacion, ahora_entiendo, cambio_perspectiva) values ('196-VI-00032', 1, 3, 3, 3, 3, 0, 58, '', '');</v>
      </c>
      <c r="X2623" s="14" t="str">
        <f t="shared" si="422"/>
        <v>insert into prioridad(codigo, fluidez,d_hecho, d_contexto, d_impacto, d_justicia, cierre, ponderacion, ahora_entiendo, cambio_perspectiva) values ('196-VI-00032', 1, 3, 3, 3, 3, 0, 58, '', '');</v>
      </c>
    </row>
    <row r="2624" spans="2:24" ht="16" x14ac:dyDescent="0.2">
      <c r="B2624" t="s">
        <v>4364</v>
      </c>
      <c r="C2624" t="s">
        <v>9</v>
      </c>
      <c r="D2624" t="s">
        <v>3578</v>
      </c>
      <c r="E2624" t="s">
        <v>3578</v>
      </c>
      <c r="F2624" t="s">
        <v>3578</v>
      </c>
      <c r="G2624" t="s">
        <v>3575</v>
      </c>
      <c r="H2624" t="s">
        <v>30</v>
      </c>
      <c r="K2624" s="5">
        <f t="shared" si="410"/>
        <v>12</v>
      </c>
      <c r="L2624" s="13" t="str">
        <f t="shared" si="417"/>
        <v>196-VI-00033</v>
      </c>
      <c r="M2624" s="5">
        <f t="shared" si="418"/>
        <v>12</v>
      </c>
      <c r="N2624" s="13" t="str">
        <f t="shared" si="420"/>
        <v>196-VI-00033</v>
      </c>
      <c r="O2624" s="13">
        <f t="shared" si="411"/>
        <v>1</v>
      </c>
      <c r="P2624" s="13" t="str">
        <f t="shared" si="412"/>
        <v>4</v>
      </c>
      <c r="Q2624" s="13" t="str">
        <f t="shared" si="413"/>
        <v>4</v>
      </c>
      <c r="R2624" s="13" t="str">
        <f t="shared" si="414"/>
        <v>4</v>
      </c>
      <c r="S2624" s="13" t="str">
        <f t="shared" si="415"/>
        <v>3</v>
      </c>
      <c r="T2624" s="13">
        <f t="shared" si="416"/>
        <v>1</v>
      </c>
      <c r="U2624" s="13">
        <f t="shared" si="419"/>
        <v>80</v>
      </c>
      <c r="V2624" s="13"/>
      <c r="W2624" s="14" t="str">
        <f t="shared" si="421"/>
        <v>insert into prioridad(codigo, fluidez,d_hecho, d_contexto, d_impacto, d_justicia, cierre, ponderacion, ahora_entiendo, cambio_perspectiva) values ('196-VI-00033', 1, 4, 4, 4, 3, 1, 80, '', '');</v>
      </c>
      <c r="X2624" s="14" t="str">
        <f t="shared" si="422"/>
        <v>insert into prioridad(codigo, fluidez,d_hecho, d_contexto, d_impacto, d_justicia, cierre, ponderacion, ahora_entiendo, cambio_perspectiva) values ('196-VI-00033', 1, 4, 4, 4, 3, 1, 80, '', '');</v>
      </c>
    </row>
    <row r="2625" spans="2:24" ht="16" x14ac:dyDescent="0.2">
      <c r="B2625" t="s">
        <v>4365</v>
      </c>
      <c r="C2625" t="s">
        <v>9</v>
      </c>
      <c r="D2625" t="s">
        <v>3578</v>
      </c>
      <c r="E2625" t="s">
        <v>3578</v>
      </c>
      <c r="F2625" t="s">
        <v>3575</v>
      </c>
      <c r="G2625" t="s">
        <v>3575</v>
      </c>
      <c r="H2625" t="s">
        <v>30</v>
      </c>
      <c r="K2625" s="5">
        <f t="shared" si="410"/>
        <v>12</v>
      </c>
      <c r="L2625" s="13" t="str">
        <f t="shared" si="417"/>
        <v>196-VI-00034</v>
      </c>
      <c r="M2625" s="5">
        <f t="shared" si="418"/>
        <v>12</v>
      </c>
      <c r="N2625" s="13" t="str">
        <f t="shared" si="420"/>
        <v>196-VI-00034</v>
      </c>
      <c r="O2625" s="13">
        <f t="shared" si="411"/>
        <v>1</v>
      </c>
      <c r="P2625" s="13" t="str">
        <f t="shared" si="412"/>
        <v>4</v>
      </c>
      <c r="Q2625" s="13" t="str">
        <f t="shared" si="413"/>
        <v>4</v>
      </c>
      <c r="R2625" s="13" t="str">
        <f t="shared" si="414"/>
        <v>3</v>
      </c>
      <c r="S2625" s="13" t="str">
        <f t="shared" si="415"/>
        <v>3</v>
      </c>
      <c r="T2625" s="13">
        <f t="shared" si="416"/>
        <v>1</v>
      </c>
      <c r="U2625" s="13">
        <f t="shared" si="419"/>
        <v>76</v>
      </c>
      <c r="V2625" s="13"/>
      <c r="W2625" s="14" t="str">
        <f t="shared" si="421"/>
        <v>insert into prioridad(codigo, fluidez,d_hecho, d_contexto, d_impacto, d_justicia, cierre, ponderacion, ahora_entiendo, cambio_perspectiva) values ('196-VI-00034', 1, 4, 4, 3, 3, 1, 76, '', '');</v>
      </c>
      <c r="X2625" s="14" t="str">
        <f t="shared" si="422"/>
        <v>insert into prioridad(codigo, fluidez,d_hecho, d_contexto, d_impacto, d_justicia, cierre, ponderacion, ahora_entiendo, cambio_perspectiva) values ('196-VI-00034', 1, 4, 4, 3, 3, 1, 76, '', '');</v>
      </c>
    </row>
    <row r="2626" spans="2:24" ht="16" x14ac:dyDescent="0.2">
      <c r="B2626" t="s">
        <v>3692</v>
      </c>
      <c r="C2626" t="s">
        <v>9</v>
      </c>
      <c r="D2626" t="s">
        <v>3578</v>
      </c>
      <c r="E2626" t="s">
        <v>3575</v>
      </c>
      <c r="F2626" t="s">
        <v>3575</v>
      </c>
      <c r="G2626" t="s">
        <v>3575</v>
      </c>
      <c r="H2626" t="s">
        <v>30</v>
      </c>
      <c r="K2626" s="5">
        <f t="shared" ref="K2626:K2689" si="423">LEN(L2626)</f>
        <v>17</v>
      </c>
      <c r="L2626" s="13" t="str">
        <f t="shared" si="417"/>
        <v>2404-196-VI-00035</v>
      </c>
      <c r="M2626" s="5">
        <f t="shared" si="418"/>
        <v>12</v>
      </c>
      <c r="N2626" s="13" t="str">
        <f t="shared" si="420"/>
        <v>196-VI-00035</v>
      </c>
      <c r="O2626" s="13">
        <f t="shared" ref="O2626:O2689" si="424">IF(MID(C2626,1,1)="P",1,0)</f>
        <v>1</v>
      </c>
      <c r="P2626" s="13" t="str">
        <f t="shared" ref="P2626:P2689" si="425">MID(D2626,1,1)</f>
        <v>4</v>
      </c>
      <c r="Q2626" s="13" t="str">
        <f t="shared" ref="Q2626:Q2689" si="426">MID(E2626,1,1)</f>
        <v>3</v>
      </c>
      <c r="R2626" s="13" t="str">
        <f t="shared" ref="R2626:R2689" si="427">MID(F2626,1,1)</f>
        <v>3</v>
      </c>
      <c r="S2626" s="13" t="str">
        <f t="shared" ref="S2626:S2689" si="428">MID(G2626,1,1)</f>
        <v>3</v>
      </c>
      <c r="T2626" s="13">
        <f t="shared" ref="T2626:T2689" si="429">IF(MID(H2626,1,1)="S",1,0)</f>
        <v>1</v>
      </c>
      <c r="U2626" s="13">
        <f t="shared" si="419"/>
        <v>72</v>
      </c>
      <c r="V2626" s="13"/>
      <c r="W2626" s="14" t="str">
        <f t="shared" si="421"/>
        <v>insert into prioridad(codigo, fluidez,d_hecho, d_contexto, d_impacto, d_justicia, cierre, ponderacion, ahora_entiendo, cambio_perspectiva) values ('196-VI-00035', 1, 4, 3, 3, 3, 1, 72, '', '');</v>
      </c>
      <c r="X2626" s="14" t="str">
        <f t="shared" si="422"/>
        <v>insert into prioridad(codigo, fluidez,d_hecho, d_contexto, d_impacto, d_justicia, cierre, ponderacion, ahora_entiendo, cambio_perspectiva) values ('196-VI-00035', 1, 4, 3, 3, 3, 1, 72, '', '');</v>
      </c>
    </row>
    <row r="2627" spans="2:24" ht="16" x14ac:dyDescent="0.2">
      <c r="B2627" t="s">
        <v>3693</v>
      </c>
      <c r="C2627" t="s">
        <v>9</v>
      </c>
      <c r="D2627" t="s">
        <v>3575</v>
      </c>
      <c r="E2627" t="s">
        <v>3575</v>
      </c>
      <c r="F2627" t="s">
        <v>3576</v>
      </c>
      <c r="G2627" t="s">
        <v>3576</v>
      </c>
      <c r="H2627" t="s">
        <v>30</v>
      </c>
      <c r="K2627" s="5">
        <f t="shared" si="423"/>
        <v>17</v>
      </c>
      <c r="L2627" s="13" t="str">
        <f t="shared" si="417"/>
        <v>2411-196-VI-00036</v>
      </c>
      <c r="M2627" s="5">
        <f t="shared" si="418"/>
        <v>12</v>
      </c>
      <c r="N2627" s="13" t="str">
        <f t="shared" si="420"/>
        <v>196-VI-00036</v>
      </c>
      <c r="O2627" s="13">
        <f t="shared" si="424"/>
        <v>1</v>
      </c>
      <c r="P2627" s="13" t="str">
        <f t="shared" si="425"/>
        <v>3</v>
      </c>
      <c r="Q2627" s="13" t="str">
        <f t="shared" si="426"/>
        <v>3</v>
      </c>
      <c r="R2627" s="13" t="str">
        <f t="shared" si="427"/>
        <v>2</v>
      </c>
      <c r="S2627" s="13" t="str">
        <f t="shared" si="428"/>
        <v>2</v>
      </c>
      <c r="T2627" s="13">
        <f t="shared" si="429"/>
        <v>1</v>
      </c>
      <c r="U2627" s="13">
        <f t="shared" si="419"/>
        <v>60</v>
      </c>
      <c r="V2627" s="13"/>
      <c r="W2627" s="14" t="str">
        <f t="shared" si="421"/>
        <v>insert into prioridad(codigo, fluidez,d_hecho, d_contexto, d_impacto, d_justicia, cierre, ponderacion, ahora_entiendo, cambio_perspectiva) values ('196-VI-00036', 1, 3, 3, 2, 2, 1, 60, '', '');</v>
      </c>
      <c r="X2627" s="14" t="str">
        <f t="shared" si="422"/>
        <v>insert into prioridad(codigo, fluidez,d_hecho, d_contexto, d_impacto, d_justicia, cierre, ponderacion, ahora_entiendo, cambio_perspectiva) values ('196-VI-00036', 1, 3, 3, 2, 2, 1, 60, '', '');</v>
      </c>
    </row>
    <row r="2628" spans="2:24" ht="16" x14ac:dyDescent="0.2">
      <c r="B2628" t="s">
        <v>3694</v>
      </c>
      <c r="C2628" t="s">
        <v>9</v>
      </c>
      <c r="D2628" t="s">
        <v>3576</v>
      </c>
      <c r="E2628" t="s">
        <v>3576</v>
      </c>
      <c r="F2628" t="s">
        <v>3576</v>
      </c>
      <c r="G2628" t="s">
        <v>3576</v>
      </c>
      <c r="H2628" t="s">
        <v>30</v>
      </c>
      <c r="K2628" s="5">
        <f t="shared" si="423"/>
        <v>17</v>
      </c>
      <c r="L2628" s="13" t="str">
        <f t="shared" si="417"/>
        <v>2412-196-VI-00037</v>
      </c>
      <c r="M2628" s="5">
        <f t="shared" si="418"/>
        <v>12</v>
      </c>
      <c r="N2628" s="13" t="str">
        <f t="shared" si="420"/>
        <v>196-VI-00037</v>
      </c>
      <c r="O2628" s="13">
        <f t="shared" si="424"/>
        <v>1</v>
      </c>
      <c r="P2628" s="13" t="str">
        <f t="shared" si="425"/>
        <v>2</v>
      </c>
      <c r="Q2628" s="13" t="str">
        <f t="shared" si="426"/>
        <v>2</v>
      </c>
      <c r="R2628" s="13" t="str">
        <f t="shared" si="427"/>
        <v>2</v>
      </c>
      <c r="S2628" s="13" t="str">
        <f t="shared" si="428"/>
        <v>2</v>
      </c>
      <c r="T2628" s="13">
        <f t="shared" si="429"/>
        <v>1</v>
      </c>
      <c r="U2628" s="13">
        <f t="shared" si="419"/>
        <v>52</v>
      </c>
      <c r="V2628" s="13"/>
      <c r="W2628" s="14" t="str">
        <f t="shared" si="421"/>
        <v>insert into prioridad(codigo, fluidez,d_hecho, d_contexto, d_impacto, d_justicia, cierre, ponderacion, ahora_entiendo, cambio_perspectiva) values ('196-VI-00037', 1, 2, 2, 2, 2, 1, 52, '', '');</v>
      </c>
      <c r="X2628" s="14" t="str">
        <f t="shared" si="422"/>
        <v>insert into prioridad(codigo, fluidez,d_hecho, d_contexto, d_impacto, d_justicia, cierre, ponderacion, ahora_entiendo, cambio_perspectiva) values ('196-VI-00037', 1, 2, 2, 2, 2, 1, 52, '', '');</v>
      </c>
    </row>
    <row r="2629" spans="2:24" ht="16" x14ac:dyDescent="0.2">
      <c r="B2629" t="s">
        <v>3695</v>
      </c>
      <c r="C2629" t="s">
        <v>9</v>
      </c>
      <c r="D2629" t="s">
        <v>3578</v>
      </c>
      <c r="E2629" t="s">
        <v>3578</v>
      </c>
      <c r="F2629" t="s">
        <v>3575</v>
      </c>
      <c r="G2629" t="s">
        <v>3575</v>
      </c>
      <c r="H2629" t="s">
        <v>30</v>
      </c>
      <c r="K2629" s="5">
        <f t="shared" si="423"/>
        <v>16</v>
      </c>
      <c r="L2629" s="13" t="str">
        <f t="shared" si="417"/>
        <v>109	196-CO-00109</v>
      </c>
      <c r="M2629" s="5">
        <f t="shared" si="418"/>
        <v>12</v>
      </c>
      <c r="N2629" s="13" t="str">
        <f t="shared" si="420"/>
        <v>196-CO-00109</v>
      </c>
      <c r="O2629" s="13">
        <f t="shared" si="424"/>
        <v>1</v>
      </c>
      <c r="P2629" s="13" t="str">
        <f t="shared" si="425"/>
        <v>4</v>
      </c>
      <c r="Q2629" s="13" t="str">
        <f t="shared" si="426"/>
        <v>4</v>
      </c>
      <c r="R2629" s="13" t="str">
        <f t="shared" si="427"/>
        <v>3</v>
      </c>
      <c r="S2629" s="13" t="str">
        <f t="shared" si="428"/>
        <v>3</v>
      </c>
      <c r="T2629" s="13">
        <f t="shared" si="429"/>
        <v>1</v>
      </c>
      <c r="U2629" s="13">
        <f t="shared" si="419"/>
        <v>76</v>
      </c>
      <c r="V2629" s="13"/>
      <c r="W2629" s="14" t="str">
        <f t="shared" si="421"/>
        <v>insert into prioridad(codigo, fluidez,d_hecho, d_contexto, d_impacto, d_justicia, cierre, ponderacion, ahora_entiendo, cambio_perspectiva) values ('196-CO-00109', 1, 4, 4, 3, 3, 1, 76, '', '');</v>
      </c>
      <c r="X2629" s="14" t="str">
        <f t="shared" si="422"/>
        <v>insert into prioridad(codigo, fluidez,d_hecho, d_contexto, d_impacto, d_justicia, cierre, ponderacion, ahora_entiendo, cambio_perspectiva) values ('196-CO-00109', 1, 4, 4, 3, 3, 1, 76, '', '');</v>
      </c>
    </row>
    <row r="2630" spans="2:24" ht="16" x14ac:dyDescent="0.2">
      <c r="B2630" t="s">
        <v>3696</v>
      </c>
      <c r="C2630" t="s">
        <v>9</v>
      </c>
      <c r="D2630" t="s">
        <v>3578</v>
      </c>
      <c r="E2630" t="s">
        <v>3578</v>
      </c>
      <c r="F2630" t="s">
        <v>3582</v>
      </c>
      <c r="G2630" t="s">
        <v>3578</v>
      </c>
      <c r="H2630" t="s">
        <v>30</v>
      </c>
      <c r="K2630" s="5">
        <f t="shared" si="423"/>
        <v>18</v>
      </c>
      <c r="L2630" s="13" t="str">
        <f t="shared" si="417"/>
        <v>(#731)193-VI-00011</v>
      </c>
      <c r="M2630" s="5">
        <f t="shared" si="418"/>
        <v>12</v>
      </c>
      <c r="N2630" s="13" t="str">
        <f t="shared" si="420"/>
        <v>193-VI-00011</v>
      </c>
      <c r="O2630" s="13">
        <f t="shared" si="424"/>
        <v>1</v>
      </c>
      <c r="P2630" s="13" t="str">
        <f t="shared" si="425"/>
        <v>4</v>
      </c>
      <c r="Q2630" s="13" t="str">
        <f t="shared" si="426"/>
        <v>4</v>
      </c>
      <c r="R2630" s="13" t="str">
        <f t="shared" si="427"/>
        <v>5</v>
      </c>
      <c r="S2630" s="13" t="str">
        <f t="shared" si="428"/>
        <v>4</v>
      </c>
      <c r="T2630" s="13">
        <f t="shared" si="429"/>
        <v>1</v>
      </c>
      <c r="U2630" s="13">
        <f t="shared" si="419"/>
        <v>88</v>
      </c>
      <c r="V2630" s="13"/>
      <c r="W2630" s="14" t="str">
        <f t="shared" si="421"/>
        <v>insert into prioridad(codigo, fluidez,d_hecho, d_contexto, d_impacto, d_justicia, cierre, ponderacion, ahora_entiendo, cambio_perspectiva) values ('193-VI-00011', 1, 4, 4, 5, 4, 1, 88, '', '');</v>
      </c>
      <c r="X2630" s="14" t="str">
        <f t="shared" si="422"/>
        <v>insert into prioridad(codigo, fluidez,d_hecho, d_contexto, d_impacto, d_justicia, cierre, ponderacion, ahora_entiendo, cambio_perspectiva) values ('193-VI-00011', 1, 4, 4, 5, 4, 1, 88, '', '');</v>
      </c>
    </row>
    <row r="2631" spans="2:24" ht="16" x14ac:dyDescent="0.2">
      <c r="B2631" t="s">
        <v>3697</v>
      </c>
      <c r="C2631" t="s">
        <v>9</v>
      </c>
      <c r="D2631" t="s">
        <v>3578</v>
      </c>
      <c r="E2631" t="s">
        <v>3578</v>
      </c>
      <c r="F2631" t="s">
        <v>3582</v>
      </c>
      <c r="G2631" t="s">
        <v>3578</v>
      </c>
      <c r="H2631" t="s">
        <v>30</v>
      </c>
      <c r="K2631" s="5">
        <f t="shared" si="423"/>
        <v>18</v>
      </c>
      <c r="L2631" s="13" t="str">
        <f t="shared" si="417"/>
        <v>(#732)193-VI-00012</v>
      </c>
      <c r="M2631" s="5">
        <f t="shared" si="418"/>
        <v>12</v>
      </c>
      <c r="N2631" s="13" t="str">
        <f t="shared" si="420"/>
        <v>193-VI-00012</v>
      </c>
      <c r="O2631" s="13">
        <f t="shared" si="424"/>
        <v>1</v>
      </c>
      <c r="P2631" s="13" t="str">
        <f t="shared" si="425"/>
        <v>4</v>
      </c>
      <c r="Q2631" s="13" t="str">
        <f t="shared" si="426"/>
        <v>4</v>
      </c>
      <c r="R2631" s="13" t="str">
        <f t="shared" si="427"/>
        <v>5</v>
      </c>
      <c r="S2631" s="13" t="str">
        <f t="shared" si="428"/>
        <v>4</v>
      </c>
      <c r="T2631" s="13">
        <f t="shared" si="429"/>
        <v>1</v>
      </c>
      <c r="U2631" s="13">
        <f t="shared" si="419"/>
        <v>88</v>
      </c>
      <c r="V2631" s="13"/>
      <c r="W2631" s="14" t="str">
        <f t="shared" si="421"/>
        <v>insert into prioridad(codigo, fluidez,d_hecho, d_contexto, d_impacto, d_justicia, cierre, ponderacion, ahora_entiendo, cambio_perspectiva) values ('193-VI-00012', 1, 4, 4, 5, 4, 1, 88, '', '');</v>
      </c>
      <c r="X2631" s="14" t="str">
        <f t="shared" si="422"/>
        <v>insert into prioridad(codigo, fluidez,d_hecho, d_contexto, d_impacto, d_justicia, cierre, ponderacion, ahora_entiendo, cambio_perspectiva) values ('193-VI-00012', 1, 4, 4, 5, 4, 1, 88, '', '');</v>
      </c>
    </row>
    <row r="2632" spans="2:24" ht="16" x14ac:dyDescent="0.2">
      <c r="B2632" t="s">
        <v>3698</v>
      </c>
      <c r="C2632" t="s">
        <v>9</v>
      </c>
      <c r="D2632" t="s">
        <v>3575</v>
      </c>
      <c r="E2632" t="s">
        <v>3575</v>
      </c>
      <c r="F2632" t="s">
        <v>3575</v>
      </c>
      <c r="G2632" t="s">
        <v>3576</v>
      </c>
      <c r="H2632" t="s">
        <v>30</v>
      </c>
      <c r="K2632" s="5">
        <f t="shared" si="423"/>
        <v>17</v>
      </c>
      <c r="L2632" s="13" t="str">
        <f t="shared" si="417"/>
        <v>3599-196-VI-00039</v>
      </c>
      <c r="M2632" s="5">
        <f t="shared" si="418"/>
        <v>12</v>
      </c>
      <c r="N2632" s="13" t="str">
        <f t="shared" si="420"/>
        <v>196-VI-00039</v>
      </c>
      <c r="O2632" s="13">
        <f t="shared" si="424"/>
        <v>1</v>
      </c>
      <c r="P2632" s="13" t="str">
        <f t="shared" si="425"/>
        <v>3</v>
      </c>
      <c r="Q2632" s="13" t="str">
        <f t="shared" si="426"/>
        <v>3</v>
      </c>
      <c r="R2632" s="13" t="str">
        <f t="shared" si="427"/>
        <v>3</v>
      </c>
      <c r="S2632" s="13" t="str">
        <f t="shared" si="428"/>
        <v>2</v>
      </c>
      <c r="T2632" s="13">
        <f t="shared" si="429"/>
        <v>1</v>
      </c>
      <c r="U2632" s="13">
        <f t="shared" si="419"/>
        <v>64</v>
      </c>
      <c r="V2632" s="13"/>
      <c r="W2632" s="14" t="str">
        <f t="shared" si="421"/>
        <v>insert into prioridad(codigo, fluidez,d_hecho, d_contexto, d_impacto, d_justicia, cierre, ponderacion, ahora_entiendo, cambio_perspectiva) values ('196-VI-00039', 1, 3, 3, 3, 2, 1, 64, '', '');</v>
      </c>
      <c r="X2632" s="14" t="str">
        <f t="shared" si="422"/>
        <v>insert into prioridad(codigo, fluidez,d_hecho, d_contexto, d_impacto, d_justicia, cierre, ponderacion, ahora_entiendo, cambio_perspectiva) values ('196-VI-00039', 1, 3, 3, 3, 2, 1, 64, '', '');</v>
      </c>
    </row>
    <row r="2633" spans="2:24" ht="16" x14ac:dyDescent="0.2">
      <c r="B2633" t="s">
        <v>3699</v>
      </c>
      <c r="C2633" t="s">
        <v>9</v>
      </c>
      <c r="D2633" t="s">
        <v>3578</v>
      </c>
      <c r="E2633" t="s">
        <v>3582</v>
      </c>
      <c r="F2633" t="s">
        <v>3575</v>
      </c>
      <c r="G2633" t="s">
        <v>3595</v>
      </c>
      <c r="H2633" t="s">
        <v>30</v>
      </c>
      <c r="K2633" s="5">
        <f t="shared" si="423"/>
        <v>18</v>
      </c>
      <c r="L2633" s="13" t="str">
        <f t="shared" si="417"/>
        <v>(#733)193-VI-00013</v>
      </c>
      <c r="M2633" s="5">
        <f t="shared" si="418"/>
        <v>12</v>
      </c>
      <c r="N2633" s="13" t="str">
        <f t="shared" si="420"/>
        <v>193-VI-00013</v>
      </c>
      <c r="O2633" s="13">
        <f t="shared" si="424"/>
        <v>1</v>
      </c>
      <c r="P2633" s="13" t="str">
        <f t="shared" si="425"/>
        <v>4</v>
      </c>
      <c r="Q2633" s="13" t="str">
        <f t="shared" si="426"/>
        <v>5</v>
      </c>
      <c r="R2633" s="13" t="str">
        <f t="shared" si="427"/>
        <v>3</v>
      </c>
      <c r="S2633" s="13" t="str">
        <f t="shared" si="428"/>
        <v>1</v>
      </c>
      <c r="T2633" s="13">
        <f t="shared" si="429"/>
        <v>1</v>
      </c>
      <c r="U2633" s="13">
        <f t="shared" si="419"/>
        <v>72</v>
      </c>
      <c r="V2633" s="13"/>
      <c r="W2633" s="14" t="str">
        <f t="shared" si="421"/>
        <v>insert into prioridad(codigo, fluidez,d_hecho, d_contexto, d_impacto, d_justicia, cierre, ponderacion, ahora_entiendo, cambio_perspectiva) values ('193-VI-00013', 1, 4, 5, 3, 1, 1, 72, '', '');</v>
      </c>
      <c r="X2633" s="14" t="str">
        <f t="shared" si="422"/>
        <v>insert into prioridad(codigo, fluidez,d_hecho, d_contexto, d_impacto, d_justicia, cierre, ponderacion, ahora_entiendo, cambio_perspectiva) values ('193-VI-00013', 1, 4, 5, 3, 1, 1, 72, '', '');</v>
      </c>
    </row>
    <row r="2634" spans="2:24" ht="16" x14ac:dyDescent="0.2">
      <c r="B2634" t="s">
        <v>3700</v>
      </c>
      <c r="C2634" t="s">
        <v>9</v>
      </c>
      <c r="D2634" t="s">
        <v>3578</v>
      </c>
      <c r="E2634" t="s">
        <v>3575</v>
      </c>
      <c r="F2634" t="s">
        <v>3582</v>
      </c>
      <c r="G2634" t="s">
        <v>3575</v>
      </c>
      <c r="H2634" t="s">
        <v>30</v>
      </c>
      <c r="K2634" s="5">
        <f t="shared" si="423"/>
        <v>17</v>
      </c>
      <c r="L2634" s="13" t="str">
        <f t="shared" si="417"/>
        <v>3600-196-VI-00040</v>
      </c>
      <c r="M2634" s="5">
        <f t="shared" si="418"/>
        <v>12</v>
      </c>
      <c r="N2634" s="13" t="str">
        <f t="shared" si="420"/>
        <v>196-VI-00040</v>
      </c>
      <c r="O2634" s="13">
        <f t="shared" si="424"/>
        <v>1</v>
      </c>
      <c r="P2634" s="13" t="str">
        <f t="shared" si="425"/>
        <v>4</v>
      </c>
      <c r="Q2634" s="13" t="str">
        <f t="shared" si="426"/>
        <v>3</v>
      </c>
      <c r="R2634" s="13" t="str">
        <f t="shared" si="427"/>
        <v>5</v>
      </c>
      <c r="S2634" s="13" t="str">
        <f t="shared" si="428"/>
        <v>3</v>
      </c>
      <c r="T2634" s="13">
        <f t="shared" si="429"/>
        <v>1</v>
      </c>
      <c r="U2634" s="13">
        <f t="shared" si="419"/>
        <v>80</v>
      </c>
      <c r="V2634" s="13"/>
      <c r="W2634" s="14" t="str">
        <f t="shared" si="421"/>
        <v>insert into prioridad(codigo, fluidez,d_hecho, d_contexto, d_impacto, d_justicia, cierre, ponderacion, ahora_entiendo, cambio_perspectiva) values ('196-VI-00040', 1, 4, 3, 5, 3, 1, 80, '', '');</v>
      </c>
      <c r="X2634" s="14" t="str">
        <f t="shared" si="422"/>
        <v>insert into prioridad(codigo, fluidez,d_hecho, d_contexto, d_impacto, d_justicia, cierre, ponderacion, ahora_entiendo, cambio_perspectiva) values ('196-VI-00040', 1, 4, 3, 5, 3, 1, 80, '', '');</v>
      </c>
    </row>
    <row r="2635" spans="2:24" ht="16" x14ac:dyDescent="0.2">
      <c r="B2635" t="s">
        <v>3701</v>
      </c>
      <c r="C2635" t="s">
        <v>9</v>
      </c>
      <c r="D2635" t="s">
        <v>3575</v>
      </c>
      <c r="E2635" t="s">
        <v>3575</v>
      </c>
      <c r="F2635" t="s">
        <v>3575</v>
      </c>
      <c r="G2635" t="s">
        <v>3575</v>
      </c>
      <c r="H2635" t="s">
        <v>30</v>
      </c>
      <c r="K2635" s="5">
        <f t="shared" si="423"/>
        <v>18</v>
      </c>
      <c r="L2635" s="13" t="str">
        <f t="shared" si="417"/>
        <v>(#818)193-VI-00014</v>
      </c>
      <c r="M2635" s="5">
        <f t="shared" si="418"/>
        <v>12</v>
      </c>
      <c r="N2635" s="13" t="str">
        <f t="shared" si="420"/>
        <v>193-VI-00014</v>
      </c>
      <c r="O2635" s="13">
        <f t="shared" si="424"/>
        <v>1</v>
      </c>
      <c r="P2635" s="13" t="str">
        <f t="shared" si="425"/>
        <v>3</v>
      </c>
      <c r="Q2635" s="13" t="str">
        <f t="shared" si="426"/>
        <v>3</v>
      </c>
      <c r="R2635" s="13" t="str">
        <f t="shared" si="427"/>
        <v>3</v>
      </c>
      <c r="S2635" s="13" t="str">
        <f t="shared" si="428"/>
        <v>3</v>
      </c>
      <c r="T2635" s="13">
        <f t="shared" si="429"/>
        <v>1</v>
      </c>
      <c r="U2635" s="13">
        <f t="shared" si="419"/>
        <v>68</v>
      </c>
      <c r="V2635" s="13"/>
      <c r="W2635" s="14" t="str">
        <f t="shared" si="421"/>
        <v>insert into prioridad(codigo, fluidez,d_hecho, d_contexto, d_impacto, d_justicia, cierre, ponderacion, ahora_entiendo, cambio_perspectiva) values ('193-VI-00014', 1, 3, 3, 3, 3, 1, 68, '', '');</v>
      </c>
      <c r="X2635" s="14" t="str">
        <f t="shared" si="422"/>
        <v>insert into prioridad(codigo, fluidez,d_hecho, d_contexto, d_impacto, d_justicia, cierre, ponderacion, ahora_entiendo, cambio_perspectiva) values ('193-VI-00014', 1, 3, 3, 3, 3, 1, 68, '', '');</v>
      </c>
    </row>
    <row r="2636" spans="2:24" ht="16" x14ac:dyDescent="0.2">
      <c r="B2636" t="s">
        <v>3702</v>
      </c>
      <c r="C2636" t="s">
        <v>9</v>
      </c>
      <c r="D2636" t="s">
        <v>3575</v>
      </c>
      <c r="E2636" t="s">
        <v>3575</v>
      </c>
      <c r="F2636" t="s">
        <v>3575</v>
      </c>
      <c r="G2636" t="s">
        <v>3575</v>
      </c>
      <c r="H2636" t="s">
        <v>30</v>
      </c>
      <c r="K2636" s="5">
        <f t="shared" si="423"/>
        <v>18</v>
      </c>
      <c r="L2636" s="13" t="str">
        <f t="shared" si="417"/>
        <v>(#822)193-VI-00015</v>
      </c>
      <c r="M2636" s="5">
        <f t="shared" si="418"/>
        <v>12</v>
      </c>
      <c r="N2636" s="13" t="str">
        <f t="shared" si="420"/>
        <v>193-VI-00015</v>
      </c>
      <c r="O2636" s="13">
        <f t="shared" si="424"/>
        <v>1</v>
      </c>
      <c r="P2636" s="13" t="str">
        <f t="shared" si="425"/>
        <v>3</v>
      </c>
      <c r="Q2636" s="13" t="str">
        <f t="shared" si="426"/>
        <v>3</v>
      </c>
      <c r="R2636" s="13" t="str">
        <f t="shared" si="427"/>
        <v>3</v>
      </c>
      <c r="S2636" s="13" t="str">
        <f t="shared" si="428"/>
        <v>3</v>
      </c>
      <c r="T2636" s="13">
        <f t="shared" si="429"/>
        <v>1</v>
      </c>
      <c r="U2636" s="13">
        <f t="shared" si="419"/>
        <v>68</v>
      </c>
      <c r="V2636" s="13"/>
      <c r="W2636" s="14" t="str">
        <f t="shared" si="421"/>
        <v>insert into prioridad(codigo, fluidez,d_hecho, d_contexto, d_impacto, d_justicia, cierre, ponderacion, ahora_entiendo, cambio_perspectiva) values ('193-VI-00015', 1, 3, 3, 3, 3, 1, 68, '', '');</v>
      </c>
      <c r="X2636" s="14" t="str">
        <f t="shared" si="422"/>
        <v>insert into prioridad(codigo, fluidez,d_hecho, d_contexto, d_impacto, d_justicia, cierre, ponderacion, ahora_entiendo, cambio_perspectiva) values ('193-VI-00015', 1, 3, 3, 3, 3, 1, 68, '', '');</v>
      </c>
    </row>
    <row r="2637" spans="2:24" ht="16" x14ac:dyDescent="0.2">
      <c r="B2637" t="s">
        <v>3703</v>
      </c>
      <c r="C2637" t="s">
        <v>9</v>
      </c>
      <c r="D2637" t="s">
        <v>3575</v>
      </c>
      <c r="E2637" t="s">
        <v>3575</v>
      </c>
      <c r="F2637" t="s">
        <v>3575</v>
      </c>
      <c r="G2637" t="s">
        <v>3575</v>
      </c>
      <c r="H2637" t="s">
        <v>30</v>
      </c>
      <c r="K2637" s="5">
        <f t="shared" si="423"/>
        <v>18</v>
      </c>
      <c r="L2637" s="13" t="str">
        <f t="shared" si="417"/>
        <v>(#889)193-VI-00016</v>
      </c>
      <c r="M2637" s="5">
        <f t="shared" si="418"/>
        <v>12</v>
      </c>
      <c r="N2637" s="13" t="str">
        <f t="shared" si="420"/>
        <v>193-VI-00016</v>
      </c>
      <c r="O2637" s="13">
        <f t="shared" si="424"/>
        <v>1</v>
      </c>
      <c r="P2637" s="13" t="str">
        <f t="shared" si="425"/>
        <v>3</v>
      </c>
      <c r="Q2637" s="13" t="str">
        <f t="shared" si="426"/>
        <v>3</v>
      </c>
      <c r="R2637" s="13" t="str">
        <f t="shared" si="427"/>
        <v>3</v>
      </c>
      <c r="S2637" s="13" t="str">
        <f t="shared" si="428"/>
        <v>3</v>
      </c>
      <c r="T2637" s="13">
        <f t="shared" si="429"/>
        <v>1</v>
      </c>
      <c r="U2637" s="13">
        <f t="shared" si="419"/>
        <v>68</v>
      </c>
      <c r="V2637" s="13"/>
      <c r="W2637" s="14" t="str">
        <f t="shared" si="421"/>
        <v>insert into prioridad(codigo, fluidez,d_hecho, d_contexto, d_impacto, d_justicia, cierre, ponderacion, ahora_entiendo, cambio_perspectiva) values ('193-VI-00016', 1, 3, 3, 3, 3, 1, 68, '', '');</v>
      </c>
      <c r="X2637" s="14" t="str">
        <f t="shared" si="422"/>
        <v>insert into prioridad(codigo, fluidez,d_hecho, d_contexto, d_impacto, d_justicia, cierre, ponderacion, ahora_entiendo, cambio_perspectiva) values ('193-VI-00016', 1, 3, 3, 3, 3, 1, 68, '', '');</v>
      </c>
    </row>
    <row r="2638" spans="2:24" ht="16" x14ac:dyDescent="0.2">
      <c r="B2638" t="s">
        <v>3704</v>
      </c>
      <c r="C2638" t="s">
        <v>9</v>
      </c>
      <c r="D2638" t="s">
        <v>3595</v>
      </c>
      <c r="E2638" t="s">
        <v>3595</v>
      </c>
      <c r="F2638" t="s">
        <v>3595</v>
      </c>
      <c r="G2638" t="s">
        <v>3595</v>
      </c>
      <c r="H2638" t="s">
        <v>30</v>
      </c>
      <c r="K2638" s="5">
        <f t="shared" si="423"/>
        <v>12</v>
      </c>
      <c r="L2638" s="13" t="str">
        <f t="shared" si="417"/>
        <v>243-VI-00003</v>
      </c>
      <c r="M2638" s="5">
        <f t="shared" si="418"/>
        <v>12</v>
      </c>
      <c r="N2638" s="13" t="str">
        <f t="shared" si="420"/>
        <v>243-VI-00003</v>
      </c>
      <c r="O2638" s="13">
        <f t="shared" si="424"/>
        <v>1</v>
      </c>
      <c r="P2638" s="13" t="str">
        <f t="shared" si="425"/>
        <v>1</v>
      </c>
      <c r="Q2638" s="13" t="str">
        <f t="shared" si="426"/>
        <v>1</v>
      </c>
      <c r="R2638" s="13" t="str">
        <f t="shared" si="427"/>
        <v>1</v>
      </c>
      <c r="S2638" s="13" t="str">
        <f t="shared" si="428"/>
        <v>1</v>
      </c>
      <c r="T2638" s="13">
        <f t="shared" si="429"/>
        <v>1</v>
      </c>
      <c r="U2638" s="13">
        <f t="shared" si="419"/>
        <v>36</v>
      </c>
      <c r="V2638" s="13"/>
      <c r="W2638" s="14" t="str">
        <f t="shared" si="421"/>
        <v>insert into prioridad(codigo, fluidez,d_hecho, d_contexto, d_impacto, d_justicia, cierre, ponderacion, ahora_entiendo, cambio_perspectiva) values ('243-VI-00003', 1, 1, 1, 1, 1, 1, 36, '', '');</v>
      </c>
      <c r="X2638" s="14" t="str">
        <f t="shared" si="422"/>
        <v>insert into prioridad(codigo, fluidez,d_hecho, d_contexto, d_impacto, d_justicia, cierre, ponderacion, ahora_entiendo, cambio_perspectiva) values ('243-VI-00003', 1, 1, 1, 1, 1, 1, 36, '', '');</v>
      </c>
    </row>
    <row r="2639" spans="2:24" ht="16" x14ac:dyDescent="0.2">
      <c r="B2639" t="s">
        <v>3705</v>
      </c>
      <c r="C2639" t="s">
        <v>9</v>
      </c>
      <c r="D2639" t="s">
        <v>3575</v>
      </c>
      <c r="E2639" t="s">
        <v>3575</v>
      </c>
      <c r="F2639" t="s">
        <v>3575</v>
      </c>
      <c r="G2639" t="s">
        <v>3575</v>
      </c>
      <c r="H2639" t="s">
        <v>30</v>
      </c>
      <c r="K2639" s="5">
        <f t="shared" si="423"/>
        <v>18</v>
      </c>
      <c r="L2639" s="13" t="str">
        <f t="shared" si="417"/>
        <v>(#902)193-VI-00017</v>
      </c>
      <c r="M2639" s="5">
        <f t="shared" si="418"/>
        <v>12</v>
      </c>
      <c r="N2639" s="13" t="str">
        <f t="shared" si="420"/>
        <v>193-VI-00017</v>
      </c>
      <c r="O2639" s="13">
        <f t="shared" si="424"/>
        <v>1</v>
      </c>
      <c r="P2639" s="13" t="str">
        <f t="shared" si="425"/>
        <v>3</v>
      </c>
      <c r="Q2639" s="13" t="str">
        <f t="shared" si="426"/>
        <v>3</v>
      </c>
      <c r="R2639" s="13" t="str">
        <f t="shared" si="427"/>
        <v>3</v>
      </c>
      <c r="S2639" s="13" t="str">
        <f t="shared" si="428"/>
        <v>3</v>
      </c>
      <c r="T2639" s="13">
        <f t="shared" si="429"/>
        <v>1</v>
      </c>
      <c r="U2639" s="13">
        <f t="shared" si="419"/>
        <v>68</v>
      </c>
      <c r="V2639" s="13"/>
      <c r="W2639" s="14" t="str">
        <f t="shared" si="421"/>
        <v>insert into prioridad(codigo, fluidez,d_hecho, d_contexto, d_impacto, d_justicia, cierre, ponderacion, ahora_entiendo, cambio_perspectiva) values ('193-VI-00017', 1, 3, 3, 3, 3, 1, 68, '', '');</v>
      </c>
      <c r="X2639" s="14" t="str">
        <f t="shared" si="422"/>
        <v>insert into prioridad(codigo, fluidez,d_hecho, d_contexto, d_impacto, d_justicia, cierre, ponderacion, ahora_entiendo, cambio_perspectiva) values ('193-VI-00017', 1, 3, 3, 3, 3, 1, 68, '', '');</v>
      </c>
    </row>
    <row r="2640" spans="2:24" ht="16" x14ac:dyDescent="0.2">
      <c r="B2640" t="s">
        <v>3706</v>
      </c>
      <c r="C2640" t="s">
        <v>9</v>
      </c>
      <c r="D2640" t="s">
        <v>3575</v>
      </c>
      <c r="E2640" t="s">
        <v>3578</v>
      </c>
      <c r="F2640" t="s">
        <v>3575</v>
      </c>
      <c r="G2640" t="s">
        <v>3576</v>
      </c>
      <c r="H2640" t="s">
        <v>30</v>
      </c>
      <c r="K2640" s="5">
        <f t="shared" si="423"/>
        <v>12</v>
      </c>
      <c r="L2640" s="13" t="str">
        <f t="shared" si="417"/>
        <v>243-VI-00004</v>
      </c>
      <c r="M2640" s="5">
        <f t="shared" si="418"/>
        <v>12</v>
      </c>
      <c r="N2640" s="13" t="str">
        <f t="shared" si="420"/>
        <v>243-VI-00004</v>
      </c>
      <c r="O2640" s="13">
        <f t="shared" si="424"/>
        <v>1</v>
      </c>
      <c r="P2640" s="13" t="str">
        <f t="shared" si="425"/>
        <v>3</v>
      </c>
      <c r="Q2640" s="13" t="str">
        <f t="shared" si="426"/>
        <v>4</v>
      </c>
      <c r="R2640" s="13" t="str">
        <f t="shared" si="427"/>
        <v>3</v>
      </c>
      <c r="S2640" s="13" t="str">
        <f t="shared" si="428"/>
        <v>2</v>
      </c>
      <c r="T2640" s="13">
        <f t="shared" si="429"/>
        <v>1</v>
      </c>
      <c r="U2640" s="13">
        <f t="shared" si="419"/>
        <v>68</v>
      </c>
      <c r="V2640" s="13"/>
      <c r="W2640" s="14" t="str">
        <f t="shared" si="421"/>
        <v>insert into prioridad(codigo, fluidez,d_hecho, d_contexto, d_impacto, d_justicia, cierre, ponderacion, ahora_entiendo, cambio_perspectiva) values ('243-VI-00004', 1, 3, 4, 3, 2, 1, 68, '', '');</v>
      </c>
      <c r="X2640" s="14" t="str">
        <f t="shared" si="422"/>
        <v>insert into prioridad(codigo, fluidez,d_hecho, d_contexto, d_impacto, d_justicia, cierre, ponderacion, ahora_entiendo, cambio_perspectiva) values ('243-VI-00004', 1, 3, 4, 3, 2, 1, 68, '', '');</v>
      </c>
    </row>
    <row r="2641" spans="2:24" ht="16" x14ac:dyDescent="0.2">
      <c r="B2641" t="s">
        <v>3707</v>
      </c>
      <c r="C2641" t="s">
        <v>9</v>
      </c>
      <c r="D2641" t="s">
        <v>3575</v>
      </c>
      <c r="E2641" t="s">
        <v>3575</v>
      </c>
      <c r="F2641" t="s">
        <v>3575</v>
      </c>
      <c r="G2641" t="s">
        <v>3575</v>
      </c>
      <c r="H2641" t="s">
        <v>30</v>
      </c>
      <c r="K2641" s="5">
        <f t="shared" si="423"/>
        <v>19</v>
      </c>
      <c r="L2641" s="13" t="str">
        <f t="shared" ref="L2641:L2704" si="430">SUBSTITUTE(B2641," ","")</f>
        <v>(#1390)193-VI-00018</v>
      </c>
      <c r="M2641" s="5">
        <f t="shared" si="418"/>
        <v>12</v>
      </c>
      <c r="N2641" s="13" t="str">
        <f t="shared" si="420"/>
        <v>193-VI-00018</v>
      </c>
      <c r="O2641" s="13">
        <f t="shared" si="424"/>
        <v>1</v>
      </c>
      <c r="P2641" s="13" t="str">
        <f t="shared" si="425"/>
        <v>3</v>
      </c>
      <c r="Q2641" s="13" t="str">
        <f t="shared" si="426"/>
        <v>3</v>
      </c>
      <c r="R2641" s="13" t="str">
        <f t="shared" si="427"/>
        <v>3</v>
      </c>
      <c r="S2641" s="13" t="str">
        <f t="shared" si="428"/>
        <v>3</v>
      </c>
      <c r="T2641" s="13">
        <f t="shared" si="429"/>
        <v>1</v>
      </c>
      <c r="U2641" s="13">
        <f t="shared" si="419"/>
        <v>68</v>
      </c>
      <c r="V2641" s="13"/>
      <c r="W2641" s="14" t="str">
        <f t="shared" si="421"/>
        <v>insert into prioridad(codigo, fluidez,d_hecho, d_contexto, d_impacto, d_justicia, cierre, ponderacion, ahora_entiendo, cambio_perspectiva) values ('193-VI-00018', 1, 3, 3, 3, 3, 1, 68, '', '');</v>
      </c>
      <c r="X2641" s="14" t="str">
        <f t="shared" si="422"/>
        <v>insert into prioridad(codigo, fluidez,d_hecho, d_contexto, d_impacto, d_justicia, cierre, ponderacion, ahora_entiendo, cambio_perspectiva) values ('193-VI-00018', 1, 3, 3, 3, 3, 1, 68, '', '');</v>
      </c>
    </row>
    <row r="2642" spans="2:24" ht="16" x14ac:dyDescent="0.2">
      <c r="B2642" t="s">
        <v>3708</v>
      </c>
      <c r="C2642" t="s">
        <v>9</v>
      </c>
      <c r="D2642" t="s">
        <v>3575</v>
      </c>
      <c r="E2642" t="s">
        <v>3575</v>
      </c>
      <c r="F2642" t="s">
        <v>3578</v>
      </c>
      <c r="G2642" t="s">
        <v>3575</v>
      </c>
      <c r="H2642" t="s">
        <v>30</v>
      </c>
      <c r="K2642" s="5">
        <f t="shared" si="423"/>
        <v>12</v>
      </c>
      <c r="L2642" s="13" t="str">
        <f t="shared" si="430"/>
        <v>243-VI-00005</v>
      </c>
      <c r="M2642" s="5">
        <f t="shared" ref="M2642:M2705" si="431">LEN(N2642)</f>
        <v>12</v>
      </c>
      <c r="N2642" s="13" t="str">
        <f t="shared" si="420"/>
        <v>243-VI-00005</v>
      </c>
      <c r="O2642" s="13">
        <f t="shared" si="424"/>
        <v>1</v>
      </c>
      <c r="P2642" s="13" t="str">
        <f t="shared" si="425"/>
        <v>3</v>
      </c>
      <c r="Q2642" s="13" t="str">
        <f t="shared" si="426"/>
        <v>3</v>
      </c>
      <c r="R2642" s="13" t="str">
        <f t="shared" si="427"/>
        <v>4</v>
      </c>
      <c r="S2642" s="13" t="str">
        <f t="shared" si="428"/>
        <v>3</v>
      </c>
      <c r="T2642" s="13">
        <f t="shared" si="429"/>
        <v>1</v>
      </c>
      <c r="U2642" s="13">
        <f t="shared" ref="U2642:U2705" si="432">O2642*10 + (VALUE(P2642)*4) +(VALUE(Q2642)*4) + (VALUE(R2642)*4) + (VALUE(S2642)*4) + (T2642*10)</f>
        <v>72</v>
      </c>
      <c r="V2642" s="13"/>
      <c r="W2642" s="14" t="str">
        <f t="shared" si="421"/>
        <v>insert into prioridad(codigo, fluidez,d_hecho, d_contexto, d_impacto, d_justicia, cierre, ponderacion, ahora_entiendo, cambio_perspectiva) values ('243-VI-00005', 1, 3, 3, 4, 3, 1, 72, '', '');</v>
      </c>
      <c r="X2642" s="14" t="str">
        <f t="shared" si="422"/>
        <v>insert into prioridad(codigo, fluidez,d_hecho, d_contexto, d_impacto, d_justicia, cierre, ponderacion, ahora_entiendo, cambio_perspectiva) values ('243-VI-00005', 1, 3, 3, 4, 3, 1, 72, '', '');</v>
      </c>
    </row>
    <row r="2643" spans="2:24" ht="16" x14ac:dyDescent="0.2">
      <c r="B2643" t="s">
        <v>3709</v>
      </c>
      <c r="C2643" t="s">
        <v>9</v>
      </c>
      <c r="D2643" t="s">
        <v>3575</v>
      </c>
      <c r="E2643" t="s">
        <v>3575</v>
      </c>
      <c r="F2643" t="s">
        <v>3575</v>
      </c>
      <c r="G2643" t="s">
        <v>3575</v>
      </c>
      <c r="H2643" t="s">
        <v>30</v>
      </c>
      <c r="K2643" s="5">
        <f t="shared" si="423"/>
        <v>19</v>
      </c>
      <c r="L2643" s="13" t="str">
        <f t="shared" si="430"/>
        <v>(#1394)193-VI-00019</v>
      </c>
      <c r="M2643" s="5">
        <f t="shared" si="431"/>
        <v>12</v>
      </c>
      <c r="N2643" s="13" t="str">
        <f t="shared" ref="N2643:N2706" si="433">RIGHT(TRIM(B2643),12)</f>
        <v>193-VI-00019</v>
      </c>
      <c r="O2643" s="13">
        <f t="shared" si="424"/>
        <v>1</v>
      </c>
      <c r="P2643" s="13" t="str">
        <f t="shared" si="425"/>
        <v>3</v>
      </c>
      <c r="Q2643" s="13" t="str">
        <f t="shared" si="426"/>
        <v>3</v>
      </c>
      <c r="R2643" s="13" t="str">
        <f t="shared" si="427"/>
        <v>3</v>
      </c>
      <c r="S2643" s="13" t="str">
        <f t="shared" si="428"/>
        <v>3</v>
      </c>
      <c r="T2643" s="13">
        <f t="shared" si="429"/>
        <v>1</v>
      </c>
      <c r="U2643" s="13">
        <f t="shared" si="432"/>
        <v>68</v>
      </c>
      <c r="V2643" s="13"/>
      <c r="W2643" s="14" t="str">
        <f t="shared" ref="W2643:W2706" si="434">$W$1&amp;N2643&amp;"', "&amp;O2643&amp;", "&amp;P2643&amp;", "&amp;Q2643&amp;", "&amp;R2643&amp;", "&amp;S2643&amp;", "&amp;T2643&amp;", "&amp;U2643&amp;", '"&amp;SUBSTITUTE(I2643,CHAR(10),"  ")&amp;"', '"&amp;SUBSTITUTE(J2643,CHAR(10),"   ") &amp;"');"</f>
        <v>insert into prioridad(codigo, fluidez,d_hecho, d_contexto, d_impacto, d_justicia, cierre, ponderacion, ahora_entiendo, cambio_perspectiva) values ('193-VI-00019', 1, 3, 3, 3, 3, 1, 68, '', '');</v>
      </c>
      <c r="X2643" s="14" t="str">
        <f t="shared" ref="X2643:X2706" si="435">IF(M2643=12,W2643,"")</f>
        <v>insert into prioridad(codigo, fluidez,d_hecho, d_contexto, d_impacto, d_justicia, cierre, ponderacion, ahora_entiendo, cambio_perspectiva) values ('193-VI-00019', 1, 3, 3, 3, 3, 1, 68, '', '');</v>
      </c>
    </row>
    <row r="2644" spans="2:24" ht="16" x14ac:dyDescent="0.2">
      <c r="B2644" t="s">
        <v>3710</v>
      </c>
      <c r="C2644" t="s">
        <v>9</v>
      </c>
      <c r="D2644" t="s">
        <v>3578</v>
      </c>
      <c r="E2644" t="s">
        <v>3578</v>
      </c>
      <c r="F2644" t="s">
        <v>3578</v>
      </c>
      <c r="G2644" t="s">
        <v>3578</v>
      </c>
      <c r="H2644" t="s">
        <v>30</v>
      </c>
      <c r="K2644" s="5">
        <f t="shared" si="423"/>
        <v>12</v>
      </c>
      <c r="L2644" s="13" t="str">
        <f t="shared" si="430"/>
        <v>243-VI-00006</v>
      </c>
      <c r="M2644" s="5">
        <f t="shared" si="431"/>
        <v>12</v>
      </c>
      <c r="N2644" s="13" t="str">
        <f t="shared" si="433"/>
        <v>243-VI-00006</v>
      </c>
      <c r="O2644" s="13">
        <f t="shared" si="424"/>
        <v>1</v>
      </c>
      <c r="P2644" s="13" t="str">
        <f t="shared" si="425"/>
        <v>4</v>
      </c>
      <c r="Q2644" s="13" t="str">
        <f t="shared" si="426"/>
        <v>4</v>
      </c>
      <c r="R2644" s="13" t="str">
        <f t="shared" si="427"/>
        <v>4</v>
      </c>
      <c r="S2644" s="13" t="str">
        <f t="shared" si="428"/>
        <v>4</v>
      </c>
      <c r="T2644" s="13">
        <f t="shared" si="429"/>
        <v>1</v>
      </c>
      <c r="U2644" s="13">
        <f t="shared" si="432"/>
        <v>84</v>
      </c>
      <c r="V2644" s="13"/>
      <c r="W2644" s="14" t="str">
        <f t="shared" si="434"/>
        <v>insert into prioridad(codigo, fluidez,d_hecho, d_contexto, d_impacto, d_justicia, cierre, ponderacion, ahora_entiendo, cambio_perspectiva) values ('243-VI-00006', 1, 4, 4, 4, 4, 1, 84, '', '');</v>
      </c>
      <c r="X2644" s="14" t="str">
        <f t="shared" si="435"/>
        <v>insert into prioridad(codigo, fluidez,d_hecho, d_contexto, d_impacto, d_justicia, cierre, ponderacion, ahora_entiendo, cambio_perspectiva) values ('243-VI-00006', 1, 4, 4, 4, 4, 1, 84, '', '');</v>
      </c>
    </row>
    <row r="2645" spans="2:24" ht="16" x14ac:dyDescent="0.2">
      <c r="B2645" t="s">
        <v>3711</v>
      </c>
      <c r="C2645" t="s">
        <v>9</v>
      </c>
      <c r="D2645" t="s">
        <v>3582</v>
      </c>
      <c r="E2645" t="s">
        <v>3582</v>
      </c>
      <c r="F2645" t="s">
        <v>3582</v>
      </c>
      <c r="G2645" t="s">
        <v>3578</v>
      </c>
      <c r="H2645" t="s">
        <v>30</v>
      </c>
      <c r="K2645" s="5">
        <f t="shared" si="423"/>
        <v>19</v>
      </c>
      <c r="L2645" s="13" t="str">
        <f t="shared" si="430"/>
        <v>(#1395)193-VI-00020</v>
      </c>
      <c r="M2645" s="5">
        <f t="shared" si="431"/>
        <v>12</v>
      </c>
      <c r="N2645" s="13" t="str">
        <f t="shared" si="433"/>
        <v>193-VI-00020</v>
      </c>
      <c r="O2645" s="13">
        <f t="shared" si="424"/>
        <v>1</v>
      </c>
      <c r="P2645" s="13" t="str">
        <f t="shared" si="425"/>
        <v>5</v>
      </c>
      <c r="Q2645" s="13" t="str">
        <f t="shared" si="426"/>
        <v>5</v>
      </c>
      <c r="R2645" s="13" t="str">
        <f t="shared" si="427"/>
        <v>5</v>
      </c>
      <c r="S2645" s="13" t="str">
        <f t="shared" si="428"/>
        <v>4</v>
      </c>
      <c r="T2645" s="13">
        <f t="shared" si="429"/>
        <v>1</v>
      </c>
      <c r="U2645" s="13">
        <f t="shared" si="432"/>
        <v>96</v>
      </c>
      <c r="V2645" s="13"/>
      <c r="W2645" s="14" t="str">
        <f t="shared" si="434"/>
        <v>insert into prioridad(codigo, fluidez,d_hecho, d_contexto, d_impacto, d_justicia, cierre, ponderacion, ahora_entiendo, cambio_perspectiva) values ('193-VI-00020', 1, 5, 5, 5, 4, 1, 96, '', '');</v>
      </c>
      <c r="X2645" s="14" t="str">
        <f t="shared" si="435"/>
        <v>insert into prioridad(codigo, fluidez,d_hecho, d_contexto, d_impacto, d_justicia, cierre, ponderacion, ahora_entiendo, cambio_perspectiva) values ('193-VI-00020', 1, 5, 5, 5, 4, 1, 96, '', '');</v>
      </c>
    </row>
    <row r="2646" spans="2:24" ht="16" x14ac:dyDescent="0.2">
      <c r="B2646" t="s">
        <v>3712</v>
      </c>
      <c r="C2646" t="s">
        <v>9</v>
      </c>
      <c r="D2646" t="s">
        <v>3582</v>
      </c>
      <c r="E2646" t="s">
        <v>3582</v>
      </c>
      <c r="F2646" t="s">
        <v>3582</v>
      </c>
      <c r="G2646" t="s">
        <v>3582</v>
      </c>
      <c r="H2646" t="s">
        <v>30</v>
      </c>
      <c r="K2646" s="5">
        <f t="shared" si="423"/>
        <v>12</v>
      </c>
      <c r="L2646" s="13" t="str">
        <f t="shared" si="430"/>
        <v>243-VI-00007</v>
      </c>
      <c r="M2646" s="5">
        <f t="shared" si="431"/>
        <v>12</v>
      </c>
      <c r="N2646" s="13" t="str">
        <f t="shared" si="433"/>
        <v>243-VI-00007</v>
      </c>
      <c r="O2646" s="13">
        <f t="shared" si="424"/>
        <v>1</v>
      </c>
      <c r="P2646" s="13" t="str">
        <f t="shared" si="425"/>
        <v>5</v>
      </c>
      <c r="Q2646" s="13" t="str">
        <f t="shared" si="426"/>
        <v>5</v>
      </c>
      <c r="R2646" s="13" t="str">
        <f t="shared" si="427"/>
        <v>5</v>
      </c>
      <c r="S2646" s="13" t="str">
        <f t="shared" si="428"/>
        <v>5</v>
      </c>
      <c r="T2646" s="13">
        <f t="shared" si="429"/>
        <v>1</v>
      </c>
      <c r="U2646" s="13">
        <f t="shared" si="432"/>
        <v>100</v>
      </c>
      <c r="V2646" s="13"/>
      <c r="W2646" s="14" t="str">
        <f t="shared" si="434"/>
        <v>insert into prioridad(codigo, fluidez,d_hecho, d_contexto, d_impacto, d_justicia, cierre, ponderacion, ahora_entiendo, cambio_perspectiva) values ('243-VI-00007', 1, 5, 5, 5, 5, 1, 100, '', '');</v>
      </c>
      <c r="X2646" s="14" t="str">
        <f t="shared" si="435"/>
        <v>insert into prioridad(codigo, fluidez,d_hecho, d_contexto, d_impacto, d_justicia, cierre, ponderacion, ahora_entiendo, cambio_perspectiva) values ('243-VI-00007', 1, 5, 5, 5, 5, 1, 100, '', '');</v>
      </c>
    </row>
    <row r="2647" spans="2:24" ht="16" x14ac:dyDescent="0.2">
      <c r="B2647" t="s">
        <v>3713</v>
      </c>
      <c r="C2647" t="s">
        <v>9</v>
      </c>
      <c r="D2647" t="s">
        <v>3578</v>
      </c>
      <c r="E2647" t="s">
        <v>3578</v>
      </c>
      <c r="F2647" t="s">
        <v>3578</v>
      </c>
      <c r="G2647" t="s">
        <v>3575</v>
      </c>
      <c r="H2647" t="s">
        <v>30</v>
      </c>
      <c r="K2647" s="5">
        <f t="shared" si="423"/>
        <v>19</v>
      </c>
      <c r="L2647" s="13" t="str">
        <f t="shared" si="430"/>
        <v>(#1396)193-VI-00021</v>
      </c>
      <c r="M2647" s="5">
        <f t="shared" si="431"/>
        <v>12</v>
      </c>
      <c r="N2647" s="13" t="str">
        <f t="shared" si="433"/>
        <v>193-VI-00021</v>
      </c>
      <c r="O2647" s="13">
        <f t="shared" si="424"/>
        <v>1</v>
      </c>
      <c r="P2647" s="13" t="str">
        <f t="shared" si="425"/>
        <v>4</v>
      </c>
      <c r="Q2647" s="13" t="str">
        <f t="shared" si="426"/>
        <v>4</v>
      </c>
      <c r="R2647" s="13" t="str">
        <f t="shared" si="427"/>
        <v>4</v>
      </c>
      <c r="S2647" s="13" t="str">
        <f t="shared" si="428"/>
        <v>3</v>
      </c>
      <c r="T2647" s="13">
        <f t="shared" si="429"/>
        <v>1</v>
      </c>
      <c r="U2647" s="13">
        <f t="shared" si="432"/>
        <v>80</v>
      </c>
      <c r="V2647" s="13"/>
      <c r="W2647" s="14" t="str">
        <f t="shared" si="434"/>
        <v>insert into prioridad(codigo, fluidez,d_hecho, d_contexto, d_impacto, d_justicia, cierre, ponderacion, ahora_entiendo, cambio_perspectiva) values ('193-VI-00021', 1, 4, 4, 4, 3, 1, 80, '', '');</v>
      </c>
      <c r="X2647" s="14" t="str">
        <f t="shared" si="435"/>
        <v>insert into prioridad(codigo, fluidez,d_hecho, d_contexto, d_impacto, d_justicia, cierre, ponderacion, ahora_entiendo, cambio_perspectiva) values ('193-VI-00021', 1, 4, 4, 4, 3, 1, 80, '', '');</v>
      </c>
    </row>
    <row r="2648" spans="2:24" ht="16" x14ac:dyDescent="0.2">
      <c r="B2648" t="s">
        <v>3714</v>
      </c>
      <c r="C2648" t="s">
        <v>9</v>
      </c>
      <c r="D2648" t="s">
        <v>3576</v>
      </c>
      <c r="E2648" t="s">
        <v>3595</v>
      </c>
      <c r="F2648" t="s">
        <v>3575</v>
      </c>
      <c r="G2648" t="s">
        <v>3576</v>
      </c>
      <c r="H2648" t="s">
        <v>30</v>
      </c>
      <c r="K2648" s="5">
        <f t="shared" si="423"/>
        <v>19</v>
      </c>
      <c r="L2648" s="13" t="str">
        <f t="shared" si="430"/>
        <v>(#1398)193-VI-00022</v>
      </c>
      <c r="M2648" s="5">
        <f t="shared" si="431"/>
        <v>12</v>
      </c>
      <c r="N2648" s="13" t="str">
        <f t="shared" si="433"/>
        <v>193-VI-00022</v>
      </c>
      <c r="O2648" s="13">
        <f t="shared" si="424"/>
        <v>1</v>
      </c>
      <c r="P2648" s="13" t="str">
        <f t="shared" si="425"/>
        <v>2</v>
      </c>
      <c r="Q2648" s="13" t="str">
        <f t="shared" si="426"/>
        <v>1</v>
      </c>
      <c r="R2648" s="13" t="str">
        <f t="shared" si="427"/>
        <v>3</v>
      </c>
      <c r="S2648" s="13" t="str">
        <f t="shared" si="428"/>
        <v>2</v>
      </c>
      <c r="T2648" s="13">
        <f t="shared" si="429"/>
        <v>1</v>
      </c>
      <c r="U2648" s="13">
        <f t="shared" si="432"/>
        <v>52</v>
      </c>
      <c r="V2648" s="13"/>
      <c r="W2648" s="14" t="str">
        <f t="shared" si="434"/>
        <v>insert into prioridad(codigo, fluidez,d_hecho, d_contexto, d_impacto, d_justicia, cierre, ponderacion, ahora_entiendo, cambio_perspectiva) values ('193-VI-00022', 1, 2, 1, 3, 2, 1, 52, '', '');</v>
      </c>
      <c r="X2648" s="14" t="str">
        <f t="shared" si="435"/>
        <v>insert into prioridad(codigo, fluidez,d_hecho, d_contexto, d_impacto, d_justicia, cierre, ponderacion, ahora_entiendo, cambio_perspectiva) values ('193-VI-00022', 1, 2, 1, 3, 2, 1, 52, '', '');</v>
      </c>
    </row>
    <row r="2649" spans="2:24" ht="16" x14ac:dyDescent="0.2">
      <c r="B2649" t="s">
        <v>3715</v>
      </c>
      <c r="C2649" t="s">
        <v>9</v>
      </c>
      <c r="D2649" t="s">
        <v>3576</v>
      </c>
      <c r="E2649" t="s">
        <v>3576</v>
      </c>
      <c r="F2649" t="s">
        <v>3576</v>
      </c>
      <c r="G2649" t="s">
        <v>3595</v>
      </c>
      <c r="H2649" t="s">
        <v>30</v>
      </c>
      <c r="K2649" s="5">
        <f t="shared" si="423"/>
        <v>12</v>
      </c>
      <c r="L2649" s="13" t="str">
        <f t="shared" si="430"/>
        <v>243-VI-00008</v>
      </c>
      <c r="M2649" s="5">
        <f t="shared" si="431"/>
        <v>12</v>
      </c>
      <c r="N2649" s="13" t="str">
        <f t="shared" si="433"/>
        <v>243-VI-00008</v>
      </c>
      <c r="O2649" s="13">
        <f t="shared" si="424"/>
        <v>1</v>
      </c>
      <c r="P2649" s="13" t="str">
        <f t="shared" si="425"/>
        <v>2</v>
      </c>
      <c r="Q2649" s="13" t="str">
        <f t="shared" si="426"/>
        <v>2</v>
      </c>
      <c r="R2649" s="13" t="str">
        <f t="shared" si="427"/>
        <v>2</v>
      </c>
      <c r="S2649" s="13" t="str">
        <f t="shared" si="428"/>
        <v>1</v>
      </c>
      <c r="T2649" s="13">
        <f t="shared" si="429"/>
        <v>1</v>
      </c>
      <c r="U2649" s="13">
        <f t="shared" si="432"/>
        <v>48</v>
      </c>
      <c r="V2649" s="13"/>
      <c r="W2649" s="14" t="str">
        <f t="shared" si="434"/>
        <v>insert into prioridad(codigo, fluidez,d_hecho, d_contexto, d_impacto, d_justicia, cierre, ponderacion, ahora_entiendo, cambio_perspectiva) values ('243-VI-00008', 1, 2, 2, 2, 1, 1, 48, '', '');</v>
      </c>
      <c r="X2649" s="14" t="str">
        <f t="shared" si="435"/>
        <v>insert into prioridad(codigo, fluidez,d_hecho, d_contexto, d_impacto, d_justicia, cierre, ponderacion, ahora_entiendo, cambio_perspectiva) values ('243-VI-00008', 1, 2, 2, 2, 1, 1, 48, '', '');</v>
      </c>
    </row>
    <row r="2650" spans="2:24" ht="16" x14ac:dyDescent="0.2">
      <c r="B2650" t="s">
        <v>3716</v>
      </c>
      <c r="C2650" t="s">
        <v>9</v>
      </c>
      <c r="D2650" t="s">
        <v>3575</v>
      </c>
      <c r="E2650" t="s">
        <v>3575</v>
      </c>
      <c r="F2650" t="s">
        <v>3575</v>
      </c>
      <c r="G2650" t="s">
        <v>3575</v>
      </c>
      <c r="H2650" t="s">
        <v>30</v>
      </c>
      <c r="K2650" s="5">
        <f t="shared" si="423"/>
        <v>19</v>
      </c>
      <c r="L2650" s="13" t="str">
        <f t="shared" si="430"/>
        <v>(#1400)193-VI-00023</v>
      </c>
      <c r="M2650" s="5">
        <f t="shared" si="431"/>
        <v>12</v>
      </c>
      <c r="N2650" s="13" t="str">
        <f t="shared" si="433"/>
        <v>193-VI-00023</v>
      </c>
      <c r="O2650" s="13">
        <f t="shared" si="424"/>
        <v>1</v>
      </c>
      <c r="P2650" s="13" t="str">
        <f t="shared" si="425"/>
        <v>3</v>
      </c>
      <c r="Q2650" s="13" t="str">
        <f t="shared" si="426"/>
        <v>3</v>
      </c>
      <c r="R2650" s="13" t="str">
        <f t="shared" si="427"/>
        <v>3</v>
      </c>
      <c r="S2650" s="13" t="str">
        <f t="shared" si="428"/>
        <v>3</v>
      </c>
      <c r="T2650" s="13">
        <f t="shared" si="429"/>
        <v>1</v>
      </c>
      <c r="U2650" s="13">
        <f t="shared" si="432"/>
        <v>68</v>
      </c>
      <c r="V2650" s="13"/>
      <c r="W2650" s="14" t="str">
        <f t="shared" si="434"/>
        <v>insert into prioridad(codigo, fluidez,d_hecho, d_contexto, d_impacto, d_justicia, cierre, ponderacion, ahora_entiendo, cambio_perspectiva) values ('193-VI-00023', 1, 3, 3, 3, 3, 1, 68, '', '');</v>
      </c>
      <c r="X2650" s="14" t="str">
        <f t="shared" si="435"/>
        <v>insert into prioridad(codigo, fluidez,d_hecho, d_contexto, d_impacto, d_justicia, cierre, ponderacion, ahora_entiendo, cambio_perspectiva) values ('193-VI-00023', 1, 3, 3, 3, 3, 1, 68, '', '');</v>
      </c>
    </row>
    <row r="2651" spans="2:24" ht="16" x14ac:dyDescent="0.2">
      <c r="B2651" t="s">
        <v>3717</v>
      </c>
      <c r="C2651" t="s">
        <v>9</v>
      </c>
      <c r="D2651" t="s">
        <v>3582</v>
      </c>
      <c r="E2651" t="s">
        <v>3582</v>
      </c>
      <c r="F2651" t="s">
        <v>3582</v>
      </c>
      <c r="G2651" t="s">
        <v>3582</v>
      </c>
      <c r="H2651" t="s">
        <v>30</v>
      </c>
      <c r="K2651" s="5">
        <f t="shared" si="423"/>
        <v>12</v>
      </c>
      <c r="L2651" s="13" t="str">
        <f t="shared" si="430"/>
        <v>243-VI-00009</v>
      </c>
      <c r="M2651" s="5">
        <f t="shared" si="431"/>
        <v>12</v>
      </c>
      <c r="N2651" s="13" t="str">
        <f t="shared" si="433"/>
        <v>243-VI-00009</v>
      </c>
      <c r="O2651" s="13">
        <f t="shared" si="424"/>
        <v>1</v>
      </c>
      <c r="P2651" s="13" t="str">
        <f t="shared" si="425"/>
        <v>5</v>
      </c>
      <c r="Q2651" s="13" t="str">
        <f t="shared" si="426"/>
        <v>5</v>
      </c>
      <c r="R2651" s="13" t="str">
        <f t="shared" si="427"/>
        <v>5</v>
      </c>
      <c r="S2651" s="13" t="str">
        <f t="shared" si="428"/>
        <v>5</v>
      </c>
      <c r="T2651" s="13">
        <f t="shared" si="429"/>
        <v>1</v>
      </c>
      <c r="U2651" s="13">
        <f t="shared" si="432"/>
        <v>100</v>
      </c>
      <c r="V2651" s="13"/>
      <c r="W2651" s="14" t="str">
        <f t="shared" si="434"/>
        <v>insert into prioridad(codigo, fluidez,d_hecho, d_contexto, d_impacto, d_justicia, cierre, ponderacion, ahora_entiendo, cambio_perspectiva) values ('243-VI-00009', 1, 5, 5, 5, 5, 1, 100, '', '');</v>
      </c>
      <c r="X2651" s="14" t="str">
        <f t="shared" si="435"/>
        <v>insert into prioridad(codigo, fluidez,d_hecho, d_contexto, d_impacto, d_justicia, cierre, ponderacion, ahora_entiendo, cambio_perspectiva) values ('243-VI-00009', 1, 5, 5, 5, 5, 1, 100, '', '');</v>
      </c>
    </row>
    <row r="2652" spans="2:24" ht="16" x14ac:dyDescent="0.2">
      <c r="B2652" t="s">
        <v>3718</v>
      </c>
      <c r="C2652" t="s">
        <v>9</v>
      </c>
      <c r="D2652" t="s">
        <v>3575</v>
      </c>
      <c r="E2652" t="s">
        <v>3575</v>
      </c>
      <c r="F2652" t="s">
        <v>3575</v>
      </c>
      <c r="G2652" t="s">
        <v>3575</v>
      </c>
      <c r="H2652" t="s">
        <v>30</v>
      </c>
      <c r="K2652" s="5">
        <f t="shared" si="423"/>
        <v>19</v>
      </c>
      <c r="L2652" s="13" t="str">
        <f t="shared" si="430"/>
        <v>(#1401)193-VI-00024</v>
      </c>
      <c r="M2652" s="5">
        <f t="shared" si="431"/>
        <v>12</v>
      </c>
      <c r="N2652" s="13" t="str">
        <f t="shared" si="433"/>
        <v>193-VI-00024</v>
      </c>
      <c r="O2652" s="13">
        <f t="shared" si="424"/>
        <v>1</v>
      </c>
      <c r="P2652" s="13" t="str">
        <f t="shared" si="425"/>
        <v>3</v>
      </c>
      <c r="Q2652" s="13" t="str">
        <f t="shared" si="426"/>
        <v>3</v>
      </c>
      <c r="R2652" s="13" t="str">
        <f t="shared" si="427"/>
        <v>3</v>
      </c>
      <c r="S2652" s="13" t="str">
        <f t="shared" si="428"/>
        <v>3</v>
      </c>
      <c r="T2652" s="13">
        <f t="shared" si="429"/>
        <v>1</v>
      </c>
      <c r="U2652" s="13">
        <f t="shared" si="432"/>
        <v>68</v>
      </c>
      <c r="V2652" s="13"/>
      <c r="W2652" s="14" t="str">
        <f t="shared" si="434"/>
        <v>insert into prioridad(codigo, fluidez,d_hecho, d_contexto, d_impacto, d_justicia, cierre, ponderacion, ahora_entiendo, cambio_perspectiva) values ('193-VI-00024', 1, 3, 3, 3, 3, 1, 68, '', '');</v>
      </c>
      <c r="X2652" s="14" t="str">
        <f t="shared" si="435"/>
        <v>insert into prioridad(codigo, fluidez,d_hecho, d_contexto, d_impacto, d_justicia, cierre, ponderacion, ahora_entiendo, cambio_perspectiva) values ('193-VI-00024', 1, 3, 3, 3, 3, 1, 68, '', '');</v>
      </c>
    </row>
    <row r="2653" spans="2:24" ht="16" x14ac:dyDescent="0.2">
      <c r="B2653" t="s">
        <v>3719</v>
      </c>
      <c r="C2653" t="s">
        <v>9</v>
      </c>
      <c r="D2653" t="s">
        <v>3578</v>
      </c>
      <c r="E2653" t="s">
        <v>3575</v>
      </c>
      <c r="F2653" t="s">
        <v>3575</v>
      </c>
      <c r="G2653" t="s">
        <v>3578</v>
      </c>
      <c r="H2653" t="s">
        <v>30</v>
      </c>
      <c r="K2653" s="5">
        <f t="shared" si="423"/>
        <v>12</v>
      </c>
      <c r="L2653" s="13" t="str">
        <f t="shared" si="430"/>
        <v>243-VI-00010</v>
      </c>
      <c r="M2653" s="5">
        <f t="shared" si="431"/>
        <v>12</v>
      </c>
      <c r="N2653" s="13" t="str">
        <f t="shared" si="433"/>
        <v>243-VI-00010</v>
      </c>
      <c r="O2653" s="13">
        <f t="shared" si="424"/>
        <v>1</v>
      </c>
      <c r="P2653" s="13" t="str">
        <f t="shared" si="425"/>
        <v>4</v>
      </c>
      <c r="Q2653" s="13" t="str">
        <f t="shared" si="426"/>
        <v>3</v>
      </c>
      <c r="R2653" s="13" t="str">
        <f t="shared" si="427"/>
        <v>3</v>
      </c>
      <c r="S2653" s="13" t="str">
        <f t="shared" si="428"/>
        <v>4</v>
      </c>
      <c r="T2653" s="13">
        <f t="shared" si="429"/>
        <v>1</v>
      </c>
      <c r="U2653" s="13">
        <f t="shared" si="432"/>
        <v>76</v>
      </c>
      <c r="V2653" s="13"/>
      <c r="W2653" s="14" t="str">
        <f t="shared" si="434"/>
        <v>insert into prioridad(codigo, fluidez,d_hecho, d_contexto, d_impacto, d_justicia, cierre, ponderacion, ahora_entiendo, cambio_perspectiva) values ('243-VI-00010', 1, 4, 3, 3, 4, 1, 76, '', '');</v>
      </c>
      <c r="X2653" s="14" t="str">
        <f t="shared" si="435"/>
        <v>insert into prioridad(codigo, fluidez,d_hecho, d_contexto, d_impacto, d_justicia, cierre, ponderacion, ahora_entiendo, cambio_perspectiva) values ('243-VI-00010', 1, 4, 3, 3, 4, 1, 76, '', '');</v>
      </c>
    </row>
    <row r="2654" spans="2:24" ht="16" x14ac:dyDescent="0.2">
      <c r="B2654" t="s">
        <v>3720</v>
      </c>
      <c r="C2654" t="s">
        <v>9</v>
      </c>
      <c r="D2654" t="s">
        <v>3578</v>
      </c>
      <c r="E2654" t="s">
        <v>3575</v>
      </c>
      <c r="F2654" t="s">
        <v>3575</v>
      </c>
      <c r="G2654" t="s">
        <v>3575</v>
      </c>
      <c r="H2654" t="s">
        <v>30</v>
      </c>
      <c r="K2654" s="5">
        <f t="shared" si="423"/>
        <v>12</v>
      </c>
      <c r="L2654" s="13" t="str">
        <f t="shared" si="430"/>
        <v>243-VI-00011</v>
      </c>
      <c r="M2654" s="5">
        <f t="shared" si="431"/>
        <v>12</v>
      </c>
      <c r="N2654" s="13" t="str">
        <f t="shared" si="433"/>
        <v>243-VI-00011</v>
      </c>
      <c r="O2654" s="13">
        <f t="shared" si="424"/>
        <v>1</v>
      </c>
      <c r="P2654" s="13" t="str">
        <f t="shared" si="425"/>
        <v>4</v>
      </c>
      <c r="Q2654" s="13" t="str">
        <f t="shared" si="426"/>
        <v>3</v>
      </c>
      <c r="R2654" s="13" t="str">
        <f t="shared" si="427"/>
        <v>3</v>
      </c>
      <c r="S2654" s="13" t="str">
        <f t="shared" si="428"/>
        <v>3</v>
      </c>
      <c r="T2654" s="13">
        <f t="shared" si="429"/>
        <v>1</v>
      </c>
      <c r="U2654" s="13">
        <f t="shared" si="432"/>
        <v>72</v>
      </c>
      <c r="V2654" s="13"/>
      <c r="W2654" s="14" t="str">
        <f t="shared" si="434"/>
        <v>insert into prioridad(codigo, fluidez,d_hecho, d_contexto, d_impacto, d_justicia, cierre, ponderacion, ahora_entiendo, cambio_perspectiva) values ('243-VI-00011', 1, 4, 3, 3, 3, 1, 72, '', '');</v>
      </c>
      <c r="X2654" s="14" t="str">
        <f t="shared" si="435"/>
        <v>insert into prioridad(codigo, fluidez,d_hecho, d_contexto, d_impacto, d_justicia, cierre, ponderacion, ahora_entiendo, cambio_perspectiva) values ('243-VI-00011', 1, 4, 3, 3, 3, 1, 72, '', '');</v>
      </c>
    </row>
    <row r="2655" spans="2:24" ht="16" x14ac:dyDescent="0.2">
      <c r="B2655" t="s">
        <v>3721</v>
      </c>
      <c r="C2655" t="s">
        <v>9</v>
      </c>
      <c r="D2655" t="s">
        <v>3575</v>
      </c>
      <c r="E2655" t="s">
        <v>3578</v>
      </c>
      <c r="F2655" t="s">
        <v>3575</v>
      </c>
      <c r="G2655" t="s">
        <v>3575</v>
      </c>
      <c r="H2655" t="s">
        <v>30</v>
      </c>
      <c r="K2655" s="5">
        <f t="shared" si="423"/>
        <v>19</v>
      </c>
      <c r="L2655" s="13" t="str">
        <f t="shared" si="430"/>
        <v>(#2171)193-VI-00025</v>
      </c>
      <c r="M2655" s="5">
        <f t="shared" si="431"/>
        <v>12</v>
      </c>
      <c r="N2655" s="13" t="str">
        <f t="shared" si="433"/>
        <v>193-VI-00025</v>
      </c>
      <c r="O2655" s="13">
        <f t="shared" si="424"/>
        <v>1</v>
      </c>
      <c r="P2655" s="13" t="str">
        <f t="shared" si="425"/>
        <v>3</v>
      </c>
      <c r="Q2655" s="13" t="str">
        <f t="shared" si="426"/>
        <v>4</v>
      </c>
      <c r="R2655" s="13" t="str">
        <f t="shared" si="427"/>
        <v>3</v>
      </c>
      <c r="S2655" s="13" t="str">
        <f t="shared" si="428"/>
        <v>3</v>
      </c>
      <c r="T2655" s="13">
        <f t="shared" si="429"/>
        <v>1</v>
      </c>
      <c r="U2655" s="13">
        <f t="shared" si="432"/>
        <v>72</v>
      </c>
      <c r="V2655" s="13"/>
      <c r="W2655" s="14" t="str">
        <f t="shared" si="434"/>
        <v>insert into prioridad(codigo, fluidez,d_hecho, d_contexto, d_impacto, d_justicia, cierre, ponderacion, ahora_entiendo, cambio_perspectiva) values ('193-VI-00025', 1, 3, 4, 3, 3, 1, 72, '', '');</v>
      </c>
      <c r="X2655" s="14" t="str">
        <f t="shared" si="435"/>
        <v>insert into prioridad(codigo, fluidez,d_hecho, d_contexto, d_impacto, d_justicia, cierre, ponderacion, ahora_entiendo, cambio_perspectiva) values ('193-VI-00025', 1, 3, 4, 3, 3, 1, 72, '', '');</v>
      </c>
    </row>
    <row r="2656" spans="2:24" ht="16" x14ac:dyDescent="0.2">
      <c r="B2656" t="s">
        <v>3722</v>
      </c>
      <c r="C2656" t="s">
        <v>9</v>
      </c>
      <c r="D2656" t="s">
        <v>3582</v>
      </c>
      <c r="E2656" t="s">
        <v>3578</v>
      </c>
      <c r="F2656" t="s">
        <v>3578</v>
      </c>
      <c r="G2656" t="s">
        <v>3578</v>
      </c>
      <c r="H2656" t="s">
        <v>30</v>
      </c>
      <c r="K2656" s="5">
        <f t="shared" si="423"/>
        <v>12</v>
      </c>
      <c r="L2656" s="13" t="str">
        <f t="shared" si="430"/>
        <v>243-VI-00012</v>
      </c>
      <c r="M2656" s="5">
        <f t="shared" si="431"/>
        <v>12</v>
      </c>
      <c r="N2656" s="13" t="str">
        <f t="shared" si="433"/>
        <v>243-VI-00012</v>
      </c>
      <c r="O2656" s="13">
        <f t="shared" si="424"/>
        <v>1</v>
      </c>
      <c r="P2656" s="13" t="str">
        <f t="shared" si="425"/>
        <v>5</v>
      </c>
      <c r="Q2656" s="13" t="str">
        <f t="shared" si="426"/>
        <v>4</v>
      </c>
      <c r="R2656" s="13" t="str">
        <f t="shared" si="427"/>
        <v>4</v>
      </c>
      <c r="S2656" s="13" t="str">
        <f t="shared" si="428"/>
        <v>4</v>
      </c>
      <c r="T2656" s="13">
        <f t="shared" si="429"/>
        <v>1</v>
      </c>
      <c r="U2656" s="13">
        <f t="shared" si="432"/>
        <v>88</v>
      </c>
      <c r="V2656" s="13"/>
      <c r="W2656" s="14" t="str">
        <f t="shared" si="434"/>
        <v>insert into prioridad(codigo, fluidez,d_hecho, d_contexto, d_impacto, d_justicia, cierre, ponderacion, ahora_entiendo, cambio_perspectiva) values ('243-VI-00012', 1, 5, 4, 4, 4, 1, 88, '', '');</v>
      </c>
      <c r="X2656" s="14" t="str">
        <f t="shared" si="435"/>
        <v>insert into prioridad(codigo, fluidez,d_hecho, d_contexto, d_impacto, d_justicia, cierre, ponderacion, ahora_entiendo, cambio_perspectiva) values ('243-VI-00012', 1, 5, 4, 4, 4, 1, 88, '', '');</v>
      </c>
    </row>
    <row r="2657" spans="2:24" ht="16" x14ac:dyDescent="0.2">
      <c r="B2657" t="s">
        <v>3723</v>
      </c>
      <c r="C2657" t="s">
        <v>9</v>
      </c>
      <c r="D2657" t="s">
        <v>3595</v>
      </c>
      <c r="E2657" t="s">
        <v>3595</v>
      </c>
      <c r="F2657" t="s">
        <v>3595</v>
      </c>
      <c r="G2657" t="s">
        <v>3595</v>
      </c>
      <c r="H2657" t="s">
        <v>30</v>
      </c>
      <c r="K2657" s="5">
        <f t="shared" si="423"/>
        <v>12</v>
      </c>
      <c r="L2657" s="13" t="str">
        <f t="shared" si="430"/>
        <v>243-VI-00013</v>
      </c>
      <c r="M2657" s="5">
        <f t="shared" si="431"/>
        <v>12</v>
      </c>
      <c r="N2657" s="13" t="str">
        <f t="shared" si="433"/>
        <v>243-VI-00013</v>
      </c>
      <c r="O2657" s="13">
        <f t="shared" si="424"/>
        <v>1</v>
      </c>
      <c r="P2657" s="13" t="str">
        <f t="shared" si="425"/>
        <v>1</v>
      </c>
      <c r="Q2657" s="13" t="str">
        <f t="shared" si="426"/>
        <v>1</v>
      </c>
      <c r="R2657" s="13" t="str">
        <f t="shared" si="427"/>
        <v>1</v>
      </c>
      <c r="S2657" s="13" t="str">
        <f t="shared" si="428"/>
        <v>1</v>
      </c>
      <c r="T2657" s="13">
        <f t="shared" si="429"/>
        <v>1</v>
      </c>
      <c r="U2657" s="13">
        <f t="shared" si="432"/>
        <v>36</v>
      </c>
      <c r="V2657" s="13"/>
      <c r="W2657" s="14" t="str">
        <f t="shared" si="434"/>
        <v>insert into prioridad(codigo, fluidez,d_hecho, d_contexto, d_impacto, d_justicia, cierre, ponderacion, ahora_entiendo, cambio_perspectiva) values ('243-VI-00013', 1, 1, 1, 1, 1, 1, 36, '', '');</v>
      </c>
      <c r="X2657" s="14" t="str">
        <f t="shared" si="435"/>
        <v>insert into prioridad(codigo, fluidez,d_hecho, d_contexto, d_impacto, d_justicia, cierre, ponderacion, ahora_entiendo, cambio_perspectiva) values ('243-VI-00013', 1, 1, 1, 1, 1, 1, 36, '', '');</v>
      </c>
    </row>
    <row r="2658" spans="2:24" ht="16" x14ac:dyDescent="0.2">
      <c r="B2658" t="s">
        <v>3724</v>
      </c>
      <c r="C2658" t="s">
        <v>9</v>
      </c>
      <c r="D2658" t="s">
        <v>3575</v>
      </c>
      <c r="E2658" t="s">
        <v>3578</v>
      </c>
      <c r="F2658" t="s">
        <v>3578</v>
      </c>
      <c r="G2658" t="s">
        <v>3575</v>
      </c>
      <c r="H2658" t="s">
        <v>30</v>
      </c>
      <c r="K2658" s="5">
        <f t="shared" si="423"/>
        <v>19</v>
      </c>
      <c r="L2658" s="13" t="str">
        <f t="shared" si="430"/>
        <v>(#2172)193-VI-00026</v>
      </c>
      <c r="M2658" s="5">
        <f t="shared" si="431"/>
        <v>12</v>
      </c>
      <c r="N2658" s="13" t="str">
        <f t="shared" si="433"/>
        <v>193-VI-00026</v>
      </c>
      <c r="O2658" s="13">
        <f t="shared" si="424"/>
        <v>1</v>
      </c>
      <c r="P2658" s="13" t="str">
        <f t="shared" si="425"/>
        <v>3</v>
      </c>
      <c r="Q2658" s="13" t="str">
        <f t="shared" si="426"/>
        <v>4</v>
      </c>
      <c r="R2658" s="13" t="str">
        <f t="shared" si="427"/>
        <v>4</v>
      </c>
      <c r="S2658" s="13" t="str">
        <f t="shared" si="428"/>
        <v>3</v>
      </c>
      <c r="T2658" s="13">
        <f t="shared" si="429"/>
        <v>1</v>
      </c>
      <c r="U2658" s="13">
        <f t="shared" si="432"/>
        <v>76</v>
      </c>
      <c r="V2658" s="13"/>
      <c r="W2658" s="14" t="str">
        <f t="shared" si="434"/>
        <v>insert into prioridad(codigo, fluidez,d_hecho, d_contexto, d_impacto, d_justicia, cierre, ponderacion, ahora_entiendo, cambio_perspectiva) values ('193-VI-00026', 1, 3, 4, 4, 3, 1, 76, '', '');</v>
      </c>
      <c r="X2658" s="14" t="str">
        <f t="shared" si="435"/>
        <v>insert into prioridad(codigo, fluidez,d_hecho, d_contexto, d_impacto, d_justicia, cierre, ponderacion, ahora_entiendo, cambio_perspectiva) values ('193-VI-00026', 1, 3, 4, 4, 3, 1, 76, '', '');</v>
      </c>
    </row>
    <row r="2659" spans="2:24" ht="16" x14ac:dyDescent="0.2">
      <c r="B2659" t="s">
        <v>3725</v>
      </c>
      <c r="C2659" t="s">
        <v>9</v>
      </c>
      <c r="D2659" t="s">
        <v>3578</v>
      </c>
      <c r="E2659" t="s">
        <v>3575</v>
      </c>
      <c r="F2659" t="s">
        <v>3575</v>
      </c>
      <c r="G2659" t="s">
        <v>3575</v>
      </c>
      <c r="H2659" t="s">
        <v>30</v>
      </c>
      <c r="K2659" s="5">
        <f t="shared" si="423"/>
        <v>12</v>
      </c>
      <c r="L2659" s="13" t="str">
        <f t="shared" si="430"/>
        <v>243-VI-00014</v>
      </c>
      <c r="M2659" s="5">
        <f t="shared" si="431"/>
        <v>12</v>
      </c>
      <c r="N2659" s="13" t="str">
        <f t="shared" si="433"/>
        <v>243-VI-00014</v>
      </c>
      <c r="O2659" s="13">
        <f t="shared" si="424"/>
        <v>1</v>
      </c>
      <c r="P2659" s="13" t="str">
        <f t="shared" si="425"/>
        <v>4</v>
      </c>
      <c r="Q2659" s="13" t="str">
        <f t="shared" si="426"/>
        <v>3</v>
      </c>
      <c r="R2659" s="13" t="str">
        <f t="shared" si="427"/>
        <v>3</v>
      </c>
      <c r="S2659" s="13" t="str">
        <f t="shared" si="428"/>
        <v>3</v>
      </c>
      <c r="T2659" s="13">
        <f t="shared" si="429"/>
        <v>1</v>
      </c>
      <c r="U2659" s="13">
        <f t="shared" si="432"/>
        <v>72</v>
      </c>
      <c r="V2659" s="13"/>
      <c r="W2659" s="14" t="str">
        <f t="shared" si="434"/>
        <v>insert into prioridad(codigo, fluidez,d_hecho, d_contexto, d_impacto, d_justicia, cierre, ponderacion, ahora_entiendo, cambio_perspectiva) values ('243-VI-00014', 1, 4, 3, 3, 3, 1, 72, '', '');</v>
      </c>
      <c r="X2659" s="14" t="str">
        <f t="shared" si="435"/>
        <v>insert into prioridad(codigo, fluidez,d_hecho, d_contexto, d_impacto, d_justicia, cierre, ponderacion, ahora_entiendo, cambio_perspectiva) values ('243-VI-00014', 1, 4, 3, 3, 3, 1, 72, '', '');</v>
      </c>
    </row>
    <row r="2660" spans="2:24" ht="16" x14ac:dyDescent="0.2">
      <c r="B2660" t="s">
        <v>3726</v>
      </c>
      <c r="C2660" t="s">
        <v>9</v>
      </c>
      <c r="D2660" t="s">
        <v>3582</v>
      </c>
      <c r="E2660" t="s">
        <v>3582</v>
      </c>
      <c r="F2660" t="s">
        <v>3582</v>
      </c>
      <c r="G2660" t="s">
        <v>3582</v>
      </c>
      <c r="H2660" t="s">
        <v>30</v>
      </c>
      <c r="K2660" s="5">
        <f t="shared" si="423"/>
        <v>19</v>
      </c>
      <c r="L2660" s="13" t="str">
        <f t="shared" si="430"/>
        <v>(#2173)193-VI-00027</v>
      </c>
      <c r="M2660" s="5">
        <f t="shared" si="431"/>
        <v>12</v>
      </c>
      <c r="N2660" s="13" t="str">
        <f t="shared" si="433"/>
        <v>193-VI-00027</v>
      </c>
      <c r="O2660" s="13">
        <f t="shared" si="424"/>
        <v>1</v>
      </c>
      <c r="P2660" s="13" t="str">
        <f t="shared" si="425"/>
        <v>5</v>
      </c>
      <c r="Q2660" s="13" t="str">
        <f t="shared" si="426"/>
        <v>5</v>
      </c>
      <c r="R2660" s="13" t="str">
        <f t="shared" si="427"/>
        <v>5</v>
      </c>
      <c r="S2660" s="13" t="str">
        <f t="shared" si="428"/>
        <v>5</v>
      </c>
      <c r="T2660" s="13">
        <f t="shared" si="429"/>
        <v>1</v>
      </c>
      <c r="U2660" s="13">
        <f t="shared" si="432"/>
        <v>100</v>
      </c>
      <c r="V2660" s="13"/>
      <c r="W2660" s="14" t="str">
        <f t="shared" si="434"/>
        <v>insert into prioridad(codigo, fluidez,d_hecho, d_contexto, d_impacto, d_justicia, cierre, ponderacion, ahora_entiendo, cambio_perspectiva) values ('193-VI-00027', 1, 5, 5, 5, 5, 1, 100, '', '');</v>
      </c>
      <c r="X2660" s="14" t="str">
        <f t="shared" si="435"/>
        <v>insert into prioridad(codigo, fluidez,d_hecho, d_contexto, d_impacto, d_justicia, cierre, ponderacion, ahora_entiendo, cambio_perspectiva) values ('193-VI-00027', 1, 5, 5, 5, 5, 1, 100, '', '');</v>
      </c>
    </row>
    <row r="2661" spans="2:24" ht="16" x14ac:dyDescent="0.2">
      <c r="B2661" t="s">
        <v>3727</v>
      </c>
      <c r="C2661" t="s">
        <v>9</v>
      </c>
      <c r="D2661" t="s">
        <v>3578</v>
      </c>
      <c r="E2661" t="s">
        <v>3578</v>
      </c>
      <c r="F2661" t="s">
        <v>3578</v>
      </c>
      <c r="G2661" t="s">
        <v>3578</v>
      </c>
      <c r="H2661" t="s">
        <v>30</v>
      </c>
      <c r="K2661" s="5">
        <f t="shared" si="423"/>
        <v>19</v>
      </c>
      <c r="L2661" s="13" t="str">
        <f t="shared" si="430"/>
        <v>(#2174)193-VI-00028</v>
      </c>
      <c r="M2661" s="5">
        <f t="shared" si="431"/>
        <v>12</v>
      </c>
      <c r="N2661" s="13" t="str">
        <f t="shared" si="433"/>
        <v>193-VI-00028</v>
      </c>
      <c r="O2661" s="13">
        <f t="shared" si="424"/>
        <v>1</v>
      </c>
      <c r="P2661" s="13" t="str">
        <f t="shared" si="425"/>
        <v>4</v>
      </c>
      <c r="Q2661" s="13" t="str">
        <f t="shared" si="426"/>
        <v>4</v>
      </c>
      <c r="R2661" s="13" t="str">
        <f t="shared" si="427"/>
        <v>4</v>
      </c>
      <c r="S2661" s="13" t="str">
        <f t="shared" si="428"/>
        <v>4</v>
      </c>
      <c r="T2661" s="13">
        <f t="shared" si="429"/>
        <v>1</v>
      </c>
      <c r="U2661" s="13">
        <f t="shared" si="432"/>
        <v>84</v>
      </c>
      <c r="V2661" s="13"/>
      <c r="W2661" s="14" t="str">
        <f t="shared" si="434"/>
        <v>insert into prioridad(codigo, fluidez,d_hecho, d_contexto, d_impacto, d_justicia, cierre, ponderacion, ahora_entiendo, cambio_perspectiva) values ('193-VI-00028', 1, 4, 4, 4, 4, 1, 84, '', '');</v>
      </c>
      <c r="X2661" s="14" t="str">
        <f t="shared" si="435"/>
        <v>insert into prioridad(codigo, fluidez,d_hecho, d_contexto, d_impacto, d_justicia, cierre, ponderacion, ahora_entiendo, cambio_perspectiva) values ('193-VI-00028', 1, 4, 4, 4, 4, 1, 84, '', '');</v>
      </c>
    </row>
    <row r="2662" spans="2:24" ht="16" x14ac:dyDescent="0.2">
      <c r="B2662" t="s">
        <v>3728</v>
      </c>
      <c r="C2662" t="s">
        <v>9</v>
      </c>
      <c r="D2662" t="s">
        <v>3582</v>
      </c>
      <c r="E2662" t="s">
        <v>3582</v>
      </c>
      <c r="F2662" t="s">
        <v>3582</v>
      </c>
      <c r="G2662" t="s">
        <v>3582</v>
      </c>
      <c r="H2662" t="s">
        <v>30</v>
      </c>
      <c r="K2662" s="5">
        <f t="shared" si="423"/>
        <v>12</v>
      </c>
      <c r="L2662" s="13" t="str">
        <f t="shared" si="430"/>
        <v>243-VI-00015</v>
      </c>
      <c r="M2662" s="5">
        <f t="shared" si="431"/>
        <v>12</v>
      </c>
      <c r="N2662" s="13" t="str">
        <f t="shared" si="433"/>
        <v>243-VI-00015</v>
      </c>
      <c r="O2662" s="13">
        <f t="shared" si="424"/>
        <v>1</v>
      </c>
      <c r="P2662" s="13" t="str">
        <f t="shared" si="425"/>
        <v>5</v>
      </c>
      <c r="Q2662" s="13" t="str">
        <f t="shared" si="426"/>
        <v>5</v>
      </c>
      <c r="R2662" s="13" t="str">
        <f t="shared" si="427"/>
        <v>5</v>
      </c>
      <c r="S2662" s="13" t="str">
        <f t="shared" si="428"/>
        <v>5</v>
      </c>
      <c r="T2662" s="13">
        <f t="shared" si="429"/>
        <v>1</v>
      </c>
      <c r="U2662" s="13">
        <f t="shared" si="432"/>
        <v>100</v>
      </c>
      <c r="V2662" s="13"/>
      <c r="W2662" s="14" t="str">
        <f t="shared" si="434"/>
        <v>insert into prioridad(codigo, fluidez,d_hecho, d_contexto, d_impacto, d_justicia, cierre, ponderacion, ahora_entiendo, cambio_perspectiva) values ('243-VI-00015', 1, 5, 5, 5, 5, 1, 100, '', '');</v>
      </c>
      <c r="X2662" s="14" t="str">
        <f t="shared" si="435"/>
        <v>insert into prioridad(codigo, fluidez,d_hecho, d_contexto, d_impacto, d_justicia, cierre, ponderacion, ahora_entiendo, cambio_perspectiva) values ('243-VI-00015', 1, 5, 5, 5, 5, 1, 100, '', '');</v>
      </c>
    </row>
    <row r="2663" spans="2:24" ht="16" x14ac:dyDescent="0.2">
      <c r="B2663" t="s">
        <v>3729</v>
      </c>
      <c r="C2663" t="s">
        <v>9</v>
      </c>
      <c r="D2663" t="s">
        <v>3575</v>
      </c>
      <c r="E2663" t="s">
        <v>3575</v>
      </c>
      <c r="F2663" t="s">
        <v>3578</v>
      </c>
      <c r="G2663" t="s">
        <v>3575</v>
      </c>
      <c r="H2663" t="s">
        <v>30</v>
      </c>
      <c r="K2663" s="5">
        <f t="shared" si="423"/>
        <v>18</v>
      </c>
      <c r="L2663" s="13" t="str">
        <f t="shared" si="430"/>
        <v>(#767)192-VI-00002</v>
      </c>
      <c r="M2663" s="5">
        <f t="shared" si="431"/>
        <v>12</v>
      </c>
      <c r="N2663" s="13" t="str">
        <f t="shared" si="433"/>
        <v>192-VI-00002</v>
      </c>
      <c r="O2663" s="13">
        <f t="shared" si="424"/>
        <v>1</v>
      </c>
      <c r="P2663" s="13" t="str">
        <f t="shared" si="425"/>
        <v>3</v>
      </c>
      <c r="Q2663" s="13" t="str">
        <f t="shared" si="426"/>
        <v>3</v>
      </c>
      <c r="R2663" s="13" t="str">
        <f t="shared" si="427"/>
        <v>4</v>
      </c>
      <c r="S2663" s="13" t="str">
        <f t="shared" si="428"/>
        <v>3</v>
      </c>
      <c r="T2663" s="13">
        <f t="shared" si="429"/>
        <v>1</v>
      </c>
      <c r="U2663" s="13">
        <f t="shared" si="432"/>
        <v>72</v>
      </c>
      <c r="V2663" s="13"/>
      <c r="W2663" s="14" t="str">
        <f t="shared" si="434"/>
        <v>insert into prioridad(codigo, fluidez,d_hecho, d_contexto, d_impacto, d_justicia, cierre, ponderacion, ahora_entiendo, cambio_perspectiva) values ('192-VI-00002', 1, 3, 3, 4, 3, 1, 72, '', '');</v>
      </c>
      <c r="X2663" s="14" t="str">
        <f t="shared" si="435"/>
        <v>insert into prioridad(codigo, fluidez,d_hecho, d_contexto, d_impacto, d_justicia, cierre, ponderacion, ahora_entiendo, cambio_perspectiva) values ('192-VI-00002', 1, 3, 3, 4, 3, 1, 72, '', '');</v>
      </c>
    </row>
    <row r="2664" spans="2:24" ht="16" x14ac:dyDescent="0.2">
      <c r="B2664" t="s">
        <v>3730</v>
      </c>
      <c r="C2664" t="s">
        <v>9</v>
      </c>
      <c r="D2664" t="s">
        <v>3578</v>
      </c>
      <c r="E2664" t="s">
        <v>3575</v>
      </c>
      <c r="F2664" t="s">
        <v>3578</v>
      </c>
      <c r="G2664" t="s">
        <v>3595</v>
      </c>
      <c r="H2664" t="s">
        <v>30</v>
      </c>
      <c r="K2664" s="5">
        <f t="shared" si="423"/>
        <v>4</v>
      </c>
      <c r="L2664" s="13" t="str">
        <f t="shared" si="430"/>
        <v>5512</v>
      </c>
      <c r="M2664" s="5">
        <f t="shared" si="431"/>
        <v>4</v>
      </c>
      <c r="N2664" s="13" t="str">
        <f t="shared" si="433"/>
        <v>5512</v>
      </c>
      <c r="O2664" s="13">
        <f t="shared" si="424"/>
        <v>1</v>
      </c>
      <c r="P2664" s="13" t="str">
        <f t="shared" si="425"/>
        <v>4</v>
      </c>
      <c r="Q2664" s="13" t="str">
        <f t="shared" si="426"/>
        <v>3</v>
      </c>
      <c r="R2664" s="13" t="str">
        <f t="shared" si="427"/>
        <v>4</v>
      </c>
      <c r="S2664" s="13" t="str">
        <f t="shared" si="428"/>
        <v>1</v>
      </c>
      <c r="T2664" s="13">
        <f t="shared" si="429"/>
        <v>1</v>
      </c>
      <c r="U2664" s="13">
        <f t="shared" si="432"/>
        <v>68</v>
      </c>
      <c r="V2664" s="13"/>
      <c r="W2664" s="14" t="str">
        <f t="shared" si="434"/>
        <v>insert into prioridad(codigo, fluidez,d_hecho, d_contexto, d_impacto, d_justicia, cierre, ponderacion, ahora_entiendo, cambio_perspectiva) values ('5512', 1, 4, 3, 4, 1, 1, 68, '', '');</v>
      </c>
      <c r="X2664" s="14" t="str">
        <f t="shared" si="435"/>
        <v/>
      </c>
    </row>
    <row r="2665" spans="2:24" ht="16" x14ac:dyDescent="0.2">
      <c r="B2665" t="s">
        <v>3731</v>
      </c>
      <c r="C2665" t="s">
        <v>9</v>
      </c>
      <c r="D2665" t="s">
        <v>3578</v>
      </c>
      <c r="E2665" t="s">
        <v>3578</v>
      </c>
      <c r="F2665" t="s">
        <v>3582</v>
      </c>
      <c r="G2665" t="s">
        <v>3575</v>
      </c>
      <c r="H2665" t="s">
        <v>30</v>
      </c>
      <c r="K2665" s="5">
        <f t="shared" si="423"/>
        <v>12</v>
      </c>
      <c r="L2665" s="13" t="str">
        <f t="shared" si="430"/>
        <v>418-VI-00006</v>
      </c>
      <c r="M2665" s="5">
        <f t="shared" si="431"/>
        <v>12</v>
      </c>
      <c r="N2665" s="13" t="str">
        <f t="shared" si="433"/>
        <v>418-VI-00006</v>
      </c>
      <c r="O2665" s="13">
        <f t="shared" si="424"/>
        <v>1</v>
      </c>
      <c r="P2665" s="13" t="str">
        <f t="shared" si="425"/>
        <v>4</v>
      </c>
      <c r="Q2665" s="13" t="str">
        <f t="shared" si="426"/>
        <v>4</v>
      </c>
      <c r="R2665" s="13" t="str">
        <f t="shared" si="427"/>
        <v>5</v>
      </c>
      <c r="S2665" s="13" t="str">
        <f t="shared" si="428"/>
        <v>3</v>
      </c>
      <c r="T2665" s="13">
        <f t="shared" si="429"/>
        <v>1</v>
      </c>
      <c r="U2665" s="13">
        <f t="shared" si="432"/>
        <v>84</v>
      </c>
      <c r="V2665" s="13"/>
      <c r="W2665" s="14" t="str">
        <f t="shared" si="434"/>
        <v>insert into prioridad(codigo, fluidez,d_hecho, d_contexto, d_impacto, d_justicia, cierre, ponderacion, ahora_entiendo, cambio_perspectiva) values ('418-VI-00006', 1, 4, 4, 5, 3, 1, 84, '', '');</v>
      </c>
      <c r="X2665" s="14" t="str">
        <f t="shared" si="435"/>
        <v>insert into prioridad(codigo, fluidez,d_hecho, d_contexto, d_impacto, d_justicia, cierre, ponderacion, ahora_entiendo, cambio_perspectiva) values ('418-VI-00006', 1, 4, 4, 5, 3, 1, 84, '', '');</v>
      </c>
    </row>
    <row r="2666" spans="2:24" ht="16" x14ac:dyDescent="0.2">
      <c r="B2666" t="s">
        <v>3732</v>
      </c>
      <c r="C2666" t="s">
        <v>9</v>
      </c>
      <c r="D2666" t="s">
        <v>3595</v>
      </c>
      <c r="E2666" t="s">
        <v>3595</v>
      </c>
      <c r="F2666" t="s">
        <v>3595</v>
      </c>
      <c r="G2666" t="s">
        <v>3595</v>
      </c>
      <c r="H2666" t="s">
        <v>30</v>
      </c>
      <c r="K2666" s="5">
        <f t="shared" si="423"/>
        <v>4</v>
      </c>
      <c r="L2666" s="13" t="str">
        <f t="shared" si="430"/>
        <v>5515</v>
      </c>
      <c r="M2666" s="5">
        <f t="shared" si="431"/>
        <v>4</v>
      </c>
      <c r="N2666" s="13" t="str">
        <f t="shared" si="433"/>
        <v>5515</v>
      </c>
      <c r="O2666" s="13">
        <f t="shared" si="424"/>
        <v>1</v>
      </c>
      <c r="P2666" s="13" t="str">
        <f t="shared" si="425"/>
        <v>1</v>
      </c>
      <c r="Q2666" s="13" t="str">
        <f t="shared" si="426"/>
        <v>1</v>
      </c>
      <c r="R2666" s="13" t="str">
        <f t="shared" si="427"/>
        <v>1</v>
      </c>
      <c r="S2666" s="13" t="str">
        <f t="shared" si="428"/>
        <v>1</v>
      </c>
      <c r="T2666" s="13">
        <f t="shared" si="429"/>
        <v>1</v>
      </c>
      <c r="U2666" s="13">
        <f t="shared" si="432"/>
        <v>36</v>
      </c>
      <c r="V2666" s="13"/>
      <c r="W2666" s="14" t="str">
        <f t="shared" si="434"/>
        <v>insert into prioridad(codigo, fluidez,d_hecho, d_contexto, d_impacto, d_justicia, cierre, ponderacion, ahora_entiendo, cambio_perspectiva) values ('5515', 1, 1, 1, 1, 1, 1, 36, '', '');</v>
      </c>
      <c r="X2666" s="14" t="str">
        <f t="shared" si="435"/>
        <v/>
      </c>
    </row>
    <row r="2667" spans="2:24" ht="16" x14ac:dyDescent="0.2">
      <c r="B2667" t="s">
        <v>3733</v>
      </c>
      <c r="C2667" t="s">
        <v>9</v>
      </c>
      <c r="D2667" t="s">
        <v>3578</v>
      </c>
      <c r="E2667" t="s">
        <v>3595</v>
      </c>
      <c r="F2667" t="s">
        <v>3575</v>
      </c>
      <c r="G2667" t="s">
        <v>3595</v>
      </c>
      <c r="H2667" t="s">
        <v>30</v>
      </c>
      <c r="K2667" s="5">
        <f t="shared" si="423"/>
        <v>4</v>
      </c>
      <c r="L2667" s="13" t="str">
        <f t="shared" si="430"/>
        <v>5517</v>
      </c>
      <c r="M2667" s="5">
        <f t="shared" si="431"/>
        <v>4</v>
      </c>
      <c r="N2667" s="13" t="str">
        <f t="shared" si="433"/>
        <v>5517</v>
      </c>
      <c r="O2667" s="13">
        <f t="shared" si="424"/>
        <v>1</v>
      </c>
      <c r="P2667" s="13" t="str">
        <f t="shared" si="425"/>
        <v>4</v>
      </c>
      <c r="Q2667" s="13" t="str">
        <f t="shared" si="426"/>
        <v>1</v>
      </c>
      <c r="R2667" s="13" t="str">
        <f t="shared" si="427"/>
        <v>3</v>
      </c>
      <c r="S2667" s="13" t="str">
        <f t="shared" si="428"/>
        <v>1</v>
      </c>
      <c r="T2667" s="13">
        <f t="shared" si="429"/>
        <v>1</v>
      </c>
      <c r="U2667" s="13">
        <f t="shared" si="432"/>
        <v>56</v>
      </c>
      <c r="V2667" s="13"/>
      <c r="W2667" s="14" t="str">
        <f t="shared" si="434"/>
        <v>insert into prioridad(codigo, fluidez,d_hecho, d_contexto, d_impacto, d_justicia, cierre, ponderacion, ahora_entiendo, cambio_perspectiva) values ('5517', 1, 4, 1, 3, 1, 1, 56, '', '');</v>
      </c>
      <c r="X2667" s="14" t="str">
        <f t="shared" si="435"/>
        <v/>
      </c>
    </row>
    <row r="2668" spans="2:24" ht="16" x14ac:dyDescent="0.2">
      <c r="B2668" t="s">
        <v>3734</v>
      </c>
      <c r="C2668" t="s">
        <v>9</v>
      </c>
      <c r="D2668" t="s">
        <v>3575</v>
      </c>
      <c r="E2668" t="s">
        <v>3595</v>
      </c>
      <c r="F2668" t="s">
        <v>3575</v>
      </c>
      <c r="G2668" t="s">
        <v>3595</v>
      </c>
      <c r="H2668" t="s">
        <v>30</v>
      </c>
      <c r="K2668" s="5">
        <f t="shared" si="423"/>
        <v>4</v>
      </c>
      <c r="L2668" s="13" t="str">
        <f t="shared" si="430"/>
        <v>5709</v>
      </c>
      <c r="M2668" s="5">
        <f t="shared" si="431"/>
        <v>4</v>
      </c>
      <c r="N2668" s="13" t="str">
        <f t="shared" si="433"/>
        <v>5709</v>
      </c>
      <c r="O2668" s="13">
        <f t="shared" si="424"/>
        <v>1</v>
      </c>
      <c r="P2668" s="13" t="str">
        <f t="shared" si="425"/>
        <v>3</v>
      </c>
      <c r="Q2668" s="13" t="str">
        <f t="shared" si="426"/>
        <v>1</v>
      </c>
      <c r="R2668" s="13" t="str">
        <f t="shared" si="427"/>
        <v>3</v>
      </c>
      <c r="S2668" s="13" t="str">
        <f t="shared" si="428"/>
        <v>1</v>
      </c>
      <c r="T2668" s="13">
        <f t="shared" si="429"/>
        <v>1</v>
      </c>
      <c r="U2668" s="13">
        <f t="shared" si="432"/>
        <v>52</v>
      </c>
      <c r="V2668" s="13"/>
      <c r="W2668" s="14" t="str">
        <f t="shared" si="434"/>
        <v>insert into prioridad(codigo, fluidez,d_hecho, d_contexto, d_impacto, d_justicia, cierre, ponderacion, ahora_entiendo, cambio_perspectiva) values ('5709', 1, 3, 1, 3, 1, 1, 52, '', '');</v>
      </c>
      <c r="X2668" s="14" t="str">
        <f t="shared" si="435"/>
        <v/>
      </c>
    </row>
    <row r="2669" spans="2:24" ht="16" x14ac:dyDescent="0.2">
      <c r="B2669" t="s">
        <v>3735</v>
      </c>
      <c r="C2669" t="s">
        <v>9</v>
      </c>
      <c r="D2669" t="s">
        <v>3575</v>
      </c>
      <c r="E2669" t="s">
        <v>3595</v>
      </c>
      <c r="F2669" t="s">
        <v>3576</v>
      </c>
      <c r="G2669" t="s">
        <v>3576</v>
      </c>
      <c r="H2669" t="s">
        <v>30</v>
      </c>
      <c r="K2669" s="5">
        <f t="shared" si="423"/>
        <v>4</v>
      </c>
      <c r="L2669" s="13" t="str">
        <f t="shared" si="430"/>
        <v>5711</v>
      </c>
      <c r="M2669" s="5">
        <f t="shared" si="431"/>
        <v>4</v>
      </c>
      <c r="N2669" s="13" t="str">
        <f t="shared" si="433"/>
        <v>5711</v>
      </c>
      <c r="O2669" s="13">
        <f t="shared" si="424"/>
        <v>1</v>
      </c>
      <c r="P2669" s="13" t="str">
        <f t="shared" si="425"/>
        <v>3</v>
      </c>
      <c r="Q2669" s="13" t="str">
        <f t="shared" si="426"/>
        <v>1</v>
      </c>
      <c r="R2669" s="13" t="str">
        <f t="shared" si="427"/>
        <v>2</v>
      </c>
      <c r="S2669" s="13" t="str">
        <f t="shared" si="428"/>
        <v>2</v>
      </c>
      <c r="T2669" s="13">
        <f t="shared" si="429"/>
        <v>1</v>
      </c>
      <c r="U2669" s="13">
        <f t="shared" si="432"/>
        <v>52</v>
      </c>
      <c r="V2669" s="13"/>
      <c r="W2669" s="14" t="str">
        <f t="shared" si="434"/>
        <v>insert into prioridad(codigo, fluidez,d_hecho, d_contexto, d_impacto, d_justicia, cierre, ponderacion, ahora_entiendo, cambio_perspectiva) values ('5711', 1, 3, 1, 2, 2, 1, 52, '', '');</v>
      </c>
      <c r="X2669" s="14" t="str">
        <f t="shared" si="435"/>
        <v/>
      </c>
    </row>
    <row r="2670" spans="2:24" ht="16" x14ac:dyDescent="0.2">
      <c r="B2670" t="s">
        <v>3736</v>
      </c>
      <c r="C2670" t="s">
        <v>9</v>
      </c>
      <c r="D2670" t="s">
        <v>3575</v>
      </c>
      <c r="E2670" t="s">
        <v>3595</v>
      </c>
      <c r="F2670" t="s">
        <v>3575</v>
      </c>
      <c r="G2670" t="s">
        <v>3595</v>
      </c>
      <c r="H2670" t="s">
        <v>30</v>
      </c>
      <c r="K2670" s="5">
        <f t="shared" si="423"/>
        <v>4</v>
      </c>
      <c r="L2670" s="13" t="str">
        <f t="shared" si="430"/>
        <v>3818</v>
      </c>
      <c r="M2670" s="5">
        <f t="shared" si="431"/>
        <v>4</v>
      </c>
      <c r="N2670" s="13" t="str">
        <f t="shared" si="433"/>
        <v>3818</v>
      </c>
      <c r="O2670" s="13">
        <f t="shared" si="424"/>
        <v>1</v>
      </c>
      <c r="P2670" s="13" t="str">
        <f t="shared" si="425"/>
        <v>3</v>
      </c>
      <c r="Q2670" s="13" t="str">
        <f t="shared" si="426"/>
        <v>1</v>
      </c>
      <c r="R2670" s="13" t="str">
        <f t="shared" si="427"/>
        <v>3</v>
      </c>
      <c r="S2670" s="13" t="str">
        <f t="shared" si="428"/>
        <v>1</v>
      </c>
      <c r="T2670" s="13">
        <f t="shared" si="429"/>
        <v>1</v>
      </c>
      <c r="U2670" s="13">
        <f t="shared" si="432"/>
        <v>52</v>
      </c>
      <c r="V2670" s="13"/>
      <c r="W2670" s="14" t="str">
        <f t="shared" si="434"/>
        <v>insert into prioridad(codigo, fluidez,d_hecho, d_contexto, d_impacto, d_justicia, cierre, ponderacion, ahora_entiendo, cambio_perspectiva) values ('3818', 1, 3, 1, 3, 1, 1, 52, '', '');</v>
      </c>
      <c r="X2670" s="14" t="str">
        <f t="shared" si="435"/>
        <v/>
      </c>
    </row>
    <row r="2671" spans="2:24" ht="16" x14ac:dyDescent="0.2">
      <c r="B2671" t="s">
        <v>3737</v>
      </c>
      <c r="C2671" t="s">
        <v>9</v>
      </c>
      <c r="D2671" t="s">
        <v>3575</v>
      </c>
      <c r="E2671" t="s">
        <v>3595</v>
      </c>
      <c r="F2671" t="s">
        <v>3595</v>
      </c>
      <c r="G2671" t="s">
        <v>3595</v>
      </c>
      <c r="H2671" t="s">
        <v>30</v>
      </c>
      <c r="K2671" s="5">
        <f t="shared" si="423"/>
        <v>4</v>
      </c>
      <c r="L2671" s="13" t="str">
        <f t="shared" si="430"/>
        <v>3223</v>
      </c>
      <c r="M2671" s="5">
        <f t="shared" si="431"/>
        <v>4</v>
      </c>
      <c r="N2671" s="13" t="str">
        <f t="shared" si="433"/>
        <v>3223</v>
      </c>
      <c r="O2671" s="13">
        <f t="shared" si="424"/>
        <v>1</v>
      </c>
      <c r="P2671" s="13" t="str">
        <f t="shared" si="425"/>
        <v>3</v>
      </c>
      <c r="Q2671" s="13" t="str">
        <f t="shared" si="426"/>
        <v>1</v>
      </c>
      <c r="R2671" s="13" t="str">
        <f t="shared" si="427"/>
        <v>1</v>
      </c>
      <c r="S2671" s="13" t="str">
        <f t="shared" si="428"/>
        <v>1</v>
      </c>
      <c r="T2671" s="13">
        <f t="shared" si="429"/>
        <v>1</v>
      </c>
      <c r="U2671" s="13">
        <f t="shared" si="432"/>
        <v>44</v>
      </c>
      <c r="V2671" s="13"/>
      <c r="W2671" s="14" t="str">
        <f t="shared" si="434"/>
        <v>insert into prioridad(codigo, fluidez,d_hecho, d_contexto, d_impacto, d_justicia, cierre, ponderacion, ahora_entiendo, cambio_perspectiva) values ('3223', 1, 3, 1, 1, 1, 1, 44, '', '');</v>
      </c>
      <c r="X2671" s="14" t="str">
        <f t="shared" si="435"/>
        <v/>
      </c>
    </row>
    <row r="2672" spans="2:24" ht="16" x14ac:dyDescent="0.2">
      <c r="B2672" t="s">
        <v>3738</v>
      </c>
      <c r="C2672" t="s">
        <v>9</v>
      </c>
      <c r="D2672" t="s">
        <v>3578</v>
      </c>
      <c r="E2672" t="s">
        <v>3575</v>
      </c>
      <c r="F2672" t="s">
        <v>3595</v>
      </c>
      <c r="G2672" t="s">
        <v>3595</v>
      </c>
      <c r="H2672" t="s">
        <v>3630</v>
      </c>
      <c r="K2672" s="5">
        <f t="shared" si="423"/>
        <v>12</v>
      </c>
      <c r="L2672" s="13" t="str">
        <f t="shared" si="430"/>
        <v>658-VI-00007</v>
      </c>
      <c r="M2672" s="5">
        <f t="shared" si="431"/>
        <v>12</v>
      </c>
      <c r="N2672" s="13" t="str">
        <f t="shared" si="433"/>
        <v>658-VI-00007</v>
      </c>
      <c r="O2672" s="13">
        <f t="shared" si="424"/>
        <v>1</v>
      </c>
      <c r="P2672" s="13" t="str">
        <f t="shared" si="425"/>
        <v>4</v>
      </c>
      <c r="Q2672" s="13" t="str">
        <f t="shared" si="426"/>
        <v>3</v>
      </c>
      <c r="R2672" s="13" t="str">
        <f t="shared" si="427"/>
        <v>1</v>
      </c>
      <c r="S2672" s="13" t="str">
        <f t="shared" si="428"/>
        <v>1</v>
      </c>
      <c r="T2672" s="13">
        <f t="shared" si="429"/>
        <v>0</v>
      </c>
      <c r="U2672" s="13">
        <f t="shared" si="432"/>
        <v>46</v>
      </c>
      <c r="V2672" s="13"/>
      <c r="W2672" s="14" t="str">
        <f t="shared" si="434"/>
        <v>insert into prioridad(codigo, fluidez,d_hecho, d_contexto, d_impacto, d_justicia, cierre, ponderacion, ahora_entiendo, cambio_perspectiva) values ('658-VI-00007', 1, 4, 3, 1, 1, 0, 46, '', '');</v>
      </c>
      <c r="X2672" s="14" t="str">
        <f t="shared" si="435"/>
        <v>insert into prioridad(codigo, fluidez,d_hecho, d_contexto, d_impacto, d_justicia, cierre, ponderacion, ahora_entiendo, cambio_perspectiva) values ('658-VI-00007', 1, 4, 3, 1, 1, 0, 46, '', '');</v>
      </c>
    </row>
    <row r="2673" spans="2:24" ht="16" x14ac:dyDescent="0.2">
      <c r="B2673" t="s">
        <v>3739</v>
      </c>
      <c r="C2673" t="s">
        <v>9</v>
      </c>
      <c r="D2673" t="s">
        <v>3595</v>
      </c>
      <c r="E2673" t="s">
        <v>3576</v>
      </c>
      <c r="F2673" t="s">
        <v>3595</v>
      </c>
      <c r="G2673" t="s">
        <v>3575</v>
      </c>
      <c r="H2673" t="s">
        <v>30</v>
      </c>
      <c r="K2673" s="5">
        <f t="shared" si="423"/>
        <v>12</v>
      </c>
      <c r="L2673" s="13" t="str">
        <f t="shared" si="430"/>
        <v>658-VI-00006</v>
      </c>
      <c r="M2673" s="5">
        <f t="shared" si="431"/>
        <v>12</v>
      </c>
      <c r="N2673" s="13" t="str">
        <f t="shared" si="433"/>
        <v>658-VI-00006</v>
      </c>
      <c r="O2673" s="13">
        <f t="shared" si="424"/>
        <v>1</v>
      </c>
      <c r="P2673" s="13" t="str">
        <f t="shared" si="425"/>
        <v>1</v>
      </c>
      <c r="Q2673" s="13" t="str">
        <f t="shared" si="426"/>
        <v>2</v>
      </c>
      <c r="R2673" s="13" t="str">
        <f t="shared" si="427"/>
        <v>1</v>
      </c>
      <c r="S2673" s="13" t="str">
        <f t="shared" si="428"/>
        <v>3</v>
      </c>
      <c r="T2673" s="13">
        <f t="shared" si="429"/>
        <v>1</v>
      </c>
      <c r="U2673" s="13">
        <f t="shared" si="432"/>
        <v>48</v>
      </c>
      <c r="V2673" s="13"/>
      <c r="W2673" s="14" t="str">
        <f t="shared" si="434"/>
        <v>insert into prioridad(codigo, fluidez,d_hecho, d_contexto, d_impacto, d_justicia, cierre, ponderacion, ahora_entiendo, cambio_perspectiva) values ('658-VI-00006', 1, 1, 2, 1, 3, 1, 48, '', '');</v>
      </c>
      <c r="X2673" s="14" t="str">
        <f t="shared" si="435"/>
        <v>insert into prioridad(codigo, fluidez,d_hecho, d_contexto, d_impacto, d_justicia, cierre, ponderacion, ahora_entiendo, cambio_perspectiva) values ('658-VI-00006', 1, 1, 2, 1, 3, 1, 48, '', '');</v>
      </c>
    </row>
    <row r="2674" spans="2:24" ht="16" x14ac:dyDescent="0.2">
      <c r="B2674" t="s">
        <v>3740</v>
      </c>
      <c r="C2674" t="s">
        <v>9</v>
      </c>
      <c r="D2674" t="s">
        <v>3578</v>
      </c>
      <c r="E2674" t="s">
        <v>3578</v>
      </c>
      <c r="F2674" t="s">
        <v>3575</v>
      </c>
      <c r="G2674" t="s">
        <v>3575</v>
      </c>
      <c r="H2674" t="s">
        <v>30</v>
      </c>
      <c r="K2674" s="5">
        <f t="shared" si="423"/>
        <v>17</v>
      </c>
      <c r="L2674" s="13" t="str">
        <f t="shared" si="430"/>
        <v>3861-196-VI-00041</v>
      </c>
      <c r="M2674" s="5">
        <f t="shared" si="431"/>
        <v>12</v>
      </c>
      <c r="N2674" s="13" t="str">
        <f t="shared" si="433"/>
        <v>196-VI-00041</v>
      </c>
      <c r="O2674" s="13">
        <f t="shared" si="424"/>
        <v>1</v>
      </c>
      <c r="P2674" s="13" t="str">
        <f t="shared" si="425"/>
        <v>4</v>
      </c>
      <c r="Q2674" s="13" t="str">
        <f t="shared" si="426"/>
        <v>4</v>
      </c>
      <c r="R2674" s="13" t="str">
        <f t="shared" si="427"/>
        <v>3</v>
      </c>
      <c r="S2674" s="13" t="str">
        <f t="shared" si="428"/>
        <v>3</v>
      </c>
      <c r="T2674" s="13">
        <f t="shared" si="429"/>
        <v>1</v>
      </c>
      <c r="U2674" s="13">
        <f t="shared" si="432"/>
        <v>76</v>
      </c>
      <c r="V2674" s="13"/>
      <c r="W2674" s="14" t="str">
        <f t="shared" si="434"/>
        <v>insert into prioridad(codigo, fluidez,d_hecho, d_contexto, d_impacto, d_justicia, cierre, ponderacion, ahora_entiendo, cambio_perspectiva) values ('196-VI-00041', 1, 4, 4, 3, 3, 1, 76, '', '');</v>
      </c>
      <c r="X2674" s="14" t="str">
        <f t="shared" si="435"/>
        <v>insert into prioridad(codigo, fluidez,d_hecho, d_contexto, d_impacto, d_justicia, cierre, ponderacion, ahora_entiendo, cambio_perspectiva) values ('196-VI-00041', 1, 4, 4, 3, 3, 1, 76, '', '');</v>
      </c>
    </row>
    <row r="2675" spans="2:24" ht="16" x14ac:dyDescent="0.2">
      <c r="B2675" t="s">
        <v>3741</v>
      </c>
      <c r="C2675" t="s">
        <v>9</v>
      </c>
      <c r="D2675" t="s">
        <v>3578</v>
      </c>
      <c r="E2675" t="s">
        <v>3578</v>
      </c>
      <c r="F2675" t="s">
        <v>3578</v>
      </c>
      <c r="G2675" t="s">
        <v>3578</v>
      </c>
      <c r="H2675" t="s">
        <v>30</v>
      </c>
      <c r="K2675" s="5">
        <f t="shared" si="423"/>
        <v>12</v>
      </c>
      <c r="L2675" s="13" t="str">
        <f t="shared" si="430"/>
        <v>658-VI-00005</v>
      </c>
      <c r="M2675" s="5">
        <f t="shared" si="431"/>
        <v>12</v>
      </c>
      <c r="N2675" s="13" t="str">
        <f t="shared" si="433"/>
        <v>658-VI-00005</v>
      </c>
      <c r="O2675" s="13">
        <f t="shared" si="424"/>
        <v>1</v>
      </c>
      <c r="P2675" s="13" t="str">
        <f t="shared" si="425"/>
        <v>4</v>
      </c>
      <c r="Q2675" s="13" t="str">
        <f t="shared" si="426"/>
        <v>4</v>
      </c>
      <c r="R2675" s="13" t="str">
        <f t="shared" si="427"/>
        <v>4</v>
      </c>
      <c r="S2675" s="13" t="str">
        <f t="shared" si="428"/>
        <v>4</v>
      </c>
      <c r="T2675" s="13">
        <f t="shared" si="429"/>
        <v>1</v>
      </c>
      <c r="U2675" s="13">
        <f t="shared" si="432"/>
        <v>84</v>
      </c>
      <c r="V2675" s="13"/>
      <c r="W2675" s="14" t="str">
        <f t="shared" si="434"/>
        <v>insert into prioridad(codigo, fluidez,d_hecho, d_contexto, d_impacto, d_justicia, cierre, ponderacion, ahora_entiendo, cambio_perspectiva) values ('658-VI-00005', 1, 4, 4, 4, 4, 1, 84, '', '');</v>
      </c>
      <c r="X2675" s="14" t="str">
        <f t="shared" si="435"/>
        <v>insert into prioridad(codigo, fluidez,d_hecho, d_contexto, d_impacto, d_justicia, cierre, ponderacion, ahora_entiendo, cambio_perspectiva) values ('658-VI-00005', 1, 4, 4, 4, 4, 1, 84, '', '');</v>
      </c>
    </row>
    <row r="2676" spans="2:24" ht="16" x14ac:dyDescent="0.2">
      <c r="B2676" t="s">
        <v>3742</v>
      </c>
      <c r="C2676" t="s">
        <v>9</v>
      </c>
      <c r="D2676" t="s">
        <v>3578</v>
      </c>
      <c r="E2676" t="s">
        <v>3575</v>
      </c>
      <c r="F2676" t="s">
        <v>3575</v>
      </c>
      <c r="G2676" t="s">
        <v>3575</v>
      </c>
      <c r="H2676" t="s">
        <v>30</v>
      </c>
      <c r="K2676" s="5">
        <f t="shared" si="423"/>
        <v>17</v>
      </c>
      <c r="L2676" s="13" t="str">
        <f t="shared" si="430"/>
        <v>3863	196-VI-00042</v>
      </c>
      <c r="M2676" s="5">
        <f t="shared" si="431"/>
        <v>12</v>
      </c>
      <c r="N2676" s="13" t="str">
        <f t="shared" si="433"/>
        <v>196-VI-00042</v>
      </c>
      <c r="O2676" s="13">
        <f t="shared" si="424"/>
        <v>1</v>
      </c>
      <c r="P2676" s="13" t="str">
        <f t="shared" si="425"/>
        <v>4</v>
      </c>
      <c r="Q2676" s="13" t="str">
        <f t="shared" si="426"/>
        <v>3</v>
      </c>
      <c r="R2676" s="13" t="str">
        <f t="shared" si="427"/>
        <v>3</v>
      </c>
      <c r="S2676" s="13" t="str">
        <f t="shared" si="428"/>
        <v>3</v>
      </c>
      <c r="T2676" s="13">
        <f t="shared" si="429"/>
        <v>1</v>
      </c>
      <c r="U2676" s="13">
        <f t="shared" si="432"/>
        <v>72</v>
      </c>
      <c r="V2676" s="13"/>
      <c r="W2676" s="14" t="str">
        <f t="shared" si="434"/>
        <v>insert into prioridad(codigo, fluidez,d_hecho, d_contexto, d_impacto, d_justicia, cierre, ponderacion, ahora_entiendo, cambio_perspectiva) values ('196-VI-00042', 1, 4, 3, 3, 3, 1, 72, '', '');</v>
      </c>
      <c r="X2676" s="14" t="str">
        <f t="shared" si="435"/>
        <v>insert into prioridad(codigo, fluidez,d_hecho, d_contexto, d_impacto, d_justicia, cierre, ponderacion, ahora_entiendo, cambio_perspectiva) values ('196-VI-00042', 1, 4, 3, 3, 3, 1, 72, '', '');</v>
      </c>
    </row>
    <row r="2677" spans="2:24" ht="16" x14ac:dyDescent="0.2">
      <c r="B2677" t="s">
        <v>3743</v>
      </c>
      <c r="C2677" t="s">
        <v>9</v>
      </c>
      <c r="D2677" t="s">
        <v>3582</v>
      </c>
      <c r="E2677" t="s">
        <v>3582</v>
      </c>
      <c r="F2677" t="s">
        <v>3582</v>
      </c>
      <c r="G2677" t="s">
        <v>3578</v>
      </c>
      <c r="H2677" t="s">
        <v>30</v>
      </c>
      <c r="K2677" s="5">
        <f t="shared" si="423"/>
        <v>12</v>
      </c>
      <c r="L2677" s="13" t="str">
        <f t="shared" si="430"/>
        <v>658-VI-00004</v>
      </c>
      <c r="M2677" s="5">
        <f t="shared" si="431"/>
        <v>12</v>
      </c>
      <c r="N2677" s="13" t="str">
        <f t="shared" si="433"/>
        <v>658-VI-00004</v>
      </c>
      <c r="O2677" s="13">
        <f t="shared" si="424"/>
        <v>1</v>
      </c>
      <c r="P2677" s="13" t="str">
        <f t="shared" si="425"/>
        <v>5</v>
      </c>
      <c r="Q2677" s="13" t="str">
        <f t="shared" si="426"/>
        <v>5</v>
      </c>
      <c r="R2677" s="13" t="str">
        <f t="shared" si="427"/>
        <v>5</v>
      </c>
      <c r="S2677" s="13" t="str">
        <f t="shared" si="428"/>
        <v>4</v>
      </c>
      <c r="T2677" s="13">
        <f t="shared" si="429"/>
        <v>1</v>
      </c>
      <c r="U2677" s="13">
        <f t="shared" si="432"/>
        <v>96</v>
      </c>
      <c r="V2677" s="13"/>
      <c r="W2677" s="14" t="str">
        <f t="shared" si="434"/>
        <v>insert into prioridad(codigo, fluidez,d_hecho, d_contexto, d_impacto, d_justicia, cierre, ponderacion, ahora_entiendo, cambio_perspectiva) values ('658-VI-00004', 1, 5, 5, 5, 4, 1, 96, '', '');</v>
      </c>
      <c r="X2677" s="14" t="str">
        <f t="shared" si="435"/>
        <v>insert into prioridad(codigo, fluidez,d_hecho, d_contexto, d_impacto, d_justicia, cierre, ponderacion, ahora_entiendo, cambio_perspectiva) values ('658-VI-00004', 1, 5, 5, 5, 4, 1, 96, '', '');</v>
      </c>
    </row>
    <row r="2678" spans="2:24" ht="16" x14ac:dyDescent="0.2">
      <c r="B2678" t="s">
        <v>3744</v>
      </c>
      <c r="C2678" t="s">
        <v>9</v>
      </c>
      <c r="D2678" t="s">
        <v>3578</v>
      </c>
      <c r="E2678" t="s">
        <v>3576</v>
      </c>
      <c r="F2678" t="s">
        <v>3576</v>
      </c>
      <c r="G2678" t="s">
        <v>3576</v>
      </c>
      <c r="H2678" t="s">
        <v>30</v>
      </c>
      <c r="K2678" s="5">
        <f t="shared" si="423"/>
        <v>17</v>
      </c>
      <c r="L2678" s="13" t="str">
        <f t="shared" si="430"/>
        <v>3864	196-VI-00043</v>
      </c>
      <c r="M2678" s="5">
        <f t="shared" si="431"/>
        <v>12</v>
      </c>
      <c r="N2678" s="13" t="str">
        <f t="shared" si="433"/>
        <v>196-VI-00043</v>
      </c>
      <c r="O2678" s="13">
        <f t="shared" si="424"/>
        <v>1</v>
      </c>
      <c r="P2678" s="13" t="str">
        <f t="shared" si="425"/>
        <v>4</v>
      </c>
      <c r="Q2678" s="13" t="str">
        <f t="shared" si="426"/>
        <v>2</v>
      </c>
      <c r="R2678" s="13" t="str">
        <f t="shared" si="427"/>
        <v>2</v>
      </c>
      <c r="S2678" s="13" t="str">
        <f t="shared" si="428"/>
        <v>2</v>
      </c>
      <c r="T2678" s="13">
        <f t="shared" si="429"/>
        <v>1</v>
      </c>
      <c r="U2678" s="13">
        <f t="shared" si="432"/>
        <v>60</v>
      </c>
      <c r="V2678" s="13"/>
      <c r="W2678" s="14" t="str">
        <f t="shared" si="434"/>
        <v>insert into prioridad(codigo, fluidez,d_hecho, d_contexto, d_impacto, d_justicia, cierre, ponderacion, ahora_entiendo, cambio_perspectiva) values ('196-VI-00043', 1, 4, 2, 2, 2, 1, 60, '', '');</v>
      </c>
      <c r="X2678" s="14" t="str">
        <f t="shared" si="435"/>
        <v>insert into prioridad(codigo, fluidez,d_hecho, d_contexto, d_impacto, d_justicia, cierre, ponderacion, ahora_entiendo, cambio_perspectiva) values ('196-VI-00043', 1, 4, 2, 2, 2, 1, 60, '', '');</v>
      </c>
    </row>
    <row r="2679" spans="2:24" ht="16" x14ac:dyDescent="0.2">
      <c r="B2679" t="s">
        <v>3745</v>
      </c>
      <c r="C2679" t="s">
        <v>9</v>
      </c>
      <c r="D2679" t="s">
        <v>3582</v>
      </c>
      <c r="E2679" t="s">
        <v>3582</v>
      </c>
      <c r="F2679" t="s">
        <v>3582</v>
      </c>
      <c r="G2679" t="s">
        <v>3582</v>
      </c>
      <c r="H2679" t="s">
        <v>30</v>
      </c>
      <c r="K2679" s="5">
        <f t="shared" si="423"/>
        <v>12</v>
      </c>
      <c r="L2679" s="13" t="str">
        <f t="shared" si="430"/>
        <v>658-VI-00003</v>
      </c>
      <c r="M2679" s="5">
        <f t="shared" si="431"/>
        <v>12</v>
      </c>
      <c r="N2679" s="13" t="str">
        <f t="shared" si="433"/>
        <v>658-VI-00003</v>
      </c>
      <c r="O2679" s="13">
        <f t="shared" si="424"/>
        <v>1</v>
      </c>
      <c r="P2679" s="13" t="str">
        <f t="shared" si="425"/>
        <v>5</v>
      </c>
      <c r="Q2679" s="13" t="str">
        <f t="shared" si="426"/>
        <v>5</v>
      </c>
      <c r="R2679" s="13" t="str">
        <f t="shared" si="427"/>
        <v>5</v>
      </c>
      <c r="S2679" s="13" t="str">
        <f t="shared" si="428"/>
        <v>5</v>
      </c>
      <c r="T2679" s="13">
        <f t="shared" si="429"/>
        <v>1</v>
      </c>
      <c r="U2679" s="13">
        <f t="shared" si="432"/>
        <v>100</v>
      </c>
      <c r="V2679" s="13"/>
      <c r="W2679" s="14" t="str">
        <f t="shared" si="434"/>
        <v>insert into prioridad(codigo, fluidez,d_hecho, d_contexto, d_impacto, d_justicia, cierre, ponderacion, ahora_entiendo, cambio_perspectiva) values ('658-VI-00003', 1, 5, 5, 5, 5, 1, 100, '', '');</v>
      </c>
      <c r="X2679" s="14" t="str">
        <f t="shared" si="435"/>
        <v>insert into prioridad(codigo, fluidez,d_hecho, d_contexto, d_impacto, d_justicia, cierre, ponderacion, ahora_entiendo, cambio_perspectiva) values ('658-VI-00003', 1, 5, 5, 5, 5, 1, 100, '', '');</v>
      </c>
    </row>
    <row r="2680" spans="2:24" ht="16" x14ac:dyDescent="0.2">
      <c r="B2680" t="s">
        <v>3746</v>
      </c>
      <c r="C2680" t="s">
        <v>9</v>
      </c>
      <c r="D2680" t="s">
        <v>3578</v>
      </c>
      <c r="E2680" t="s">
        <v>3578</v>
      </c>
      <c r="F2680" t="s">
        <v>3578</v>
      </c>
      <c r="G2680" t="s">
        <v>3575</v>
      </c>
      <c r="H2680" t="s">
        <v>30</v>
      </c>
      <c r="K2680" s="5">
        <f t="shared" si="423"/>
        <v>17</v>
      </c>
      <c r="L2680" s="13" t="str">
        <f t="shared" si="430"/>
        <v>3865-196-VI-00044</v>
      </c>
      <c r="M2680" s="5">
        <f t="shared" si="431"/>
        <v>12</v>
      </c>
      <c r="N2680" s="13" t="str">
        <f t="shared" si="433"/>
        <v>196-VI-00044</v>
      </c>
      <c r="O2680" s="13">
        <f t="shared" si="424"/>
        <v>1</v>
      </c>
      <c r="P2680" s="13" t="str">
        <f t="shared" si="425"/>
        <v>4</v>
      </c>
      <c r="Q2680" s="13" t="str">
        <f t="shared" si="426"/>
        <v>4</v>
      </c>
      <c r="R2680" s="13" t="str">
        <f t="shared" si="427"/>
        <v>4</v>
      </c>
      <c r="S2680" s="13" t="str">
        <f t="shared" si="428"/>
        <v>3</v>
      </c>
      <c r="T2680" s="13">
        <f t="shared" si="429"/>
        <v>1</v>
      </c>
      <c r="U2680" s="13">
        <f t="shared" si="432"/>
        <v>80</v>
      </c>
      <c r="V2680" s="13"/>
      <c r="W2680" s="14" t="str">
        <f t="shared" si="434"/>
        <v>insert into prioridad(codigo, fluidez,d_hecho, d_contexto, d_impacto, d_justicia, cierre, ponderacion, ahora_entiendo, cambio_perspectiva) values ('196-VI-00044', 1, 4, 4, 4, 3, 1, 80, '', '');</v>
      </c>
      <c r="X2680" s="14" t="str">
        <f t="shared" si="435"/>
        <v>insert into prioridad(codigo, fluidez,d_hecho, d_contexto, d_impacto, d_justicia, cierre, ponderacion, ahora_entiendo, cambio_perspectiva) values ('196-VI-00044', 1, 4, 4, 4, 3, 1, 80, '', '');</v>
      </c>
    </row>
    <row r="2681" spans="2:24" ht="16" x14ac:dyDescent="0.2">
      <c r="B2681" t="s">
        <v>3747</v>
      </c>
      <c r="C2681" t="s">
        <v>9</v>
      </c>
      <c r="D2681" t="s">
        <v>3576</v>
      </c>
      <c r="E2681" t="s">
        <v>3576</v>
      </c>
      <c r="F2681" t="s">
        <v>3576</v>
      </c>
      <c r="G2681" t="s">
        <v>3576</v>
      </c>
      <c r="H2681" t="s">
        <v>30</v>
      </c>
      <c r="K2681" s="5">
        <f t="shared" si="423"/>
        <v>17</v>
      </c>
      <c r="L2681" s="13" t="str">
        <f t="shared" si="430"/>
        <v>3868-196-VI-00045</v>
      </c>
      <c r="M2681" s="5">
        <f t="shared" si="431"/>
        <v>12</v>
      </c>
      <c r="N2681" s="13" t="str">
        <f t="shared" si="433"/>
        <v>196-VI-00045</v>
      </c>
      <c r="O2681" s="13">
        <f t="shared" si="424"/>
        <v>1</v>
      </c>
      <c r="P2681" s="13" t="str">
        <f t="shared" si="425"/>
        <v>2</v>
      </c>
      <c r="Q2681" s="13" t="str">
        <f t="shared" si="426"/>
        <v>2</v>
      </c>
      <c r="R2681" s="13" t="str">
        <f t="shared" si="427"/>
        <v>2</v>
      </c>
      <c r="S2681" s="13" t="str">
        <f t="shared" si="428"/>
        <v>2</v>
      </c>
      <c r="T2681" s="13">
        <f t="shared" si="429"/>
        <v>1</v>
      </c>
      <c r="U2681" s="13">
        <f t="shared" si="432"/>
        <v>52</v>
      </c>
      <c r="V2681" s="13"/>
      <c r="W2681" s="14" t="str">
        <f t="shared" si="434"/>
        <v>insert into prioridad(codigo, fluidez,d_hecho, d_contexto, d_impacto, d_justicia, cierre, ponderacion, ahora_entiendo, cambio_perspectiva) values ('196-VI-00045', 1, 2, 2, 2, 2, 1, 52, '', '');</v>
      </c>
      <c r="X2681" s="14" t="str">
        <f t="shared" si="435"/>
        <v>insert into prioridad(codigo, fluidez,d_hecho, d_contexto, d_impacto, d_justicia, cierre, ponderacion, ahora_entiendo, cambio_perspectiva) values ('196-VI-00045', 1, 2, 2, 2, 2, 1, 52, '', '');</v>
      </c>
    </row>
    <row r="2682" spans="2:24" ht="16" x14ac:dyDescent="0.2">
      <c r="B2682" t="s">
        <v>3748</v>
      </c>
      <c r="C2682" t="s">
        <v>9</v>
      </c>
      <c r="D2682" t="s">
        <v>3595</v>
      </c>
      <c r="E2682" t="s">
        <v>3595</v>
      </c>
      <c r="F2682" t="s">
        <v>3595</v>
      </c>
      <c r="G2682" t="s">
        <v>3595</v>
      </c>
      <c r="H2682" t="s">
        <v>30</v>
      </c>
      <c r="K2682" s="5">
        <f t="shared" si="423"/>
        <v>17</v>
      </c>
      <c r="L2682" s="13" t="str">
        <f t="shared" si="430"/>
        <v>3869	196-VI-00046</v>
      </c>
      <c r="M2682" s="5">
        <f t="shared" si="431"/>
        <v>12</v>
      </c>
      <c r="N2682" s="13" t="str">
        <f t="shared" si="433"/>
        <v>196-VI-00046</v>
      </c>
      <c r="O2682" s="13">
        <f t="shared" si="424"/>
        <v>1</v>
      </c>
      <c r="P2682" s="13" t="str">
        <f t="shared" si="425"/>
        <v>1</v>
      </c>
      <c r="Q2682" s="13" t="str">
        <f t="shared" si="426"/>
        <v>1</v>
      </c>
      <c r="R2682" s="13" t="str">
        <f t="shared" si="427"/>
        <v>1</v>
      </c>
      <c r="S2682" s="13" t="str">
        <f t="shared" si="428"/>
        <v>1</v>
      </c>
      <c r="T2682" s="13">
        <f t="shared" si="429"/>
        <v>1</v>
      </c>
      <c r="U2682" s="13">
        <f t="shared" si="432"/>
        <v>36</v>
      </c>
      <c r="V2682" s="13"/>
      <c r="W2682" s="14" t="str">
        <f t="shared" si="434"/>
        <v>insert into prioridad(codigo, fluidez,d_hecho, d_contexto, d_impacto, d_justicia, cierre, ponderacion, ahora_entiendo, cambio_perspectiva) values ('196-VI-00046', 1, 1, 1, 1, 1, 1, 36, '', '');</v>
      </c>
      <c r="X2682" s="14" t="str">
        <f t="shared" si="435"/>
        <v>insert into prioridad(codigo, fluidez,d_hecho, d_contexto, d_impacto, d_justicia, cierre, ponderacion, ahora_entiendo, cambio_perspectiva) values ('196-VI-00046', 1, 1, 1, 1, 1, 1, 36, '', '');</v>
      </c>
    </row>
    <row r="2683" spans="2:24" ht="16" x14ac:dyDescent="0.2">
      <c r="B2683" t="s">
        <v>3749</v>
      </c>
      <c r="C2683" t="s">
        <v>9</v>
      </c>
      <c r="D2683" t="s">
        <v>3595</v>
      </c>
      <c r="E2683" t="s">
        <v>3595</v>
      </c>
      <c r="F2683" t="s">
        <v>3595</v>
      </c>
      <c r="G2683" t="s">
        <v>3576</v>
      </c>
      <c r="H2683" t="s">
        <v>30</v>
      </c>
      <c r="K2683" s="5">
        <f t="shared" si="423"/>
        <v>12</v>
      </c>
      <c r="L2683" s="13" t="str">
        <f t="shared" si="430"/>
        <v>658-VI-00002</v>
      </c>
      <c r="M2683" s="5">
        <f t="shared" si="431"/>
        <v>12</v>
      </c>
      <c r="N2683" s="13" t="str">
        <f t="shared" si="433"/>
        <v>658-VI-00002</v>
      </c>
      <c r="O2683" s="13">
        <f t="shared" si="424"/>
        <v>1</v>
      </c>
      <c r="P2683" s="13" t="str">
        <f t="shared" si="425"/>
        <v>1</v>
      </c>
      <c r="Q2683" s="13" t="str">
        <f t="shared" si="426"/>
        <v>1</v>
      </c>
      <c r="R2683" s="13" t="str">
        <f t="shared" si="427"/>
        <v>1</v>
      </c>
      <c r="S2683" s="13" t="str">
        <f t="shared" si="428"/>
        <v>2</v>
      </c>
      <c r="T2683" s="13">
        <f t="shared" si="429"/>
        <v>1</v>
      </c>
      <c r="U2683" s="13">
        <f t="shared" si="432"/>
        <v>40</v>
      </c>
      <c r="V2683" s="13"/>
      <c r="W2683" s="14" t="str">
        <f t="shared" si="434"/>
        <v>insert into prioridad(codigo, fluidez,d_hecho, d_contexto, d_impacto, d_justicia, cierre, ponderacion, ahora_entiendo, cambio_perspectiva) values ('658-VI-00002', 1, 1, 1, 1, 2, 1, 40, '', '');</v>
      </c>
      <c r="X2683" s="14" t="str">
        <f t="shared" si="435"/>
        <v>insert into prioridad(codigo, fluidez,d_hecho, d_contexto, d_impacto, d_justicia, cierre, ponderacion, ahora_entiendo, cambio_perspectiva) values ('658-VI-00002', 1, 1, 1, 1, 2, 1, 40, '', '');</v>
      </c>
    </row>
    <row r="2684" spans="2:24" ht="16" x14ac:dyDescent="0.2">
      <c r="B2684" t="s">
        <v>3750</v>
      </c>
      <c r="C2684" t="s">
        <v>9</v>
      </c>
      <c r="D2684" t="s">
        <v>3575</v>
      </c>
      <c r="E2684" t="s">
        <v>3575</v>
      </c>
      <c r="F2684" t="s">
        <v>3575</v>
      </c>
      <c r="G2684" t="s">
        <v>3575</v>
      </c>
      <c r="H2684" t="s">
        <v>30</v>
      </c>
      <c r="K2684" s="5">
        <f t="shared" si="423"/>
        <v>12</v>
      </c>
      <c r="L2684" s="13" t="str">
        <f t="shared" si="430"/>
        <v>658-VI-00001</v>
      </c>
      <c r="M2684" s="5">
        <f t="shared" si="431"/>
        <v>12</v>
      </c>
      <c r="N2684" s="13" t="str">
        <f t="shared" si="433"/>
        <v>658-VI-00001</v>
      </c>
      <c r="O2684" s="13">
        <f t="shared" si="424"/>
        <v>1</v>
      </c>
      <c r="P2684" s="13" t="str">
        <f t="shared" si="425"/>
        <v>3</v>
      </c>
      <c r="Q2684" s="13" t="str">
        <f t="shared" si="426"/>
        <v>3</v>
      </c>
      <c r="R2684" s="13" t="str">
        <f t="shared" si="427"/>
        <v>3</v>
      </c>
      <c r="S2684" s="13" t="str">
        <f t="shared" si="428"/>
        <v>3</v>
      </c>
      <c r="T2684" s="13">
        <f t="shared" si="429"/>
        <v>1</v>
      </c>
      <c r="U2684" s="13">
        <f t="shared" si="432"/>
        <v>68</v>
      </c>
      <c r="V2684" s="13"/>
      <c r="W2684" s="14" t="str">
        <f t="shared" si="434"/>
        <v>insert into prioridad(codigo, fluidez,d_hecho, d_contexto, d_impacto, d_justicia, cierre, ponderacion, ahora_entiendo, cambio_perspectiva) values ('658-VI-00001', 1, 3, 3, 3, 3, 1, 68, '', '');</v>
      </c>
      <c r="X2684" s="14" t="str">
        <f t="shared" si="435"/>
        <v>insert into prioridad(codigo, fluidez,d_hecho, d_contexto, d_impacto, d_justicia, cierre, ponderacion, ahora_entiendo, cambio_perspectiva) values ('658-VI-00001', 1, 3, 3, 3, 3, 1, 68, '', '');</v>
      </c>
    </row>
    <row r="2685" spans="2:24" ht="16" x14ac:dyDescent="0.2">
      <c r="B2685" t="s">
        <v>3751</v>
      </c>
      <c r="C2685" t="s">
        <v>9</v>
      </c>
      <c r="D2685" t="s">
        <v>3595</v>
      </c>
      <c r="E2685" t="s">
        <v>3595</v>
      </c>
      <c r="F2685" t="s">
        <v>3595</v>
      </c>
      <c r="G2685" t="s">
        <v>3595</v>
      </c>
      <c r="H2685" t="s">
        <v>30</v>
      </c>
      <c r="K2685" s="5">
        <f t="shared" si="423"/>
        <v>17</v>
      </c>
      <c r="L2685" s="13" t="str">
        <f t="shared" si="430"/>
        <v>4028	196-VI-00047</v>
      </c>
      <c r="M2685" s="5">
        <f t="shared" si="431"/>
        <v>12</v>
      </c>
      <c r="N2685" s="13" t="str">
        <f t="shared" si="433"/>
        <v>196-VI-00047</v>
      </c>
      <c r="O2685" s="13">
        <f t="shared" si="424"/>
        <v>1</v>
      </c>
      <c r="P2685" s="13" t="str">
        <f t="shared" si="425"/>
        <v>1</v>
      </c>
      <c r="Q2685" s="13" t="str">
        <f t="shared" si="426"/>
        <v>1</v>
      </c>
      <c r="R2685" s="13" t="str">
        <f t="shared" si="427"/>
        <v>1</v>
      </c>
      <c r="S2685" s="13" t="str">
        <f t="shared" si="428"/>
        <v>1</v>
      </c>
      <c r="T2685" s="13">
        <f t="shared" si="429"/>
        <v>1</v>
      </c>
      <c r="U2685" s="13">
        <f t="shared" si="432"/>
        <v>36</v>
      </c>
      <c r="V2685" s="13"/>
      <c r="W2685" s="14" t="str">
        <f t="shared" si="434"/>
        <v>insert into prioridad(codigo, fluidez,d_hecho, d_contexto, d_impacto, d_justicia, cierre, ponderacion, ahora_entiendo, cambio_perspectiva) values ('196-VI-00047', 1, 1, 1, 1, 1, 1, 36, '', '');</v>
      </c>
      <c r="X2685" s="14" t="str">
        <f t="shared" si="435"/>
        <v>insert into prioridad(codigo, fluidez,d_hecho, d_contexto, d_impacto, d_justicia, cierre, ponderacion, ahora_entiendo, cambio_perspectiva) values ('196-VI-00047', 1, 1, 1, 1, 1, 1, 36, '', '');</v>
      </c>
    </row>
    <row r="2686" spans="2:24" ht="16" x14ac:dyDescent="0.2">
      <c r="B2686" t="s">
        <v>3752</v>
      </c>
      <c r="C2686" t="s">
        <v>9</v>
      </c>
      <c r="D2686" t="s">
        <v>3582</v>
      </c>
      <c r="E2686" t="s">
        <v>3582</v>
      </c>
      <c r="F2686" t="s">
        <v>3582</v>
      </c>
      <c r="G2686" t="s">
        <v>3582</v>
      </c>
      <c r="H2686" t="s">
        <v>30</v>
      </c>
      <c r="K2686" s="5">
        <f t="shared" si="423"/>
        <v>12</v>
      </c>
      <c r="L2686" s="13" t="str">
        <f t="shared" si="430"/>
        <v>658-PR-00428</v>
      </c>
      <c r="M2686" s="5">
        <f t="shared" si="431"/>
        <v>12</v>
      </c>
      <c r="N2686" s="13" t="str">
        <f t="shared" si="433"/>
        <v>658-PR-00428</v>
      </c>
      <c r="O2686" s="13">
        <f t="shared" si="424"/>
        <v>1</v>
      </c>
      <c r="P2686" s="13" t="str">
        <f t="shared" si="425"/>
        <v>5</v>
      </c>
      <c r="Q2686" s="13" t="str">
        <f t="shared" si="426"/>
        <v>5</v>
      </c>
      <c r="R2686" s="13" t="str">
        <f t="shared" si="427"/>
        <v>5</v>
      </c>
      <c r="S2686" s="13" t="str">
        <f t="shared" si="428"/>
        <v>5</v>
      </c>
      <c r="T2686" s="13">
        <f t="shared" si="429"/>
        <v>1</v>
      </c>
      <c r="U2686" s="13">
        <f t="shared" si="432"/>
        <v>100</v>
      </c>
      <c r="V2686" s="13"/>
      <c r="W2686" s="14" t="str">
        <f t="shared" si="434"/>
        <v>insert into prioridad(codigo, fluidez,d_hecho, d_contexto, d_impacto, d_justicia, cierre, ponderacion, ahora_entiendo, cambio_perspectiva) values ('658-PR-00428', 1, 5, 5, 5, 5, 1, 100, '', '');</v>
      </c>
      <c r="X2686" s="14" t="str">
        <f t="shared" si="435"/>
        <v>insert into prioridad(codigo, fluidez,d_hecho, d_contexto, d_impacto, d_justicia, cierre, ponderacion, ahora_entiendo, cambio_perspectiva) values ('658-PR-00428', 1, 5, 5, 5, 5, 1, 100, '', '');</v>
      </c>
    </row>
    <row r="2687" spans="2:24" ht="16" x14ac:dyDescent="0.2">
      <c r="B2687" t="s">
        <v>3753</v>
      </c>
      <c r="C2687" t="s">
        <v>9</v>
      </c>
      <c r="D2687" t="s">
        <v>3582</v>
      </c>
      <c r="E2687" t="s">
        <v>3582</v>
      </c>
      <c r="F2687" t="s">
        <v>3582</v>
      </c>
      <c r="G2687" t="s">
        <v>3582</v>
      </c>
      <c r="H2687" t="s">
        <v>30</v>
      </c>
      <c r="K2687" s="5">
        <f t="shared" si="423"/>
        <v>12</v>
      </c>
      <c r="L2687" s="13" t="str">
        <f t="shared" si="430"/>
        <v>658-PR-00505</v>
      </c>
      <c r="M2687" s="5">
        <f t="shared" si="431"/>
        <v>12</v>
      </c>
      <c r="N2687" s="13" t="str">
        <f t="shared" si="433"/>
        <v>658-PR-00505</v>
      </c>
      <c r="O2687" s="13">
        <f t="shared" si="424"/>
        <v>1</v>
      </c>
      <c r="P2687" s="13" t="str">
        <f t="shared" si="425"/>
        <v>5</v>
      </c>
      <c r="Q2687" s="13" t="str">
        <f t="shared" si="426"/>
        <v>5</v>
      </c>
      <c r="R2687" s="13" t="str">
        <f t="shared" si="427"/>
        <v>5</v>
      </c>
      <c r="S2687" s="13" t="str">
        <f t="shared" si="428"/>
        <v>5</v>
      </c>
      <c r="T2687" s="13">
        <f t="shared" si="429"/>
        <v>1</v>
      </c>
      <c r="U2687" s="13">
        <f t="shared" si="432"/>
        <v>100</v>
      </c>
      <c r="V2687" s="13"/>
      <c r="W2687" s="14" t="str">
        <f t="shared" si="434"/>
        <v>insert into prioridad(codigo, fluidez,d_hecho, d_contexto, d_impacto, d_justicia, cierre, ponderacion, ahora_entiendo, cambio_perspectiva) values ('658-PR-00505', 1, 5, 5, 5, 5, 1, 100, '', '');</v>
      </c>
      <c r="X2687" s="14" t="str">
        <f t="shared" si="435"/>
        <v>insert into prioridad(codigo, fluidez,d_hecho, d_contexto, d_impacto, d_justicia, cierre, ponderacion, ahora_entiendo, cambio_perspectiva) values ('658-PR-00505', 1, 5, 5, 5, 5, 1, 100, '', '');</v>
      </c>
    </row>
    <row r="2688" spans="2:24" ht="16" x14ac:dyDescent="0.2">
      <c r="B2688" t="s">
        <v>3754</v>
      </c>
      <c r="C2688" t="s">
        <v>9</v>
      </c>
      <c r="D2688" t="s">
        <v>3575</v>
      </c>
      <c r="E2688" t="s">
        <v>3575</v>
      </c>
      <c r="F2688" t="s">
        <v>3578</v>
      </c>
      <c r="G2688" t="s">
        <v>3575</v>
      </c>
      <c r="H2688" t="s">
        <v>30</v>
      </c>
      <c r="K2688" s="5">
        <f t="shared" si="423"/>
        <v>17</v>
      </c>
      <c r="L2688" s="13" t="str">
        <f t="shared" si="430"/>
        <v>4030-196-VI-00048</v>
      </c>
      <c r="M2688" s="5">
        <f t="shared" si="431"/>
        <v>12</v>
      </c>
      <c r="N2688" s="13" t="str">
        <f t="shared" si="433"/>
        <v>196-VI-00048</v>
      </c>
      <c r="O2688" s="13">
        <f t="shared" si="424"/>
        <v>1</v>
      </c>
      <c r="P2688" s="13" t="str">
        <f t="shared" si="425"/>
        <v>3</v>
      </c>
      <c r="Q2688" s="13" t="str">
        <f t="shared" si="426"/>
        <v>3</v>
      </c>
      <c r="R2688" s="13" t="str">
        <f t="shared" si="427"/>
        <v>4</v>
      </c>
      <c r="S2688" s="13" t="str">
        <f t="shared" si="428"/>
        <v>3</v>
      </c>
      <c r="T2688" s="13">
        <f t="shared" si="429"/>
        <v>1</v>
      </c>
      <c r="U2688" s="13">
        <f t="shared" si="432"/>
        <v>72</v>
      </c>
      <c r="V2688" s="13"/>
      <c r="W2688" s="14" t="str">
        <f t="shared" si="434"/>
        <v>insert into prioridad(codigo, fluidez,d_hecho, d_contexto, d_impacto, d_justicia, cierre, ponderacion, ahora_entiendo, cambio_perspectiva) values ('196-VI-00048', 1, 3, 3, 4, 3, 1, 72, '', '');</v>
      </c>
      <c r="X2688" s="14" t="str">
        <f t="shared" si="435"/>
        <v>insert into prioridad(codigo, fluidez,d_hecho, d_contexto, d_impacto, d_justicia, cierre, ponderacion, ahora_entiendo, cambio_perspectiva) values ('196-VI-00048', 1, 3, 3, 4, 3, 1, 72, '', '');</v>
      </c>
    </row>
    <row r="2689" spans="2:24" ht="16" x14ac:dyDescent="0.2">
      <c r="B2689" t="s">
        <v>3755</v>
      </c>
      <c r="C2689" t="s">
        <v>9</v>
      </c>
      <c r="D2689" t="s">
        <v>3578</v>
      </c>
      <c r="E2689" t="s">
        <v>3578</v>
      </c>
      <c r="F2689" t="s">
        <v>3578</v>
      </c>
      <c r="G2689" t="s">
        <v>3578</v>
      </c>
      <c r="H2689" t="s">
        <v>30</v>
      </c>
      <c r="K2689" s="5">
        <f t="shared" si="423"/>
        <v>17</v>
      </c>
      <c r="L2689" s="13" t="str">
        <f t="shared" si="430"/>
        <v>4071-196-VI-00049</v>
      </c>
      <c r="M2689" s="5">
        <f t="shared" si="431"/>
        <v>12</v>
      </c>
      <c r="N2689" s="13" t="str">
        <f t="shared" si="433"/>
        <v>196-VI-00049</v>
      </c>
      <c r="O2689" s="13">
        <f t="shared" si="424"/>
        <v>1</v>
      </c>
      <c r="P2689" s="13" t="str">
        <f t="shared" si="425"/>
        <v>4</v>
      </c>
      <c r="Q2689" s="13" t="str">
        <f t="shared" si="426"/>
        <v>4</v>
      </c>
      <c r="R2689" s="13" t="str">
        <f t="shared" si="427"/>
        <v>4</v>
      </c>
      <c r="S2689" s="13" t="str">
        <f t="shared" si="428"/>
        <v>4</v>
      </c>
      <c r="T2689" s="13">
        <f t="shared" si="429"/>
        <v>1</v>
      </c>
      <c r="U2689" s="13">
        <f t="shared" si="432"/>
        <v>84</v>
      </c>
      <c r="V2689" s="13"/>
      <c r="W2689" s="14" t="str">
        <f t="shared" si="434"/>
        <v>insert into prioridad(codigo, fluidez,d_hecho, d_contexto, d_impacto, d_justicia, cierre, ponderacion, ahora_entiendo, cambio_perspectiva) values ('196-VI-00049', 1, 4, 4, 4, 4, 1, 84, '', '');</v>
      </c>
      <c r="X2689" s="14" t="str">
        <f t="shared" si="435"/>
        <v>insert into prioridad(codigo, fluidez,d_hecho, d_contexto, d_impacto, d_justicia, cierre, ponderacion, ahora_entiendo, cambio_perspectiva) values ('196-VI-00049', 1, 4, 4, 4, 4, 1, 84, '', '');</v>
      </c>
    </row>
    <row r="2690" spans="2:24" ht="16" x14ac:dyDescent="0.2">
      <c r="B2690" t="s">
        <v>3756</v>
      </c>
      <c r="C2690" t="s">
        <v>9</v>
      </c>
      <c r="D2690" t="s">
        <v>3578</v>
      </c>
      <c r="E2690" t="s">
        <v>3578</v>
      </c>
      <c r="F2690" t="s">
        <v>3578</v>
      </c>
      <c r="G2690" t="s">
        <v>3578</v>
      </c>
      <c r="H2690" t="s">
        <v>30</v>
      </c>
      <c r="K2690" s="5">
        <f t="shared" ref="K2690:K2753" si="436">LEN(L2690)</f>
        <v>17</v>
      </c>
      <c r="L2690" s="13" t="str">
        <f t="shared" si="430"/>
        <v>4901	196-VI-00050</v>
      </c>
      <c r="M2690" s="5">
        <f t="shared" si="431"/>
        <v>12</v>
      </c>
      <c r="N2690" s="13" t="str">
        <f t="shared" si="433"/>
        <v>196-VI-00050</v>
      </c>
      <c r="O2690" s="13">
        <f t="shared" ref="O2690:O2753" si="437">IF(MID(C2690,1,1)="P",1,0)</f>
        <v>1</v>
      </c>
      <c r="P2690" s="13" t="str">
        <f t="shared" ref="P2690:P2753" si="438">MID(D2690,1,1)</f>
        <v>4</v>
      </c>
      <c r="Q2690" s="13" t="str">
        <f t="shared" ref="Q2690:Q2753" si="439">MID(E2690,1,1)</f>
        <v>4</v>
      </c>
      <c r="R2690" s="13" t="str">
        <f t="shared" ref="R2690:R2753" si="440">MID(F2690,1,1)</f>
        <v>4</v>
      </c>
      <c r="S2690" s="13" t="str">
        <f t="shared" ref="S2690:S2753" si="441">MID(G2690,1,1)</f>
        <v>4</v>
      </c>
      <c r="T2690" s="13">
        <f t="shared" ref="T2690:T2753" si="442">IF(MID(H2690,1,1)="S",1,0)</f>
        <v>1</v>
      </c>
      <c r="U2690" s="13">
        <f t="shared" si="432"/>
        <v>84</v>
      </c>
      <c r="V2690" s="13"/>
      <c r="W2690" s="14" t="str">
        <f t="shared" si="434"/>
        <v>insert into prioridad(codigo, fluidez,d_hecho, d_contexto, d_impacto, d_justicia, cierre, ponderacion, ahora_entiendo, cambio_perspectiva) values ('196-VI-00050', 1, 4, 4, 4, 4, 1, 84, '', '');</v>
      </c>
      <c r="X2690" s="14" t="str">
        <f t="shared" si="435"/>
        <v>insert into prioridad(codigo, fluidez,d_hecho, d_contexto, d_impacto, d_justicia, cierre, ponderacion, ahora_entiendo, cambio_perspectiva) values ('196-VI-00050', 1, 4, 4, 4, 4, 1, 84, '', '');</v>
      </c>
    </row>
    <row r="2691" spans="2:24" ht="16" x14ac:dyDescent="0.2">
      <c r="B2691" t="s">
        <v>3757</v>
      </c>
      <c r="C2691" t="s">
        <v>9</v>
      </c>
      <c r="D2691" t="s">
        <v>3582</v>
      </c>
      <c r="E2691" t="s">
        <v>3578</v>
      </c>
      <c r="F2691" t="s">
        <v>3578</v>
      </c>
      <c r="G2691" t="s">
        <v>3578</v>
      </c>
      <c r="H2691" t="s">
        <v>30</v>
      </c>
      <c r="K2691" s="5">
        <f t="shared" si="436"/>
        <v>17</v>
      </c>
      <c r="L2691" s="13" t="str">
        <f t="shared" si="430"/>
        <v>4907-196-VI-00051</v>
      </c>
      <c r="M2691" s="5">
        <f t="shared" si="431"/>
        <v>12</v>
      </c>
      <c r="N2691" s="13" t="str">
        <f t="shared" si="433"/>
        <v>196-VI-00051</v>
      </c>
      <c r="O2691" s="13">
        <f t="shared" si="437"/>
        <v>1</v>
      </c>
      <c r="P2691" s="13" t="str">
        <f t="shared" si="438"/>
        <v>5</v>
      </c>
      <c r="Q2691" s="13" t="str">
        <f t="shared" si="439"/>
        <v>4</v>
      </c>
      <c r="R2691" s="13" t="str">
        <f t="shared" si="440"/>
        <v>4</v>
      </c>
      <c r="S2691" s="13" t="str">
        <f t="shared" si="441"/>
        <v>4</v>
      </c>
      <c r="T2691" s="13">
        <f t="shared" si="442"/>
        <v>1</v>
      </c>
      <c r="U2691" s="13">
        <f t="shared" si="432"/>
        <v>88</v>
      </c>
      <c r="V2691" s="13"/>
      <c r="W2691" s="14" t="str">
        <f t="shared" si="434"/>
        <v>insert into prioridad(codigo, fluidez,d_hecho, d_contexto, d_impacto, d_justicia, cierre, ponderacion, ahora_entiendo, cambio_perspectiva) values ('196-VI-00051', 1, 5, 4, 4, 4, 1, 88, '', '');</v>
      </c>
      <c r="X2691" s="14" t="str">
        <f t="shared" si="435"/>
        <v>insert into prioridad(codigo, fluidez,d_hecho, d_contexto, d_impacto, d_justicia, cierre, ponderacion, ahora_entiendo, cambio_perspectiva) values ('196-VI-00051', 1, 5, 4, 4, 4, 1, 88, '', '');</v>
      </c>
    </row>
    <row r="2692" spans="2:24" ht="16" x14ac:dyDescent="0.2">
      <c r="B2692" t="s">
        <v>3758</v>
      </c>
      <c r="C2692" t="s">
        <v>9</v>
      </c>
      <c r="D2692" t="s">
        <v>3582</v>
      </c>
      <c r="E2692" t="s">
        <v>3582</v>
      </c>
      <c r="F2692" t="s">
        <v>3582</v>
      </c>
      <c r="G2692" t="s">
        <v>3582</v>
      </c>
      <c r="H2692" t="s">
        <v>30</v>
      </c>
      <c r="K2692" s="5">
        <f t="shared" si="436"/>
        <v>16</v>
      </c>
      <c r="L2692" s="13" t="str">
        <f t="shared" si="430"/>
        <v>209	196-CO-00052</v>
      </c>
      <c r="M2692" s="5">
        <f t="shared" si="431"/>
        <v>12</v>
      </c>
      <c r="N2692" s="13" t="str">
        <f t="shared" si="433"/>
        <v>196-CO-00052</v>
      </c>
      <c r="O2692" s="13">
        <f t="shared" si="437"/>
        <v>1</v>
      </c>
      <c r="P2692" s="13" t="str">
        <f t="shared" si="438"/>
        <v>5</v>
      </c>
      <c r="Q2692" s="13" t="str">
        <f t="shared" si="439"/>
        <v>5</v>
      </c>
      <c r="R2692" s="13" t="str">
        <f t="shared" si="440"/>
        <v>5</v>
      </c>
      <c r="S2692" s="13" t="str">
        <f t="shared" si="441"/>
        <v>5</v>
      </c>
      <c r="T2692" s="13">
        <f t="shared" si="442"/>
        <v>1</v>
      </c>
      <c r="U2692" s="13">
        <f t="shared" si="432"/>
        <v>100</v>
      </c>
      <c r="V2692" s="13"/>
      <c r="W2692" s="14" t="str">
        <f t="shared" si="434"/>
        <v>insert into prioridad(codigo, fluidez,d_hecho, d_contexto, d_impacto, d_justicia, cierre, ponderacion, ahora_entiendo, cambio_perspectiva) values ('196-CO-00052', 1, 5, 5, 5, 5, 1, 100, '', '');</v>
      </c>
      <c r="X2692" s="14" t="str">
        <f t="shared" si="435"/>
        <v>insert into prioridad(codigo, fluidez,d_hecho, d_contexto, d_impacto, d_justicia, cierre, ponderacion, ahora_entiendo, cambio_perspectiva) values ('196-CO-00052', 1, 5, 5, 5, 5, 1, 100, '', '');</v>
      </c>
    </row>
    <row r="2693" spans="2:24" ht="16" x14ac:dyDescent="0.2">
      <c r="B2693" t="s">
        <v>3759</v>
      </c>
      <c r="C2693" t="s">
        <v>9</v>
      </c>
      <c r="D2693" t="s">
        <v>3576</v>
      </c>
      <c r="E2693" t="s">
        <v>3576</v>
      </c>
      <c r="F2693" t="s">
        <v>3576</v>
      </c>
      <c r="G2693" t="s">
        <v>3576</v>
      </c>
      <c r="H2693" t="s">
        <v>30</v>
      </c>
      <c r="K2693" s="5">
        <f t="shared" si="436"/>
        <v>16</v>
      </c>
      <c r="L2693" s="13" t="str">
        <f t="shared" si="430"/>
        <v>222	196-CO-00053</v>
      </c>
      <c r="M2693" s="5">
        <f t="shared" si="431"/>
        <v>12</v>
      </c>
      <c r="N2693" s="13" t="str">
        <f t="shared" si="433"/>
        <v>196-CO-00053</v>
      </c>
      <c r="O2693" s="13">
        <f t="shared" si="437"/>
        <v>1</v>
      </c>
      <c r="P2693" s="13" t="str">
        <f t="shared" si="438"/>
        <v>2</v>
      </c>
      <c r="Q2693" s="13" t="str">
        <f t="shared" si="439"/>
        <v>2</v>
      </c>
      <c r="R2693" s="13" t="str">
        <f t="shared" si="440"/>
        <v>2</v>
      </c>
      <c r="S2693" s="13" t="str">
        <f t="shared" si="441"/>
        <v>2</v>
      </c>
      <c r="T2693" s="13">
        <f t="shared" si="442"/>
        <v>1</v>
      </c>
      <c r="U2693" s="13">
        <f t="shared" si="432"/>
        <v>52</v>
      </c>
      <c r="V2693" s="13"/>
      <c r="W2693" s="14" t="str">
        <f t="shared" si="434"/>
        <v>insert into prioridad(codigo, fluidez,d_hecho, d_contexto, d_impacto, d_justicia, cierre, ponderacion, ahora_entiendo, cambio_perspectiva) values ('196-CO-00053', 1, 2, 2, 2, 2, 1, 52, '', '');</v>
      </c>
      <c r="X2693" s="14" t="str">
        <f t="shared" si="435"/>
        <v>insert into prioridad(codigo, fluidez,d_hecho, d_contexto, d_impacto, d_justicia, cierre, ponderacion, ahora_entiendo, cambio_perspectiva) values ('196-CO-00053', 1, 2, 2, 2, 2, 1, 52, '', '');</v>
      </c>
    </row>
    <row r="2694" spans="2:24" ht="16" x14ac:dyDescent="0.2">
      <c r="B2694" t="s">
        <v>3760</v>
      </c>
      <c r="C2694" t="s">
        <v>9</v>
      </c>
      <c r="D2694" t="s">
        <v>3595</v>
      </c>
      <c r="E2694" t="s">
        <v>3595</v>
      </c>
      <c r="F2694" t="s">
        <v>3595</v>
      </c>
      <c r="G2694" t="s">
        <v>3595</v>
      </c>
      <c r="H2694" t="s">
        <v>30</v>
      </c>
      <c r="K2694" s="5">
        <f t="shared" si="436"/>
        <v>17</v>
      </c>
      <c r="L2694" s="13" t="str">
        <f t="shared" si="430"/>
        <v>5065-196-VI-00052</v>
      </c>
      <c r="M2694" s="5">
        <f t="shared" si="431"/>
        <v>12</v>
      </c>
      <c r="N2694" s="13" t="str">
        <f t="shared" si="433"/>
        <v>196-VI-00052</v>
      </c>
      <c r="O2694" s="13">
        <f t="shared" si="437"/>
        <v>1</v>
      </c>
      <c r="P2694" s="13" t="str">
        <f t="shared" si="438"/>
        <v>1</v>
      </c>
      <c r="Q2694" s="13" t="str">
        <f t="shared" si="439"/>
        <v>1</v>
      </c>
      <c r="R2694" s="13" t="str">
        <f t="shared" si="440"/>
        <v>1</v>
      </c>
      <c r="S2694" s="13" t="str">
        <f t="shared" si="441"/>
        <v>1</v>
      </c>
      <c r="T2694" s="13">
        <f t="shared" si="442"/>
        <v>1</v>
      </c>
      <c r="U2694" s="13">
        <f t="shared" si="432"/>
        <v>36</v>
      </c>
      <c r="V2694" s="13"/>
      <c r="W2694" s="14" t="str">
        <f t="shared" si="434"/>
        <v>insert into prioridad(codigo, fluidez,d_hecho, d_contexto, d_impacto, d_justicia, cierre, ponderacion, ahora_entiendo, cambio_perspectiva) values ('196-VI-00052', 1, 1, 1, 1, 1, 1, 36, '', '');</v>
      </c>
      <c r="X2694" s="14" t="str">
        <f t="shared" si="435"/>
        <v>insert into prioridad(codigo, fluidez,d_hecho, d_contexto, d_impacto, d_justicia, cierre, ponderacion, ahora_entiendo, cambio_perspectiva) values ('196-VI-00052', 1, 1, 1, 1, 1, 1, 36, '', '');</v>
      </c>
    </row>
    <row r="2695" spans="2:24" ht="16" x14ac:dyDescent="0.2">
      <c r="B2695" t="s">
        <v>3761</v>
      </c>
      <c r="C2695" t="s">
        <v>9</v>
      </c>
      <c r="D2695" t="s">
        <v>3576</v>
      </c>
      <c r="E2695" t="s">
        <v>3575</v>
      </c>
      <c r="F2695" t="s">
        <v>3576</v>
      </c>
      <c r="G2695" t="s">
        <v>3575</v>
      </c>
      <c r="H2695" t="s">
        <v>30</v>
      </c>
      <c r="K2695" s="5">
        <f t="shared" si="436"/>
        <v>12</v>
      </c>
      <c r="L2695" s="13" t="str">
        <f t="shared" si="430"/>
        <v>243-VI-00016</v>
      </c>
      <c r="M2695" s="5">
        <f t="shared" si="431"/>
        <v>12</v>
      </c>
      <c r="N2695" s="13" t="str">
        <f t="shared" si="433"/>
        <v>243-VI-00016</v>
      </c>
      <c r="O2695" s="13">
        <f t="shared" si="437"/>
        <v>1</v>
      </c>
      <c r="P2695" s="13" t="str">
        <f t="shared" si="438"/>
        <v>2</v>
      </c>
      <c r="Q2695" s="13" t="str">
        <f t="shared" si="439"/>
        <v>3</v>
      </c>
      <c r="R2695" s="13" t="str">
        <f t="shared" si="440"/>
        <v>2</v>
      </c>
      <c r="S2695" s="13" t="str">
        <f t="shared" si="441"/>
        <v>3</v>
      </c>
      <c r="T2695" s="13">
        <f t="shared" si="442"/>
        <v>1</v>
      </c>
      <c r="U2695" s="13">
        <f t="shared" si="432"/>
        <v>60</v>
      </c>
      <c r="V2695" s="13"/>
      <c r="W2695" s="14" t="str">
        <f t="shared" si="434"/>
        <v>insert into prioridad(codigo, fluidez,d_hecho, d_contexto, d_impacto, d_justicia, cierre, ponderacion, ahora_entiendo, cambio_perspectiva) values ('243-VI-00016', 1, 2, 3, 2, 3, 1, 60, '', '');</v>
      </c>
      <c r="X2695" s="14" t="str">
        <f t="shared" si="435"/>
        <v>insert into prioridad(codigo, fluidez,d_hecho, d_contexto, d_impacto, d_justicia, cierre, ponderacion, ahora_entiendo, cambio_perspectiva) values ('243-VI-00016', 1, 2, 3, 2, 3, 1, 60, '', '');</v>
      </c>
    </row>
    <row r="2696" spans="2:24" ht="16" x14ac:dyDescent="0.2">
      <c r="B2696" t="s">
        <v>3762</v>
      </c>
      <c r="C2696" t="s">
        <v>9</v>
      </c>
      <c r="D2696" t="s">
        <v>3582</v>
      </c>
      <c r="E2696" t="s">
        <v>3582</v>
      </c>
      <c r="F2696" t="s">
        <v>3582</v>
      </c>
      <c r="G2696" t="s">
        <v>3582</v>
      </c>
      <c r="H2696" t="s">
        <v>30</v>
      </c>
      <c r="K2696" s="5">
        <f t="shared" si="436"/>
        <v>15</v>
      </c>
      <c r="L2696" s="13" t="str">
        <f t="shared" si="430"/>
        <v>19-196-DC-00060</v>
      </c>
      <c r="M2696" s="5">
        <f t="shared" si="431"/>
        <v>12</v>
      </c>
      <c r="N2696" s="13" t="str">
        <f t="shared" si="433"/>
        <v>196-DC-00060</v>
      </c>
      <c r="O2696" s="13">
        <f t="shared" si="437"/>
        <v>1</v>
      </c>
      <c r="P2696" s="13" t="str">
        <f t="shared" si="438"/>
        <v>5</v>
      </c>
      <c r="Q2696" s="13" t="str">
        <f t="shared" si="439"/>
        <v>5</v>
      </c>
      <c r="R2696" s="13" t="str">
        <f t="shared" si="440"/>
        <v>5</v>
      </c>
      <c r="S2696" s="13" t="str">
        <f t="shared" si="441"/>
        <v>5</v>
      </c>
      <c r="T2696" s="13">
        <f t="shared" si="442"/>
        <v>1</v>
      </c>
      <c r="U2696" s="13">
        <f t="shared" si="432"/>
        <v>100</v>
      </c>
      <c r="V2696" s="13"/>
      <c r="W2696" s="14" t="str">
        <f t="shared" si="434"/>
        <v>insert into prioridad(codigo, fluidez,d_hecho, d_contexto, d_impacto, d_justicia, cierre, ponderacion, ahora_entiendo, cambio_perspectiva) values ('196-DC-00060', 1, 5, 5, 5, 5, 1, 100, '', '');</v>
      </c>
      <c r="X2696" s="14" t="str">
        <f t="shared" si="435"/>
        <v>insert into prioridad(codigo, fluidez,d_hecho, d_contexto, d_impacto, d_justicia, cierre, ponderacion, ahora_entiendo, cambio_perspectiva) values ('196-DC-00060', 1, 5, 5, 5, 5, 1, 100, '', '');</v>
      </c>
    </row>
    <row r="2697" spans="2:24" ht="16" x14ac:dyDescent="0.2">
      <c r="B2697" t="s">
        <v>3763</v>
      </c>
      <c r="C2697" t="s">
        <v>9</v>
      </c>
      <c r="D2697" t="s">
        <v>3582</v>
      </c>
      <c r="E2697" t="s">
        <v>3582</v>
      </c>
      <c r="F2697" t="s">
        <v>3582</v>
      </c>
      <c r="G2697" t="s">
        <v>3582</v>
      </c>
      <c r="H2697" t="s">
        <v>30</v>
      </c>
      <c r="K2697" s="5">
        <f t="shared" si="436"/>
        <v>15</v>
      </c>
      <c r="L2697" s="13" t="str">
        <f t="shared" si="430"/>
        <v>20-196-DC-00068</v>
      </c>
      <c r="M2697" s="5">
        <f t="shared" si="431"/>
        <v>12</v>
      </c>
      <c r="N2697" s="13" t="str">
        <f t="shared" si="433"/>
        <v>196-DC-00068</v>
      </c>
      <c r="O2697" s="13">
        <f t="shared" si="437"/>
        <v>1</v>
      </c>
      <c r="P2697" s="13" t="str">
        <f t="shared" si="438"/>
        <v>5</v>
      </c>
      <c r="Q2697" s="13" t="str">
        <f t="shared" si="439"/>
        <v>5</v>
      </c>
      <c r="R2697" s="13" t="str">
        <f t="shared" si="440"/>
        <v>5</v>
      </c>
      <c r="S2697" s="13" t="str">
        <f t="shared" si="441"/>
        <v>5</v>
      </c>
      <c r="T2697" s="13">
        <f t="shared" si="442"/>
        <v>1</v>
      </c>
      <c r="U2697" s="13">
        <f t="shared" si="432"/>
        <v>100</v>
      </c>
      <c r="V2697" s="13"/>
      <c r="W2697" s="14" t="str">
        <f t="shared" si="434"/>
        <v>insert into prioridad(codigo, fluidez,d_hecho, d_contexto, d_impacto, d_justicia, cierre, ponderacion, ahora_entiendo, cambio_perspectiva) values ('196-DC-00068', 1, 5, 5, 5, 5, 1, 100, '', '');</v>
      </c>
      <c r="X2697" s="14" t="str">
        <f t="shared" si="435"/>
        <v>insert into prioridad(codigo, fluidez,d_hecho, d_contexto, d_impacto, d_justicia, cierre, ponderacion, ahora_entiendo, cambio_perspectiva) values ('196-DC-00068', 1, 5, 5, 5, 5, 1, 100, '', '');</v>
      </c>
    </row>
    <row r="2698" spans="2:24" ht="16" x14ac:dyDescent="0.2">
      <c r="B2698" t="s">
        <v>3764</v>
      </c>
      <c r="C2698" t="s">
        <v>9</v>
      </c>
      <c r="D2698" t="s">
        <v>3578</v>
      </c>
      <c r="E2698" t="s">
        <v>3582</v>
      </c>
      <c r="F2698" t="s">
        <v>3578</v>
      </c>
      <c r="G2698" t="s">
        <v>3578</v>
      </c>
      <c r="H2698" t="s">
        <v>30</v>
      </c>
      <c r="K2698" s="5">
        <f t="shared" si="436"/>
        <v>12</v>
      </c>
      <c r="L2698" s="13" t="str">
        <f t="shared" si="430"/>
        <v>243-VI-00017</v>
      </c>
      <c r="M2698" s="5">
        <f t="shared" si="431"/>
        <v>12</v>
      </c>
      <c r="N2698" s="13" t="str">
        <f t="shared" si="433"/>
        <v>243-VI-00017</v>
      </c>
      <c r="O2698" s="13">
        <f t="shared" si="437"/>
        <v>1</v>
      </c>
      <c r="P2698" s="13" t="str">
        <f t="shared" si="438"/>
        <v>4</v>
      </c>
      <c r="Q2698" s="13" t="str">
        <f t="shared" si="439"/>
        <v>5</v>
      </c>
      <c r="R2698" s="13" t="str">
        <f t="shared" si="440"/>
        <v>4</v>
      </c>
      <c r="S2698" s="13" t="str">
        <f t="shared" si="441"/>
        <v>4</v>
      </c>
      <c r="T2698" s="13">
        <f t="shared" si="442"/>
        <v>1</v>
      </c>
      <c r="U2698" s="13">
        <f t="shared" si="432"/>
        <v>88</v>
      </c>
      <c r="V2698" s="13"/>
      <c r="W2698" s="14" t="str">
        <f t="shared" si="434"/>
        <v>insert into prioridad(codigo, fluidez,d_hecho, d_contexto, d_impacto, d_justicia, cierre, ponderacion, ahora_entiendo, cambio_perspectiva) values ('243-VI-00017', 1, 4, 5, 4, 4, 1, 88, '', '');</v>
      </c>
      <c r="X2698" s="14" t="str">
        <f t="shared" si="435"/>
        <v>insert into prioridad(codigo, fluidez,d_hecho, d_contexto, d_impacto, d_justicia, cierre, ponderacion, ahora_entiendo, cambio_perspectiva) values ('243-VI-00017', 1, 4, 5, 4, 4, 1, 88, '', '');</v>
      </c>
    </row>
    <row r="2699" spans="2:24" ht="16" x14ac:dyDescent="0.2">
      <c r="B2699" t="s">
        <v>3765</v>
      </c>
      <c r="C2699" t="s">
        <v>9</v>
      </c>
      <c r="D2699" t="s">
        <v>3582</v>
      </c>
      <c r="E2699" t="s">
        <v>3582</v>
      </c>
      <c r="F2699" t="s">
        <v>3575</v>
      </c>
      <c r="G2699" t="s">
        <v>3575</v>
      </c>
      <c r="H2699" t="s">
        <v>30</v>
      </c>
      <c r="K2699" s="5">
        <f t="shared" si="436"/>
        <v>15</v>
      </c>
      <c r="L2699" s="13" t="str">
        <f t="shared" si="430"/>
        <v>24-196-DC-00024</v>
      </c>
      <c r="M2699" s="5">
        <f t="shared" si="431"/>
        <v>12</v>
      </c>
      <c r="N2699" s="13" t="str">
        <f t="shared" si="433"/>
        <v>196-DC-00024</v>
      </c>
      <c r="O2699" s="13">
        <f t="shared" si="437"/>
        <v>1</v>
      </c>
      <c r="P2699" s="13" t="str">
        <f t="shared" si="438"/>
        <v>5</v>
      </c>
      <c r="Q2699" s="13" t="str">
        <f t="shared" si="439"/>
        <v>5</v>
      </c>
      <c r="R2699" s="13" t="str">
        <f t="shared" si="440"/>
        <v>3</v>
      </c>
      <c r="S2699" s="13" t="str">
        <f t="shared" si="441"/>
        <v>3</v>
      </c>
      <c r="T2699" s="13">
        <f t="shared" si="442"/>
        <v>1</v>
      </c>
      <c r="U2699" s="13">
        <f t="shared" si="432"/>
        <v>84</v>
      </c>
      <c r="V2699" s="13"/>
      <c r="W2699" s="14" t="str">
        <f t="shared" si="434"/>
        <v>insert into prioridad(codigo, fluidez,d_hecho, d_contexto, d_impacto, d_justicia, cierre, ponderacion, ahora_entiendo, cambio_perspectiva) values ('196-DC-00024', 1, 5, 5, 3, 3, 1, 84, '', '');</v>
      </c>
      <c r="X2699" s="14" t="str">
        <f t="shared" si="435"/>
        <v>insert into prioridad(codigo, fluidez,d_hecho, d_contexto, d_impacto, d_justicia, cierre, ponderacion, ahora_entiendo, cambio_perspectiva) values ('196-DC-00024', 1, 5, 5, 3, 3, 1, 84, '', '');</v>
      </c>
    </row>
    <row r="2700" spans="2:24" ht="16" x14ac:dyDescent="0.2">
      <c r="B2700" t="s">
        <v>3766</v>
      </c>
      <c r="C2700" t="s">
        <v>9</v>
      </c>
      <c r="D2700" t="s">
        <v>3578</v>
      </c>
      <c r="E2700" t="s">
        <v>3578</v>
      </c>
      <c r="F2700" t="s">
        <v>3582</v>
      </c>
      <c r="G2700" t="s">
        <v>3578</v>
      </c>
      <c r="H2700" t="s">
        <v>30</v>
      </c>
      <c r="K2700" s="5">
        <f t="shared" si="436"/>
        <v>16</v>
      </c>
      <c r="L2700" s="13" t="str">
        <f t="shared" si="430"/>
        <v>261	196-CO-00261</v>
      </c>
      <c r="M2700" s="5">
        <f t="shared" si="431"/>
        <v>12</v>
      </c>
      <c r="N2700" s="13" t="str">
        <f t="shared" si="433"/>
        <v>196-CO-00261</v>
      </c>
      <c r="O2700" s="13">
        <f t="shared" si="437"/>
        <v>1</v>
      </c>
      <c r="P2700" s="13" t="str">
        <f t="shared" si="438"/>
        <v>4</v>
      </c>
      <c r="Q2700" s="13" t="str">
        <f t="shared" si="439"/>
        <v>4</v>
      </c>
      <c r="R2700" s="13" t="str">
        <f t="shared" si="440"/>
        <v>5</v>
      </c>
      <c r="S2700" s="13" t="str">
        <f t="shared" si="441"/>
        <v>4</v>
      </c>
      <c r="T2700" s="13">
        <f t="shared" si="442"/>
        <v>1</v>
      </c>
      <c r="U2700" s="13">
        <f t="shared" si="432"/>
        <v>88</v>
      </c>
      <c r="V2700" s="13"/>
      <c r="W2700" s="14" t="str">
        <f t="shared" si="434"/>
        <v>insert into prioridad(codigo, fluidez,d_hecho, d_contexto, d_impacto, d_justicia, cierre, ponderacion, ahora_entiendo, cambio_perspectiva) values ('196-CO-00261', 1, 4, 4, 5, 4, 1, 88, '', '');</v>
      </c>
      <c r="X2700" s="14" t="str">
        <f t="shared" si="435"/>
        <v>insert into prioridad(codigo, fluidez,d_hecho, d_contexto, d_impacto, d_justicia, cierre, ponderacion, ahora_entiendo, cambio_perspectiva) values ('196-CO-00261', 1, 4, 4, 5, 4, 1, 88, '', '');</v>
      </c>
    </row>
    <row r="2701" spans="2:24" ht="16" x14ac:dyDescent="0.2">
      <c r="B2701" t="s">
        <v>3767</v>
      </c>
      <c r="C2701" t="s">
        <v>9</v>
      </c>
      <c r="D2701" t="s">
        <v>3582</v>
      </c>
      <c r="E2701" t="s">
        <v>3582</v>
      </c>
      <c r="F2701" t="s">
        <v>3582</v>
      </c>
      <c r="G2701" t="s">
        <v>3582</v>
      </c>
      <c r="H2701" t="s">
        <v>30</v>
      </c>
      <c r="K2701" s="5">
        <f t="shared" si="436"/>
        <v>16</v>
      </c>
      <c r="L2701" s="13" t="str">
        <f t="shared" si="430"/>
        <v>507	196-PR-00507</v>
      </c>
      <c r="M2701" s="5">
        <f t="shared" si="431"/>
        <v>12</v>
      </c>
      <c r="N2701" s="13" t="str">
        <f t="shared" si="433"/>
        <v>196-PR-00507</v>
      </c>
      <c r="O2701" s="13">
        <f t="shared" si="437"/>
        <v>1</v>
      </c>
      <c r="P2701" s="13" t="str">
        <f t="shared" si="438"/>
        <v>5</v>
      </c>
      <c r="Q2701" s="13" t="str">
        <f t="shared" si="439"/>
        <v>5</v>
      </c>
      <c r="R2701" s="13" t="str">
        <f t="shared" si="440"/>
        <v>5</v>
      </c>
      <c r="S2701" s="13" t="str">
        <f t="shared" si="441"/>
        <v>5</v>
      </c>
      <c r="T2701" s="13">
        <f t="shared" si="442"/>
        <v>1</v>
      </c>
      <c r="U2701" s="13">
        <f t="shared" si="432"/>
        <v>100</v>
      </c>
      <c r="V2701" s="13"/>
      <c r="W2701" s="14" t="str">
        <f t="shared" si="434"/>
        <v>insert into prioridad(codigo, fluidez,d_hecho, d_contexto, d_impacto, d_justicia, cierre, ponderacion, ahora_entiendo, cambio_perspectiva) values ('196-PR-00507', 1, 5, 5, 5, 5, 1, 100, '', '');</v>
      </c>
      <c r="X2701" s="14" t="str">
        <f t="shared" si="435"/>
        <v>insert into prioridad(codigo, fluidez,d_hecho, d_contexto, d_impacto, d_justicia, cierre, ponderacion, ahora_entiendo, cambio_perspectiva) values ('196-PR-00507', 1, 5, 5, 5, 5, 1, 100, '', '');</v>
      </c>
    </row>
    <row r="2702" spans="2:24" ht="16" x14ac:dyDescent="0.2">
      <c r="B2702" t="s">
        <v>3768</v>
      </c>
      <c r="C2702" t="s">
        <v>9</v>
      </c>
      <c r="D2702" t="s">
        <v>3595</v>
      </c>
      <c r="E2702" t="s">
        <v>3576</v>
      </c>
      <c r="F2702" t="s">
        <v>3595</v>
      </c>
      <c r="G2702" t="s">
        <v>3576</v>
      </c>
      <c r="H2702" t="s">
        <v>30</v>
      </c>
      <c r="K2702" s="5">
        <f t="shared" si="436"/>
        <v>12</v>
      </c>
      <c r="L2702" s="13" t="str">
        <f t="shared" si="430"/>
        <v>243-VI-00018</v>
      </c>
      <c r="M2702" s="5">
        <f t="shared" si="431"/>
        <v>12</v>
      </c>
      <c r="N2702" s="13" t="str">
        <f t="shared" si="433"/>
        <v>243-VI-00018</v>
      </c>
      <c r="O2702" s="13">
        <f t="shared" si="437"/>
        <v>1</v>
      </c>
      <c r="P2702" s="13" t="str">
        <f t="shared" si="438"/>
        <v>1</v>
      </c>
      <c r="Q2702" s="13" t="str">
        <f t="shared" si="439"/>
        <v>2</v>
      </c>
      <c r="R2702" s="13" t="str">
        <f t="shared" si="440"/>
        <v>1</v>
      </c>
      <c r="S2702" s="13" t="str">
        <f t="shared" si="441"/>
        <v>2</v>
      </c>
      <c r="T2702" s="13">
        <f t="shared" si="442"/>
        <v>1</v>
      </c>
      <c r="U2702" s="13">
        <f t="shared" si="432"/>
        <v>44</v>
      </c>
      <c r="V2702" s="13"/>
      <c r="W2702" s="14" t="str">
        <f t="shared" si="434"/>
        <v>insert into prioridad(codigo, fluidez,d_hecho, d_contexto, d_impacto, d_justicia, cierre, ponderacion, ahora_entiendo, cambio_perspectiva) values ('243-VI-00018', 1, 1, 2, 1, 2, 1, 44, '', '');</v>
      </c>
      <c r="X2702" s="14" t="str">
        <f t="shared" si="435"/>
        <v>insert into prioridad(codigo, fluidez,d_hecho, d_contexto, d_impacto, d_justicia, cierre, ponderacion, ahora_entiendo, cambio_perspectiva) values ('243-VI-00018', 1, 1, 2, 1, 2, 1, 44, '', '');</v>
      </c>
    </row>
    <row r="2703" spans="2:24" ht="16" x14ac:dyDescent="0.2">
      <c r="B2703" t="s">
        <v>3769</v>
      </c>
      <c r="C2703" t="s">
        <v>9</v>
      </c>
      <c r="D2703" t="s">
        <v>3576</v>
      </c>
      <c r="E2703" t="s">
        <v>3575</v>
      </c>
      <c r="F2703" t="s">
        <v>3576</v>
      </c>
      <c r="G2703" t="s">
        <v>3595</v>
      </c>
      <c r="H2703" t="s">
        <v>30</v>
      </c>
      <c r="K2703" s="5">
        <f t="shared" si="436"/>
        <v>12</v>
      </c>
      <c r="L2703" s="13" t="str">
        <f t="shared" si="430"/>
        <v>243-VI-00019</v>
      </c>
      <c r="M2703" s="5">
        <f t="shared" si="431"/>
        <v>12</v>
      </c>
      <c r="N2703" s="13" t="str">
        <f t="shared" si="433"/>
        <v>243-VI-00019</v>
      </c>
      <c r="O2703" s="13">
        <f t="shared" si="437"/>
        <v>1</v>
      </c>
      <c r="P2703" s="13" t="str">
        <f t="shared" si="438"/>
        <v>2</v>
      </c>
      <c r="Q2703" s="13" t="str">
        <f t="shared" si="439"/>
        <v>3</v>
      </c>
      <c r="R2703" s="13" t="str">
        <f t="shared" si="440"/>
        <v>2</v>
      </c>
      <c r="S2703" s="13" t="str">
        <f t="shared" si="441"/>
        <v>1</v>
      </c>
      <c r="T2703" s="13">
        <f t="shared" si="442"/>
        <v>1</v>
      </c>
      <c r="U2703" s="13">
        <f t="shared" si="432"/>
        <v>52</v>
      </c>
      <c r="V2703" s="13"/>
      <c r="W2703" s="14" t="str">
        <f t="shared" si="434"/>
        <v>insert into prioridad(codigo, fluidez,d_hecho, d_contexto, d_impacto, d_justicia, cierre, ponderacion, ahora_entiendo, cambio_perspectiva) values ('243-VI-00019', 1, 2, 3, 2, 1, 1, 52, '', '');</v>
      </c>
      <c r="X2703" s="14" t="str">
        <f t="shared" si="435"/>
        <v>insert into prioridad(codigo, fluidez,d_hecho, d_contexto, d_impacto, d_justicia, cierre, ponderacion, ahora_entiendo, cambio_perspectiva) values ('243-VI-00019', 1, 2, 3, 2, 1, 1, 52, '', '');</v>
      </c>
    </row>
    <row r="2704" spans="2:24" ht="16" x14ac:dyDescent="0.2">
      <c r="B2704" t="s">
        <v>3770</v>
      </c>
      <c r="C2704" t="s">
        <v>9</v>
      </c>
      <c r="D2704" t="s">
        <v>3576</v>
      </c>
      <c r="E2704" t="s">
        <v>3595</v>
      </c>
      <c r="F2704" t="s">
        <v>3576</v>
      </c>
      <c r="G2704" t="s">
        <v>3595</v>
      </c>
      <c r="H2704" t="s">
        <v>30</v>
      </c>
      <c r="K2704" s="5">
        <f t="shared" si="436"/>
        <v>12</v>
      </c>
      <c r="L2704" s="13" t="str">
        <f t="shared" si="430"/>
        <v>243-VI-00020</v>
      </c>
      <c r="M2704" s="5">
        <f t="shared" si="431"/>
        <v>12</v>
      </c>
      <c r="N2704" s="13" t="str">
        <f t="shared" si="433"/>
        <v>243-VI-00020</v>
      </c>
      <c r="O2704" s="13">
        <f t="shared" si="437"/>
        <v>1</v>
      </c>
      <c r="P2704" s="13" t="str">
        <f t="shared" si="438"/>
        <v>2</v>
      </c>
      <c r="Q2704" s="13" t="str">
        <f t="shared" si="439"/>
        <v>1</v>
      </c>
      <c r="R2704" s="13" t="str">
        <f t="shared" si="440"/>
        <v>2</v>
      </c>
      <c r="S2704" s="13" t="str">
        <f t="shared" si="441"/>
        <v>1</v>
      </c>
      <c r="T2704" s="13">
        <f t="shared" si="442"/>
        <v>1</v>
      </c>
      <c r="U2704" s="13">
        <f t="shared" si="432"/>
        <v>44</v>
      </c>
      <c r="V2704" s="13"/>
      <c r="W2704" s="14" t="str">
        <f t="shared" si="434"/>
        <v>insert into prioridad(codigo, fluidez,d_hecho, d_contexto, d_impacto, d_justicia, cierre, ponderacion, ahora_entiendo, cambio_perspectiva) values ('243-VI-00020', 1, 2, 1, 2, 1, 1, 44, '', '');</v>
      </c>
      <c r="X2704" s="14" t="str">
        <f t="shared" si="435"/>
        <v>insert into prioridad(codigo, fluidez,d_hecho, d_contexto, d_impacto, d_justicia, cierre, ponderacion, ahora_entiendo, cambio_perspectiva) values ('243-VI-00020', 1, 2, 1, 2, 1, 1, 44, '', '');</v>
      </c>
    </row>
    <row r="2705" spans="2:24" ht="16" x14ac:dyDescent="0.2">
      <c r="B2705" t="s">
        <v>3771</v>
      </c>
      <c r="C2705" t="s">
        <v>9</v>
      </c>
      <c r="D2705" t="s">
        <v>3575</v>
      </c>
      <c r="E2705" t="s">
        <v>3576</v>
      </c>
      <c r="F2705" t="s">
        <v>3595</v>
      </c>
      <c r="G2705" t="s">
        <v>3575</v>
      </c>
      <c r="H2705" t="s">
        <v>30</v>
      </c>
      <c r="K2705" s="5">
        <f t="shared" si="436"/>
        <v>12</v>
      </c>
      <c r="L2705" s="13" t="str">
        <f t="shared" ref="L2705:L2768" si="443">SUBSTITUTE(B2705," ","")</f>
        <v>243-VI-00021</v>
      </c>
      <c r="M2705" s="5">
        <f t="shared" si="431"/>
        <v>12</v>
      </c>
      <c r="N2705" s="13" t="str">
        <f t="shared" si="433"/>
        <v>243-VI-00021</v>
      </c>
      <c r="O2705" s="13">
        <f t="shared" si="437"/>
        <v>1</v>
      </c>
      <c r="P2705" s="13" t="str">
        <f t="shared" si="438"/>
        <v>3</v>
      </c>
      <c r="Q2705" s="13" t="str">
        <f t="shared" si="439"/>
        <v>2</v>
      </c>
      <c r="R2705" s="13" t="str">
        <f t="shared" si="440"/>
        <v>1</v>
      </c>
      <c r="S2705" s="13" t="str">
        <f t="shared" si="441"/>
        <v>3</v>
      </c>
      <c r="T2705" s="13">
        <f t="shared" si="442"/>
        <v>1</v>
      </c>
      <c r="U2705" s="13">
        <f t="shared" si="432"/>
        <v>56</v>
      </c>
      <c r="V2705" s="13"/>
      <c r="W2705" s="14" t="str">
        <f t="shared" si="434"/>
        <v>insert into prioridad(codigo, fluidez,d_hecho, d_contexto, d_impacto, d_justicia, cierre, ponderacion, ahora_entiendo, cambio_perspectiva) values ('243-VI-00021', 1, 3, 2, 1, 3, 1, 56, '', '');</v>
      </c>
      <c r="X2705" s="14" t="str">
        <f t="shared" si="435"/>
        <v>insert into prioridad(codigo, fluidez,d_hecho, d_contexto, d_impacto, d_justicia, cierre, ponderacion, ahora_entiendo, cambio_perspectiva) values ('243-VI-00021', 1, 3, 2, 1, 3, 1, 56, '', '');</v>
      </c>
    </row>
    <row r="2706" spans="2:24" ht="16" x14ac:dyDescent="0.2">
      <c r="B2706" t="s">
        <v>3772</v>
      </c>
      <c r="C2706" t="s">
        <v>9</v>
      </c>
      <c r="D2706" t="s">
        <v>3575</v>
      </c>
      <c r="E2706" t="s">
        <v>3575</v>
      </c>
      <c r="F2706" t="s">
        <v>3575</v>
      </c>
      <c r="G2706" t="s">
        <v>3575</v>
      </c>
      <c r="H2706" t="s">
        <v>30</v>
      </c>
      <c r="K2706" s="5">
        <f t="shared" si="436"/>
        <v>12</v>
      </c>
      <c r="L2706" s="13" t="str">
        <f t="shared" si="443"/>
        <v>243-VI-00022</v>
      </c>
      <c r="M2706" s="5">
        <f t="shared" ref="M2706:M2769" si="444">LEN(N2706)</f>
        <v>12</v>
      </c>
      <c r="N2706" s="13" t="str">
        <f t="shared" si="433"/>
        <v>243-VI-00022</v>
      </c>
      <c r="O2706" s="13">
        <f t="shared" si="437"/>
        <v>1</v>
      </c>
      <c r="P2706" s="13" t="str">
        <f t="shared" si="438"/>
        <v>3</v>
      </c>
      <c r="Q2706" s="13" t="str">
        <f t="shared" si="439"/>
        <v>3</v>
      </c>
      <c r="R2706" s="13" t="str">
        <f t="shared" si="440"/>
        <v>3</v>
      </c>
      <c r="S2706" s="13" t="str">
        <f t="shared" si="441"/>
        <v>3</v>
      </c>
      <c r="T2706" s="13">
        <f t="shared" si="442"/>
        <v>1</v>
      </c>
      <c r="U2706" s="13">
        <f t="shared" ref="U2706:U2769" si="445">O2706*10 + (VALUE(P2706)*4) +(VALUE(Q2706)*4) + (VALUE(R2706)*4) + (VALUE(S2706)*4) + (T2706*10)</f>
        <v>68</v>
      </c>
      <c r="V2706" s="13"/>
      <c r="W2706" s="14" t="str">
        <f t="shared" si="434"/>
        <v>insert into prioridad(codigo, fluidez,d_hecho, d_contexto, d_impacto, d_justicia, cierre, ponderacion, ahora_entiendo, cambio_perspectiva) values ('243-VI-00022', 1, 3, 3, 3, 3, 1, 68, '', '');</v>
      </c>
      <c r="X2706" s="14" t="str">
        <f t="shared" si="435"/>
        <v>insert into prioridad(codigo, fluidez,d_hecho, d_contexto, d_impacto, d_justicia, cierre, ponderacion, ahora_entiendo, cambio_perspectiva) values ('243-VI-00022', 1, 3, 3, 3, 3, 1, 68, '', '');</v>
      </c>
    </row>
    <row r="2707" spans="2:24" ht="16" x14ac:dyDescent="0.2">
      <c r="B2707" t="s">
        <v>3773</v>
      </c>
      <c r="C2707" t="s">
        <v>9</v>
      </c>
      <c r="D2707" t="s">
        <v>3578</v>
      </c>
      <c r="E2707" t="s">
        <v>3578</v>
      </c>
      <c r="F2707" t="s">
        <v>3578</v>
      </c>
      <c r="G2707" t="s">
        <v>3578</v>
      </c>
      <c r="H2707" t="s">
        <v>30</v>
      </c>
      <c r="K2707" s="5">
        <f t="shared" si="436"/>
        <v>12</v>
      </c>
      <c r="L2707" s="13" t="str">
        <f t="shared" si="443"/>
        <v>243-VI-00023</v>
      </c>
      <c r="M2707" s="5">
        <f t="shared" si="444"/>
        <v>12</v>
      </c>
      <c r="N2707" s="13" t="str">
        <f t="shared" ref="N2707:N2770" si="446">RIGHT(TRIM(B2707),12)</f>
        <v>243-VI-00023</v>
      </c>
      <c r="O2707" s="13">
        <f t="shared" si="437"/>
        <v>1</v>
      </c>
      <c r="P2707" s="13" t="str">
        <f t="shared" si="438"/>
        <v>4</v>
      </c>
      <c r="Q2707" s="13" t="str">
        <f t="shared" si="439"/>
        <v>4</v>
      </c>
      <c r="R2707" s="13" t="str">
        <f t="shared" si="440"/>
        <v>4</v>
      </c>
      <c r="S2707" s="13" t="str">
        <f t="shared" si="441"/>
        <v>4</v>
      </c>
      <c r="T2707" s="13">
        <f t="shared" si="442"/>
        <v>1</v>
      </c>
      <c r="U2707" s="13">
        <f t="shared" si="445"/>
        <v>84</v>
      </c>
      <c r="V2707" s="13"/>
      <c r="W2707" s="14" t="str">
        <f t="shared" ref="W2707:W2770" si="447">$W$1&amp;N2707&amp;"', "&amp;O2707&amp;", "&amp;P2707&amp;", "&amp;Q2707&amp;", "&amp;R2707&amp;", "&amp;S2707&amp;", "&amp;T2707&amp;", "&amp;U2707&amp;", '"&amp;SUBSTITUTE(I2707,CHAR(10),"  ")&amp;"', '"&amp;SUBSTITUTE(J2707,CHAR(10),"   ") &amp;"');"</f>
        <v>insert into prioridad(codigo, fluidez,d_hecho, d_contexto, d_impacto, d_justicia, cierre, ponderacion, ahora_entiendo, cambio_perspectiva) values ('243-VI-00023', 1, 4, 4, 4, 4, 1, 84, '', '');</v>
      </c>
      <c r="X2707" s="14" t="str">
        <f t="shared" ref="X2707:X2770" si="448">IF(M2707=12,W2707,"")</f>
        <v>insert into prioridad(codigo, fluidez,d_hecho, d_contexto, d_impacto, d_justicia, cierre, ponderacion, ahora_entiendo, cambio_perspectiva) values ('243-VI-00023', 1, 4, 4, 4, 4, 1, 84, '', '');</v>
      </c>
    </row>
    <row r="2708" spans="2:24" ht="16" x14ac:dyDescent="0.2">
      <c r="B2708" t="s">
        <v>3774</v>
      </c>
      <c r="C2708" t="s">
        <v>9</v>
      </c>
      <c r="D2708" t="s">
        <v>3578</v>
      </c>
      <c r="E2708" t="s">
        <v>3578</v>
      </c>
      <c r="F2708" t="s">
        <v>3578</v>
      </c>
      <c r="G2708" t="s">
        <v>3575</v>
      </c>
      <c r="H2708" t="s">
        <v>30</v>
      </c>
      <c r="K2708" s="5">
        <f t="shared" si="436"/>
        <v>12</v>
      </c>
      <c r="L2708" s="13" t="str">
        <f t="shared" si="443"/>
        <v>243-VI-00024</v>
      </c>
      <c r="M2708" s="5">
        <f t="shared" si="444"/>
        <v>12</v>
      </c>
      <c r="N2708" s="13" t="str">
        <f t="shared" si="446"/>
        <v>243-VI-00024</v>
      </c>
      <c r="O2708" s="13">
        <f t="shared" si="437"/>
        <v>1</v>
      </c>
      <c r="P2708" s="13" t="str">
        <f t="shared" si="438"/>
        <v>4</v>
      </c>
      <c r="Q2708" s="13" t="str">
        <f t="shared" si="439"/>
        <v>4</v>
      </c>
      <c r="R2708" s="13" t="str">
        <f t="shared" si="440"/>
        <v>4</v>
      </c>
      <c r="S2708" s="13" t="str">
        <f t="shared" si="441"/>
        <v>3</v>
      </c>
      <c r="T2708" s="13">
        <f t="shared" si="442"/>
        <v>1</v>
      </c>
      <c r="U2708" s="13">
        <f t="shared" si="445"/>
        <v>80</v>
      </c>
      <c r="V2708" s="13"/>
      <c r="W2708" s="14" t="str">
        <f t="shared" si="447"/>
        <v>insert into prioridad(codigo, fluidez,d_hecho, d_contexto, d_impacto, d_justicia, cierre, ponderacion, ahora_entiendo, cambio_perspectiva) values ('243-VI-00024', 1, 4, 4, 4, 3, 1, 80, '', '');</v>
      </c>
      <c r="X2708" s="14" t="str">
        <f t="shared" si="448"/>
        <v>insert into prioridad(codigo, fluidez,d_hecho, d_contexto, d_impacto, d_justicia, cierre, ponderacion, ahora_entiendo, cambio_perspectiva) values ('243-VI-00024', 1, 4, 4, 4, 3, 1, 80, '', '');</v>
      </c>
    </row>
    <row r="2709" spans="2:24" ht="16" x14ac:dyDescent="0.2">
      <c r="B2709" t="s">
        <v>3775</v>
      </c>
      <c r="C2709" t="s">
        <v>9</v>
      </c>
      <c r="D2709" t="s">
        <v>3595</v>
      </c>
      <c r="E2709" t="s">
        <v>3576</v>
      </c>
      <c r="F2709" t="s">
        <v>3595</v>
      </c>
      <c r="G2709" t="s">
        <v>3595</v>
      </c>
      <c r="H2709" t="s">
        <v>30</v>
      </c>
      <c r="K2709" s="5">
        <f t="shared" si="436"/>
        <v>12</v>
      </c>
      <c r="L2709" s="13" t="str">
        <f t="shared" si="443"/>
        <v>243-VI-00025</v>
      </c>
      <c r="M2709" s="5">
        <f t="shared" si="444"/>
        <v>12</v>
      </c>
      <c r="N2709" s="13" t="str">
        <f t="shared" si="446"/>
        <v>243-VI-00025</v>
      </c>
      <c r="O2709" s="13">
        <f t="shared" si="437"/>
        <v>1</v>
      </c>
      <c r="P2709" s="13" t="str">
        <f t="shared" si="438"/>
        <v>1</v>
      </c>
      <c r="Q2709" s="13" t="str">
        <f t="shared" si="439"/>
        <v>2</v>
      </c>
      <c r="R2709" s="13" t="str">
        <f t="shared" si="440"/>
        <v>1</v>
      </c>
      <c r="S2709" s="13" t="str">
        <f t="shared" si="441"/>
        <v>1</v>
      </c>
      <c r="T2709" s="13">
        <f t="shared" si="442"/>
        <v>1</v>
      </c>
      <c r="U2709" s="13">
        <f t="shared" si="445"/>
        <v>40</v>
      </c>
      <c r="V2709" s="13"/>
      <c r="W2709" s="14" t="str">
        <f t="shared" si="447"/>
        <v>insert into prioridad(codigo, fluidez,d_hecho, d_contexto, d_impacto, d_justicia, cierre, ponderacion, ahora_entiendo, cambio_perspectiva) values ('243-VI-00025', 1, 1, 2, 1, 1, 1, 40, '', '');</v>
      </c>
      <c r="X2709" s="14" t="str">
        <f t="shared" si="448"/>
        <v>insert into prioridad(codigo, fluidez,d_hecho, d_contexto, d_impacto, d_justicia, cierre, ponderacion, ahora_entiendo, cambio_perspectiva) values ('243-VI-00025', 1, 1, 2, 1, 1, 1, 40, '', '');</v>
      </c>
    </row>
    <row r="2710" spans="2:24" ht="16" x14ac:dyDescent="0.2">
      <c r="B2710" t="s">
        <v>3776</v>
      </c>
      <c r="C2710" t="s">
        <v>9</v>
      </c>
      <c r="D2710" t="s">
        <v>3576</v>
      </c>
      <c r="E2710" t="s">
        <v>3575</v>
      </c>
      <c r="F2710" t="s">
        <v>3576</v>
      </c>
      <c r="G2710" t="s">
        <v>3576</v>
      </c>
      <c r="H2710" t="s">
        <v>30</v>
      </c>
      <c r="K2710" s="5">
        <f t="shared" si="436"/>
        <v>12</v>
      </c>
      <c r="L2710" s="13" t="str">
        <f t="shared" si="443"/>
        <v>243-VI-00026</v>
      </c>
      <c r="M2710" s="5">
        <f t="shared" si="444"/>
        <v>12</v>
      </c>
      <c r="N2710" s="13" t="str">
        <f t="shared" si="446"/>
        <v>243-VI-00026</v>
      </c>
      <c r="O2710" s="13">
        <f t="shared" si="437"/>
        <v>1</v>
      </c>
      <c r="P2710" s="13" t="str">
        <f t="shared" si="438"/>
        <v>2</v>
      </c>
      <c r="Q2710" s="13" t="str">
        <f t="shared" si="439"/>
        <v>3</v>
      </c>
      <c r="R2710" s="13" t="str">
        <f t="shared" si="440"/>
        <v>2</v>
      </c>
      <c r="S2710" s="13" t="str">
        <f t="shared" si="441"/>
        <v>2</v>
      </c>
      <c r="T2710" s="13">
        <f t="shared" si="442"/>
        <v>1</v>
      </c>
      <c r="U2710" s="13">
        <f t="shared" si="445"/>
        <v>56</v>
      </c>
      <c r="V2710" s="13"/>
      <c r="W2710" s="14" t="str">
        <f t="shared" si="447"/>
        <v>insert into prioridad(codigo, fluidez,d_hecho, d_contexto, d_impacto, d_justicia, cierre, ponderacion, ahora_entiendo, cambio_perspectiva) values ('243-VI-00026', 1, 2, 3, 2, 2, 1, 56, '', '');</v>
      </c>
      <c r="X2710" s="14" t="str">
        <f t="shared" si="448"/>
        <v>insert into prioridad(codigo, fluidez,d_hecho, d_contexto, d_impacto, d_justicia, cierre, ponderacion, ahora_entiendo, cambio_perspectiva) values ('243-VI-00026', 1, 2, 3, 2, 2, 1, 56, '', '');</v>
      </c>
    </row>
    <row r="2711" spans="2:24" ht="16" x14ac:dyDescent="0.2">
      <c r="B2711" t="s">
        <v>3777</v>
      </c>
      <c r="C2711" t="s">
        <v>9</v>
      </c>
      <c r="D2711" t="s">
        <v>3578</v>
      </c>
      <c r="E2711" t="s">
        <v>3578</v>
      </c>
      <c r="F2711" t="s">
        <v>3578</v>
      </c>
      <c r="G2711" t="s">
        <v>3578</v>
      </c>
      <c r="H2711" t="s">
        <v>30</v>
      </c>
      <c r="K2711" s="5">
        <f t="shared" si="436"/>
        <v>12</v>
      </c>
      <c r="L2711" s="13" t="str">
        <f t="shared" si="443"/>
        <v>243-VI-00027</v>
      </c>
      <c r="M2711" s="5">
        <f t="shared" si="444"/>
        <v>12</v>
      </c>
      <c r="N2711" s="13" t="str">
        <f t="shared" si="446"/>
        <v>243-VI-00027</v>
      </c>
      <c r="O2711" s="13">
        <f t="shared" si="437"/>
        <v>1</v>
      </c>
      <c r="P2711" s="13" t="str">
        <f t="shared" si="438"/>
        <v>4</v>
      </c>
      <c r="Q2711" s="13" t="str">
        <f t="shared" si="439"/>
        <v>4</v>
      </c>
      <c r="R2711" s="13" t="str">
        <f t="shared" si="440"/>
        <v>4</v>
      </c>
      <c r="S2711" s="13" t="str">
        <f t="shared" si="441"/>
        <v>4</v>
      </c>
      <c r="T2711" s="13">
        <f t="shared" si="442"/>
        <v>1</v>
      </c>
      <c r="U2711" s="13">
        <f t="shared" si="445"/>
        <v>84</v>
      </c>
      <c r="V2711" s="13"/>
      <c r="W2711" s="14" t="str">
        <f t="shared" si="447"/>
        <v>insert into prioridad(codigo, fluidez,d_hecho, d_contexto, d_impacto, d_justicia, cierre, ponderacion, ahora_entiendo, cambio_perspectiva) values ('243-VI-00027', 1, 4, 4, 4, 4, 1, 84, '', '');</v>
      </c>
      <c r="X2711" s="14" t="str">
        <f t="shared" si="448"/>
        <v>insert into prioridad(codigo, fluidez,d_hecho, d_contexto, d_impacto, d_justicia, cierre, ponderacion, ahora_entiendo, cambio_perspectiva) values ('243-VI-00027', 1, 4, 4, 4, 4, 1, 84, '', '');</v>
      </c>
    </row>
    <row r="2712" spans="2:24" ht="16" x14ac:dyDescent="0.2">
      <c r="B2712" t="s">
        <v>3778</v>
      </c>
      <c r="C2712" t="s">
        <v>9</v>
      </c>
      <c r="D2712" t="s">
        <v>3595</v>
      </c>
      <c r="E2712" t="s">
        <v>3595</v>
      </c>
      <c r="F2712" t="s">
        <v>3595</v>
      </c>
      <c r="G2712" t="s">
        <v>3595</v>
      </c>
      <c r="H2712" t="s">
        <v>30</v>
      </c>
      <c r="K2712" s="5">
        <f t="shared" si="436"/>
        <v>12</v>
      </c>
      <c r="L2712" s="13" t="str">
        <f t="shared" si="443"/>
        <v>243-VI-00028</v>
      </c>
      <c r="M2712" s="5">
        <f t="shared" si="444"/>
        <v>12</v>
      </c>
      <c r="N2712" s="13" t="str">
        <f t="shared" si="446"/>
        <v>243-VI-00028</v>
      </c>
      <c r="O2712" s="13">
        <f t="shared" si="437"/>
        <v>1</v>
      </c>
      <c r="P2712" s="13" t="str">
        <f t="shared" si="438"/>
        <v>1</v>
      </c>
      <c r="Q2712" s="13" t="str">
        <f t="shared" si="439"/>
        <v>1</v>
      </c>
      <c r="R2712" s="13" t="str">
        <f t="shared" si="440"/>
        <v>1</v>
      </c>
      <c r="S2712" s="13" t="str">
        <f t="shared" si="441"/>
        <v>1</v>
      </c>
      <c r="T2712" s="13">
        <f t="shared" si="442"/>
        <v>1</v>
      </c>
      <c r="U2712" s="13">
        <f t="shared" si="445"/>
        <v>36</v>
      </c>
      <c r="V2712" s="13"/>
      <c r="W2712" s="14" t="str">
        <f t="shared" si="447"/>
        <v>insert into prioridad(codigo, fluidez,d_hecho, d_contexto, d_impacto, d_justicia, cierre, ponderacion, ahora_entiendo, cambio_perspectiva) values ('243-VI-00028', 1, 1, 1, 1, 1, 1, 36, '', '');</v>
      </c>
      <c r="X2712" s="14" t="str">
        <f t="shared" si="448"/>
        <v>insert into prioridad(codigo, fluidez,d_hecho, d_contexto, d_impacto, d_justicia, cierre, ponderacion, ahora_entiendo, cambio_perspectiva) values ('243-VI-00028', 1, 1, 1, 1, 1, 1, 36, '', '');</v>
      </c>
    </row>
    <row r="2713" spans="2:24" ht="16" x14ac:dyDescent="0.2">
      <c r="B2713" t="s">
        <v>3779</v>
      </c>
      <c r="C2713" t="s">
        <v>9</v>
      </c>
      <c r="D2713" t="s">
        <v>3578</v>
      </c>
      <c r="E2713" t="s">
        <v>3578</v>
      </c>
      <c r="F2713" t="s">
        <v>3578</v>
      </c>
      <c r="G2713" t="s">
        <v>3578</v>
      </c>
      <c r="H2713" t="s">
        <v>30</v>
      </c>
      <c r="K2713" s="5">
        <f t="shared" si="436"/>
        <v>12</v>
      </c>
      <c r="L2713" s="13" t="str">
        <f t="shared" si="443"/>
        <v>243-VI-00029</v>
      </c>
      <c r="M2713" s="5">
        <f t="shared" si="444"/>
        <v>12</v>
      </c>
      <c r="N2713" s="13" t="str">
        <f t="shared" si="446"/>
        <v>243-VI-00029</v>
      </c>
      <c r="O2713" s="13">
        <f t="shared" si="437"/>
        <v>1</v>
      </c>
      <c r="P2713" s="13" t="str">
        <f t="shared" si="438"/>
        <v>4</v>
      </c>
      <c r="Q2713" s="13" t="str">
        <f t="shared" si="439"/>
        <v>4</v>
      </c>
      <c r="R2713" s="13" t="str">
        <f t="shared" si="440"/>
        <v>4</v>
      </c>
      <c r="S2713" s="13" t="str">
        <f t="shared" si="441"/>
        <v>4</v>
      </c>
      <c r="T2713" s="13">
        <f t="shared" si="442"/>
        <v>1</v>
      </c>
      <c r="U2713" s="13">
        <f t="shared" si="445"/>
        <v>84</v>
      </c>
      <c r="V2713" s="13"/>
      <c r="W2713" s="14" t="str">
        <f t="shared" si="447"/>
        <v>insert into prioridad(codigo, fluidez,d_hecho, d_contexto, d_impacto, d_justicia, cierre, ponderacion, ahora_entiendo, cambio_perspectiva) values ('243-VI-00029', 1, 4, 4, 4, 4, 1, 84, '', '');</v>
      </c>
      <c r="X2713" s="14" t="str">
        <f t="shared" si="448"/>
        <v>insert into prioridad(codigo, fluidez,d_hecho, d_contexto, d_impacto, d_justicia, cierre, ponderacion, ahora_entiendo, cambio_perspectiva) values ('243-VI-00029', 1, 4, 4, 4, 4, 1, 84, '', '');</v>
      </c>
    </row>
    <row r="2714" spans="2:24" ht="16" x14ac:dyDescent="0.2">
      <c r="B2714" t="s">
        <v>3780</v>
      </c>
      <c r="C2714" t="s">
        <v>9</v>
      </c>
      <c r="D2714" t="s">
        <v>3578</v>
      </c>
      <c r="E2714" t="s">
        <v>3578</v>
      </c>
      <c r="F2714" t="s">
        <v>3578</v>
      </c>
      <c r="G2714" t="s">
        <v>3578</v>
      </c>
      <c r="H2714" t="s">
        <v>30</v>
      </c>
      <c r="K2714" s="5">
        <f t="shared" si="436"/>
        <v>12</v>
      </c>
      <c r="L2714" s="13" t="str">
        <f t="shared" si="443"/>
        <v>243-VI-00030</v>
      </c>
      <c r="M2714" s="5">
        <f t="shared" si="444"/>
        <v>12</v>
      </c>
      <c r="N2714" s="13" t="str">
        <f t="shared" si="446"/>
        <v>243-VI-00030</v>
      </c>
      <c r="O2714" s="13">
        <f t="shared" si="437"/>
        <v>1</v>
      </c>
      <c r="P2714" s="13" t="str">
        <f t="shared" si="438"/>
        <v>4</v>
      </c>
      <c r="Q2714" s="13" t="str">
        <f t="shared" si="439"/>
        <v>4</v>
      </c>
      <c r="R2714" s="13" t="str">
        <f t="shared" si="440"/>
        <v>4</v>
      </c>
      <c r="S2714" s="13" t="str">
        <f t="shared" si="441"/>
        <v>4</v>
      </c>
      <c r="T2714" s="13">
        <f t="shared" si="442"/>
        <v>1</v>
      </c>
      <c r="U2714" s="13">
        <f t="shared" si="445"/>
        <v>84</v>
      </c>
      <c r="V2714" s="13"/>
      <c r="W2714" s="14" t="str">
        <f t="shared" si="447"/>
        <v>insert into prioridad(codigo, fluidez,d_hecho, d_contexto, d_impacto, d_justicia, cierre, ponderacion, ahora_entiendo, cambio_perspectiva) values ('243-VI-00030', 1, 4, 4, 4, 4, 1, 84, '', '');</v>
      </c>
      <c r="X2714" s="14" t="str">
        <f t="shared" si="448"/>
        <v>insert into prioridad(codigo, fluidez,d_hecho, d_contexto, d_impacto, d_justicia, cierre, ponderacion, ahora_entiendo, cambio_perspectiva) values ('243-VI-00030', 1, 4, 4, 4, 4, 1, 84, '', '');</v>
      </c>
    </row>
    <row r="2715" spans="2:24" ht="16" x14ac:dyDescent="0.2">
      <c r="B2715" t="s">
        <v>3781</v>
      </c>
      <c r="C2715" t="s">
        <v>9</v>
      </c>
      <c r="D2715" t="s">
        <v>3575</v>
      </c>
      <c r="E2715" t="s">
        <v>3575</v>
      </c>
      <c r="F2715" t="s">
        <v>3575</v>
      </c>
      <c r="G2715" t="s">
        <v>3575</v>
      </c>
      <c r="H2715" t="s">
        <v>30</v>
      </c>
      <c r="K2715" s="5">
        <f t="shared" si="436"/>
        <v>19</v>
      </c>
      <c r="L2715" s="13" t="str">
        <f t="shared" si="443"/>
        <v>(#2176)193-VI-00029</v>
      </c>
      <c r="M2715" s="5">
        <f t="shared" si="444"/>
        <v>12</v>
      </c>
      <c r="N2715" s="13" t="str">
        <f t="shared" si="446"/>
        <v>193-VI-00029</v>
      </c>
      <c r="O2715" s="13">
        <f t="shared" si="437"/>
        <v>1</v>
      </c>
      <c r="P2715" s="13" t="str">
        <f t="shared" si="438"/>
        <v>3</v>
      </c>
      <c r="Q2715" s="13" t="str">
        <f t="shared" si="439"/>
        <v>3</v>
      </c>
      <c r="R2715" s="13" t="str">
        <f t="shared" si="440"/>
        <v>3</v>
      </c>
      <c r="S2715" s="13" t="str">
        <f t="shared" si="441"/>
        <v>3</v>
      </c>
      <c r="T2715" s="13">
        <f t="shared" si="442"/>
        <v>1</v>
      </c>
      <c r="U2715" s="13">
        <f t="shared" si="445"/>
        <v>68</v>
      </c>
      <c r="V2715" s="13"/>
      <c r="W2715" s="14" t="str">
        <f t="shared" si="447"/>
        <v>insert into prioridad(codigo, fluidez,d_hecho, d_contexto, d_impacto, d_justicia, cierre, ponderacion, ahora_entiendo, cambio_perspectiva) values ('193-VI-00029', 1, 3, 3, 3, 3, 1, 68, '', '');</v>
      </c>
      <c r="X2715" s="14" t="str">
        <f t="shared" si="448"/>
        <v>insert into prioridad(codigo, fluidez,d_hecho, d_contexto, d_impacto, d_justicia, cierre, ponderacion, ahora_entiendo, cambio_perspectiva) values ('193-VI-00029', 1, 3, 3, 3, 3, 1, 68, '', '');</v>
      </c>
    </row>
    <row r="2716" spans="2:24" ht="16" x14ac:dyDescent="0.2">
      <c r="B2716" t="s">
        <v>3782</v>
      </c>
      <c r="C2716" t="s">
        <v>9</v>
      </c>
      <c r="D2716" t="s">
        <v>3595</v>
      </c>
      <c r="E2716" t="s">
        <v>3595</v>
      </c>
      <c r="F2716" t="s">
        <v>3595</v>
      </c>
      <c r="G2716" t="s">
        <v>3595</v>
      </c>
      <c r="H2716" t="s">
        <v>30</v>
      </c>
      <c r="K2716" s="5">
        <f t="shared" si="436"/>
        <v>12</v>
      </c>
      <c r="L2716" s="13" t="str">
        <f t="shared" si="443"/>
        <v>243-VI-00031</v>
      </c>
      <c r="M2716" s="5">
        <f t="shared" si="444"/>
        <v>12</v>
      </c>
      <c r="N2716" s="13" t="str">
        <f t="shared" si="446"/>
        <v>243-VI-00031</v>
      </c>
      <c r="O2716" s="13">
        <f t="shared" si="437"/>
        <v>1</v>
      </c>
      <c r="P2716" s="13" t="str">
        <f t="shared" si="438"/>
        <v>1</v>
      </c>
      <c r="Q2716" s="13" t="str">
        <f t="shared" si="439"/>
        <v>1</v>
      </c>
      <c r="R2716" s="13" t="str">
        <f t="shared" si="440"/>
        <v>1</v>
      </c>
      <c r="S2716" s="13" t="str">
        <f t="shared" si="441"/>
        <v>1</v>
      </c>
      <c r="T2716" s="13">
        <f t="shared" si="442"/>
        <v>1</v>
      </c>
      <c r="U2716" s="13">
        <f t="shared" si="445"/>
        <v>36</v>
      </c>
      <c r="V2716" s="13"/>
      <c r="W2716" s="14" t="str">
        <f t="shared" si="447"/>
        <v>insert into prioridad(codigo, fluidez,d_hecho, d_contexto, d_impacto, d_justicia, cierre, ponderacion, ahora_entiendo, cambio_perspectiva) values ('243-VI-00031', 1, 1, 1, 1, 1, 1, 36, '', '');</v>
      </c>
      <c r="X2716" s="14" t="str">
        <f t="shared" si="448"/>
        <v>insert into prioridad(codigo, fluidez,d_hecho, d_contexto, d_impacto, d_justicia, cierre, ponderacion, ahora_entiendo, cambio_perspectiva) values ('243-VI-00031', 1, 1, 1, 1, 1, 1, 36, '', '');</v>
      </c>
    </row>
    <row r="2717" spans="2:24" ht="16" x14ac:dyDescent="0.2">
      <c r="B2717" t="s">
        <v>3783</v>
      </c>
      <c r="C2717" t="s">
        <v>9</v>
      </c>
      <c r="D2717" t="s">
        <v>3595</v>
      </c>
      <c r="E2717" t="s">
        <v>3576</v>
      </c>
      <c r="F2717" t="s">
        <v>3576</v>
      </c>
      <c r="G2717" t="s">
        <v>3595</v>
      </c>
      <c r="H2717" t="s">
        <v>30</v>
      </c>
      <c r="K2717" s="5">
        <f t="shared" si="436"/>
        <v>12</v>
      </c>
      <c r="L2717" s="13" t="str">
        <f t="shared" si="443"/>
        <v>243-VI-00032</v>
      </c>
      <c r="M2717" s="5">
        <f t="shared" si="444"/>
        <v>12</v>
      </c>
      <c r="N2717" s="13" t="str">
        <f t="shared" si="446"/>
        <v>243-VI-00032</v>
      </c>
      <c r="O2717" s="13">
        <f t="shared" si="437"/>
        <v>1</v>
      </c>
      <c r="P2717" s="13" t="str">
        <f t="shared" si="438"/>
        <v>1</v>
      </c>
      <c r="Q2717" s="13" t="str">
        <f t="shared" si="439"/>
        <v>2</v>
      </c>
      <c r="R2717" s="13" t="str">
        <f t="shared" si="440"/>
        <v>2</v>
      </c>
      <c r="S2717" s="13" t="str">
        <f t="shared" si="441"/>
        <v>1</v>
      </c>
      <c r="T2717" s="13">
        <f t="shared" si="442"/>
        <v>1</v>
      </c>
      <c r="U2717" s="13">
        <f t="shared" si="445"/>
        <v>44</v>
      </c>
      <c r="V2717" s="13"/>
      <c r="W2717" s="14" t="str">
        <f t="shared" si="447"/>
        <v>insert into prioridad(codigo, fluidez,d_hecho, d_contexto, d_impacto, d_justicia, cierre, ponderacion, ahora_entiendo, cambio_perspectiva) values ('243-VI-00032', 1, 1, 2, 2, 1, 1, 44, '', '');</v>
      </c>
      <c r="X2717" s="14" t="str">
        <f t="shared" si="448"/>
        <v>insert into prioridad(codigo, fluidez,d_hecho, d_contexto, d_impacto, d_justicia, cierre, ponderacion, ahora_entiendo, cambio_perspectiva) values ('243-VI-00032', 1, 1, 2, 2, 1, 1, 44, '', '');</v>
      </c>
    </row>
    <row r="2718" spans="2:24" ht="16" x14ac:dyDescent="0.2">
      <c r="B2718" t="s">
        <v>3784</v>
      </c>
      <c r="C2718" t="s">
        <v>9</v>
      </c>
      <c r="D2718" t="s">
        <v>3582</v>
      </c>
      <c r="E2718" t="s">
        <v>3582</v>
      </c>
      <c r="F2718" t="s">
        <v>3582</v>
      </c>
      <c r="G2718" t="s">
        <v>3582</v>
      </c>
      <c r="H2718" t="s">
        <v>30</v>
      </c>
      <c r="K2718" s="5">
        <f t="shared" si="436"/>
        <v>12</v>
      </c>
      <c r="L2718" s="13" t="str">
        <f t="shared" si="443"/>
        <v>243-VI-00033</v>
      </c>
      <c r="M2718" s="5">
        <f t="shared" si="444"/>
        <v>12</v>
      </c>
      <c r="N2718" s="13" t="str">
        <f t="shared" si="446"/>
        <v>243-VI-00033</v>
      </c>
      <c r="O2718" s="13">
        <f t="shared" si="437"/>
        <v>1</v>
      </c>
      <c r="P2718" s="13" t="str">
        <f t="shared" si="438"/>
        <v>5</v>
      </c>
      <c r="Q2718" s="13" t="str">
        <f t="shared" si="439"/>
        <v>5</v>
      </c>
      <c r="R2718" s="13" t="str">
        <f t="shared" si="440"/>
        <v>5</v>
      </c>
      <c r="S2718" s="13" t="str">
        <f t="shared" si="441"/>
        <v>5</v>
      </c>
      <c r="T2718" s="13">
        <f t="shared" si="442"/>
        <v>1</v>
      </c>
      <c r="U2718" s="13">
        <f t="shared" si="445"/>
        <v>100</v>
      </c>
      <c r="V2718" s="13"/>
      <c r="W2718" s="14" t="str">
        <f t="shared" si="447"/>
        <v>insert into prioridad(codigo, fluidez,d_hecho, d_contexto, d_impacto, d_justicia, cierre, ponderacion, ahora_entiendo, cambio_perspectiva) values ('243-VI-00033', 1, 5, 5, 5, 5, 1, 100, '', '');</v>
      </c>
      <c r="X2718" s="14" t="str">
        <f t="shared" si="448"/>
        <v>insert into prioridad(codigo, fluidez,d_hecho, d_contexto, d_impacto, d_justicia, cierre, ponderacion, ahora_entiendo, cambio_perspectiva) values ('243-VI-00033', 1, 5, 5, 5, 5, 1, 100, '', '');</v>
      </c>
    </row>
    <row r="2719" spans="2:24" ht="16" x14ac:dyDescent="0.2">
      <c r="B2719" t="s">
        <v>3785</v>
      </c>
      <c r="C2719" t="s">
        <v>9</v>
      </c>
      <c r="D2719" t="s">
        <v>3582</v>
      </c>
      <c r="E2719" t="s">
        <v>3582</v>
      </c>
      <c r="F2719" t="s">
        <v>3582</v>
      </c>
      <c r="G2719" t="s">
        <v>3582</v>
      </c>
      <c r="H2719" t="s">
        <v>30</v>
      </c>
      <c r="K2719" s="5">
        <f t="shared" si="436"/>
        <v>12</v>
      </c>
      <c r="L2719" s="13" t="str">
        <f t="shared" si="443"/>
        <v>243-VI-00034</v>
      </c>
      <c r="M2719" s="5">
        <f t="shared" si="444"/>
        <v>12</v>
      </c>
      <c r="N2719" s="13" t="str">
        <f t="shared" si="446"/>
        <v>243-VI-00034</v>
      </c>
      <c r="O2719" s="13">
        <f t="shared" si="437"/>
        <v>1</v>
      </c>
      <c r="P2719" s="13" t="str">
        <f t="shared" si="438"/>
        <v>5</v>
      </c>
      <c r="Q2719" s="13" t="str">
        <f t="shared" si="439"/>
        <v>5</v>
      </c>
      <c r="R2719" s="13" t="str">
        <f t="shared" si="440"/>
        <v>5</v>
      </c>
      <c r="S2719" s="13" t="str">
        <f t="shared" si="441"/>
        <v>5</v>
      </c>
      <c r="T2719" s="13">
        <f t="shared" si="442"/>
        <v>1</v>
      </c>
      <c r="U2719" s="13">
        <f t="shared" si="445"/>
        <v>100</v>
      </c>
      <c r="V2719" s="13"/>
      <c r="W2719" s="14" t="str">
        <f t="shared" si="447"/>
        <v>insert into prioridad(codigo, fluidez,d_hecho, d_contexto, d_impacto, d_justicia, cierre, ponderacion, ahora_entiendo, cambio_perspectiva) values ('243-VI-00034', 1, 5, 5, 5, 5, 1, 100, '', '');</v>
      </c>
      <c r="X2719" s="14" t="str">
        <f t="shared" si="448"/>
        <v>insert into prioridad(codigo, fluidez,d_hecho, d_contexto, d_impacto, d_justicia, cierre, ponderacion, ahora_entiendo, cambio_perspectiva) values ('243-VI-00034', 1, 5, 5, 5, 5, 1, 100, '', '');</v>
      </c>
    </row>
    <row r="2720" spans="2:24" ht="16" x14ac:dyDescent="0.2">
      <c r="B2720" t="s">
        <v>3786</v>
      </c>
      <c r="C2720" t="s">
        <v>9</v>
      </c>
      <c r="D2720" t="s">
        <v>3582</v>
      </c>
      <c r="E2720" t="s">
        <v>3582</v>
      </c>
      <c r="F2720" t="s">
        <v>3582</v>
      </c>
      <c r="G2720" t="s">
        <v>3582</v>
      </c>
      <c r="H2720" t="s">
        <v>30</v>
      </c>
      <c r="K2720" s="5">
        <f t="shared" si="436"/>
        <v>12</v>
      </c>
      <c r="L2720" s="13" t="str">
        <f t="shared" si="443"/>
        <v>243-VI-00035</v>
      </c>
      <c r="M2720" s="5">
        <f t="shared" si="444"/>
        <v>12</v>
      </c>
      <c r="N2720" s="13" t="str">
        <f t="shared" si="446"/>
        <v>243-VI-00035</v>
      </c>
      <c r="O2720" s="13">
        <f t="shared" si="437"/>
        <v>1</v>
      </c>
      <c r="P2720" s="13" t="str">
        <f t="shared" si="438"/>
        <v>5</v>
      </c>
      <c r="Q2720" s="13" t="str">
        <f t="shared" si="439"/>
        <v>5</v>
      </c>
      <c r="R2720" s="13" t="str">
        <f t="shared" si="440"/>
        <v>5</v>
      </c>
      <c r="S2720" s="13" t="str">
        <f t="shared" si="441"/>
        <v>5</v>
      </c>
      <c r="T2720" s="13">
        <f t="shared" si="442"/>
        <v>1</v>
      </c>
      <c r="U2720" s="13">
        <f t="shared" si="445"/>
        <v>100</v>
      </c>
      <c r="V2720" s="13"/>
      <c r="W2720" s="14" t="str">
        <f t="shared" si="447"/>
        <v>insert into prioridad(codigo, fluidez,d_hecho, d_contexto, d_impacto, d_justicia, cierre, ponderacion, ahora_entiendo, cambio_perspectiva) values ('243-VI-00035', 1, 5, 5, 5, 5, 1, 100, '', '');</v>
      </c>
      <c r="X2720" s="14" t="str">
        <f t="shared" si="448"/>
        <v>insert into prioridad(codigo, fluidez,d_hecho, d_contexto, d_impacto, d_justicia, cierre, ponderacion, ahora_entiendo, cambio_perspectiva) values ('243-VI-00035', 1, 5, 5, 5, 5, 1, 100, '', '');</v>
      </c>
    </row>
    <row r="2721" spans="2:24" ht="16" x14ac:dyDescent="0.2">
      <c r="B2721" t="s">
        <v>3787</v>
      </c>
      <c r="C2721" t="s">
        <v>9</v>
      </c>
      <c r="D2721" t="s">
        <v>3578</v>
      </c>
      <c r="E2721" t="s">
        <v>3582</v>
      </c>
      <c r="F2721" t="s">
        <v>3578</v>
      </c>
      <c r="G2721" t="s">
        <v>3578</v>
      </c>
      <c r="H2721" t="s">
        <v>30</v>
      </c>
      <c r="K2721" s="5">
        <f t="shared" si="436"/>
        <v>12</v>
      </c>
      <c r="L2721" s="13" t="str">
        <f t="shared" si="443"/>
        <v>243-VI-00036</v>
      </c>
      <c r="M2721" s="5">
        <f t="shared" si="444"/>
        <v>12</v>
      </c>
      <c r="N2721" s="13" t="str">
        <f t="shared" si="446"/>
        <v>243-VI-00036</v>
      </c>
      <c r="O2721" s="13">
        <f t="shared" si="437"/>
        <v>1</v>
      </c>
      <c r="P2721" s="13" t="str">
        <f t="shared" si="438"/>
        <v>4</v>
      </c>
      <c r="Q2721" s="13" t="str">
        <f t="shared" si="439"/>
        <v>5</v>
      </c>
      <c r="R2721" s="13" t="str">
        <f t="shared" si="440"/>
        <v>4</v>
      </c>
      <c r="S2721" s="13" t="str">
        <f t="shared" si="441"/>
        <v>4</v>
      </c>
      <c r="T2721" s="13">
        <f t="shared" si="442"/>
        <v>1</v>
      </c>
      <c r="U2721" s="13">
        <f t="shared" si="445"/>
        <v>88</v>
      </c>
      <c r="V2721" s="13"/>
      <c r="W2721" s="14" t="str">
        <f t="shared" si="447"/>
        <v>insert into prioridad(codigo, fluidez,d_hecho, d_contexto, d_impacto, d_justicia, cierre, ponderacion, ahora_entiendo, cambio_perspectiva) values ('243-VI-00036', 1, 4, 5, 4, 4, 1, 88, '', '');</v>
      </c>
      <c r="X2721" s="14" t="str">
        <f t="shared" si="448"/>
        <v>insert into prioridad(codigo, fluidez,d_hecho, d_contexto, d_impacto, d_justicia, cierre, ponderacion, ahora_entiendo, cambio_perspectiva) values ('243-VI-00036', 1, 4, 5, 4, 4, 1, 88, '', '');</v>
      </c>
    </row>
    <row r="2722" spans="2:24" ht="16" x14ac:dyDescent="0.2">
      <c r="B2722" t="s">
        <v>3788</v>
      </c>
      <c r="C2722" t="s">
        <v>9</v>
      </c>
      <c r="D2722" t="s">
        <v>3582</v>
      </c>
      <c r="E2722" t="s">
        <v>3582</v>
      </c>
      <c r="F2722" t="s">
        <v>3582</v>
      </c>
      <c r="G2722" t="s">
        <v>3582</v>
      </c>
      <c r="H2722" t="s">
        <v>30</v>
      </c>
      <c r="K2722" s="5">
        <f t="shared" si="436"/>
        <v>12</v>
      </c>
      <c r="L2722" s="13" t="str">
        <f t="shared" si="443"/>
        <v>243-VI-00037</v>
      </c>
      <c r="M2722" s="5">
        <f t="shared" si="444"/>
        <v>12</v>
      </c>
      <c r="N2722" s="13" t="str">
        <f t="shared" si="446"/>
        <v>243-VI-00037</v>
      </c>
      <c r="O2722" s="13">
        <f t="shared" si="437"/>
        <v>1</v>
      </c>
      <c r="P2722" s="13" t="str">
        <f t="shared" si="438"/>
        <v>5</v>
      </c>
      <c r="Q2722" s="13" t="str">
        <f t="shared" si="439"/>
        <v>5</v>
      </c>
      <c r="R2722" s="13" t="str">
        <f t="shared" si="440"/>
        <v>5</v>
      </c>
      <c r="S2722" s="13" t="str">
        <f t="shared" si="441"/>
        <v>5</v>
      </c>
      <c r="T2722" s="13">
        <f t="shared" si="442"/>
        <v>1</v>
      </c>
      <c r="U2722" s="13">
        <f t="shared" si="445"/>
        <v>100</v>
      </c>
      <c r="V2722" s="13"/>
      <c r="W2722" s="14" t="str">
        <f t="shared" si="447"/>
        <v>insert into prioridad(codigo, fluidez,d_hecho, d_contexto, d_impacto, d_justicia, cierre, ponderacion, ahora_entiendo, cambio_perspectiva) values ('243-VI-00037', 1, 5, 5, 5, 5, 1, 100, '', '');</v>
      </c>
      <c r="X2722" s="14" t="str">
        <f t="shared" si="448"/>
        <v>insert into prioridad(codigo, fluidez,d_hecho, d_contexto, d_impacto, d_justicia, cierre, ponderacion, ahora_entiendo, cambio_perspectiva) values ('243-VI-00037', 1, 5, 5, 5, 5, 1, 100, '', '');</v>
      </c>
    </row>
    <row r="2723" spans="2:24" ht="16" x14ac:dyDescent="0.2">
      <c r="B2723" t="s">
        <v>3789</v>
      </c>
      <c r="C2723" t="s">
        <v>9</v>
      </c>
      <c r="D2723" t="s">
        <v>3595</v>
      </c>
      <c r="E2723" t="s">
        <v>3595</v>
      </c>
      <c r="F2723" t="s">
        <v>3595</v>
      </c>
      <c r="G2723" t="s">
        <v>3595</v>
      </c>
      <c r="H2723" t="s">
        <v>30</v>
      </c>
      <c r="K2723" s="5">
        <f t="shared" si="436"/>
        <v>12</v>
      </c>
      <c r="L2723" s="13" t="str">
        <f t="shared" si="443"/>
        <v>243-VI-00038</v>
      </c>
      <c r="M2723" s="5">
        <f t="shared" si="444"/>
        <v>12</v>
      </c>
      <c r="N2723" s="13" t="str">
        <f t="shared" si="446"/>
        <v>243-VI-00038</v>
      </c>
      <c r="O2723" s="13">
        <f t="shared" si="437"/>
        <v>1</v>
      </c>
      <c r="P2723" s="13" t="str">
        <f t="shared" si="438"/>
        <v>1</v>
      </c>
      <c r="Q2723" s="13" t="str">
        <f t="shared" si="439"/>
        <v>1</v>
      </c>
      <c r="R2723" s="13" t="str">
        <f t="shared" si="440"/>
        <v>1</v>
      </c>
      <c r="S2723" s="13" t="str">
        <f t="shared" si="441"/>
        <v>1</v>
      </c>
      <c r="T2723" s="13">
        <f t="shared" si="442"/>
        <v>1</v>
      </c>
      <c r="U2723" s="13">
        <f t="shared" si="445"/>
        <v>36</v>
      </c>
      <c r="V2723" s="13"/>
      <c r="W2723" s="14" t="str">
        <f t="shared" si="447"/>
        <v>insert into prioridad(codigo, fluidez,d_hecho, d_contexto, d_impacto, d_justicia, cierre, ponderacion, ahora_entiendo, cambio_perspectiva) values ('243-VI-00038', 1, 1, 1, 1, 1, 1, 36, '', '');</v>
      </c>
      <c r="X2723" s="14" t="str">
        <f t="shared" si="448"/>
        <v>insert into prioridad(codigo, fluidez,d_hecho, d_contexto, d_impacto, d_justicia, cierre, ponderacion, ahora_entiendo, cambio_perspectiva) values ('243-VI-00038', 1, 1, 1, 1, 1, 1, 36, '', '');</v>
      </c>
    </row>
    <row r="2724" spans="2:24" ht="16" x14ac:dyDescent="0.2">
      <c r="B2724" t="s">
        <v>3790</v>
      </c>
      <c r="C2724" t="s">
        <v>9</v>
      </c>
      <c r="D2724" t="s">
        <v>3578</v>
      </c>
      <c r="E2724" t="s">
        <v>3578</v>
      </c>
      <c r="F2724" t="s">
        <v>3578</v>
      </c>
      <c r="G2724" t="s">
        <v>3578</v>
      </c>
      <c r="H2724" t="s">
        <v>30</v>
      </c>
      <c r="K2724" s="5">
        <f t="shared" si="436"/>
        <v>12</v>
      </c>
      <c r="L2724" s="13" t="str">
        <f t="shared" si="443"/>
        <v>243-VI-00039</v>
      </c>
      <c r="M2724" s="5">
        <f t="shared" si="444"/>
        <v>12</v>
      </c>
      <c r="N2724" s="13" t="str">
        <f t="shared" si="446"/>
        <v>243-VI-00039</v>
      </c>
      <c r="O2724" s="13">
        <f t="shared" si="437"/>
        <v>1</v>
      </c>
      <c r="P2724" s="13" t="str">
        <f t="shared" si="438"/>
        <v>4</v>
      </c>
      <c r="Q2724" s="13" t="str">
        <f t="shared" si="439"/>
        <v>4</v>
      </c>
      <c r="R2724" s="13" t="str">
        <f t="shared" si="440"/>
        <v>4</v>
      </c>
      <c r="S2724" s="13" t="str">
        <f t="shared" si="441"/>
        <v>4</v>
      </c>
      <c r="T2724" s="13">
        <f t="shared" si="442"/>
        <v>1</v>
      </c>
      <c r="U2724" s="13">
        <f t="shared" si="445"/>
        <v>84</v>
      </c>
      <c r="V2724" s="13"/>
      <c r="W2724" s="14" t="str">
        <f t="shared" si="447"/>
        <v>insert into prioridad(codigo, fluidez,d_hecho, d_contexto, d_impacto, d_justicia, cierre, ponderacion, ahora_entiendo, cambio_perspectiva) values ('243-VI-00039', 1, 4, 4, 4, 4, 1, 84, '', '');</v>
      </c>
      <c r="X2724" s="14" t="str">
        <f t="shared" si="448"/>
        <v>insert into prioridad(codigo, fluidez,d_hecho, d_contexto, d_impacto, d_justicia, cierre, ponderacion, ahora_entiendo, cambio_perspectiva) values ('243-VI-00039', 1, 4, 4, 4, 4, 1, 84, '', '');</v>
      </c>
    </row>
    <row r="2725" spans="2:24" ht="16" x14ac:dyDescent="0.2">
      <c r="B2725" t="s">
        <v>3791</v>
      </c>
      <c r="C2725" t="s">
        <v>9</v>
      </c>
      <c r="D2725" t="s">
        <v>3575</v>
      </c>
      <c r="E2725" t="s">
        <v>3578</v>
      </c>
      <c r="F2725" t="s">
        <v>3575</v>
      </c>
      <c r="G2725" t="s">
        <v>3575</v>
      </c>
      <c r="H2725" t="s">
        <v>30</v>
      </c>
      <c r="K2725" s="5">
        <f t="shared" si="436"/>
        <v>12</v>
      </c>
      <c r="L2725" s="13" t="str">
        <f t="shared" si="443"/>
        <v>243-VI-00040</v>
      </c>
      <c r="M2725" s="5">
        <f t="shared" si="444"/>
        <v>12</v>
      </c>
      <c r="N2725" s="13" t="str">
        <f t="shared" si="446"/>
        <v>243-VI-00040</v>
      </c>
      <c r="O2725" s="13">
        <f t="shared" si="437"/>
        <v>1</v>
      </c>
      <c r="P2725" s="13" t="str">
        <f t="shared" si="438"/>
        <v>3</v>
      </c>
      <c r="Q2725" s="13" t="str">
        <f t="shared" si="439"/>
        <v>4</v>
      </c>
      <c r="R2725" s="13" t="str">
        <f t="shared" si="440"/>
        <v>3</v>
      </c>
      <c r="S2725" s="13" t="str">
        <f t="shared" si="441"/>
        <v>3</v>
      </c>
      <c r="T2725" s="13">
        <f t="shared" si="442"/>
        <v>1</v>
      </c>
      <c r="U2725" s="13">
        <f t="shared" si="445"/>
        <v>72</v>
      </c>
      <c r="V2725" s="13"/>
      <c r="W2725" s="14" t="str">
        <f t="shared" si="447"/>
        <v>insert into prioridad(codigo, fluidez,d_hecho, d_contexto, d_impacto, d_justicia, cierre, ponderacion, ahora_entiendo, cambio_perspectiva) values ('243-VI-00040', 1, 3, 4, 3, 3, 1, 72, '', '');</v>
      </c>
      <c r="X2725" s="14" t="str">
        <f t="shared" si="448"/>
        <v>insert into prioridad(codigo, fluidez,d_hecho, d_contexto, d_impacto, d_justicia, cierre, ponderacion, ahora_entiendo, cambio_perspectiva) values ('243-VI-00040', 1, 3, 4, 3, 3, 1, 72, '', '');</v>
      </c>
    </row>
    <row r="2726" spans="2:24" ht="16" x14ac:dyDescent="0.2">
      <c r="B2726" t="s">
        <v>3792</v>
      </c>
      <c r="C2726" t="s">
        <v>9</v>
      </c>
      <c r="D2726" t="s">
        <v>3575</v>
      </c>
      <c r="E2726" t="s">
        <v>3575</v>
      </c>
      <c r="F2726" t="s">
        <v>3575</v>
      </c>
      <c r="G2726" t="s">
        <v>3575</v>
      </c>
      <c r="H2726" t="s">
        <v>30</v>
      </c>
      <c r="K2726" s="5">
        <f t="shared" si="436"/>
        <v>12</v>
      </c>
      <c r="L2726" s="13" t="str">
        <f t="shared" si="443"/>
        <v>243-VI-00041</v>
      </c>
      <c r="M2726" s="5">
        <f t="shared" si="444"/>
        <v>12</v>
      </c>
      <c r="N2726" s="13" t="str">
        <f t="shared" si="446"/>
        <v>243-VI-00041</v>
      </c>
      <c r="O2726" s="13">
        <f t="shared" si="437"/>
        <v>1</v>
      </c>
      <c r="P2726" s="13" t="str">
        <f t="shared" si="438"/>
        <v>3</v>
      </c>
      <c r="Q2726" s="13" t="str">
        <f t="shared" si="439"/>
        <v>3</v>
      </c>
      <c r="R2726" s="13" t="str">
        <f t="shared" si="440"/>
        <v>3</v>
      </c>
      <c r="S2726" s="13" t="str">
        <f t="shared" si="441"/>
        <v>3</v>
      </c>
      <c r="T2726" s="13">
        <f t="shared" si="442"/>
        <v>1</v>
      </c>
      <c r="U2726" s="13">
        <f t="shared" si="445"/>
        <v>68</v>
      </c>
      <c r="V2726" s="13"/>
      <c r="W2726" s="14" t="str">
        <f t="shared" si="447"/>
        <v>insert into prioridad(codigo, fluidez,d_hecho, d_contexto, d_impacto, d_justicia, cierre, ponderacion, ahora_entiendo, cambio_perspectiva) values ('243-VI-00041', 1, 3, 3, 3, 3, 1, 68, '', '');</v>
      </c>
      <c r="X2726" s="14" t="str">
        <f t="shared" si="448"/>
        <v>insert into prioridad(codigo, fluidez,d_hecho, d_contexto, d_impacto, d_justicia, cierre, ponderacion, ahora_entiendo, cambio_perspectiva) values ('243-VI-00041', 1, 3, 3, 3, 3, 1, 68, '', '');</v>
      </c>
    </row>
    <row r="2727" spans="2:24" ht="16" x14ac:dyDescent="0.2">
      <c r="B2727" t="s">
        <v>3793</v>
      </c>
      <c r="C2727" t="s">
        <v>9</v>
      </c>
      <c r="D2727" t="s">
        <v>3575</v>
      </c>
      <c r="E2727" t="s">
        <v>3576</v>
      </c>
      <c r="F2727" t="s">
        <v>3578</v>
      </c>
      <c r="G2727" t="s">
        <v>3575</v>
      </c>
      <c r="H2727" t="s">
        <v>30</v>
      </c>
      <c r="K2727" s="5">
        <f t="shared" si="436"/>
        <v>12</v>
      </c>
      <c r="L2727" s="13" t="str">
        <f t="shared" si="443"/>
        <v>243-VI-00042</v>
      </c>
      <c r="M2727" s="5">
        <f t="shared" si="444"/>
        <v>12</v>
      </c>
      <c r="N2727" s="13" t="str">
        <f t="shared" si="446"/>
        <v>243-VI-00042</v>
      </c>
      <c r="O2727" s="13">
        <f t="shared" si="437"/>
        <v>1</v>
      </c>
      <c r="P2727" s="13" t="str">
        <f t="shared" si="438"/>
        <v>3</v>
      </c>
      <c r="Q2727" s="13" t="str">
        <f t="shared" si="439"/>
        <v>2</v>
      </c>
      <c r="R2727" s="13" t="str">
        <f t="shared" si="440"/>
        <v>4</v>
      </c>
      <c r="S2727" s="13" t="str">
        <f t="shared" si="441"/>
        <v>3</v>
      </c>
      <c r="T2727" s="13">
        <f t="shared" si="442"/>
        <v>1</v>
      </c>
      <c r="U2727" s="13">
        <f t="shared" si="445"/>
        <v>68</v>
      </c>
      <c r="V2727" s="13"/>
      <c r="W2727" s="14" t="str">
        <f t="shared" si="447"/>
        <v>insert into prioridad(codigo, fluidez,d_hecho, d_contexto, d_impacto, d_justicia, cierre, ponderacion, ahora_entiendo, cambio_perspectiva) values ('243-VI-00042', 1, 3, 2, 4, 3, 1, 68, '', '');</v>
      </c>
      <c r="X2727" s="14" t="str">
        <f t="shared" si="448"/>
        <v>insert into prioridad(codigo, fluidez,d_hecho, d_contexto, d_impacto, d_justicia, cierre, ponderacion, ahora_entiendo, cambio_perspectiva) values ('243-VI-00042', 1, 3, 2, 4, 3, 1, 68, '', '');</v>
      </c>
    </row>
    <row r="2728" spans="2:24" ht="16" x14ac:dyDescent="0.2">
      <c r="B2728" t="s">
        <v>3794</v>
      </c>
      <c r="C2728" t="s">
        <v>9</v>
      </c>
      <c r="D2728" t="s">
        <v>3575</v>
      </c>
      <c r="E2728" t="s">
        <v>3578</v>
      </c>
      <c r="F2728" t="s">
        <v>3575</v>
      </c>
      <c r="G2728" t="s">
        <v>3575</v>
      </c>
      <c r="H2728" t="s">
        <v>30</v>
      </c>
      <c r="K2728" s="5">
        <f t="shared" si="436"/>
        <v>12</v>
      </c>
      <c r="L2728" s="13" t="str">
        <f t="shared" si="443"/>
        <v>243-VI-00043</v>
      </c>
      <c r="M2728" s="5">
        <f t="shared" si="444"/>
        <v>12</v>
      </c>
      <c r="N2728" s="13" t="str">
        <f t="shared" si="446"/>
        <v>243-VI-00043</v>
      </c>
      <c r="O2728" s="13">
        <f t="shared" si="437"/>
        <v>1</v>
      </c>
      <c r="P2728" s="13" t="str">
        <f t="shared" si="438"/>
        <v>3</v>
      </c>
      <c r="Q2728" s="13" t="str">
        <f t="shared" si="439"/>
        <v>4</v>
      </c>
      <c r="R2728" s="13" t="str">
        <f t="shared" si="440"/>
        <v>3</v>
      </c>
      <c r="S2728" s="13" t="str">
        <f t="shared" si="441"/>
        <v>3</v>
      </c>
      <c r="T2728" s="13">
        <f t="shared" si="442"/>
        <v>1</v>
      </c>
      <c r="U2728" s="13">
        <f t="shared" si="445"/>
        <v>72</v>
      </c>
      <c r="V2728" s="13"/>
      <c r="W2728" s="14" t="str">
        <f t="shared" si="447"/>
        <v>insert into prioridad(codigo, fluidez,d_hecho, d_contexto, d_impacto, d_justicia, cierre, ponderacion, ahora_entiendo, cambio_perspectiva) values ('243-VI-00043', 1, 3, 4, 3, 3, 1, 72, '', '');</v>
      </c>
      <c r="X2728" s="14" t="str">
        <f t="shared" si="448"/>
        <v>insert into prioridad(codigo, fluidez,d_hecho, d_contexto, d_impacto, d_justicia, cierre, ponderacion, ahora_entiendo, cambio_perspectiva) values ('243-VI-00043', 1, 3, 4, 3, 3, 1, 72, '', '');</v>
      </c>
    </row>
    <row r="2729" spans="2:24" ht="16" x14ac:dyDescent="0.2">
      <c r="B2729" t="s">
        <v>3795</v>
      </c>
      <c r="C2729" t="s">
        <v>9</v>
      </c>
      <c r="D2729" t="s">
        <v>3578</v>
      </c>
      <c r="E2729" t="s">
        <v>3578</v>
      </c>
      <c r="F2729" t="s">
        <v>3578</v>
      </c>
      <c r="G2729" t="s">
        <v>3578</v>
      </c>
      <c r="H2729" t="s">
        <v>30</v>
      </c>
      <c r="K2729" s="5">
        <f t="shared" si="436"/>
        <v>12</v>
      </c>
      <c r="L2729" s="13" t="str">
        <f t="shared" si="443"/>
        <v>243-VI-00044</v>
      </c>
      <c r="M2729" s="5">
        <f t="shared" si="444"/>
        <v>12</v>
      </c>
      <c r="N2729" s="13" t="str">
        <f t="shared" si="446"/>
        <v>243-VI-00044</v>
      </c>
      <c r="O2729" s="13">
        <f t="shared" si="437"/>
        <v>1</v>
      </c>
      <c r="P2729" s="13" t="str">
        <f t="shared" si="438"/>
        <v>4</v>
      </c>
      <c r="Q2729" s="13" t="str">
        <f t="shared" si="439"/>
        <v>4</v>
      </c>
      <c r="R2729" s="13" t="str">
        <f t="shared" si="440"/>
        <v>4</v>
      </c>
      <c r="S2729" s="13" t="str">
        <f t="shared" si="441"/>
        <v>4</v>
      </c>
      <c r="T2729" s="13">
        <f t="shared" si="442"/>
        <v>1</v>
      </c>
      <c r="U2729" s="13">
        <f t="shared" si="445"/>
        <v>84</v>
      </c>
      <c r="V2729" s="13"/>
      <c r="W2729" s="14" t="str">
        <f t="shared" si="447"/>
        <v>insert into prioridad(codigo, fluidez,d_hecho, d_contexto, d_impacto, d_justicia, cierre, ponderacion, ahora_entiendo, cambio_perspectiva) values ('243-VI-00044', 1, 4, 4, 4, 4, 1, 84, '', '');</v>
      </c>
      <c r="X2729" s="14" t="str">
        <f t="shared" si="448"/>
        <v>insert into prioridad(codigo, fluidez,d_hecho, d_contexto, d_impacto, d_justicia, cierre, ponderacion, ahora_entiendo, cambio_perspectiva) values ('243-VI-00044', 1, 4, 4, 4, 4, 1, 84, '', '');</v>
      </c>
    </row>
    <row r="2730" spans="2:24" ht="16" x14ac:dyDescent="0.2">
      <c r="B2730" t="s">
        <v>3796</v>
      </c>
      <c r="C2730" t="s">
        <v>9</v>
      </c>
      <c r="D2730" t="s">
        <v>3575</v>
      </c>
      <c r="E2730" t="s">
        <v>3578</v>
      </c>
      <c r="F2730" t="s">
        <v>3578</v>
      </c>
      <c r="G2730" t="s">
        <v>3575</v>
      </c>
      <c r="H2730" t="s">
        <v>30</v>
      </c>
      <c r="K2730" s="5">
        <f t="shared" si="436"/>
        <v>12</v>
      </c>
      <c r="L2730" s="13" t="str">
        <f t="shared" si="443"/>
        <v>243-VI-00045</v>
      </c>
      <c r="M2730" s="5">
        <f t="shared" si="444"/>
        <v>12</v>
      </c>
      <c r="N2730" s="13" t="str">
        <f t="shared" si="446"/>
        <v>243-VI-00045</v>
      </c>
      <c r="O2730" s="13">
        <f t="shared" si="437"/>
        <v>1</v>
      </c>
      <c r="P2730" s="13" t="str">
        <f t="shared" si="438"/>
        <v>3</v>
      </c>
      <c r="Q2730" s="13" t="str">
        <f t="shared" si="439"/>
        <v>4</v>
      </c>
      <c r="R2730" s="13" t="str">
        <f t="shared" si="440"/>
        <v>4</v>
      </c>
      <c r="S2730" s="13" t="str">
        <f t="shared" si="441"/>
        <v>3</v>
      </c>
      <c r="T2730" s="13">
        <f t="shared" si="442"/>
        <v>1</v>
      </c>
      <c r="U2730" s="13">
        <f t="shared" si="445"/>
        <v>76</v>
      </c>
      <c r="V2730" s="13"/>
      <c r="W2730" s="14" t="str">
        <f t="shared" si="447"/>
        <v>insert into prioridad(codigo, fluidez,d_hecho, d_contexto, d_impacto, d_justicia, cierre, ponderacion, ahora_entiendo, cambio_perspectiva) values ('243-VI-00045', 1, 3, 4, 4, 3, 1, 76, '', '');</v>
      </c>
      <c r="X2730" s="14" t="str">
        <f t="shared" si="448"/>
        <v>insert into prioridad(codigo, fluidez,d_hecho, d_contexto, d_impacto, d_justicia, cierre, ponderacion, ahora_entiendo, cambio_perspectiva) values ('243-VI-00045', 1, 3, 4, 4, 3, 1, 76, '', '');</v>
      </c>
    </row>
    <row r="2731" spans="2:24" ht="16" x14ac:dyDescent="0.2">
      <c r="B2731" t="s">
        <v>3797</v>
      </c>
      <c r="C2731" t="s">
        <v>9</v>
      </c>
      <c r="D2731" t="s">
        <v>3576</v>
      </c>
      <c r="E2731" t="s">
        <v>3576</v>
      </c>
      <c r="F2731" t="s">
        <v>3576</v>
      </c>
      <c r="G2731" t="s">
        <v>3576</v>
      </c>
      <c r="H2731" t="s">
        <v>30</v>
      </c>
      <c r="K2731" s="5">
        <f t="shared" si="436"/>
        <v>19</v>
      </c>
      <c r="L2731" s="13" t="str">
        <f t="shared" si="443"/>
        <v>(#2177)193-VI-00030</v>
      </c>
      <c r="M2731" s="5">
        <f t="shared" si="444"/>
        <v>12</v>
      </c>
      <c r="N2731" s="13" t="str">
        <f t="shared" si="446"/>
        <v>193-VI-00030</v>
      </c>
      <c r="O2731" s="13">
        <f t="shared" si="437"/>
        <v>1</v>
      </c>
      <c r="P2731" s="13" t="str">
        <f t="shared" si="438"/>
        <v>2</v>
      </c>
      <c r="Q2731" s="13" t="str">
        <f t="shared" si="439"/>
        <v>2</v>
      </c>
      <c r="R2731" s="13" t="str">
        <f t="shared" si="440"/>
        <v>2</v>
      </c>
      <c r="S2731" s="13" t="str">
        <f t="shared" si="441"/>
        <v>2</v>
      </c>
      <c r="T2731" s="13">
        <f t="shared" si="442"/>
        <v>1</v>
      </c>
      <c r="U2731" s="13">
        <f t="shared" si="445"/>
        <v>52</v>
      </c>
      <c r="V2731" s="13"/>
      <c r="W2731" s="14" t="str">
        <f t="shared" si="447"/>
        <v>insert into prioridad(codigo, fluidez,d_hecho, d_contexto, d_impacto, d_justicia, cierre, ponderacion, ahora_entiendo, cambio_perspectiva) values ('193-VI-00030', 1, 2, 2, 2, 2, 1, 52, '', '');</v>
      </c>
      <c r="X2731" s="14" t="str">
        <f t="shared" si="448"/>
        <v>insert into prioridad(codigo, fluidez,d_hecho, d_contexto, d_impacto, d_justicia, cierre, ponderacion, ahora_entiendo, cambio_perspectiva) values ('193-VI-00030', 1, 2, 2, 2, 2, 1, 52, '', '');</v>
      </c>
    </row>
    <row r="2732" spans="2:24" ht="16" x14ac:dyDescent="0.2">
      <c r="B2732" t="s">
        <v>3798</v>
      </c>
      <c r="C2732" t="s">
        <v>9</v>
      </c>
      <c r="D2732" t="s">
        <v>3578</v>
      </c>
      <c r="E2732" t="s">
        <v>3578</v>
      </c>
      <c r="F2732" t="s">
        <v>3578</v>
      </c>
      <c r="G2732" t="s">
        <v>3575</v>
      </c>
      <c r="H2732" t="s">
        <v>30</v>
      </c>
      <c r="K2732" s="5">
        <f t="shared" si="436"/>
        <v>19</v>
      </c>
      <c r="L2732" s="13" t="str">
        <f t="shared" si="443"/>
        <v>(#2217)193-VI-00031</v>
      </c>
      <c r="M2732" s="5">
        <f t="shared" si="444"/>
        <v>12</v>
      </c>
      <c r="N2732" s="13" t="str">
        <f t="shared" si="446"/>
        <v>193-VI-00031</v>
      </c>
      <c r="O2732" s="13">
        <f t="shared" si="437"/>
        <v>1</v>
      </c>
      <c r="P2732" s="13" t="str">
        <f t="shared" si="438"/>
        <v>4</v>
      </c>
      <c r="Q2732" s="13" t="str">
        <f t="shared" si="439"/>
        <v>4</v>
      </c>
      <c r="R2732" s="13" t="str">
        <f t="shared" si="440"/>
        <v>4</v>
      </c>
      <c r="S2732" s="13" t="str">
        <f t="shared" si="441"/>
        <v>3</v>
      </c>
      <c r="T2732" s="13">
        <f t="shared" si="442"/>
        <v>1</v>
      </c>
      <c r="U2732" s="13">
        <f t="shared" si="445"/>
        <v>80</v>
      </c>
      <c r="V2732" s="13"/>
      <c r="W2732" s="14" t="str">
        <f t="shared" si="447"/>
        <v>insert into prioridad(codigo, fluidez,d_hecho, d_contexto, d_impacto, d_justicia, cierre, ponderacion, ahora_entiendo, cambio_perspectiva) values ('193-VI-00031', 1, 4, 4, 4, 3, 1, 80, '', '');</v>
      </c>
      <c r="X2732" s="14" t="str">
        <f t="shared" si="448"/>
        <v>insert into prioridad(codigo, fluidez,d_hecho, d_contexto, d_impacto, d_justicia, cierre, ponderacion, ahora_entiendo, cambio_perspectiva) values ('193-VI-00031', 1, 4, 4, 4, 3, 1, 80, '', '');</v>
      </c>
    </row>
    <row r="2733" spans="2:24" ht="16" x14ac:dyDescent="0.2">
      <c r="B2733" t="s">
        <v>3799</v>
      </c>
      <c r="C2733" t="s">
        <v>9</v>
      </c>
      <c r="D2733" t="s">
        <v>3578</v>
      </c>
      <c r="E2733" t="s">
        <v>3578</v>
      </c>
      <c r="F2733" t="s">
        <v>3575</v>
      </c>
      <c r="G2733" t="s">
        <v>3575</v>
      </c>
      <c r="H2733" t="s">
        <v>30</v>
      </c>
      <c r="K2733" s="5">
        <f t="shared" si="436"/>
        <v>19</v>
      </c>
      <c r="L2733" s="13" t="str">
        <f t="shared" si="443"/>
        <v>(#2219)193-VI-00032</v>
      </c>
      <c r="M2733" s="5">
        <f t="shared" si="444"/>
        <v>12</v>
      </c>
      <c r="N2733" s="13" t="str">
        <f t="shared" si="446"/>
        <v>193-VI-00032</v>
      </c>
      <c r="O2733" s="13">
        <f t="shared" si="437"/>
        <v>1</v>
      </c>
      <c r="P2733" s="13" t="str">
        <f t="shared" si="438"/>
        <v>4</v>
      </c>
      <c r="Q2733" s="13" t="str">
        <f t="shared" si="439"/>
        <v>4</v>
      </c>
      <c r="R2733" s="13" t="str">
        <f t="shared" si="440"/>
        <v>3</v>
      </c>
      <c r="S2733" s="13" t="str">
        <f t="shared" si="441"/>
        <v>3</v>
      </c>
      <c r="T2733" s="13">
        <f t="shared" si="442"/>
        <v>1</v>
      </c>
      <c r="U2733" s="13">
        <f t="shared" si="445"/>
        <v>76</v>
      </c>
      <c r="V2733" s="13"/>
      <c r="W2733" s="14" t="str">
        <f t="shared" si="447"/>
        <v>insert into prioridad(codigo, fluidez,d_hecho, d_contexto, d_impacto, d_justicia, cierre, ponderacion, ahora_entiendo, cambio_perspectiva) values ('193-VI-00032', 1, 4, 4, 3, 3, 1, 76, '', '');</v>
      </c>
      <c r="X2733" s="14" t="str">
        <f t="shared" si="448"/>
        <v>insert into prioridad(codigo, fluidez,d_hecho, d_contexto, d_impacto, d_justicia, cierre, ponderacion, ahora_entiendo, cambio_perspectiva) values ('193-VI-00032', 1, 4, 4, 3, 3, 1, 76, '', '');</v>
      </c>
    </row>
    <row r="2734" spans="2:24" ht="16" x14ac:dyDescent="0.2">
      <c r="B2734" t="s">
        <v>3800</v>
      </c>
      <c r="C2734" t="s">
        <v>9</v>
      </c>
      <c r="D2734" t="s">
        <v>3575</v>
      </c>
      <c r="E2734" t="s">
        <v>3575</v>
      </c>
      <c r="F2734" t="s">
        <v>3575</v>
      </c>
      <c r="G2734" t="s">
        <v>3575</v>
      </c>
      <c r="H2734" t="s">
        <v>30</v>
      </c>
      <c r="K2734" s="5">
        <f t="shared" si="436"/>
        <v>19</v>
      </c>
      <c r="L2734" s="13" t="str">
        <f t="shared" si="443"/>
        <v>(#2725)193-VI-00033</v>
      </c>
      <c r="M2734" s="5">
        <f t="shared" si="444"/>
        <v>12</v>
      </c>
      <c r="N2734" s="13" t="str">
        <f t="shared" si="446"/>
        <v>193-VI-00033</v>
      </c>
      <c r="O2734" s="13">
        <f t="shared" si="437"/>
        <v>1</v>
      </c>
      <c r="P2734" s="13" t="str">
        <f t="shared" si="438"/>
        <v>3</v>
      </c>
      <c r="Q2734" s="13" t="str">
        <f t="shared" si="439"/>
        <v>3</v>
      </c>
      <c r="R2734" s="13" t="str">
        <f t="shared" si="440"/>
        <v>3</v>
      </c>
      <c r="S2734" s="13" t="str">
        <f t="shared" si="441"/>
        <v>3</v>
      </c>
      <c r="T2734" s="13">
        <f t="shared" si="442"/>
        <v>1</v>
      </c>
      <c r="U2734" s="13">
        <f t="shared" si="445"/>
        <v>68</v>
      </c>
      <c r="V2734" s="13"/>
      <c r="W2734" s="14" t="str">
        <f t="shared" si="447"/>
        <v>insert into prioridad(codigo, fluidez,d_hecho, d_contexto, d_impacto, d_justicia, cierre, ponderacion, ahora_entiendo, cambio_perspectiva) values ('193-VI-00033', 1, 3, 3, 3, 3, 1, 68, '', '');</v>
      </c>
      <c r="X2734" s="14" t="str">
        <f t="shared" si="448"/>
        <v>insert into prioridad(codigo, fluidez,d_hecho, d_contexto, d_impacto, d_justicia, cierre, ponderacion, ahora_entiendo, cambio_perspectiva) values ('193-VI-00033', 1, 3, 3, 3, 3, 1, 68, '', '');</v>
      </c>
    </row>
    <row r="2735" spans="2:24" ht="16" x14ac:dyDescent="0.2">
      <c r="B2735" t="s">
        <v>3801</v>
      </c>
      <c r="C2735" t="s">
        <v>9</v>
      </c>
      <c r="D2735" t="s">
        <v>3578</v>
      </c>
      <c r="E2735" t="s">
        <v>3578</v>
      </c>
      <c r="F2735" t="s">
        <v>3578</v>
      </c>
      <c r="G2735" t="s">
        <v>3578</v>
      </c>
      <c r="H2735" t="s">
        <v>30</v>
      </c>
      <c r="K2735" s="5">
        <f t="shared" si="436"/>
        <v>19</v>
      </c>
      <c r="L2735" s="13" t="str">
        <f t="shared" si="443"/>
        <v>(#2728)193-VI-00034</v>
      </c>
      <c r="M2735" s="5">
        <f t="shared" si="444"/>
        <v>12</v>
      </c>
      <c r="N2735" s="13" t="str">
        <f t="shared" si="446"/>
        <v>193-VI-00034</v>
      </c>
      <c r="O2735" s="13">
        <f t="shared" si="437"/>
        <v>1</v>
      </c>
      <c r="P2735" s="13" t="str">
        <f t="shared" si="438"/>
        <v>4</v>
      </c>
      <c r="Q2735" s="13" t="str">
        <f t="shared" si="439"/>
        <v>4</v>
      </c>
      <c r="R2735" s="13" t="str">
        <f t="shared" si="440"/>
        <v>4</v>
      </c>
      <c r="S2735" s="13" t="str">
        <f t="shared" si="441"/>
        <v>4</v>
      </c>
      <c r="T2735" s="13">
        <f t="shared" si="442"/>
        <v>1</v>
      </c>
      <c r="U2735" s="13">
        <f t="shared" si="445"/>
        <v>84</v>
      </c>
      <c r="V2735" s="13"/>
      <c r="W2735" s="14" t="str">
        <f t="shared" si="447"/>
        <v>insert into prioridad(codigo, fluidez,d_hecho, d_contexto, d_impacto, d_justicia, cierre, ponderacion, ahora_entiendo, cambio_perspectiva) values ('193-VI-00034', 1, 4, 4, 4, 4, 1, 84, '', '');</v>
      </c>
      <c r="X2735" s="14" t="str">
        <f t="shared" si="448"/>
        <v>insert into prioridad(codigo, fluidez,d_hecho, d_contexto, d_impacto, d_justicia, cierre, ponderacion, ahora_entiendo, cambio_perspectiva) values ('193-VI-00034', 1, 4, 4, 4, 4, 1, 84, '', '');</v>
      </c>
    </row>
    <row r="2736" spans="2:24" ht="16" x14ac:dyDescent="0.2">
      <c r="B2736" t="s">
        <v>3802</v>
      </c>
      <c r="C2736" t="s">
        <v>9</v>
      </c>
      <c r="D2736" t="s">
        <v>3575</v>
      </c>
      <c r="E2736" t="s">
        <v>3575</v>
      </c>
      <c r="F2736" t="s">
        <v>3575</v>
      </c>
      <c r="G2736" t="s">
        <v>3575</v>
      </c>
      <c r="H2736" t="s">
        <v>30</v>
      </c>
      <c r="K2736" s="5">
        <f t="shared" si="436"/>
        <v>19</v>
      </c>
      <c r="L2736" s="13" t="str">
        <f t="shared" si="443"/>
        <v>(#2730)193-VI-00035</v>
      </c>
      <c r="M2736" s="5">
        <f t="shared" si="444"/>
        <v>12</v>
      </c>
      <c r="N2736" s="13" t="str">
        <f t="shared" si="446"/>
        <v>193-VI-00035</v>
      </c>
      <c r="O2736" s="13">
        <f t="shared" si="437"/>
        <v>1</v>
      </c>
      <c r="P2736" s="13" t="str">
        <f t="shared" si="438"/>
        <v>3</v>
      </c>
      <c r="Q2736" s="13" t="str">
        <f t="shared" si="439"/>
        <v>3</v>
      </c>
      <c r="R2736" s="13" t="str">
        <f t="shared" si="440"/>
        <v>3</v>
      </c>
      <c r="S2736" s="13" t="str">
        <f t="shared" si="441"/>
        <v>3</v>
      </c>
      <c r="T2736" s="13">
        <f t="shared" si="442"/>
        <v>1</v>
      </c>
      <c r="U2736" s="13">
        <f t="shared" si="445"/>
        <v>68</v>
      </c>
      <c r="V2736" s="13"/>
      <c r="W2736" s="14" t="str">
        <f t="shared" si="447"/>
        <v>insert into prioridad(codigo, fluidez,d_hecho, d_contexto, d_impacto, d_justicia, cierre, ponderacion, ahora_entiendo, cambio_perspectiva) values ('193-VI-00035', 1, 3, 3, 3, 3, 1, 68, '', '');</v>
      </c>
      <c r="X2736" s="14" t="str">
        <f t="shared" si="448"/>
        <v>insert into prioridad(codigo, fluidez,d_hecho, d_contexto, d_impacto, d_justicia, cierre, ponderacion, ahora_entiendo, cambio_perspectiva) values ('193-VI-00035', 1, 3, 3, 3, 3, 1, 68, '', '');</v>
      </c>
    </row>
    <row r="2737" spans="2:24" ht="16" x14ac:dyDescent="0.2">
      <c r="B2737" t="s">
        <v>3803</v>
      </c>
      <c r="C2737" t="s">
        <v>9</v>
      </c>
      <c r="D2737" t="s">
        <v>3575</v>
      </c>
      <c r="E2737" t="s">
        <v>3575</v>
      </c>
      <c r="F2737" t="s">
        <v>3575</v>
      </c>
      <c r="G2737" t="s">
        <v>3575</v>
      </c>
      <c r="H2737" t="s">
        <v>30</v>
      </c>
      <c r="K2737" s="5">
        <f t="shared" si="436"/>
        <v>19</v>
      </c>
      <c r="L2737" s="13" t="str">
        <f t="shared" si="443"/>
        <v>(#2731)193-VI-00036</v>
      </c>
      <c r="M2737" s="5">
        <f t="shared" si="444"/>
        <v>12</v>
      </c>
      <c r="N2737" s="13" t="str">
        <f t="shared" si="446"/>
        <v>193-VI-00036</v>
      </c>
      <c r="O2737" s="13">
        <f t="shared" si="437"/>
        <v>1</v>
      </c>
      <c r="P2737" s="13" t="str">
        <f t="shared" si="438"/>
        <v>3</v>
      </c>
      <c r="Q2737" s="13" t="str">
        <f t="shared" si="439"/>
        <v>3</v>
      </c>
      <c r="R2737" s="13" t="str">
        <f t="shared" si="440"/>
        <v>3</v>
      </c>
      <c r="S2737" s="13" t="str">
        <f t="shared" si="441"/>
        <v>3</v>
      </c>
      <c r="T2737" s="13">
        <f t="shared" si="442"/>
        <v>1</v>
      </c>
      <c r="U2737" s="13">
        <f t="shared" si="445"/>
        <v>68</v>
      </c>
      <c r="V2737" s="13"/>
      <c r="W2737" s="14" t="str">
        <f t="shared" si="447"/>
        <v>insert into prioridad(codigo, fluidez,d_hecho, d_contexto, d_impacto, d_justicia, cierre, ponderacion, ahora_entiendo, cambio_perspectiva) values ('193-VI-00036', 1, 3, 3, 3, 3, 1, 68, '', '');</v>
      </c>
      <c r="X2737" s="14" t="str">
        <f t="shared" si="448"/>
        <v>insert into prioridad(codigo, fluidez,d_hecho, d_contexto, d_impacto, d_justicia, cierre, ponderacion, ahora_entiendo, cambio_perspectiva) values ('193-VI-00036', 1, 3, 3, 3, 3, 1, 68, '', '');</v>
      </c>
    </row>
    <row r="2738" spans="2:24" ht="16" x14ac:dyDescent="0.2">
      <c r="B2738" t="s">
        <v>3804</v>
      </c>
      <c r="C2738" t="s">
        <v>9</v>
      </c>
      <c r="D2738" t="s">
        <v>3578</v>
      </c>
      <c r="E2738" t="s">
        <v>3576</v>
      </c>
      <c r="F2738" t="s">
        <v>3576</v>
      </c>
      <c r="G2738" t="s">
        <v>3576</v>
      </c>
      <c r="H2738" t="s">
        <v>30</v>
      </c>
      <c r="K2738" s="5">
        <f t="shared" si="436"/>
        <v>12</v>
      </c>
      <c r="L2738" s="13" t="str">
        <f t="shared" si="443"/>
        <v>418-VI-00007</v>
      </c>
      <c r="M2738" s="5">
        <f t="shared" si="444"/>
        <v>12</v>
      </c>
      <c r="N2738" s="13" t="str">
        <f t="shared" si="446"/>
        <v>418-VI-00007</v>
      </c>
      <c r="O2738" s="13">
        <f t="shared" si="437"/>
        <v>1</v>
      </c>
      <c r="P2738" s="13" t="str">
        <f t="shared" si="438"/>
        <v>4</v>
      </c>
      <c r="Q2738" s="13" t="str">
        <f t="shared" si="439"/>
        <v>2</v>
      </c>
      <c r="R2738" s="13" t="str">
        <f t="shared" si="440"/>
        <v>2</v>
      </c>
      <c r="S2738" s="13" t="str">
        <f t="shared" si="441"/>
        <v>2</v>
      </c>
      <c r="T2738" s="13">
        <f t="shared" si="442"/>
        <v>1</v>
      </c>
      <c r="U2738" s="13">
        <f t="shared" si="445"/>
        <v>60</v>
      </c>
      <c r="V2738" s="13"/>
      <c r="W2738" s="14" t="str">
        <f t="shared" si="447"/>
        <v>insert into prioridad(codigo, fluidez,d_hecho, d_contexto, d_impacto, d_justicia, cierre, ponderacion, ahora_entiendo, cambio_perspectiva) values ('418-VI-00007', 1, 4, 2, 2, 2, 1, 60, '', '');</v>
      </c>
      <c r="X2738" s="14" t="str">
        <f t="shared" si="448"/>
        <v>insert into prioridad(codigo, fluidez,d_hecho, d_contexto, d_impacto, d_justicia, cierre, ponderacion, ahora_entiendo, cambio_perspectiva) values ('418-VI-00007', 1, 4, 2, 2, 2, 1, 60, '', '');</v>
      </c>
    </row>
    <row r="2739" spans="2:24" ht="16" x14ac:dyDescent="0.2">
      <c r="B2739" t="s">
        <v>3805</v>
      </c>
      <c r="C2739" t="s">
        <v>9</v>
      </c>
      <c r="D2739" t="s">
        <v>3582</v>
      </c>
      <c r="E2739" t="s">
        <v>3582</v>
      </c>
      <c r="F2739" t="s">
        <v>3582</v>
      </c>
      <c r="G2739" t="s">
        <v>3578</v>
      </c>
      <c r="H2739" t="s">
        <v>30</v>
      </c>
      <c r="K2739" s="5">
        <f t="shared" si="436"/>
        <v>19</v>
      </c>
      <c r="L2739" s="13" t="str">
        <f t="shared" si="443"/>
        <v>(#3198)193-VI-00037</v>
      </c>
      <c r="M2739" s="5">
        <f t="shared" si="444"/>
        <v>12</v>
      </c>
      <c r="N2739" s="13" t="str">
        <f t="shared" si="446"/>
        <v>193-VI-00037</v>
      </c>
      <c r="O2739" s="13">
        <f t="shared" si="437"/>
        <v>1</v>
      </c>
      <c r="P2739" s="13" t="str">
        <f t="shared" si="438"/>
        <v>5</v>
      </c>
      <c r="Q2739" s="13" t="str">
        <f t="shared" si="439"/>
        <v>5</v>
      </c>
      <c r="R2739" s="13" t="str">
        <f t="shared" si="440"/>
        <v>5</v>
      </c>
      <c r="S2739" s="13" t="str">
        <f t="shared" si="441"/>
        <v>4</v>
      </c>
      <c r="T2739" s="13">
        <f t="shared" si="442"/>
        <v>1</v>
      </c>
      <c r="U2739" s="13">
        <f t="shared" si="445"/>
        <v>96</v>
      </c>
      <c r="V2739" s="13"/>
      <c r="W2739" s="14" t="str">
        <f t="shared" si="447"/>
        <v>insert into prioridad(codigo, fluidez,d_hecho, d_contexto, d_impacto, d_justicia, cierre, ponderacion, ahora_entiendo, cambio_perspectiva) values ('193-VI-00037', 1, 5, 5, 5, 4, 1, 96, '', '');</v>
      </c>
      <c r="X2739" s="14" t="str">
        <f t="shared" si="448"/>
        <v>insert into prioridad(codigo, fluidez,d_hecho, d_contexto, d_impacto, d_justicia, cierre, ponderacion, ahora_entiendo, cambio_perspectiva) values ('193-VI-00037', 1, 5, 5, 5, 4, 1, 96, '', '');</v>
      </c>
    </row>
    <row r="2740" spans="2:24" ht="16" x14ac:dyDescent="0.2">
      <c r="B2740" t="s">
        <v>3806</v>
      </c>
      <c r="C2740" t="s">
        <v>16</v>
      </c>
      <c r="D2740" t="s">
        <v>3575</v>
      </c>
      <c r="E2740" t="s">
        <v>3576</v>
      </c>
      <c r="F2740" t="s">
        <v>3576</v>
      </c>
      <c r="G2740" t="s">
        <v>3575</v>
      </c>
      <c r="H2740" t="s">
        <v>30</v>
      </c>
      <c r="K2740" s="5">
        <f t="shared" si="436"/>
        <v>12</v>
      </c>
      <c r="L2740" s="13" t="str">
        <f t="shared" si="443"/>
        <v>418-VI-00008</v>
      </c>
      <c r="M2740" s="5">
        <f t="shared" si="444"/>
        <v>12</v>
      </c>
      <c r="N2740" s="13" t="str">
        <f t="shared" si="446"/>
        <v>418-VI-00008</v>
      </c>
      <c r="O2740" s="13">
        <f t="shared" si="437"/>
        <v>0</v>
      </c>
      <c r="P2740" s="13" t="str">
        <f t="shared" si="438"/>
        <v>3</v>
      </c>
      <c r="Q2740" s="13" t="str">
        <f t="shared" si="439"/>
        <v>2</v>
      </c>
      <c r="R2740" s="13" t="str">
        <f t="shared" si="440"/>
        <v>2</v>
      </c>
      <c r="S2740" s="13" t="str">
        <f t="shared" si="441"/>
        <v>3</v>
      </c>
      <c r="T2740" s="13">
        <f t="shared" si="442"/>
        <v>1</v>
      </c>
      <c r="U2740" s="13">
        <f t="shared" si="445"/>
        <v>50</v>
      </c>
      <c r="V2740" s="13"/>
      <c r="W2740" s="14" t="str">
        <f t="shared" si="447"/>
        <v>insert into prioridad(codigo, fluidez,d_hecho, d_contexto, d_impacto, d_justicia, cierre, ponderacion, ahora_entiendo, cambio_perspectiva) values ('418-VI-00008', 0, 3, 2, 2, 3, 1, 50, '', '');</v>
      </c>
      <c r="X2740" s="14" t="str">
        <f t="shared" si="448"/>
        <v>insert into prioridad(codigo, fluidez,d_hecho, d_contexto, d_impacto, d_justicia, cierre, ponderacion, ahora_entiendo, cambio_perspectiva) values ('418-VI-00008', 0, 3, 2, 2, 3, 1, 50, '', '');</v>
      </c>
    </row>
    <row r="2741" spans="2:24" ht="16" x14ac:dyDescent="0.2">
      <c r="B2741" t="s">
        <v>3807</v>
      </c>
      <c r="C2741" t="s">
        <v>9</v>
      </c>
      <c r="D2741" t="s">
        <v>3582</v>
      </c>
      <c r="E2741" t="s">
        <v>3578</v>
      </c>
      <c r="F2741" t="s">
        <v>3578</v>
      </c>
      <c r="G2741" t="s">
        <v>3575</v>
      </c>
      <c r="H2741" t="s">
        <v>30</v>
      </c>
      <c r="K2741" s="5">
        <f t="shared" si="436"/>
        <v>12</v>
      </c>
      <c r="L2741" s="13" t="str">
        <f t="shared" si="443"/>
        <v>667-VI-00001</v>
      </c>
      <c r="M2741" s="5">
        <f t="shared" si="444"/>
        <v>12</v>
      </c>
      <c r="N2741" s="13" t="str">
        <f t="shared" si="446"/>
        <v>667-VI-00001</v>
      </c>
      <c r="O2741" s="13">
        <f t="shared" si="437"/>
        <v>1</v>
      </c>
      <c r="P2741" s="13" t="str">
        <f t="shared" si="438"/>
        <v>5</v>
      </c>
      <c r="Q2741" s="13" t="str">
        <f t="shared" si="439"/>
        <v>4</v>
      </c>
      <c r="R2741" s="13" t="str">
        <f t="shared" si="440"/>
        <v>4</v>
      </c>
      <c r="S2741" s="13" t="str">
        <f t="shared" si="441"/>
        <v>3</v>
      </c>
      <c r="T2741" s="13">
        <f t="shared" si="442"/>
        <v>1</v>
      </c>
      <c r="U2741" s="13">
        <f t="shared" si="445"/>
        <v>84</v>
      </c>
      <c r="V2741" s="13"/>
      <c r="W2741" s="14" t="str">
        <f t="shared" si="447"/>
        <v>insert into prioridad(codigo, fluidez,d_hecho, d_contexto, d_impacto, d_justicia, cierre, ponderacion, ahora_entiendo, cambio_perspectiva) values ('667-VI-00001', 1, 5, 4, 4, 3, 1, 84, '', '');</v>
      </c>
      <c r="X2741" s="14" t="str">
        <f t="shared" si="448"/>
        <v>insert into prioridad(codigo, fluidez,d_hecho, d_contexto, d_impacto, d_justicia, cierre, ponderacion, ahora_entiendo, cambio_perspectiva) values ('667-VI-00001', 1, 5, 4, 4, 3, 1, 84, '', '');</v>
      </c>
    </row>
    <row r="2742" spans="2:24" ht="16" x14ac:dyDescent="0.2">
      <c r="B2742" t="s">
        <v>3808</v>
      </c>
      <c r="C2742" t="s">
        <v>9</v>
      </c>
      <c r="D2742" t="s">
        <v>3575</v>
      </c>
      <c r="E2742" t="s">
        <v>3575</v>
      </c>
      <c r="F2742" t="s">
        <v>3575</v>
      </c>
      <c r="G2742" t="s">
        <v>3575</v>
      </c>
      <c r="H2742" t="s">
        <v>30</v>
      </c>
      <c r="K2742" s="5">
        <f t="shared" si="436"/>
        <v>12</v>
      </c>
      <c r="L2742" s="13" t="str">
        <f t="shared" si="443"/>
        <v>667-VI-00002</v>
      </c>
      <c r="M2742" s="5">
        <f t="shared" si="444"/>
        <v>12</v>
      </c>
      <c r="N2742" s="13" t="str">
        <f t="shared" si="446"/>
        <v>667-VI-00002</v>
      </c>
      <c r="O2742" s="13">
        <f t="shared" si="437"/>
        <v>1</v>
      </c>
      <c r="P2742" s="13" t="str">
        <f t="shared" si="438"/>
        <v>3</v>
      </c>
      <c r="Q2742" s="13" t="str">
        <f t="shared" si="439"/>
        <v>3</v>
      </c>
      <c r="R2742" s="13" t="str">
        <f t="shared" si="440"/>
        <v>3</v>
      </c>
      <c r="S2742" s="13" t="str">
        <f t="shared" si="441"/>
        <v>3</v>
      </c>
      <c r="T2742" s="13">
        <f t="shared" si="442"/>
        <v>1</v>
      </c>
      <c r="U2742" s="13">
        <f t="shared" si="445"/>
        <v>68</v>
      </c>
      <c r="V2742" s="13"/>
      <c r="W2742" s="14" t="str">
        <f t="shared" si="447"/>
        <v>insert into prioridad(codigo, fluidez,d_hecho, d_contexto, d_impacto, d_justicia, cierre, ponderacion, ahora_entiendo, cambio_perspectiva) values ('667-VI-00002', 1, 3, 3, 3, 3, 1, 68, '', '');</v>
      </c>
      <c r="X2742" s="14" t="str">
        <f t="shared" si="448"/>
        <v>insert into prioridad(codigo, fluidez,d_hecho, d_contexto, d_impacto, d_justicia, cierre, ponderacion, ahora_entiendo, cambio_perspectiva) values ('667-VI-00002', 1, 3, 3, 3, 3, 1, 68, '', '');</v>
      </c>
    </row>
    <row r="2743" spans="2:24" ht="16" x14ac:dyDescent="0.2">
      <c r="B2743" t="s">
        <v>3809</v>
      </c>
      <c r="C2743" t="s">
        <v>9</v>
      </c>
      <c r="D2743" t="s">
        <v>3578</v>
      </c>
      <c r="E2743" t="s">
        <v>3578</v>
      </c>
      <c r="F2743" t="s">
        <v>3578</v>
      </c>
      <c r="G2743" t="s">
        <v>3578</v>
      </c>
      <c r="H2743" t="s">
        <v>30</v>
      </c>
      <c r="K2743" s="5">
        <f t="shared" si="436"/>
        <v>12</v>
      </c>
      <c r="L2743" s="13" t="str">
        <f t="shared" si="443"/>
        <v>667-VI-00003</v>
      </c>
      <c r="M2743" s="5">
        <f t="shared" si="444"/>
        <v>12</v>
      </c>
      <c r="N2743" s="13" t="str">
        <f t="shared" si="446"/>
        <v>667-VI-00003</v>
      </c>
      <c r="O2743" s="13">
        <f t="shared" si="437"/>
        <v>1</v>
      </c>
      <c r="P2743" s="13" t="str">
        <f t="shared" si="438"/>
        <v>4</v>
      </c>
      <c r="Q2743" s="13" t="str">
        <f t="shared" si="439"/>
        <v>4</v>
      </c>
      <c r="R2743" s="13" t="str">
        <f t="shared" si="440"/>
        <v>4</v>
      </c>
      <c r="S2743" s="13" t="str">
        <f t="shared" si="441"/>
        <v>4</v>
      </c>
      <c r="T2743" s="13">
        <f t="shared" si="442"/>
        <v>1</v>
      </c>
      <c r="U2743" s="13">
        <f t="shared" si="445"/>
        <v>84</v>
      </c>
      <c r="V2743" s="13"/>
      <c r="W2743" s="14" t="str">
        <f t="shared" si="447"/>
        <v>insert into prioridad(codigo, fluidez,d_hecho, d_contexto, d_impacto, d_justicia, cierre, ponderacion, ahora_entiendo, cambio_perspectiva) values ('667-VI-00003', 1, 4, 4, 4, 4, 1, 84, '', '');</v>
      </c>
      <c r="X2743" s="14" t="str">
        <f t="shared" si="448"/>
        <v>insert into prioridad(codigo, fluidez,d_hecho, d_contexto, d_impacto, d_justicia, cierre, ponderacion, ahora_entiendo, cambio_perspectiva) values ('667-VI-00003', 1, 4, 4, 4, 4, 1, 84, '', '');</v>
      </c>
    </row>
    <row r="2744" spans="2:24" ht="16" x14ac:dyDescent="0.2">
      <c r="B2744" t="s">
        <v>3810</v>
      </c>
      <c r="C2744" t="s">
        <v>9</v>
      </c>
      <c r="D2744" t="s">
        <v>3582</v>
      </c>
      <c r="E2744" t="s">
        <v>3578</v>
      </c>
      <c r="F2744" t="s">
        <v>3578</v>
      </c>
      <c r="G2744" t="s">
        <v>3582</v>
      </c>
      <c r="H2744" t="s">
        <v>30</v>
      </c>
      <c r="K2744" s="5">
        <f t="shared" si="436"/>
        <v>12</v>
      </c>
      <c r="L2744" s="13" t="str">
        <f t="shared" si="443"/>
        <v>667-VI-00004</v>
      </c>
      <c r="M2744" s="5">
        <f t="shared" si="444"/>
        <v>12</v>
      </c>
      <c r="N2744" s="13" t="str">
        <f t="shared" si="446"/>
        <v>667-VI-00004</v>
      </c>
      <c r="O2744" s="13">
        <f t="shared" si="437"/>
        <v>1</v>
      </c>
      <c r="P2744" s="13" t="str">
        <f t="shared" si="438"/>
        <v>5</v>
      </c>
      <c r="Q2744" s="13" t="str">
        <f t="shared" si="439"/>
        <v>4</v>
      </c>
      <c r="R2744" s="13" t="str">
        <f t="shared" si="440"/>
        <v>4</v>
      </c>
      <c r="S2744" s="13" t="str">
        <f t="shared" si="441"/>
        <v>5</v>
      </c>
      <c r="T2744" s="13">
        <f t="shared" si="442"/>
        <v>1</v>
      </c>
      <c r="U2744" s="13">
        <f t="shared" si="445"/>
        <v>92</v>
      </c>
      <c r="V2744" s="13"/>
      <c r="W2744" s="14" t="str">
        <f t="shared" si="447"/>
        <v>insert into prioridad(codigo, fluidez,d_hecho, d_contexto, d_impacto, d_justicia, cierre, ponderacion, ahora_entiendo, cambio_perspectiva) values ('667-VI-00004', 1, 5, 4, 4, 5, 1, 92, '', '');</v>
      </c>
      <c r="X2744" s="14" t="str">
        <f t="shared" si="448"/>
        <v>insert into prioridad(codigo, fluidez,d_hecho, d_contexto, d_impacto, d_justicia, cierre, ponderacion, ahora_entiendo, cambio_perspectiva) values ('667-VI-00004', 1, 5, 4, 4, 5, 1, 92, '', '');</v>
      </c>
    </row>
    <row r="2745" spans="2:24" ht="16" x14ac:dyDescent="0.2">
      <c r="B2745"/>
      <c r="C2745" t="s">
        <v>9</v>
      </c>
      <c r="D2745" t="s">
        <v>3578</v>
      </c>
      <c r="E2745" t="s">
        <v>3578</v>
      </c>
      <c r="F2745" t="s">
        <v>3576</v>
      </c>
      <c r="G2745" t="s">
        <v>3576</v>
      </c>
      <c r="H2745" t="s">
        <v>30</v>
      </c>
      <c r="K2745" s="5">
        <f t="shared" si="436"/>
        <v>0</v>
      </c>
      <c r="L2745" s="13" t="str">
        <f t="shared" si="443"/>
        <v/>
      </c>
      <c r="M2745" s="5">
        <f t="shared" si="444"/>
        <v>0</v>
      </c>
      <c r="N2745" s="13" t="str">
        <f t="shared" si="446"/>
        <v/>
      </c>
      <c r="O2745" s="13">
        <f t="shared" si="437"/>
        <v>1</v>
      </c>
      <c r="P2745" s="13" t="str">
        <f t="shared" si="438"/>
        <v>4</v>
      </c>
      <c r="Q2745" s="13" t="str">
        <f t="shared" si="439"/>
        <v>4</v>
      </c>
      <c r="R2745" s="13" t="str">
        <f t="shared" si="440"/>
        <v>2</v>
      </c>
      <c r="S2745" s="13" t="str">
        <f t="shared" si="441"/>
        <v>2</v>
      </c>
      <c r="T2745" s="13">
        <f t="shared" si="442"/>
        <v>1</v>
      </c>
      <c r="U2745" s="13">
        <f t="shared" si="445"/>
        <v>68</v>
      </c>
      <c r="V2745" s="13"/>
      <c r="W2745" s="14" t="str">
        <f t="shared" si="447"/>
        <v>insert into prioridad(codigo, fluidez,d_hecho, d_contexto, d_impacto, d_justicia, cierre, ponderacion, ahora_entiendo, cambio_perspectiva) values ('', 1, 4, 4, 2, 2, 1, 68, '', '');</v>
      </c>
      <c r="X2745" s="14" t="str">
        <f t="shared" si="448"/>
        <v/>
      </c>
    </row>
    <row r="2746" spans="2:24" ht="16" x14ac:dyDescent="0.2">
      <c r="B2746" t="s">
        <v>3811</v>
      </c>
      <c r="C2746" t="s">
        <v>9</v>
      </c>
      <c r="D2746" t="s">
        <v>3582</v>
      </c>
      <c r="E2746" t="s">
        <v>3582</v>
      </c>
      <c r="F2746" t="s">
        <v>3582</v>
      </c>
      <c r="G2746" t="s">
        <v>3582</v>
      </c>
      <c r="H2746" t="s">
        <v>30</v>
      </c>
      <c r="K2746" s="5">
        <f t="shared" si="436"/>
        <v>19</v>
      </c>
      <c r="L2746" s="13" t="str">
        <f t="shared" si="443"/>
        <v>(#3617)193-VI-00038</v>
      </c>
      <c r="M2746" s="5">
        <f t="shared" si="444"/>
        <v>12</v>
      </c>
      <c r="N2746" s="13" t="str">
        <f t="shared" si="446"/>
        <v>193-VI-00038</v>
      </c>
      <c r="O2746" s="13">
        <f t="shared" si="437"/>
        <v>1</v>
      </c>
      <c r="P2746" s="13" t="str">
        <f t="shared" si="438"/>
        <v>5</v>
      </c>
      <c r="Q2746" s="13" t="str">
        <f t="shared" si="439"/>
        <v>5</v>
      </c>
      <c r="R2746" s="13" t="str">
        <f t="shared" si="440"/>
        <v>5</v>
      </c>
      <c r="S2746" s="13" t="str">
        <f t="shared" si="441"/>
        <v>5</v>
      </c>
      <c r="T2746" s="13">
        <f t="shared" si="442"/>
        <v>1</v>
      </c>
      <c r="U2746" s="13">
        <f t="shared" si="445"/>
        <v>100</v>
      </c>
      <c r="V2746" s="13"/>
      <c r="W2746" s="14" t="str">
        <f t="shared" si="447"/>
        <v>insert into prioridad(codigo, fluidez,d_hecho, d_contexto, d_impacto, d_justicia, cierre, ponderacion, ahora_entiendo, cambio_perspectiva) values ('193-VI-00038', 1, 5, 5, 5, 5, 1, 100, '', '');</v>
      </c>
      <c r="X2746" s="14" t="str">
        <f t="shared" si="448"/>
        <v>insert into prioridad(codigo, fluidez,d_hecho, d_contexto, d_impacto, d_justicia, cierre, ponderacion, ahora_entiendo, cambio_perspectiva) values ('193-VI-00038', 1, 5, 5, 5, 5, 1, 100, '', '');</v>
      </c>
    </row>
    <row r="2747" spans="2:24" ht="16" x14ac:dyDescent="0.2">
      <c r="B2747"/>
      <c r="C2747" t="s">
        <v>9</v>
      </c>
      <c r="D2747" t="s">
        <v>3578</v>
      </c>
      <c r="E2747" t="s">
        <v>3575</v>
      </c>
      <c r="F2747" t="s">
        <v>3578</v>
      </c>
      <c r="G2747" t="s">
        <v>3578</v>
      </c>
      <c r="H2747" t="s">
        <v>30</v>
      </c>
      <c r="K2747" s="5">
        <f t="shared" si="436"/>
        <v>0</v>
      </c>
      <c r="L2747" s="13" t="str">
        <f t="shared" si="443"/>
        <v/>
      </c>
      <c r="M2747" s="5">
        <f t="shared" si="444"/>
        <v>0</v>
      </c>
      <c r="N2747" s="13" t="str">
        <f t="shared" si="446"/>
        <v/>
      </c>
      <c r="O2747" s="13">
        <f t="shared" si="437"/>
        <v>1</v>
      </c>
      <c r="P2747" s="13" t="str">
        <f t="shared" si="438"/>
        <v>4</v>
      </c>
      <c r="Q2747" s="13" t="str">
        <f t="shared" si="439"/>
        <v>3</v>
      </c>
      <c r="R2747" s="13" t="str">
        <f t="shared" si="440"/>
        <v>4</v>
      </c>
      <c r="S2747" s="13" t="str">
        <f t="shared" si="441"/>
        <v>4</v>
      </c>
      <c r="T2747" s="13">
        <f t="shared" si="442"/>
        <v>1</v>
      </c>
      <c r="U2747" s="13">
        <f t="shared" si="445"/>
        <v>80</v>
      </c>
      <c r="V2747" s="13"/>
      <c r="W2747" s="14" t="str">
        <f t="shared" si="447"/>
        <v>insert into prioridad(codigo, fluidez,d_hecho, d_contexto, d_impacto, d_justicia, cierre, ponderacion, ahora_entiendo, cambio_perspectiva) values ('', 1, 4, 3, 4, 4, 1, 80, '', '');</v>
      </c>
      <c r="X2747" s="14" t="str">
        <f t="shared" si="448"/>
        <v/>
      </c>
    </row>
    <row r="2748" spans="2:24" ht="16" x14ac:dyDescent="0.2">
      <c r="B2748" t="s">
        <v>3812</v>
      </c>
      <c r="C2748" t="s">
        <v>9</v>
      </c>
      <c r="D2748" t="s">
        <v>3582</v>
      </c>
      <c r="E2748" t="s">
        <v>3582</v>
      </c>
      <c r="F2748" t="s">
        <v>3578</v>
      </c>
      <c r="G2748" t="s">
        <v>3578</v>
      </c>
      <c r="H2748" t="s">
        <v>30</v>
      </c>
      <c r="K2748" s="5">
        <f t="shared" si="436"/>
        <v>19</v>
      </c>
      <c r="L2748" s="13" t="str">
        <f t="shared" si="443"/>
        <v>(#3620)193-VI-00039</v>
      </c>
      <c r="M2748" s="5">
        <f t="shared" si="444"/>
        <v>12</v>
      </c>
      <c r="N2748" s="13" t="str">
        <f t="shared" si="446"/>
        <v>193-VI-00039</v>
      </c>
      <c r="O2748" s="13">
        <f t="shared" si="437"/>
        <v>1</v>
      </c>
      <c r="P2748" s="13" t="str">
        <f t="shared" si="438"/>
        <v>5</v>
      </c>
      <c r="Q2748" s="13" t="str">
        <f t="shared" si="439"/>
        <v>5</v>
      </c>
      <c r="R2748" s="13" t="str">
        <f t="shared" si="440"/>
        <v>4</v>
      </c>
      <c r="S2748" s="13" t="str">
        <f t="shared" si="441"/>
        <v>4</v>
      </c>
      <c r="T2748" s="13">
        <f t="shared" si="442"/>
        <v>1</v>
      </c>
      <c r="U2748" s="13">
        <f t="shared" si="445"/>
        <v>92</v>
      </c>
      <c r="V2748" s="13"/>
      <c r="W2748" s="14" t="str">
        <f t="shared" si="447"/>
        <v>insert into prioridad(codigo, fluidez,d_hecho, d_contexto, d_impacto, d_justicia, cierre, ponderacion, ahora_entiendo, cambio_perspectiva) values ('193-VI-00039', 1, 5, 5, 4, 4, 1, 92, '', '');</v>
      </c>
      <c r="X2748" s="14" t="str">
        <f t="shared" si="448"/>
        <v>insert into prioridad(codigo, fluidez,d_hecho, d_contexto, d_impacto, d_justicia, cierre, ponderacion, ahora_entiendo, cambio_perspectiva) values ('193-VI-00039', 1, 5, 5, 4, 4, 1, 92, '', '');</v>
      </c>
    </row>
    <row r="2749" spans="2:24" ht="16" x14ac:dyDescent="0.2">
      <c r="B2749" t="s">
        <v>3813</v>
      </c>
      <c r="C2749" t="s">
        <v>9</v>
      </c>
      <c r="D2749" t="s">
        <v>3575</v>
      </c>
      <c r="E2749" t="s">
        <v>3578</v>
      </c>
      <c r="F2749" t="s">
        <v>3575</v>
      </c>
      <c r="G2749" t="s">
        <v>3575</v>
      </c>
      <c r="H2749" t="s">
        <v>30</v>
      </c>
      <c r="K2749" s="5">
        <f t="shared" si="436"/>
        <v>19</v>
      </c>
      <c r="L2749" s="13" t="str">
        <f t="shared" si="443"/>
        <v>(#4026)193-VI-00040</v>
      </c>
      <c r="M2749" s="5">
        <f t="shared" si="444"/>
        <v>12</v>
      </c>
      <c r="N2749" s="13" t="str">
        <f t="shared" si="446"/>
        <v>193-VI-00040</v>
      </c>
      <c r="O2749" s="13">
        <f t="shared" si="437"/>
        <v>1</v>
      </c>
      <c r="P2749" s="13" t="str">
        <f t="shared" si="438"/>
        <v>3</v>
      </c>
      <c r="Q2749" s="13" t="str">
        <f t="shared" si="439"/>
        <v>4</v>
      </c>
      <c r="R2749" s="13" t="str">
        <f t="shared" si="440"/>
        <v>3</v>
      </c>
      <c r="S2749" s="13" t="str">
        <f t="shared" si="441"/>
        <v>3</v>
      </c>
      <c r="T2749" s="13">
        <f t="shared" si="442"/>
        <v>1</v>
      </c>
      <c r="U2749" s="13">
        <f t="shared" si="445"/>
        <v>72</v>
      </c>
      <c r="V2749" s="13"/>
      <c r="W2749" s="14" t="str">
        <f t="shared" si="447"/>
        <v>insert into prioridad(codigo, fluidez,d_hecho, d_contexto, d_impacto, d_justicia, cierre, ponderacion, ahora_entiendo, cambio_perspectiva) values ('193-VI-00040', 1, 3, 4, 3, 3, 1, 72, '', '');</v>
      </c>
      <c r="X2749" s="14" t="str">
        <f t="shared" si="448"/>
        <v>insert into prioridad(codigo, fluidez,d_hecho, d_contexto, d_impacto, d_justicia, cierre, ponderacion, ahora_entiendo, cambio_perspectiva) values ('193-VI-00040', 1, 3, 4, 3, 3, 1, 72, '', '');</v>
      </c>
    </row>
    <row r="2750" spans="2:24" ht="16" x14ac:dyDescent="0.2">
      <c r="B2750"/>
      <c r="C2750" t="s">
        <v>9</v>
      </c>
      <c r="D2750" t="s">
        <v>3582</v>
      </c>
      <c r="E2750" t="s">
        <v>3582</v>
      </c>
      <c r="F2750" t="s">
        <v>3582</v>
      </c>
      <c r="G2750" t="s">
        <v>3582</v>
      </c>
      <c r="H2750" t="s">
        <v>30</v>
      </c>
      <c r="K2750" s="5">
        <f t="shared" si="436"/>
        <v>0</v>
      </c>
      <c r="L2750" s="13" t="str">
        <f t="shared" si="443"/>
        <v/>
      </c>
      <c r="M2750" s="5">
        <f t="shared" si="444"/>
        <v>0</v>
      </c>
      <c r="N2750" s="13" t="str">
        <f t="shared" si="446"/>
        <v/>
      </c>
      <c r="O2750" s="13">
        <f t="shared" si="437"/>
        <v>1</v>
      </c>
      <c r="P2750" s="13" t="str">
        <f t="shared" si="438"/>
        <v>5</v>
      </c>
      <c r="Q2750" s="13" t="str">
        <f t="shared" si="439"/>
        <v>5</v>
      </c>
      <c r="R2750" s="13" t="str">
        <f t="shared" si="440"/>
        <v>5</v>
      </c>
      <c r="S2750" s="13" t="str">
        <f t="shared" si="441"/>
        <v>5</v>
      </c>
      <c r="T2750" s="13">
        <f t="shared" si="442"/>
        <v>1</v>
      </c>
      <c r="U2750" s="13">
        <f t="shared" si="445"/>
        <v>100</v>
      </c>
      <c r="V2750" s="13"/>
      <c r="W2750" s="14" t="str">
        <f t="shared" si="447"/>
        <v>insert into prioridad(codigo, fluidez,d_hecho, d_contexto, d_impacto, d_justicia, cierre, ponderacion, ahora_entiendo, cambio_perspectiva) values ('', 1, 5, 5, 5, 5, 1, 100, '', '');</v>
      </c>
      <c r="X2750" s="14" t="str">
        <f t="shared" si="448"/>
        <v/>
      </c>
    </row>
    <row r="2751" spans="2:24" ht="16" x14ac:dyDescent="0.2">
      <c r="B2751" t="s">
        <v>3814</v>
      </c>
      <c r="C2751" t="s">
        <v>9</v>
      </c>
      <c r="D2751" t="s">
        <v>3595</v>
      </c>
      <c r="E2751" t="s">
        <v>3595</v>
      </c>
      <c r="F2751" t="s">
        <v>3595</v>
      </c>
      <c r="G2751" t="s">
        <v>3595</v>
      </c>
      <c r="H2751" t="s">
        <v>30</v>
      </c>
      <c r="K2751" s="5">
        <f t="shared" si="436"/>
        <v>19</v>
      </c>
      <c r="L2751" s="13" t="str">
        <f t="shared" si="443"/>
        <v>(#4048)193-VI-00041</v>
      </c>
      <c r="M2751" s="5">
        <f t="shared" si="444"/>
        <v>12</v>
      </c>
      <c r="N2751" s="13" t="str">
        <f t="shared" si="446"/>
        <v>193-VI-00041</v>
      </c>
      <c r="O2751" s="13">
        <f t="shared" si="437"/>
        <v>1</v>
      </c>
      <c r="P2751" s="13" t="str">
        <f t="shared" si="438"/>
        <v>1</v>
      </c>
      <c r="Q2751" s="13" t="str">
        <f t="shared" si="439"/>
        <v>1</v>
      </c>
      <c r="R2751" s="13" t="str">
        <f t="shared" si="440"/>
        <v>1</v>
      </c>
      <c r="S2751" s="13" t="str">
        <f t="shared" si="441"/>
        <v>1</v>
      </c>
      <c r="T2751" s="13">
        <f t="shared" si="442"/>
        <v>1</v>
      </c>
      <c r="U2751" s="13">
        <f t="shared" si="445"/>
        <v>36</v>
      </c>
      <c r="V2751" s="13"/>
      <c r="W2751" s="14" t="str">
        <f t="shared" si="447"/>
        <v>insert into prioridad(codigo, fluidez,d_hecho, d_contexto, d_impacto, d_justicia, cierre, ponderacion, ahora_entiendo, cambio_perspectiva) values ('193-VI-00041', 1, 1, 1, 1, 1, 1, 36, '', '');</v>
      </c>
      <c r="X2751" s="14" t="str">
        <f t="shared" si="448"/>
        <v>insert into prioridad(codigo, fluidez,d_hecho, d_contexto, d_impacto, d_justicia, cierre, ponderacion, ahora_entiendo, cambio_perspectiva) values ('193-VI-00041', 1, 1, 1, 1, 1, 1, 36, '', '');</v>
      </c>
    </row>
    <row r="2752" spans="2:24" ht="16" x14ac:dyDescent="0.2">
      <c r="B2752"/>
      <c r="C2752" t="s">
        <v>9</v>
      </c>
      <c r="D2752" t="s">
        <v>3582</v>
      </c>
      <c r="E2752" t="s">
        <v>3575</v>
      </c>
      <c r="F2752" t="s">
        <v>3575</v>
      </c>
      <c r="G2752" t="s">
        <v>3575</v>
      </c>
      <c r="H2752" t="s">
        <v>30</v>
      </c>
      <c r="K2752" s="5">
        <f t="shared" si="436"/>
        <v>0</v>
      </c>
      <c r="L2752" s="13" t="str">
        <f t="shared" si="443"/>
        <v/>
      </c>
      <c r="M2752" s="5">
        <f t="shared" si="444"/>
        <v>0</v>
      </c>
      <c r="N2752" s="13" t="str">
        <f t="shared" si="446"/>
        <v/>
      </c>
      <c r="O2752" s="13">
        <f t="shared" si="437"/>
        <v>1</v>
      </c>
      <c r="P2752" s="13" t="str">
        <f t="shared" si="438"/>
        <v>5</v>
      </c>
      <c r="Q2752" s="13" t="str">
        <f t="shared" si="439"/>
        <v>3</v>
      </c>
      <c r="R2752" s="13" t="str">
        <f t="shared" si="440"/>
        <v>3</v>
      </c>
      <c r="S2752" s="13" t="str">
        <f t="shared" si="441"/>
        <v>3</v>
      </c>
      <c r="T2752" s="13">
        <f t="shared" si="442"/>
        <v>1</v>
      </c>
      <c r="U2752" s="13">
        <f t="shared" si="445"/>
        <v>76</v>
      </c>
      <c r="V2752" s="13"/>
      <c r="W2752" s="14" t="str">
        <f t="shared" si="447"/>
        <v>insert into prioridad(codigo, fluidez,d_hecho, d_contexto, d_impacto, d_justicia, cierre, ponderacion, ahora_entiendo, cambio_perspectiva) values ('', 1, 5, 3, 3, 3, 1, 76, '', '');</v>
      </c>
      <c r="X2752" s="14" t="str">
        <f t="shared" si="448"/>
        <v/>
      </c>
    </row>
    <row r="2753" spans="2:24" ht="16" x14ac:dyDescent="0.2">
      <c r="B2753"/>
      <c r="C2753" t="s">
        <v>9</v>
      </c>
      <c r="D2753" t="s">
        <v>3582</v>
      </c>
      <c r="E2753" t="s">
        <v>3582</v>
      </c>
      <c r="F2753" t="s">
        <v>3582</v>
      </c>
      <c r="G2753" t="s">
        <v>3582</v>
      </c>
      <c r="H2753" t="s">
        <v>30</v>
      </c>
      <c r="K2753" s="5">
        <f t="shared" si="436"/>
        <v>0</v>
      </c>
      <c r="L2753" s="13" t="str">
        <f t="shared" si="443"/>
        <v/>
      </c>
      <c r="M2753" s="5">
        <f t="shared" si="444"/>
        <v>0</v>
      </c>
      <c r="N2753" s="13" t="str">
        <f t="shared" si="446"/>
        <v/>
      </c>
      <c r="O2753" s="13">
        <f t="shared" si="437"/>
        <v>1</v>
      </c>
      <c r="P2753" s="13" t="str">
        <f t="shared" si="438"/>
        <v>5</v>
      </c>
      <c r="Q2753" s="13" t="str">
        <f t="shared" si="439"/>
        <v>5</v>
      </c>
      <c r="R2753" s="13" t="str">
        <f t="shared" si="440"/>
        <v>5</v>
      </c>
      <c r="S2753" s="13" t="str">
        <f t="shared" si="441"/>
        <v>5</v>
      </c>
      <c r="T2753" s="13">
        <f t="shared" si="442"/>
        <v>1</v>
      </c>
      <c r="U2753" s="13">
        <f t="shared" si="445"/>
        <v>100</v>
      </c>
      <c r="V2753" s="13"/>
      <c r="W2753" s="14" t="str">
        <f t="shared" si="447"/>
        <v>insert into prioridad(codigo, fluidez,d_hecho, d_contexto, d_impacto, d_justicia, cierre, ponderacion, ahora_entiendo, cambio_perspectiva) values ('', 1, 5, 5, 5, 5, 1, 100, '', '');</v>
      </c>
      <c r="X2753" s="14" t="str">
        <f t="shared" si="448"/>
        <v/>
      </c>
    </row>
    <row r="2754" spans="2:24" ht="16" x14ac:dyDescent="0.2">
      <c r="B2754" t="s">
        <v>3815</v>
      </c>
      <c r="C2754" t="s">
        <v>9</v>
      </c>
      <c r="D2754" t="s">
        <v>3578</v>
      </c>
      <c r="E2754" t="s">
        <v>3578</v>
      </c>
      <c r="F2754" t="s">
        <v>3578</v>
      </c>
      <c r="G2754" t="s">
        <v>3578</v>
      </c>
      <c r="H2754" t="s">
        <v>30</v>
      </c>
      <c r="K2754" s="5">
        <f t="shared" ref="K2754:K2817" si="449">LEN(L2754)</f>
        <v>19</v>
      </c>
      <c r="L2754" s="13" t="str">
        <f t="shared" si="443"/>
        <v>(#4050)193-VI-00042</v>
      </c>
      <c r="M2754" s="5">
        <f t="shared" si="444"/>
        <v>12</v>
      </c>
      <c r="N2754" s="13" t="str">
        <f t="shared" si="446"/>
        <v>193-VI-00042</v>
      </c>
      <c r="O2754" s="13">
        <f t="shared" ref="O2754:O2817" si="450">IF(MID(C2754,1,1)="P",1,0)</f>
        <v>1</v>
      </c>
      <c r="P2754" s="13" t="str">
        <f t="shared" ref="P2754:P2817" si="451">MID(D2754,1,1)</f>
        <v>4</v>
      </c>
      <c r="Q2754" s="13" t="str">
        <f t="shared" ref="Q2754:Q2817" si="452">MID(E2754,1,1)</f>
        <v>4</v>
      </c>
      <c r="R2754" s="13" t="str">
        <f t="shared" ref="R2754:R2817" si="453">MID(F2754,1,1)</f>
        <v>4</v>
      </c>
      <c r="S2754" s="13" t="str">
        <f t="shared" ref="S2754:S2817" si="454">MID(G2754,1,1)</f>
        <v>4</v>
      </c>
      <c r="T2754" s="13">
        <f t="shared" ref="T2754:T2817" si="455">IF(MID(H2754,1,1)="S",1,0)</f>
        <v>1</v>
      </c>
      <c r="U2754" s="13">
        <f t="shared" si="445"/>
        <v>84</v>
      </c>
      <c r="V2754" s="13"/>
      <c r="W2754" s="14" t="str">
        <f t="shared" si="447"/>
        <v>insert into prioridad(codigo, fluidez,d_hecho, d_contexto, d_impacto, d_justicia, cierre, ponderacion, ahora_entiendo, cambio_perspectiva) values ('193-VI-00042', 1, 4, 4, 4, 4, 1, 84, '', '');</v>
      </c>
      <c r="X2754" s="14" t="str">
        <f t="shared" si="448"/>
        <v>insert into prioridad(codigo, fluidez,d_hecho, d_contexto, d_impacto, d_justicia, cierre, ponderacion, ahora_entiendo, cambio_perspectiva) values ('193-VI-00042', 1, 4, 4, 4, 4, 1, 84, '', '');</v>
      </c>
    </row>
    <row r="2755" spans="2:24" ht="16" x14ac:dyDescent="0.2">
      <c r="B2755"/>
      <c r="C2755" t="s">
        <v>9</v>
      </c>
      <c r="D2755" t="s">
        <v>3578</v>
      </c>
      <c r="E2755" t="s">
        <v>3575</v>
      </c>
      <c r="F2755" t="s">
        <v>3575</v>
      </c>
      <c r="G2755" t="s">
        <v>3575</v>
      </c>
      <c r="H2755" t="s">
        <v>30</v>
      </c>
      <c r="K2755" s="5">
        <f t="shared" si="449"/>
        <v>0</v>
      </c>
      <c r="L2755" s="13" t="str">
        <f t="shared" si="443"/>
        <v/>
      </c>
      <c r="M2755" s="5">
        <f t="shared" si="444"/>
        <v>0</v>
      </c>
      <c r="N2755" s="13" t="str">
        <f t="shared" si="446"/>
        <v/>
      </c>
      <c r="O2755" s="13">
        <f t="shared" si="450"/>
        <v>1</v>
      </c>
      <c r="P2755" s="13" t="str">
        <f t="shared" si="451"/>
        <v>4</v>
      </c>
      <c r="Q2755" s="13" t="str">
        <f t="shared" si="452"/>
        <v>3</v>
      </c>
      <c r="R2755" s="13" t="str">
        <f t="shared" si="453"/>
        <v>3</v>
      </c>
      <c r="S2755" s="13" t="str">
        <f t="shared" si="454"/>
        <v>3</v>
      </c>
      <c r="T2755" s="13">
        <f t="shared" si="455"/>
        <v>1</v>
      </c>
      <c r="U2755" s="13">
        <f t="shared" si="445"/>
        <v>72</v>
      </c>
      <c r="V2755" s="13"/>
      <c r="W2755" s="14" t="str">
        <f t="shared" si="447"/>
        <v>insert into prioridad(codigo, fluidez,d_hecho, d_contexto, d_impacto, d_justicia, cierre, ponderacion, ahora_entiendo, cambio_perspectiva) values ('', 1, 4, 3, 3, 3, 1, 72, '', '');</v>
      </c>
      <c r="X2755" s="14" t="str">
        <f t="shared" si="448"/>
        <v/>
      </c>
    </row>
    <row r="2756" spans="2:24" ht="16" x14ac:dyDescent="0.2">
      <c r="B2756" t="s">
        <v>3816</v>
      </c>
      <c r="C2756" t="s">
        <v>9</v>
      </c>
      <c r="D2756" t="s">
        <v>3578</v>
      </c>
      <c r="E2756" t="s">
        <v>3578</v>
      </c>
      <c r="F2756" t="s">
        <v>3578</v>
      </c>
      <c r="G2756" t="s">
        <v>3578</v>
      </c>
      <c r="H2756" t="s">
        <v>30</v>
      </c>
      <c r="K2756" s="5">
        <f t="shared" si="449"/>
        <v>19</v>
      </c>
      <c r="L2756" s="13" t="str">
        <f t="shared" si="443"/>
        <v>(#4942)193-VI-00044</v>
      </c>
      <c r="M2756" s="5">
        <f t="shared" si="444"/>
        <v>12</v>
      </c>
      <c r="N2756" s="13" t="str">
        <f t="shared" si="446"/>
        <v>193-VI-00044</v>
      </c>
      <c r="O2756" s="13">
        <f t="shared" si="450"/>
        <v>1</v>
      </c>
      <c r="P2756" s="13" t="str">
        <f t="shared" si="451"/>
        <v>4</v>
      </c>
      <c r="Q2756" s="13" t="str">
        <f t="shared" si="452"/>
        <v>4</v>
      </c>
      <c r="R2756" s="13" t="str">
        <f t="shared" si="453"/>
        <v>4</v>
      </c>
      <c r="S2756" s="13" t="str">
        <f t="shared" si="454"/>
        <v>4</v>
      </c>
      <c r="T2756" s="13">
        <f t="shared" si="455"/>
        <v>1</v>
      </c>
      <c r="U2756" s="13">
        <f t="shared" si="445"/>
        <v>84</v>
      </c>
      <c r="V2756" s="13"/>
      <c r="W2756" s="14" t="str">
        <f t="shared" si="447"/>
        <v>insert into prioridad(codigo, fluidez,d_hecho, d_contexto, d_impacto, d_justicia, cierre, ponderacion, ahora_entiendo, cambio_perspectiva) values ('193-VI-00044', 1, 4, 4, 4, 4, 1, 84, '', '');</v>
      </c>
      <c r="X2756" s="14" t="str">
        <f t="shared" si="448"/>
        <v>insert into prioridad(codigo, fluidez,d_hecho, d_contexto, d_impacto, d_justicia, cierre, ponderacion, ahora_entiendo, cambio_perspectiva) values ('193-VI-00044', 1, 4, 4, 4, 4, 1, 84, '', '');</v>
      </c>
    </row>
    <row r="2757" spans="2:24" ht="16" x14ac:dyDescent="0.2">
      <c r="B2757"/>
      <c r="C2757" t="s">
        <v>9</v>
      </c>
      <c r="D2757" t="s">
        <v>3582</v>
      </c>
      <c r="E2757" t="s">
        <v>3582</v>
      </c>
      <c r="F2757" t="s">
        <v>3582</v>
      </c>
      <c r="G2757" t="s">
        <v>3582</v>
      </c>
      <c r="H2757" t="s">
        <v>30</v>
      </c>
      <c r="K2757" s="5">
        <f t="shared" si="449"/>
        <v>0</v>
      </c>
      <c r="L2757" s="13" t="str">
        <f t="shared" si="443"/>
        <v/>
      </c>
      <c r="M2757" s="5">
        <f t="shared" si="444"/>
        <v>0</v>
      </c>
      <c r="N2757" s="13" t="str">
        <f t="shared" si="446"/>
        <v/>
      </c>
      <c r="O2757" s="13">
        <f t="shared" si="450"/>
        <v>1</v>
      </c>
      <c r="P2757" s="13" t="str">
        <f t="shared" si="451"/>
        <v>5</v>
      </c>
      <c r="Q2757" s="13" t="str">
        <f t="shared" si="452"/>
        <v>5</v>
      </c>
      <c r="R2757" s="13" t="str">
        <f t="shared" si="453"/>
        <v>5</v>
      </c>
      <c r="S2757" s="13" t="str">
        <f t="shared" si="454"/>
        <v>5</v>
      </c>
      <c r="T2757" s="13">
        <f t="shared" si="455"/>
        <v>1</v>
      </c>
      <c r="U2757" s="13">
        <f t="shared" si="445"/>
        <v>100</v>
      </c>
      <c r="V2757" s="13"/>
      <c r="W2757" s="14" t="str">
        <f t="shared" si="447"/>
        <v>insert into prioridad(codigo, fluidez,d_hecho, d_contexto, d_impacto, d_justicia, cierre, ponderacion, ahora_entiendo, cambio_perspectiva) values ('', 1, 5, 5, 5, 5, 1, 100, '', '');</v>
      </c>
      <c r="X2757" s="14" t="str">
        <f t="shared" si="448"/>
        <v/>
      </c>
    </row>
    <row r="2758" spans="2:24" ht="16" x14ac:dyDescent="0.2">
      <c r="B2758" t="s">
        <v>3817</v>
      </c>
      <c r="C2758" t="s">
        <v>9</v>
      </c>
      <c r="D2758" t="s">
        <v>3578</v>
      </c>
      <c r="E2758" t="s">
        <v>3582</v>
      </c>
      <c r="F2758" t="s">
        <v>3578</v>
      </c>
      <c r="G2758" t="s">
        <v>3576</v>
      </c>
      <c r="H2758" t="s">
        <v>30</v>
      </c>
      <c r="K2758" s="5">
        <f t="shared" si="449"/>
        <v>8</v>
      </c>
      <c r="L2758" s="13" t="str">
        <f t="shared" si="443"/>
        <v>PR-00003</v>
      </c>
      <c r="M2758" s="5">
        <f t="shared" si="444"/>
        <v>8</v>
      </c>
      <c r="N2758" s="13" t="str">
        <f t="shared" si="446"/>
        <v>PR-00003</v>
      </c>
      <c r="O2758" s="13">
        <f t="shared" si="450"/>
        <v>1</v>
      </c>
      <c r="P2758" s="13" t="str">
        <f t="shared" si="451"/>
        <v>4</v>
      </c>
      <c r="Q2758" s="13" t="str">
        <f t="shared" si="452"/>
        <v>5</v>
      </c>
      <c r="R2758" s="13" t="str">
        <f t="shared" si="453"/>
        <v>4</v>
      </c>
      <c r="S2758" s="13" t="str">
        <f t="shared" si="454"/>
        <v>2</v>
      </c>
      <c r="T2758" s="13">
        <f t="shared" si="455"/>
        <v>1</v>
      </c>
      <c r="U2758" s="13">
        <f t="shared" si="445"/>
        <v>80</v>
      </c>
      <c r="V2758" s="13"/>
      <c r="W2758" s="14" t="str">
        <f t="shared" si="447"/>
        <v>insert into prioridad(codigo, fluidez,d_hecho, d_contexto, d_impacto, d_justicia, cierre, ponderacion, ahora_entiendo, cambio_perspectiva) values ('PR-00003', 1, 4, 5, 4, 2, 1, 80, '', '');</v>
      </c>
      <c r="X2758" s="14" t="str">
        <f t="shared" si="448"/>
        <v/>
      </c>
    </row>
    <row r="2759" spans="2:24" ht="16" x14ac:dyDescent="0.2">
      <c r="B2759" t="s">
        <v>3818</v>
      </c>
      <c r="C2759" t="s">
        <v>9</v>
      </c>
      <c r="D2759" t="s">
        <v>3595</v>
      </c>
      <c r="E2759" t="s">
        <v>3595</v>
      </c>
      <c r="F2759" t="s">
        <v>3575</v>
      </c>
      <c r="G2759" t="s">
        <v>3576</v>
      </c>
      <c r="H2759" t="s">
        <v>30</v>
      </c>
      <c r="K2759" s="5">
        <f t="shared" si="449"/>
        <v>3</v>
      </c>
      <c r="L2759" s="13" t="str">
        <f t="shared" si="443"/>
        <v>004</v>
      </c>
      <c r="M2759" s="5">
        <f t="shared" si="444"/>
        <v>3</v>
      </c>
      <c r="N2759" s="13" t="str">
        <f t="shared" si="446"/>
        <v>004</v>
      </c>
      <c r="O2759" s="13">
        <f t="shared" si="450"/>
        <v>1</v>
      </c>
      <c r="P2759" s="13" t="str">
        <f t="shared" si="451"/>
        <v>1</v>
      </c>
      <c r="Q2759" s="13" t="str">
        <f t="shared" si="452"/>
        <v>1</v>
      </c>
      <c r="R2759" s="13" t="str">
        <f t="shared" si="453"/>
        <v>3</v>
      </c>
      <c r="S2759" s="13" t="str">
        <f t="shared" si="454"/>
        <v>2</v>
      </c>
      <c r="T2759" s="13">
        <f t="shared" si="455"/>
        <v>1</v>
      </c>
      <c r="U2759" s="13">
        <f t="shared" si="445"/>
        <v>48</v>
      </c>
      <c r="V2759" s="13"/>
      <c r="W2759" s="14" t="str">
        <f t="shared" si="447"/>
        <v>insert into prioridad(codigo, fluidez,d_hecho, d_contexto, d_impacto, d_justicia, cierre, ponderacion, ahora_entiendo, cambio_perspectiva) values ('004', 1, 1, 1, 3, 2, 1, 48, '', '');</v>
      </c>
      <c r="X2759" s="14" t="str">
        <f t="shared" si="448"/>
        <v/>
      </c>
    </row>
    <row r="2760" spans="2:24" ht="16" x14ac:dyDescent="0.2">
      <c r="B2760" t="s">
        <v>3819</v>
      </c>
      <c r="C2760" t="s">
        <v>9</v>
      </c>
      <c r="D2760" t="s">
        <v>3578</v>
      </c>
      <c r="E2760" t="s">
        <v>3575</v>
      </c>
      <c r="F2760" t="s">
        <v>3578</v>
      </c>
      <c r="G2760" t="s">
        <v>3578</v>
      </c>
      <c r="H2760" t="s">
        <v>30</v>
      </c>
      <c r="K2760" s="5">
        <f t="shared" si="449"/>
        <v>12</v>
      </c>
      <c r="L2760" s="13" t="str">
        <f t="shared" si="443"/>
        <v>243-VI-00046</v>
      </c>
      <c r="M2760" s="5">
        <f t="shared" si="444"/>
        <v>12</v>
      </c>
      <c r="N2760" s="13" t="str">
        <f t="shared" si="446"/>
        <v>243-VI-00046</v>
      </c>
      <c r="O2760" s="13">
        <f t="shared" si="450"/>
        <v>1</v>
      </c>
      <c r="P2760" s="13" t="str">
        <f t="shared" si="451"/>
        <v>4</v>
      </c>
      <c r="Q2760" s="13" t="str">
        <f t="shared" si="452"/>
        <v>3</v>
      </c>
      <c r="R2760" s="13" t="str">
        <f t="shared" si="453"/>
        <v>4</v>
      </c>
      <c r="S2760" s="13" t="str">
        <f t="shared" si="454"/>
        <v>4</v>
      </c>
      <c r="T2760" s="13">
        <f t="shared" si="455"/>
        <v>1</v>
      </c>
      <c r="U2760" s="13">
        <f t="shared" si="445"/>
        <v>80</v>
      </c>
      <c r="V2760" s="13"/>
      <c r="W2760" s="14" t="str">
        <f t="shared" si="447"/>
        <v>insert into prioridad(codigo, fluidez,d_hecho, d_contexto, d_impacto, d_justicia, cierre, ponderacion, ahora_entiendo, cambio_perspectiva) values ('243-VI-00046', 1, 4, 3, 4, 4, 1, 80, '', '');</v>
      </c>
      <c r="X2760" s="14" t="str">
        <f t="shared" si="448"/>
        <v>insert into prioridad(codigo, fluidez,d_hecho, d_contexto, d_impacto, d_justicia, cierre, ponderacion, ahora_entiendo, cambio_perspectiva) values ('243-VI-00046', 1, 4, 3, 4, 4, 1, 80, '', '');</v>
      </c>
    </row>
    <row r="2761" spans="2:24" ht="16" x14ac:dyDescent="0.2">
      <c r="B2761" t="s">
        <v>49</v>
      </c>
      <c r="C2761" t="s">
        <v>9</v>
      </c>
      <c r="D2761" t="s">
        <v>3582</v>
      </c>
      <c r="E2761" t="s">
        <v>3582</v>
      </c>
      <c r="F2761" t="s">
        <v>3582</v>
      </c>
      <c r="G2761" t="s">
        <v>3582</v>
      </c>
      <c r="H2761" t="s">
        <v>30</v>
      </c>
      <c r="K2761" s="5">
        <f t="shared" si="449"/>
        <v>12</v>
      </c>
      <c r="L2761" s="13" t="str">
        <f t="shared" si="443"/>
        <v>243-VI-00047</v>
      </c>
      <c r="M2761" s="5">
        <f t="shared" si="444"/>
        <v>12</v>
      </c>
      <c r="N2761" s="13" t="str">
        <f t="shared" si="446"/>
        <v>243-VI-00047</v>
      </c>
      <c r="O2761" s="13">
        <f t="shared" si="450"/>
        <v>1</v>
      </c>
      <c r="P2761" s="13" t="str">
        <f t="shared" si="451"/>
        <v>5</v>
      </c>
      <c r="Q2761" s="13" t="str">
        <f t="shared" si="452"/>
        <v>5</v>
      </c>
      <c r="R2761" s="13" t="str">
        <f t="shared" si="453"/>
        <v>5</v>
      </c>
      <c r="S2761" s="13" t="str">
        <f t="shared" si="454"/>
        <v>5</v>
      </c>
      <c r="T2761" s="13">
        <f t="shared" si="455"/>
        <v>1</v>
      </c>
      <c r="U2761" s="13">
        <f t="shared" si="445"/>
        <v>100</v>
      </c>
      <c r="V2761" s="13"/>
      <c r="W2761" s="14" t="str">
        <f t="shared" si="447"/>
        <v>insert into prioridad(codigo, fluidez,d_hecho, d_contexto, d_impacto, d_justicia, cierre, ponderacion, ahora_entiendo, cambio_perspectiva) values ('243-VI-00047', 1, 5, 5, 5, 5, 1, 100, '', '');</v>
      </c>
      <c r="X2761" s="14" t="str">
        <f t="shared" si="448"/>
        <v>insert into prioridad(codigo, fluidez,d_hecho, d_contexto, d_impacto, d_justicia, cierre, ponderacion, ahora_entiendo, cambio_perspectiva) values ('243-VI-00047', 1, 5, 5, 5, 5, 1, 100, '', '');</v>
      </c>
    </row>
    <row r="2762" spans="2:24" ht="16" x14ac:dyDescent="0.2">
      <c r="B2762" t="s">
        <v>3820</v>
      </c>
      <c r="C2762" t="s">
        <v>9</v>
      </c>
      <c r="D2762" t="s">
        <v>3595</v>
      </c>
      <c r="E2762" t="s">
        <v>3595</v>
      </c>
      <c r="F2762" t="s">
        <v>3595</v>
      </c>
      <c r="G2762" t="s">
        <v>3595</v>
      </c>
      <c r="H2762" t="s">
        <v>30</v>
      </c>
      <c r="K2762" s="5">
        <f t="shared" si="449"/>
        <v>12</v>
      </c>
      <c r="L2762" s="13" t="str">
        <f t="shared" si="443"/>
        <v>243-VI-00048</v>
      </c>
      <c r="M2762" s="5">
        <f t="shared" si="444"/>
        <v>12</v>
      </c>
      <c r="N2762" s="13" t="str">
        <f t="shared" si="446"/>
        <v>243-VI-00048</v>
      </c>
      <c r="O2762" s="13">
        <f t="shared" si="450"/>
        <v>1</v>
      </c>
      <c r="P2762" s="13" t="str">
        <f t="shared" si="451"/>
        <v>1</v>
      </c>
      <c r="Q2762" s="13" t="str">
        <f t="shared" si="452"/>
        <v>1</v>
      </c>
      <c r="R2762" s="13" t="str">
        <f t="shared" si="453"/>
        <v>1</v>
      </c>
      <c r="S2762" s="13" t="str">
        <f t="shared" si="454"/>
        <v>1</v>
      </c>
      <c r="T2762" s="13">
        <f t="shared" si="455"/>
        <v>1</v>
      </c>
      <c r="U2762" s="13">
        <f t="shared" si="445"/>
        <v>36</v>
      </c>
      <c r="V2762" s="13"/>
      <c r="W2762" s="14" t="str">
        <f t="shared" si="447"/>
        <v>insert into prioridad(codigo, fluidez,d_hecho, d_contexto, d_impacto, d_justicia, cierre, ponderacion, ahora_entiendo, cambio_perspectiva) values ('243-VI-00048', 1, 1, 1, 1, 1, 1, 36, '', '');</v>
      </c>
      <c r="X2762" s="14" t="str">
        <f t="shared" si="448"/>
        <v>insert into prioridad(codigo, fluidez,d_hecho, d_contexto, d_impacto, d_justicia, cierre, ponderacion, ahora_entiendo, cambio_perspectiva) values ('243-VI-00048', 1, 1, 1, 1, 1, 1, 36, '', '');</v>
      </c>
    </row>
    <row r="2763" spans="2:24" ht="16" x14ac:dyDescent="0.2">
      <c r="B2763" t="s">
        <v>3821</v>
      </c>
      <c r="C2763" t="s">
        <v>9</v>
      </c>
      <c r="D2763" t="s">
        <v>3575</v>
      </c>
      <c r="E2763" t="s">
        <v>3578</v>
      </c>
      <c r="F2763" t="s">
        <v>3575</v>
      </c>
      <c r="G2763" t="s">
        <v>3575</v>
      </c>
      <c r="H2763" t="s">
        <v>30</v>
      </c>
      <c r="K2763" s="5">
        <f t="shared" si="449"/>
        <v>12</v>
      </c>
      <c r="L2763" s="13" t="str">
        <f t="shared" si="443"/>
        <v>243-VI-00049</v>
      </c>
      <c r="M2763" s="5">
        <f t="shared" si="444"/>
        <v>12</v>
      </c>
      <c r="N2763" s="13" t="str">
        <f t="shared" si="446"/>
        <v>243-VI-00049</v>
      </c>
      <c r="O2763" s="13">
        <f t="shared" si="450"/>
        <v>1</v>
      </c>
      <c r="P2763" s="13" t="str">
        <f t="shared" si="451"/>
        <v>3</v>
      </c>
      <c r="Q2763" s="13" t="str">
        <f t="shared" si="452"/>
        <v>4</v>
      </c>
      <c r="R2763" s="13" t="str">
        <f t="shared" si="453"/>
        <v>3</v>
      </c>
      <c r="S2763" s="13" t="str">
        <f t="shared" si="454"/>
        <v>3</v>
      </c>
      <c r="T2763" s="13">
        <f t="shared" si="455"/>
        <v>1</v>
      </c>
      <c r="U2763" s="13">
        <f t="shared" si="445"/>
        <v>72</v>
      </c>
      <c r="V2763" s="13"/>
      <c r="W2763" s="14" t="str">
        <f t="shared" si="447"/>
        <v>insert into prioridad(codigo, fluidez,d_hecho, d_contexto, d_impacto, d_justicia, cierre, ponderacion, ahora_entiendo, cambio_perspectiva) values ('243-VI-00049', 1, 3, 4, 3, 3, 1, 72, '', '');</v>
      </c>
      <c r="X2763" s="14" t="str">
        <f t="shared" si="448"/>
        <v>insert into prioridad(codigo, fluidez,d_hecho, d_contexto, d_impacto, d_justicia, cierre, ponderacion, ahora_entiendo, cambio_perspectiva) values ('243-VI-00049', 1, 3, 4, 3, 3, 1, 72, '', '');</v>
      </c>
    </row>
    <row r="2764" spans="2:24" ht="16" x14ac:dyDescent="0.2">
      <c r="B2764" t="s">
        <v>71</v>
      </c>
      <c r="C2764" t="s">
        <v>9</v>
      </c>
      <c r="D2764" t="s">
        <v>3578</v>
      </c>
      <c r="E2764" t="s">
        <v>3578</v>
      </c>
      <c r="F2764" t="s">
        <v>3578</v>
      </c>
      <c r="G2764" t="s">
        <v>3578</v>
      </c>
      <c r="H2764" t="s">
        <v>30</v>
      </c>
      <c r="K2764" s="5">
        <f t="shared" si="449"/>
        <v>12</v>
      </c>
      <c r="L2764" s="13" t="str">
        <f t="shared" si="443"/>
        <v>243-VI-00050</v>
      </c>
      <c r="M2764" s="5">
        <f t="shared" si="444"/>
        <v>12</v>
      </c>
      <c r="N2764" s="13" t="str">
        <f t="shared" si="446"/>
        <v>243-VI-00050</v>
      </c>
      <c r="O2764" s="13">
        <f t="shared" si="450"/>
        <v>1</v>
      </c>
      <c r="P2764" s="13" t="str">
        <f t="shared" si="451"/>
        <v>4</v>
      </c>
      <c r="Q2764" s="13" t="str">
        <f t="shared" si="452"/>
        <v>4</v>
      </c>
      <c r="R2764" s="13" t="str">
        <f t="shared" si="453"/>
        <v>4</v>
      </c>
      <c r="S2764" s="13" t="str">
        <f t="shared" si="454"/>
        <v>4</v>
      </c>
      <c r="T2764" s="13">
        <f t="shared" si="455"/>
        <v>1</v>
      </c>
      <c r="U2764" s="13">
        <f t="shared" si="445"/>
        <v>84</v>
      </c>
      <c r="V2764" s="13"/>
      <c r="W2764" s="14" t="str">
        <f t="shared" si="447"/>
        <v>insert into prioridad(codigo, fluidez,d_hecho, d_contexto, d_impacto, d_justicia, cierre, ponderacion, ahora_entiendo, cambio_perspectiva) values ('243-VI-00050', 1, 4, 4, 4, 4, 1, 84, '', '');</v>
      </c>
      <c r="X2764" s="14" t="str">
        <f t="shared" si="448"/>
        <v>insert into prioridad(codigo, fluidez,d_hecho, d_contexto, d_impacto, d_justicia, cierre, ponderacion, ahora_entiendo, cambio_perspectiva) values ('243-VI-00050', 1, 4, 4, 4, 4, 1, 84, '', '');</v>
      </c>
    </row>
    <row r="2765" spans="2:24" ht="16" x14ac:dyDescent="0.2">
      <c r="B2765" t="s">
        <v>3822</v>
      </c>
      <c r="C2765" t="s">
        <v>9</v>
      </c>
      <c r="D2765" t="s">
        <v>3582</v>
      </c>
      <c r="E2765" t="s">
        <v>3582</v>
      </c>
      <c r="F2765" t="s">
        <v>3582</v>
      </c>
      <c r="G2765" t="s">
        <v>3582</v>
      </c>
      <c r="H2765" t="s">
        <v>30</v>
      </c>
      <c r="K2765" s="5">
        <f t="shared" si="449"/>
        <v>12</v>
      </c>
      <c r="L2765" s="13" t="str">
        <f t="shared" si="443"/>
        <v>243-VI-00051</v>
      </c>
      <c r="M2765" s="5">
        <f t="shared" si="444"/>
        <v>12</v>
      </c>
      <c r="N2765" s="13" t="str">
        <f t="shared" si="446"/>
        <v>243-VI-00051</v>
      </c>
      <c r="O2765" s="13">
        <f t="shared" si="450"/>
        <v>1</v>
      </c>
      <c r="P2765" s="13" t="str">
        <f t="shared" si="451"/>
        <v>5</v>
      </c>
      <c r="Q2765" s="13" t="str">
        <f t="shared" si="452"/>
        <v>5</v>
      </c>
      <c r="R2765" s="13" t="str">
        <f t="shared" si="453"/>
        <v>5</v>
      </c>
      <c r="S2765" s="13" t="str">
        <f t="shared" si="454"/>
        <v>5</v>
      </c>
      <c r="T2765" s="13">
        <f t="shared" si="455"/>
        <v>1</v>
      </c>
      <c r="U2765" s="13">
        <f t="shared" si="445"/>
        <v>100</v>
      </c>
      <c r="V2765" s="13"/>
      <c r="W2765" s="14" t="str">
        <f t="shared" si="447"/>
        <v>insert into prioridad(codigo, fluidez,d_hecho, d_contexto, d_impacto, d_justicia, cierre, ponderacion, ahora_entiendo, cambio_perspectiva) values ('243-VI-00051', 1, 5, 5, 5, 5, 1, 100, '', '');</v>
      </c>
      <c r="X2765" s="14" t="str">
        <f t="shared" si="448"/>
        <v>insert into prioridad(codigo, fluidez,d_hecho, d_contexto, d_impacto, d_justicia, cierre, ponderacion, ahora_entiendo, cambio_perspectiva) values ('243-VI-00051', 1, 5, 5, 5, 5, 1, 100, '', '');</v>
      </c>
    </row>
    <row r="2766" spans="2:24" ht="16" x14ac:dyDescent="0.2">
      <c r="B2766" t="s">
        <v>3823</v>
      </c>
      <c r="C2766" t="s">
        <v>9</v>
      </c>
      <c r="D2766" t="s">
        <v>3578</v>
      </c>
      <c r="E2766" t="s">
        <v>3578</v>
      </c>
      <c r="F2766" t="s">
        <v>3582</v>
      </c>
      <c r="G2766" t="s">
        <v>3582</v>
      </c>
      <c r="H2766" t="s">
        <v>30</v>
      </c>
      <c r="K2766" s="5">
        <f t="shared" si="449"/>
        <v>12</v>
      </c>
      <c r="L2766" s="13" t="str">
        <f t="shared" si="443"/>
        <v>243-VI-00052</v>
      </c>
      <c r="M2766" s="5">
        <f t="shared" si="444"/>
        <v>12</v>
      </c>
      <c r="N2766" s="13" t="str">
        <f t="shared" si="446"/>
        <v>243-VI-00052</v>
      </c>
      <c r="O2766" s="13">
        <f t="shared" si="450"/>
        <v>1</v>
      </c>
      <c r="P2766" s="13" t="str">
        <f t="shared" si="451"/>
        <v>4</v>
      </c>
      <c r="Q2766" s="13" t="str">
        <f t="shared" si="452"/>
        <v>4</v>
      </c>
      <c r="R2766" s="13" t="str">
        <f t="shared" si="453"/>
        <v>5</v>
      </c>
      <c r="S2766" s="13" t="str">
        <f t="shared" si="454"/>
        <v>5</v>
      </c>
      <c r="T2766" s="13">
        <f t="shared" si="455"/>
        <v>1</v>
      </c>
      <c r="U2766" s="13">
        <f t="shared" si="445"/>
        <v>92</v>
      </c>
      <c r="V2766" s="13"/>
      <c r="W2766" s="14" t="str">
        <f t="shared" si="447"/>
        <v>insert into prioridad(codigo, fluidez,d_hecho, d_contexto, d_impacto, d_justicia, cierre, ponderacion, ahora_entiendo, cambio_perspectiva) values ('243-VI-00052', 1, 4, 4, 5, 5, 1, 92, '', '');</v>
      </c>
      <c r="X2766" s="14" t="str">
        <f t="shared" si="448"/>
        <v>insert into prioridad(codigo, fluidez,d_hecho, d_contexto, d_impacto, d_justicia, cierre, ponderacion, ahora_entiendo, cambio_perspectiva) values ('243-VI-00052', 1, 4, 4, 5, 5, 1, 92, '', '');</v>
      </c>
    </row>
    <row r="2767" spans="2:24" ht="16" x14ac:dyDescent="0.2">
      <c r="B2767" t="s">
        <v>3824</v>
      </c>
      <c r="C2767" t="s">
        <v>9</v>
      </c>
      <c r="D2767" t="s">
        <v>3578</v>
      </c>
      <c r="E2767" t="s">
        <v>3578</v>
      </c>
      <c r="F2767" t="s">
        <v>3575</v>
      </c>
      <c r="G2767" t="s">
        <v>3576</v>
      </c>
      <c r="H2767" t="s">
        <v>30</v>
      </c>
      <c r="K2767" s="5">
        <f t="shared" si="449"/>
        <v>12</v>
      </c>
      <c r="L2767" s="13" t="str">
        <f t="shared" si="443"/>
        <v>243-VI-00053</v>
      </c>
      <c r="M2767" s="5">
        <f t="shared" si="444"/>
        <v>12</v>
      </c>
      <c r="N2767" s="13" t="str">
        <f t="shared" si="446"/>
        <v>243-VI-00053</v>
      </c>
      <c r="O2767" s="13">
        <f t="shared" si="450"/>
        <v>1</v>
      </c>
      <c r="P2767" s="13" t="str">
        <f t="shared" si="451"/>
        <v>4</v>
      </c>
      <c r="Q2767" s="13" t="str">
        <f t="shared" si="452"/>
        <v>4</v>
      </c>
      <c r="R2767" s="13" t="str">
        <f t="shared" si="453"/>
        <v>3</v>
      </c>
      <c r="S2767" s="13" t="str">
        <f t="shared" si="454"/>
        <v>2</v>
      </c>
      <c r="T2767" s="13">
        <f t="shared" si="455"/>
        <v>1</v>
      </c>
      <c r="U2767" s="13">
        <f t="shared" si="445"/>
        <v>72</v>
      </c>
      <c r="V2767" s="13"/>
      <c r="W2767" s="14" t="str">
        <f t="shared" si="447"/>
        <v>insert into prioridad(codigo, fluidez,d_hecho, d_contexto, d_impacto, d_justicia, cierre, ponderacion, ahora_entiendo, cambio_perspectiva) values ('243-VI-00053', 1, 4, 4, 3, 2, 1, 72, '', '');</v>
      </c>
      <c r="X2767" s="14" t="str">
        <f t="shared" si="448"/>
        <v>insert into prioridad(codigo, fluidez,d_hecho, d_contexto, d_impacto, d_justicia, cierre, ponderacion, ahora_entiendo, cambio_perspectiva) values ('243-VI-00053', 1, 4, 4, 3, 2, 1, 72, '', '');</v>
      </c>
    </row>
    <row r="2768" spans="2:24" ht="16" x14ac:dyDescent="0.2">
      <c r="B2768" t="s">
        <v>3825</v>
      </c>
      <c r="C2768" t="s">
        <v>9</v>
      </c>
      <c r="D2768" t="s">
        <v>3575</v>
      </c>
      <c r="E2768" t="s">
        <v>3575</v>
      </c>
      <c r="F2768" t="s">
        <v>3575</v>
      </c>
      <c r="G2768" t="s">
        <v>3575</v>
      </c>
      <c r="H2768" t="s">
        <v>30</v>
      </c>
      <c r="K2768" s="5">
        <f t="shared" si="449"/>
        <v>12</v>
      </c>
      <c r="L2768" s="13" t="str">
        <f t="shared" si="443"/>
        <v>243-VI-00054</v>
      </c>
      <c r="M2768" s="5">
        <f t="shared" si="444"/>
        <v>12</v>
      </c>
      <c r="N2768" s="13" t="str">
        <f t="shared" si="446"/>
        <v>243-VI-00054</v>
      </c>
      <c r="O2768" s="13">
        <f t="shared" si="450"/>
        <v>1</v>
      </c>
      <c r="P2768" s="13" t="str">
        <f t="shared" si="451"/>
        <v>3</v>
      </c>
      <c r="Q2768" s="13" t="str">
        <f t="shared" si="452"/>
        <v>3</v>
      </c>
      <c r="R2768" s="13" t="str">
        <f t="shared" si="453"/>
        <v>3</v>
      </c>
      <c r="S2768" s="13" t="str">
        <f t="shared" si="454"/>
        <v>3</v>
      </c>
      <c r="T2768" s="13">
        <f t="shared" si="455"/>
        <v>1</v>
      </c>
      <c r="U2768" s="13">
        <f t="shared" si="445"/>
        <v>68</v>
      </c>
      <c r="V2768" s="13"/>
      <c r="W2768" s="14" t="str">
        <f t="shared" si="447"/>
        <v>insert into prioridad(codigo, fluidez,d_hecho, d_contexto, d_impacto, d_justicia, cierre, ponderacion, ahora_entiendo, cambio_perspectiva) values ('243-VI-00054', 1, 3, 3, 3, 3, 1, 68, '', '');</v>
      </c>
      <c r="X2768" s="14" t="str">
        <f t="shared" si="448"/>
        <v>insert into prioridad(codigo, fluidez,d_hecho, d_contexto, d_impacto, d_justicia, cierre, ponderacion, ahora_entiendo, cambio_perspectiva) values ('243-VI-00054', 1, 3, 3, 3, 3, 1, 68, '', '');</v>
      </c>
    </row>
    <row r="2769" spans="2:24" ht="16" x14ac:dyDescent="0.2">
      <c r="B2769" t="s">
        <v>3826</v>
      </c>
      <c r="C2769" t="s">
        <v>9</v>
      </c>
      <c r="D2769" t="s">
        <v>3578</v>
      </c>
      <c r="E2769" t="s">
        <v>3578</v>
      </c>
      <c r="F2769" t="s">
        <v>3578</v>
      </c>
      <c r="G2769" t="s">
        <v>3575</v>
      </c>
      <c r="H2769" t="s">
        <v>30</v>
      </c>
      <c r="K2769" s="5">
        <f t="shared" si="449"/>
        <v>12</v>
      </c>
      <c r="L2769" s="13" t="str">
        <f t="shared" ref="L2769:L2832" si="456">SUBSTITUTE(B2769," ","")</f>
        <v>243-VI-00055</v>
      </c>
      <c r="M2769" s="5">
        <f t="shared" si="444"/>
        <v>12</v>
      </c>
      <c r="N2769" s="13" t="str">
        <f t="shared" si="446"/>
        <v>243-VI-00055</v>
      </c>
      <c r="O2769" s="13">
        <f t="shared" si="450"/>
        <v>1</v>
      </c>
      <c r="P2769" s="13" t="str">
        <f t="shared" si="451"/>
        <v>4</v>
      </c>
      <c r="Q2769" s="13" t="str">
        <f t="shared" si="452"/>
        <v>4</v>
      </c>
      <c r="R2769" s="13" t="str">
        <f t="shared" si="453"/>
        <v>4</v>
      </c>
      <c r="S2769" s="13" t="str">
        <f t="shared" si="454"/>
        <v>3</v>
      </c>
      <c r="T2769" s="13">
        <f t="shared" si="455"/>
        <v>1</v>
      </c>
      <c r="U2769" s="13">
        <f t="shared" si="445"/>
        <v>80</v>
      </c>
      <c r="V2769" s="13"/>
      <c r="W2769" s="14" t="str">
        <f t="shared" si="447"/>
        <v>insert into prioridad(codigo, fluidez,d_hecho, d_contexto, d_impacto, d_justicia, cierre, ponderacion, ahora_entiendo, cambio_perspectiva) values ('243-VI-00055', 1, 4, 4, 4, 3, 1, 80, '', '');</v>
      </c>
      <c r="X2769" s="14" t="str">
        <f t="shared" si="448"/>
        <v>insert into prioridad(codigo, fluidez,d_hecho, d_contexto, d_impacto, d_justicia, cierre, ponderacion, ahora_entiendo, cambio_perspectiva) values ('243-VI-00055', 1, 4, 4, 4, 3, 1, 80, '', '');</v>
      </c>
    </row>
    <row r="2770" spans="2:24" ht="16" x14ac:dyDescent="0.2">
      <c r="B2770" t="s">
        <v>3827</v>
      </c>
      <c r="C2770" t="s">
        <v>9</v>
      </c>
      <c r="D2770" t="s">
        <v>3575</v>
      </c>
      <c r="E2770" t="s">
        <v>3575</v>
      </c>
      <c r="F2770" t="s">
        <v>3576</v>
      </c>
      <c r="G2770" t="s">
        <v>3576</v>
      </c>
      <c r="H2770" t="s">
        <v>30</v>
      </c>
      <c r="K2770" s="5">
        <f t="shared" si="449"/>
        <v>12</v>
      </c>
      <c r="L2770" s="13" t="str">
        <f t="shared" si="456"/>
        <v>243-VI-00056</v>
      </c>
      <c r="M2770" s="5">
        <f t="shared" ref="M2770:M2833" si="457">LEN(N2770)</f>
        <v>12</v>
      </c>
      <c r="N2770" s="13" t="str">
        <f t="shared" si="446"/>
        <v>243-VI-00056</v>
      </c>
      <c r="O2770" s="13">
        <f t="shared" si="450"/>
        <v>1</v>
      </c>
      <c r="P2770" s="13" t="str">
        <f t="shared" si="451"/>
        <v>3</v>
      </c>
      <c r="Q2770" s="13" t="str">
        <f t="shared" si="452"/>
        <v>3</v>
      </c>
      <c r="R2770" s="13" t="str">
        <f t="shared" si="453"/>
        <v>2</v>
      </c>
      <c r="S2770" s="13" t="str">
        <f t="shared" si="454"/>
        <v>2</v>
      </c>
      <c r="T2770" s="13">
        <f t="shared" si="455"/>
        <v>1</v>
      </c>
      <c r="U2770" s="13">
        <f t="shared" ref="U2770:U2833" si="458">O2770*10 + (VALUE(P2770)*4) +(VALUE(Q2770)*4) + (VALUE(R2770)*4) + (VALUE(S2770)*4) + (T2770*10)</f>
        <v>60</v>
      </c>
      <c r="V2770" s="13"/>
      <c r="W2770" s="14" t="str">
        <f t="shared" si="447"/>
        <v>insert into prioridad(codigo, fluidez,d_hecho, d_contexto, d_impacto, d_justicia, cierre, ponderacion, ahora_entiendo, cambio_perspectiva) values ('243-VI-00056', 1, 3, 3, 2, 2, 1, 60, '', '');</v>
      </c>
      <c r="X2770" s="14" t="str">
        <f t="shared" si="448"/>
        <v>insert into prioridad(codigo, fluidez,d_hecho, d_contexto, d_impacto, d_justicia, cierre, ponderacion, ahora_entiendo, cambio_perspectiva) values ('243-VI-00056', 1, 3, 3, 2, 2, 1, 60, '', '');</v>
      </c>
    </row>
    <row r="2771" spans="2:24" ht="16" x14ac:dyDescent="0.2">
      <c r="B2771" t="s">
        <v>3828</v>
      </c>
      <c r="C2771" t="s">
        <v>9</v>
      </c>
      <c r="D2771" t="s">
        <v>3578</v>
      </c>
      <c r="E2771" t="s">
        <v>3578</v>
      </c>
      <c r="F2771" t="s">
        <v>3575</v>
      </c>
      <c r="G2771" t="s">
        <v>3576</v>
      </c>
      <c r="H2771" t="s">
        <v>30</v>
      </c>
      <c r="K2771" s="5">
        <f t="shared" si="449"/>
        <v>12</v>
      </c>
      <c r="L2771" s="13" t="str">
        <f t="shared" si="456"/>
        <v>243-VI-00057</v>
      </c>
      <c r="M2771" s="5">
        <f t="shared" si="457"/>
        <v>12</v>
      </c>
      <c r="N2771" s="13" t="str">
        <f t="shared" ref="N2771:N2834" si="459">RIGHT(TRIM(B2771),12)</f>
        <v>243-VI-00057</v>
      </c>
      <c r="O2771" s="13">
        <f t="shared" si="450"/>
        <v>1</v>
      </c>
      <c r="P2771" s="13" t="str">
        <f t="shared" si="451"/>
        <v>4</v>
      </c>
      <c r="Q2771" s="13" t="str">
        <f t="shared" si="452"/>
        <v>4</v>
      </c>
      <c r="R2771" s="13" t="str">
        <f t="shared" si="453"/>
        <v>3</v>
      </c>
      <c r="S2771" s="13" t="str">
        <f t="shared" si="454"/>
        <v>2</v>
      </c>
      <c r="T2771" s="13">
        <f t="shared" si="455"/>
        <v>1</v>
      </c>
      <c r="U2771" s="13">
        <f t="shared" si="458"/>
        <v>72</v>
      </c>
      <c r="V2771" s="13"/>
      <c r="W2771" s="14" t="str">
        <f t="shared" ref="W2771:W2834" si="460">$W$1&amp;N2771&amp;"', "&amp;O2771&amp;", "&amp;P2771&amp;", "&amp;Q2771&amp;", "&amp;R2771&amp;", "&amp;S2771&amp;", "&amp;T2771&amp;", "&amp;U2771&amp;", '"&amp;SUBSTITUTE(I2771,CHAR(10),"  ")&amp;"', '"&amp;SUBSTITUTE(J2771,CHAR(10),"   ") &amp;"');"</f>
        <v>insert into prioridad(codigo, fluidez,d_hecho, d_contexto, d_impacto, d_justicia, cierre, ponderacion, ahora_entiendo, cambio_perspectiva) values ('243-VI-00057', 1, 4, 4, 3, 2, 1, 72, '', '');</v>
      </c>
      <c r="X2771" s="14" t="str">
        <f t="shared" ref="X2771:X2834" si="461">IF(M2771=12,W2771,"")</f>
        <v>insert into prioridad(codigo, fluidez,d_hecho, d_contexto, d_impacto, d_justicia, cierre, ponderacion, ahora_entiendo, cambio_perspectiva) values ('243-VI-00057', 1, 4, 4, 3, 2, 1, 72, '', '');</v>
      </c>
    </row>
    <row r="2772" spans="2:24" ht="16" x14ac:dyDescent="0.2">
      <c r="B2772" t="s">
        <v>470</v>
      </c>
      <c r="C2772" t="s">
        <v>9</v>
      </c>
      <c r="D2772" t="s">
        <v>3578</v>
      </c>
      <c r="E2772" t="s">
        <v>3582</v>
      </c>
      <c r="F2772" t="s">
        <v>3578</v>
      </c>
      <c r="G2772" t="s">
        <v>3578</v>
      </c>
      <c r="H2772" t="s">
        <v>30</v>
      </c>
      <c r="K2772" s="5">
        <f t="shared" si="449"/>
        <v>12</v>
      </c>
      <c r="L2772" s="13" t="str">
        <f t="shared" si="456"/>
        <v>243-VI-00058</v>
      </c>
      <c r="M2772" s="5">
        <f t="shared" si="457"/>
        <v>12</v>
      </c>
      <c r="N2772" s="13" t="str">
        <f t="shared" si="459"/>
        <v>243-VI-00058</v>
      </c>
      <c r="O2772" s="13">
        <f t="shared" si="450"/>
        <v>1</v>
      </c>
      <c r="P2772" s="13" t="str">
        <f t="shared" si="451"/>
        <v>4</v>
      </c>
      <c r="Q2772" s="13" t="str">
        <f t="shared" si="452"/>
        <v>5</v>
      </c>
      <c r="R2772" s="13" t="str">
        <f t="shared" si="453"/>
        <v>4</v>
      </c>
      <c r="S2772" s="13" t="str">
        <f t="shared" si="454"/>
        <v>4</v>
      </c>
      <c r="T2772" s="13">
        <f t="shared" si="455"/>
        <v>1</v>
      </c>
      <c r="U2772" s="13">
        <f t="shared" si="458"/>
        <v>88</v>
      </c>
      <c r="V2772" s="13"/>
      <c r="W2772" s="14" t="str">
        <f t="shared" si="460"/>
        <v>insert into prioridad(codigo, fluidez,d_hecho, d_contexto, d_impacto, d_justicia, cierre, ponderacion, ahora_entiendo, cambio_perspectiva) values ('243-VI-00058', 1, 4, 5, 4, 4, 1, 88, '', '');</v>
      </c>
      <c r="X2772" s="14" t="str">
        <f t="shared" si="461"/>
        <v>insert into prioridad(codigo, fluidez,d_hecho, d_contexto, d_impacto, d_justicia, cierre, ponderacion, ahora_entiendo, cambio_perspectiva) values ('243-VI-00058', 1, 4, 5, 4, 4, 1, 88, '', '');</v>
      </c>
    </row>
    <row r="2773" spans="2:24" ht="16" x14ac:dyDescent="0.2">
      <c r="B2773" t="s">
        <v>3829</v>
      </c>
      <c r="C2773" t="s">
        <v>9</v>
      </c>
      <c r="D2773" t="s">
        <v>3595</v>
      </c>
      <c r="E2773" t="s">
        <v>3576</v>
      </c>
      <c r="F2773" t="s">
        <v>3582</v>
      </c>
      <c r="G2773" t="s">
        <v>3578</v>
      </c>
      <c r="H2773" t="s">
        <v>30</v>
      </c>
      <c r="K2773" s="5">
        <f t="shared" si="449"/>
        <v>12</v>
      </c>
      <c r="L2773" s="13" t="str">
        <f t="shared" si="456"/>
        <v>243-VI-00059</v>
      </c>
      <c r="M2773" s="5">
        <f t="shared" si="457"/>
        <v>12</v>
      </c>
      <c r="N2773" s="13" t="str">
        <f t="shared" si="459"/>
        <v>243-VI-00059</v>
      </c>
      <c r="O2773" s="13">
        <f t="shared" si="450"/>
        <v>1</v>
      </c>
      <c r="P2773" s="13" t="str">
        <f t="shared" si="451"/>
        <v>1</v>
      </c>
      <c r="Q2773" s="13" t="str">
        <f t="shared" si="452"/>
        <v>2</v>
      </c>
      <c r="R2773" s="13" t="str">
        <f t="shared" si="453"/>
        <v>5</v>
      </c>
      <c r="S2773" s="13" t="str">
        <f t="shared" si="454"/>
        <v>4</v>
      </c>
      <c r="T2773" s="13">
        <f t="shared" si="455"/>
        <v>1</v>
      </c>
      <c r="U2773" s="13">
        <f t="shared" si="458"/>
        <v>68</v>
      </c>
      <c r="V2773" s="13"/>
      <c r="W2773" s="14" t="str">
        <f t="shared" si="460"/>
        <v>insert into prioridad(codigo, fluidez,d_hecho, d_contexto, d_impacto, d_justicia, cierre, ponderacion, ahora_entiendo, cambio_perspectiva) values ('243-VI-00059', 1, 1, 2, 5, 4, 1, 68, '', '');</v>
      </c>
      <c r="X2773" s="14" t="str">
        <f t="shared" si="461"/>
        <v>insert into prioridad(codigo, fluidez,d_hecho, d_contexto, d_impacto, d_justicia, cierre, ponderacion, ahora_entiendo, cambio_perspectiva) values ('243-VI-00059', 1, 1, 2, 5, 4, 1, 68, '', '');</v>
      </c>
    </row>
    <row r="2774" spans="2:24" ht="16" x14ac:dyDescent="0.2">
      <c r="B2774" t="s">
        <v>3830</v>
      </c>
      <c r="C2774" t="s">
        <v>9</v>
      </c>
      <c r="D2774" t="s">
        <v>3578</v>
      </c>
      <c r="E2774" t="s">
        <v>3578</v>
      </c>
      <c r="F2774" t="s">
        <v>3575</v>
      </c>
      <c r="G2774" t="s">
        <v>3575</v>
      </c>
      <c r="H2774" t="s">
        <v>30</v>
      </c>
      <c r="K2774" s="5">
        <f t="shared" si="449"/>
        <v>12</v>
      </c>
      <c r="L2774" s="13" t="str">
        <f t="shared" si="456"/>
        <v>243-VI-00060</v>
      </c>
      <c r="M2774" s="5">
        <f t="shared" si="457"/>
        <v>12</v>
      </c>
      <c r="N2774" s="13" t="str">
        <f t="shared" si="459"/>
        <v>243-VI-00060</v>
      </c>
      <c r="O2774" s="13">
        <f t="shared" si="450"/>
        <v>1</v>
      </c>
      <c r="P2774" s="13" t="str">
        <f t="shared" si="451"/>
        <v>4</v>
      </c>
      <c r="Q2774" s="13" t="str">
        <f t="shared" si="452"/>
        <v>4</v>
      </c>
      <c r="R2774" s="13" t="str">
        <f t="shared" si="453"/>
        <v>3</v>
      </c>
      <c r="S2774" s="13" t="str">
        <f t="shared" si="454"/>
        <v>3</v>
      </c>
      <c r="T2774" s="13">
        <f t="shared" si="455"/>
        <v>1</v>
      </c>
      <c r="U2774" s="13">
        <f t="shared" si="458"/>
        <v>76</v>
      </c>
      <c r="V2774" s="13"/>
      <c r="W2774" s="14" t="str">
        <f t="shared" si="460"/>
        <v>insert into prioridad(codigo, fluidez,d_hecho, d_contexto, d_impacto, d_justicia, cierre, ponderacion, ahora_entiendo, cambio_perspectiva) values ('243-VI-00060', 1, 4, 4, 3, 3, 1, 76, '', '');</v>
      </c>
      <c r="X2774" s="14" t="str">
        <f t="shared" si="461"/>
        <v>insert into prioridad(codigo, fluidez,d_hecho, d_contexto, d_impacto, d_justicia, cierre, ponderacion, ahora_entiendo, cambio_perspectiva) values ('243-VI-00060', 1, 4, 4, 3, 3, 1, 76, '', '');</v>
      </c>
    </row>
    <row r="2775" spans="2:24" ht="16" x14ac:dyDescent="0.2">
      <c r="B2775" t="s">
        <v>3831</v>
      </c>
      <c r="C2775" t="s">
        <v>9</v>
      </c>
      <c r="D2775" t="s">
        <v>3582</v>
      </c>
      <c r="E2775" t="s">
        <v>3582</v>
      </c>
      <c r="F2775" t="s">
        <v>3582</v>
      </c>
      <c r="G2775" t="s">
        <v>3582</v>
      </c>
      <c r="H2775" t="s">
        <v>30</v>
      </c>
      <c r="K2775" s="5">
        <f t="shared" si="449"/>
        <v>12</v>
      </c>
      <c r="L2775" s="13" t="str">
        <f t="shared" si="456"/>
        <v>243-VI-00061</v>
      </c>
      <c r="M2775" s="5">
        <f t="shared" si="457"/>
        <v>12</v>
      </c>
      <c r="N2775" s="13" t="str">
        <f t="shared" si="459"/>
        <v>243-VI-00061</v>
      </c>
      <c r="O2775" s="13">
        <f t="shared" si="450"/>
        <v>1</v>
      </c>
      <c r="P2775" s="13" t="str">
        <f t="shared" si="451"/>
        <v>5</v>
      </c>
      <c r="Q2775" s="13" t="str">
        <f t="shared" si="452"/>
        <v>5</v>
      </c>
      <c r="R2775" s="13" t="str">
        <f t="shared" si="453"/>
        <v>5</v>
      </c>
      <c r="S2775" s="13" t="str">
        <f t="shared" si="454"/>
        <v>5</v>
      </c>
      <c r="T2775" s="13">
        <f t="shared" si="455"/>
        <v>1</v>
      </c>
      <c r="U2775" s="13">
        <f t="shared" si="458"/>
        <v>100</v>
      </c>
      <c r="V2775" s="13"/>
      <c r="W2775" s="14" t="str">
        <f t="shared" si="460"/>
        <v>insert into prioridad(codigo, fluidez,d_hecho, d_contexto, d_impacto, d_justicia, cierre, ponderacion, ahora_entiendo, cambio_perspectiva) values ('243-VI-00061', 1, 5, 5, 5, 5, 1, 100, '', '');</v>
      </c>
      <c r="X2775" s="14" t="str">
        <f t="shared" si="461"/>
        <v>insert into prioridad(codigo, fluidez,d_hecho, d_contexto, d_impacto, d_justicia, cierre, ponderacion, ahora_entiendo, cambio_perspectiva) values ('243-VI-00061', 1, 5, 5, 5, 5, 1, 100, '', '');</v>
      </c>
    </row>
    <row r="2776" spans="2:24" ht="16" x14ac:dyDescent="0.2">
      <c r="B2776" t="s">
        <v>3832</v>
      </c>
      <c r="C2776" t="s">
        <v>9</v>
      </c>
      <c r="D2776" t="s">
        <v>3578</v>
      </c>
      <c r="E2776" t="s">
        <v>3578</v>
      </c>
      <c r="F2776" t="s">
        <v>3578</v>
      </c>
      <c r="G2776" t="s">
        <v>3575</v>
      </c>
      <c r="H2776" t="s">
        <v>30</v>
      </c>
      <c r="K2776" s="5">
        <f t="shared" si="449"/>
        <v>19</v>
      </c>
      <c r="L2776" s="13" t="str">
        <f t="shared" si="456"/>
        <v>(#4946)193-VI-00045</v>
      </c>
      <c r="M2776" s="5">
        <f t="shared" si="457"/>
        <v>12</v>
      </c>
      <c r="N2776" s="13" t="str">
        <f t="shared" si="459"/>
        <v>193-VI-00045</v>
      </c>
      <c r="O2776" s="13">
        <f t="shared" si="450"/>
        <v>1</v>
      </c>
      <c r="P2776" s="13" t="str">
        <f t="shared" si="451"/>
        <v>4</v>
      </c>
      <c r="Q2776" s="13" t="str">
        <f t="shared" si="452"/>
        <v>4</v>
      </c>
      <c r="R2776" s="13" t="str">
        <f t="shared" si="453"/>
        <v>4</v>
      </c>
      <c r="S2776" s="13" t="str">
        <f t="shared" si="454"/>
        <v>3</v>
      </c>
      <c r="T2776" s="13">
        <f t="shared" si="455"/>
        <v>1</v>
      </c>
      <c r="U2776" s="13">
        <f t="shared" si="458"/>
        <v>80</v>
      </c>
      <c r="V2776" s="13"/>
      <c r="W2776" s="14" t="str">
        <f t="shared" si="460"/>
        <v>insert into prioridad(codigo, fluidez,d_hecho, d_contexto, d_impacto, d_justicia, cierre, ponderacion, ahora_entiendo, cambio_perspectiva) values ('193-VI-00045', 1, 4, 4, 4, 3, 1, 80, '', '');</v>
      </c>
      <c r="X2776" s="14" t="str">
        <f t="shared" si="461"/>
        <v>insert into prioridad(codigo, fluidez,d_hecho, d_contexto, d_impacto, d_justicia, cierre, ponderacion, ahora_entiendo, cambio_perspectiva) values ('193-VI-00045', 1, 4, 4, 4, 3, 1, 80, '', '');</v>
      </c>
    </row>
    <row r="2777" spans="2:24" ht="16" x14ac:dyDescent="0.2">
      <c r="B2777" t="s">
        <v>3833</v>
      </c>
      <c r="C2777" t="s">
        <v>9</v>
      </c>
      <c r="D2777" t="s">
        <v>3578</v>
      </c>
      <c r="E2777" t="s">
        <v>3575</v>
      </c>
      <c r="F2777" t="s">
        <v>3578</v>
      </c>
      <c r="G2777" t="s">
        <v>3575</v>
      </c>
      <c r="H2777" t="s">
        <v>30</v>
      </c>
      <c r="K2777" s="5">
        <f t="shared" si="449"/>
        <v>19</v>
      </c>
      <c r="L2777" s="13" t="str">
        <f t="shared" si="456"/>
        <v>(#4975)193-VI-00046</v>
      </c>
      <c r="M2777" s="5">
        <f t="shared" si="457"/>
        <v>12</v>
      </c>
      <c r="N2777" s="13" t="str">
        <f t="shared" si="459"/>
        <v>193-VI-00046</v>
      </c>
      <c r="O2777" s="13">
        <f t="shared" si="450"/>
        <v>1</v>
      </c>
      <c r="P2777" s="13" t="str">
        <f t="shared" si="451"/>
        <v>4</v>
      </c>
      <c r="Q2777" s="13" t="str">
        <f t="shared" si="452"/>
        <v>3</v>
      </c>
      <c r="R2777" s="13" t="str">
        <f t="shared" si="453"/>
        <v>4</v>
      </c>
      <c r="S2777" s="13" t="str">
        <f t="shared" si="454"/>
        <v>3</v>
      </c>
      <c r="T2777" s="13">
        <f t="shared" si="455"/>
        <v>1</v>
      </c>
      <c r="U2777" s="13">
        <f t="shared" si="458"/>
        <v>76</v>
      </c>
      <c r="V2777" s="13"/>
      <c r="W2777" s="14" t="str">
        <f t="shared" si="460"/>
        <v>insert into prioridad(codigo, fluidez,d_hecho, d_contexto, d_impacto, d_justicia, cierre, ponderacion, ahora_entiendo, cambio_perspectiva) values ('193-VI-00046', 1, 4, 3, 4, 3, 1, 76, '', '');</v>
      </c>
      <c r="X2777" s="14" t="str">
        <f t="shared" si="461"/>
        <v>insert into prioridad(codigo, fluidez,d_hecho, d_contexto, d_impacto, d_justicia, cierre, ponderacion, ahora_entiendo, cambio_perspectiva) values ('193-VI-00046', 1, 4, 3, 4, 3, 1, 76, '', '');</v>
      </c>
    </row>
    <row r="2778" spans="2:24" ht="16" x14ac:dyDescent="0.2">
      <c r="B2778" t="s">
        <v>3834</v>
      </c>
      <c r="C2778" t="s">
        <v>9</v>
      </c>
      <c r="D2778" t="s">
        <v>3578</v>
      </c>
      <c r="E2778" t="s">
        <v>3578</v>
      </c>
      <c r="F2778" t="s">
        <v>3578</v>
      </c>
      <c r="G2778" t="s">
        <v>3578</v>
      </c>
      <c r="H2778" t="s">
        <v>30</v>
      </c>
      <c r="K2778" s="5">
        <f t="shared" si="449"/>
        <v>19</v>
      </c>
      <c r="L2778" s="13" t="str">
        <f t="shared" si="456"/>
        <v>(#4980)193-VI-00047</v>
      </c>
      <c r="M2778" s="5">
        <f t="shared" si="457"/>
        <v>12</v>
      </c>
      <c r="N2778" s="13" t="str">
        <f t="shared" si="459"/>
        <v>193-VI-00047</v>
      </c>
      <c r="O2778" s="13">
        <f t="shared" si="450"/>
        <v>1</v>
      </c>
      <c r="P2778" s="13" t="str">
        <f t="shared" si="451"/>
        <v>4</v>
      </c>
      <c r="Q2778" s="13" t="str">
        <f t="shared" si="452"/>
        <v>4</v>
      </c>
      <c r="R2778" s="13" t="str">
        <f t="shared" si="453"/>
        <v>4</v>
      </c>
      <c r="S2778" s="13" t="str">
        <f t="shared" si="454"/>
        <v>4</v>
      </c>
      <c r="T2778" s="13">
        <f t="shared" si="455"/>
        <v>1</v>
      </c>
      <c r="U2778" s="13">
        <f t="shared" si="458"/>
        <v>84</v>
      </c>
      <c r="V2778" s="13"/>
      <c r="W2778" s="14" t="str">
        <f t="shared" si="460"/>
        <v>insert into prioridad(codigo, fluidez,d_hecho, d_contexto, d_impacto, d_justicia, cierre, ponderacion, ahora_entiendo, cambio_perspectiva) values ('193-VI-00047', 1, 4, 4, 4, 4, 1, 84, '', '');</v>
      </c>
      <c r="X2778" s="14" t="str">
        <f t="shared" si="461"/>
        <v>insert into prioridad(codigo, fluidez,d_hecho, d_contexto, d_impacto, d_justicia, cierre, ponderacion, ahora_entiendo, cambio_perspectiva) values ('193-VI-00047', 1, 4, 4, 4, 4, 1, 84, '', '');</v>
      </c>
    </row>
    <row r="2779" spans="2:24" ht="16" x14ac:dyDescent="0.2">
      <c r="B2779" t="s">
        <v>3835</v>
      </c>
      <c r="C2779" t="s">
        <v>9</v>
      </c>
      <c r="D2779" t="s">
        <v>3582</v>
      </c>
      <c r="E2779" t="s">
        <v>3582</v>
      </c>
      <c r="F2779" t="s">
        <v>3582</v>
      </c>
      <c r="G2779" t="s">
        <v>3578</v>
      </c>
      <c r="H2779" t="s">
        <v>30</v>
      </c>
      <c r="K2779" s="5">
        <f t="shared" si="449"/>
        <v>19</v>
      </c>
      <c r="L2779" s="13" t="str">
        <f t="shared" si="456"/>
        <v>(#4981)193-VI-00048</v>
      </c>
      <c r="M2779" s="5">
        <f t="shared" si="457"/>
        <v>12</v>
      </c>
      <c r="N2779" s="13" t="str">
        <f t="shared" si="459"/>
        <v>193-VI-00048</v>
      </c>
      <c r="O2779" s="13">
        <f t="shared" si="450"/>
        <v>1</v>
      </c>
      <c r="P2779" s="13" t="str">
        <f t="shared" si="451"/>
        <v>5</v>
      </c>
      <c r="Q2779" s="13" t="str">
        <f t="shared" si="452"/>
        <v>5</v>
      </c>
      <c r="R2779" s="13" t="str">
        <f t="shared" si="453"/>
        <v>5</v>
      </c>
      <c r="S2779" s="13" t="str">
        <f t="shared" si="454"/>
        <v>4</v>
      </c>
      <c r="T2779" s="13">
        <f t="shared" si="455"/>
        <v>1</v>
      </c>
      <c r="U2779" s="13">
        <f t="shared" si="458"/>
        <v>96</v>
      </c>
      <c r="V2779" s="13"/>
      <c r="W2779" s="14" t="str">
        <f t="shared" si="460"/>
        <v>insert into prioridad(codigo, fluidez,d_hecho, d_contexto, d_impacto, d_justicia, cierre, ponderacion, ahora_entiendo, cambio_perspectiva) values ('193-VI-00048', 1, 5, 5, 5, 4, 1, 96, '', '');</v>
      </c>
      <c r="X2779" s="14" t="str">
        <f t="shared" si="461"/>
        <v>insert into prioridad(codigo, fluidez,d_hecho, d_contexto, d_impacto, d_justicia, cierre, ponderacion, ahora_entiendo, cambio_perspectiva) values ('193-VI-00048', 1, 5, 5, 5, 4, 1, 96, '', '');</v>
      </c>
    </row>
    <row r="2780" spans="2:24" ht="16" x14ac:dyDescent="0.2">
      <c r="B2780" t="s">
        <v>3836</v>
      </c>
      <c r="C2780" t="s">
        <v>9</v>
      </c>
      <c r="D2780" t="s">
        <v>3575</v>
      </c>
      <c r="E2780" t="s">
        <v>3575</v>
      </c>
      <c r="F2780" t="s">
        <v>3582</v>
      </c>
      <c r="G2780" t="s">
        <v>3578</v>
      </c>
      <c r="H2780" t="s">
        <v>30</v>
      </c>
      <c r="K2780" s="5">
        <f t="shared" si="449"/>
        <v>12</v>
      </c>
      <c r="L2780" s="13" t="str">
        <f t="shared" si="456"/>
        <v>194-VI-00080</v>
      </c>
      <c r="M2780" s="5">
        <f t="shared" si="457"/>
        <v>12</v>
      </c>
      <c r="N2780" s="13" t="str">
        <f t="shared" si="459"/>
        <v>194-VI-00080</v>
      </c>
      <c r="O2780" s="13">
        <f t="shared" si="450"/>
        <v>1</v>
      </c>
      <c r="P2780" s="13" t="str">
        <f t="shared" si="451"/>
        <v>3</v>
      </c>
      <c r="Q2780" s="13" t="str">
        <f t="shared" si="452"/>
        <v>3</v>
      </c>
      <c r="R2780" s="13" t="str">
        <f t="shared" si="453"/>
        <v>5</v>
      </c>
      <c r="S2780" s="13" t="str">
        <f t="shared" si="454"/>
        <v>4</v>
      </c>
      <c r="T2780" s="13">
        <f t="shared" si="455"/>
        <v>1</v>
      </c>
      <c r="U2780" s="13">
        <f t="shared" si="458"/>
        <v>80</v>
      </c>
      <c r="V2780" s="13"/>
      <c r="W2780" s="14" t="str">
        <f t="shared" si="460"/>
        <v>insert into prioridad(codigo, fluidez,d_hecho, d_contexto, d_impacto, d_justicia, cierre, ponderacion, ahora_entiendo, cambio_perspectiva) values ('194-VI-00080', 1, 3, 3, 5, 4, 1, 80, '', '');</v>
      </c>
      <c r="X2780" s="14" t="str">
        <f t="shared" si="461"/>
        <v>insert into prioridad(codigo, fluidez,d_hecho, d_contexto, d_impacto, d_justicia, cierre, ponderacion, ahora_entiendo, cambio_perspectiva) values ('194-VI-00080', 1, 3, 3, 5, 4, 1, 80, '', '');</v>
      </c>
    </row>
    <row r="2781" spans="2:24" ht="16" x14ac:dyDescent="0.2">
      <c r="B2781" t="s">
        <v>3837</v>
      </c>
      <c r="C2781" t="s">
        <v>9</v>
      </c>
      <c r="D2781" t="s">
        <v>3582</v>
      </c>
      <c r="E2781" t="s">
        <v>3582</v>
      </c>
      <c r="F2781" t="s">
        <v>3582</v>
      </c>
      <c r="G2781" t="s">
        <v>3595</v>
      </c>
      <c r="H2781" t="s">
        <v>3630</v>
      </c>
      <c r="K2781" s="5">
        <f t="shared" si="449"/>
        <v>12</v>
      </c>
      <c r="L2781" s="13" t="str">
        <f t="shared" si="456"/>
        <v>194-PR-00515</v>
      </c>
      <c r="M2781" s="5">
        <f t="shared" si="457"/>
        <v>12</v>
      </c>
      <c r="N2781" s="13" t="str">
        <f t="shared" si="459"/>
        <v>194-PR-00515</v>
      </c>
      <c r="O2781" s="13">
        <f t="shared" si="450"/>
        <v>1</v>
      </c>
      <c r="P2781" s="13" t="str">
        <f t="shared" si="451"/>
        <v>5</v>
      </c>
      <c r="Q2781" s="13" t="str">
        <f t="shared" si="452"/>
        <v>5</v>
      </c>
      <c r="R2781" s="13" t="str">
        <f t="shared" si="453"/>
        <v>5</v>
      </c>
      <c r="S2781" s="13" t="str">
        <f t="shared" si="454"/>
        <v>1</v>
      </c>
      <c r="T2781" s="13">
        <f t="shared" si="455"/>
        <v>0</v>
      </c>
      <c r="U2781" s="13">
        <f t="shared" si="458"/>
        <v>74</v>
      </c>
      <c r="V2781" s="13"/>
      <c r="W2781" s="14" t="str">
        <f t="shared" si="460"/>
        <v>insert into prioridad(codigo, fluidez,d_hecho, d_contexto, d_impacto, d_justicia, cierre, ponderacion, ahora_entiendo, cambio_perspectiva) values ('194-PR-00515', 1, 5, 5, 5, 1, 0, 74, '', '');</v>
      </c>
      <c r="X2781" s="14" t="str">
        <f t="shared" si="461"/>
        <v>insert into prioridad(codigo, fluidez,d_hecho, d_contexto, d_impacto, d_justicia, cierre, ponderacion, ahora_entiendo, cambio_perspectiva) values ('194-PR-00515', 1, 5, 5, 5, 1, 0, 74, '', '');</v>
      </c>
    </row>
    <row r="2782" spans="2:24" ht="16" x14ac:dyDescent="0.2">
      <c r="B2782" t="s">
        <v>3838</v>
      </c>
      <c r="C2782" t="s">
        <v>9</v>
      </c>
      <c r="D2782" t="s">
        <v>3582</v>
      </c>
      <c r="E2782" t="s">
        <v>3582</v>
      </c>
      <c r="F2782" t="s">
        <v>3582</v>
      </c>
      <c r="G2782" t="s">
        <v>3582</v>
      </c>
      <c r="H2782" t="s">
        <v>30</v>
      </c>
      <c r="K2782" s="5">
        <f t="shared" si="449"/>
        <v>12</v>
      </c>
      <c r="L2782" s="13" t="str">
        <f t="shared" si="456"/>
        <v>194-VI-00081</v>
      </c>
      <c r="M2782" s="5">
        <f t="shared" si="457"/>
        <v>12</v>
      </c>
      <c r="N2782" s="13" t="str">
        <f t="shared" si="459"/>
        <v>194-VI-00081</v>
      </c>
      <c r="O2782" s="13">
        <f t="shared" si="450"/>
        <v>1</v>
      </c>
      <c r="P2782" s="13" t="str">
        <f t="shared" si="451"/>
        <v>5</v>
      </c>
      <c r="Q2782" s="13" t="str">
        <f t="shared" si="452"/>
        <v>5</v>
      </c>
      <c r="R2782" s="13" t="str">
        <f t="shared" si="453"/>
        <v>5</v>
      </c>
      <c r="S2782" s="13" t="str">
        <f t="shared" si="454"/>
        <v>5</v>
      </c>
      <c r="T2782" s="13">
        <f t="shared" si="455"/>
        <v>1</v>
      </c>
      <c r="U2782" s="13">
        <f t="shared" si="458"/>
        <v>100</v>
      </c>
      <c r="V2782" s="13"/>
      <c r="W2782" s="14" t="str">
        <f t="shared" si="460"/>
        <v>insert into prioridad(codigo, fluidez,d_hecho, d_contexto, d_impacto, d_justicia, cierre, ponderacion, ahora_entiendo, cambio_perspectiva) values ('194-VI-00081', 1, 5, 5, 5, 5, 1, 100, '', '');</v>
      </c>
      <c r="X2782" s="14" t="str">
        <f t="shared" si="461"/>
        <v>insert into prioridad(codigo, fluidez,d_hecho, d_contexto, d_impacto, d_justicia, cierre, ponderacion, ahora_entiendo, cambio_perspectiva) values ('194-VI-00081', 1, 5, 5, 5, 5, 1, 100, '', '');</v>
      </c>
    </row>
    <row r="2783" spans="2:24" ht="16" x14ac:dyDescent="0.2">
      <c r="B2783" t="s">
        <v>3839</v>
      </c>
      <c r="C2783" t="s">
        <v>9</v>
      </c>
      <c r="D2783" t="s">
        <v>3582</v>
      </c>
      <c r="E2783" t="s">
        <v>3582</v>
      </c>
      <c r="F2783" t="s">
        <v>3582</v>
      </c>
      <c r="G2783" t="s">
        <v>3582</v>
      </c>
      <c r="H2783" t="s">
        <v>30</v>
      </c>
      <c r="K2783" s="5">
        <f t="shared" si="449"/>
        <v>19</v>
      </c>
      <c r="L2783" s="13" t="str">
        <f t="shared" si="456"/>
        <v>(#4982)193-VI-00049</v>
      </c>
      <c r="M2783" s="5">
        <f t="shared" si="457"/>
        <v>12</v>
      </c>
      <c r="N2783" s="13" t="str">
        <f t="shared" si="459"/>
        <v>193-VI-00049</v>
      </c>
      <c r="O2783" s="13">
        <f t="shared" si="450"/>
        <v>1</v>
      </c>
      <c r="P2783" s="13" t="str">
        <f t="shared" si="451"/>
        <v>5</v>
      </c>
      <c r="Q2783" s="13" t="str">
        <f t="shared" si="452"/>
        <v>5</v>
      </c>
      <c r="R2783" s="13" t="str">
        <f t="shared" si="453"/>
        <v>5</v>
      </c>
      <c r="S2783" s="13" t="str">
        <f t="shared" si="454"/>
        <v>5</v>
      </c>
      <c r="T2783" s="13">
        <f t="shared" si="455"/>
        <v>1</v>
      </c>
      <c r="U2783" s="13">
        <f t="shared" si="458"/>
        <v>100</v>
      </c>
      <c r="V2783" s="13"/>
      <c r="W2783" s="14" t="str">
        <f t="shared" si="460"/>
        <v>insert into prioridad(codigo, fluidez,d_hecho, d_contexto, d_impacto, d_justicia, cierre, ponderacion, ahora_entiendo, cambio_perspectiva) values ('193-VI-00049', 1, 5, 5, 5, 5, 1, 100, '', '');</v>
      </c>
      <c r="X2783" s="14" t="str">
        <f t="shared" si="461"/>
        <v>insert into prioridad(codigo, fluidez,d_hecho, d_contexto, d_impacto, d_justicia, cierre, ponderacion, ahora_entiendo, cambio_perspectiva) values ('193-VI-00049', 1, 5, 5, 5, 5, 1, 100, '', '');</v>
      </c>
    </row>
    <row r="2784" spans="2:24" ht="16" x14ac:dyDescent="0.2">
      <c r="B2784" t="s">
        <v>3840</v>
      </c>
      <c r="C2784" t="s">
        <v>9</v>
      </c>
      <c r="D2784" t="s">
        <v>3582</v>
      </c>
      <c r="E2784" t="s">
        <v>3582</v>
      </c>
      <c r="F2784" t="s">
        <v>3582</v>
      </c>
      <c r="G2784" t="s">
        <v>3582</v>
      </c>
      <c r="H2784" t="s">
        <v>30</v>
      </c>
      <c r="K2784" s="5">
        <f t="shared" si="449"/>
        <v>12</v>
      </c>
      <c r="L2784" s="13" t="str">
        <f t="shared" si="456"/>
        <v>194-VI-00082</v>
      </c>
      <c r="M2784" s="5">
        <f t="shared" si="457"/>
        <v>12</v>
      </c>
      <c r="N2784" s="13" t="str">
        <f t="shared" si="459"/>
        <v>194-VI-00082</v>
      </c>
      <c r="O2784" s="13">
        <f t="shared" si="450"/>
        <v>1</v>
      </c>
      <c r="P2784" s="13" t="str">
        <f t="shared" si="451"/>
        <v>5</v>
      </c>
      <c r="Q2784" s="13" t="str">
        <f t="shared" si="452"/>
        <v>5</v>
      </c>
      <c r="R2784" s="13" t="str">
        <f t="shared" si="453"/>
        <v>5</v>
      </c>
      <c r="S2784" s="13" t="str">
        <f t="shared" si="454"/>
        <v>5</v>
      </c>
      <c r="T2784" s="13">
        <f t="shared" si="455"/>
        <v>1</v>
      </c>
      <c r="U2784" s="13">
        <f t="shared" si="458"/>
        <v>100</v>
      </c>
      <c r="V2784" s="13"/>
      <c r="W2784" s="14" t="str">
        <f t="shared" si="460"/>
        <v>insert into prioridad(codigo, fluidez,d_hecho, d_contexto, d_impacto, d_justicia, cierre, ponderacion, ahora_entiendo, cambio_perspectiva) values ('194-VI-00082', 1, 5, 5, 5, 5, 1, 100, '', '');</v>
      </c>
      <c r="X2784" s="14" t="str">
        <f t="shared" si="461"/>
        <v>insert into prioridad(codigo, fluidez,d_hecho, d_contexto, d_impacto, d_justicia, cierre, ponderacion, ahora_entiendo, cambio_perspectiva) values ('194-VI-00082', 1, 5, 5, 5, 5, 1, 100, '', '');</v>
      </c>
    </row>
    <row r="2785" spans="2:24" ht="16" x14ac:dyDescent="0.2">
      <c r="B2785" t="s">
        <v>3841</v>
      </c>
      <c r="C2785" t="s">
        <v>9</v>
      </c>
      <c r="D2785" t="s">
        <v>3576</v>
      </c>
      <c r="E2785" t="s">
        <v>3595</v>
      </c>
      <c r="F2785" t="s">
        <v>3578</v>
      </c>
      <c r="G2785" t="s">
        <v>3576</v>
      </c>
      <c r="H2785" t="s">
        <v>30</v>
      </c>
      <c r="K2785" s="5">
        <f t="shared" si="449"/>
        <v>12</v>
      </c>
      <c r="L2785" s="13" t="str">
        <f t="shared" si="456"/>
        <v>194-VI-00083</v>
      </c>
      <c r="M2785" s="5">
        <f t="shared" si="457"/>
        <v>12</v>
      </c>
      <c r="N2785" s="13" t="str">
        <f t="shared" si="459"/>
        <v>194-VI-00083</v>
      </c>
      <c r="O2785" s="13">
        <f t="shared" si="450"/>
        <v>1</v>
      </c>
      <c r="P2785" s="13" t="str">
        <f t="shared" si="451"/>
        <v>2</v>
      </c>
      <c r="Q2785" s="13" t="str">
        <f t="shared" si="452"/>
        <v>1</v>
      </c>
      <c r="R2785" s="13" t="str">
        <f t="shared" si="453"/>
        <v>4</v>
      </c>
      <c r="S2785" s="13" t="str">
        <f t="shared" si="454"/>
        <v>2</v>
      </c>
      <c r="T2785" s="13">
        <f t="shared" si="455"/>
        <v>1</v>
      </c>
      <c r="U2785" s="13">
        <f t="shared" si="458"/>
        <v>56</v>
      </c>
      <c r="V2785" s="13"/>
      <c r="W2785" s="14" t="str">
        <f t="shared" si="460"/>
        <v>insert into prioridad(codigo, fluidez,d_hecho, d_contexto, d_impacto, d_justicia, cierre, ponderacion, ahora_entiendo, cambio_perspectiva) values ('194-VI-00083', 1, 2, 1, 4, 2, 1, 56, '', '');</v>
      </c>
      <c r="X2785" s="14" t="str">
        <f t="shared" si="461"/>
        <v>insert into prioridad(codigo, fluidez,d_hecho, d_contexto, d_impacto, d_justicia, cierre, ponderacion, ahora_entiendo, cambio_perspectiva) values ('194-VI-00083', 1, 2, 1, 4, 2, 1, 56, '', '');</v>
      </c>
    </row>
    <row r="2786" spans="2:24" ht="16" x14ac:dyDescent="0.2">
      <c r="B2786" t="s">
        <v>3842</v>
      </c>
      <c r="C2786" t="s">
        <v>9</v>
      </c>
      <c r="D2786" t="s">
        <v>3582</v>
      </c>
      <c r="E2786" t="s">
        <v>3582</v>
      </c>
      <c r="F2786" t="s">
        <v>3582</v>
      </c>
      <c r="G2786" t="s">
        <v>3582</v>
      </c>
      <c r="H2786" t="s">
        <v>30</v>
      </c>
      <c r="K2786" s="5">
        <f t="shared" si="449"/>
        <v>19</v>
      </c>
      <c r="L2786" s="13" t="str">
        <f t="shared" si="456"/>
        <v>(#4984)193-VI-00050</v>
      </c>
      <c r="M2786" s="5">
        <f t="shared" si="457"/>
        <v>12</v>
      </c>
      <c r="N2786" s="13" t="str">
        <f t="shared" si="459"/>
        <v>193-VI-00050</v>
      </c>
      <c r="O2786" s="13">
        <f t="shared" si="450"/>
        <v>1</v>
      </c>
      <c r="P2786" s="13" t="str">
        <f t="shared" si="451"/>
        <v>5</v>
      </c>
      <c r="Q2786" s="13" t="str">
        <f t="shared" si="452"/>
        <v>5</v>
      </c>
      <c r="R2786" s="13" t="str">
        <f t="shared" si="453"/>
        <v>5</v>
      </c>
      <c r="S2786" s="13" t="str">
        <f t="shared" si="454"/>
        <v>5</v>
      </c>
      <c r="T2786" s="13">
        <f t="shared" si="455"/>
        <v>1</v>
      </c>
      <c r="U2786" s="13">
        <f t="shared" si="458"/>
        <v>100</v>
      </c>
      <c r="V2786" s="13"/>
      <c r="W2786" s="14" t="str">
        <f t="shared" si="460"/>
        <v>insert into prioridad(codigo, fluidez,d_hecho, d_contexto, d_impacto, d_justicia, cierre, ponderacion, ahora_entiendo, cambio_perspectiva) values ('193-VI-00050', 1, 5, 5, 5, 5, 1, 100, '', '');</v>
      </c>
      <c r="X2786" s="14" t="str">
        <f t="shared" si="461"/>
        <v>insert into prioridad(codigo, fluidez,d_hecho, d_contexto, d_impacto, d_justicia, cierre, ponderacion, ahora_entiendo, cambio_perspectiva) values ('193-VI-00050', 1, 5, 5, 5, 5, 1, 100, '', '');</v>
      </c>
    </row>
    <row r="2787" spans="2:24" ht="16" x14ac:dyDescent="0.2">
      <c r="B2787" t="s">
        <v>3843</v>
      </c>
      <c r="C2787" t="s">
        <v>9</v>
      </c>
      <c r="D2787" t="s">
        <v>3582</v>
      </c>
      <c r="E2787" t="s">
        <v>3578</v>
      </c>
      <c r="F2787" t="s">
        <v>3582</v>
      </c>
      <c r="G2787" t="s">
        <v>3582</v>
      </c>
      <c r="H2787" t="s">
        <v>30</v>
      </c>
      <c r="K2787" s="5">
        <f t="shared" si="449"/>
        <v>12</v>
      </c>
      <c r="L2787" s="13" t="str">
        <f t="shared" si="456"/>
        <v>194-VI-00084</v>
      </c>
      <c r="M2787" s="5">
        <f t="shared" si="457"/>
        <v>12</v>
      </c>
      <c r="N2787" s="13" t="str">
        <f t="shared" si="459"/>
        <v>194-VI-00084</v>
      </c>
      <c r="O2787" s="13">
        <f t="shared" si="450"/>
        <v>1</v>
      </c>
      <c r="P2787" s="13" t="str">
        <f t="shared" si="451"/>
        <v>5</v>
      </c>
      <c r="Q2787" s="13" t="str">
        <f t="shared" si="452"/>
        <v>4</v>
      </c>
      <c r="R2787" s="13" t="str">
        <f t="shared" si="453"/>
        <v>5</v>
      </c>
      <c r="S2787" s="13" t="str">
        <f t="shared" si="454"/>
        <v>5</v>
      </c>
      <c r="T2787" s="13">
        <f t="shared" si="455"/>
        <v>1</v>
      </c>
      <c r="U2787" s="13">
        <f t="shared" si="458"/>
        <v>96</v>
      </c>
      <c r="V2787" s="13"/>
      <c r="W2787" s="14" t="str">
        <f t="shared" si="460"/>
        <v>insert into prioridad(codigo, fluidez,d_hecho, d_contexto, d_impacto, d_justicia, cierre, ponderacion, ahora_entiendo, cambio_perspectiva) values ('194-VI-00084', 1, 5, 4, 5, 5, 1, 96, '', '');</v>
      </c>
      <c r="X2787" s="14" t="str">
        <f t="shared" si="461"/>
        <v>insert into prioridad(codigo, fluidez,d_hecho, d_contexto, d_impacto, d_justicia, cierre, ponderacion, ahora_entiendo, cambio_perspectiva) values ('194-VI-00084', 1, 5, 4, 5, 5, 1, 96, '', '');</v>
      </c>
    </row>
    <row r="2788" spans="2:24" ht="16" x14ac:dyDescent="0.2">
      <c r="B2788" t="s">
        <v>3844</v>
      </c>
      <c r="C2788" t="s">
        <v>9</v>
      </c>
      <c r="D2788" t="s">
        <v>3578</v>
      </c>
      <c r="E2788" t="s">
        <v>3578</v>
      </c>
      <c r="F2788" t="s">
        <v>3575</v>
      </c>
      <c r="G2788" t="s">
        <v>3575</v>
      </c>
      <c r="H2788" t="s">
        <v>30</v>
      </c>
      <c r="K2788" s="5">
        <f t="shared" si="449"/>
        <v>19</v>
      </c>
      <c r="L2788" s="13" t="str">
        <f t="shared" si="456"/>
        <v>(#4986)193-VI-00051</v>
      </c>
      <c r="M2788" s="5">
        <f t="shared" si="457"/>
        <v>12</v>
      </c>
      <c r="N2788" s="13" t="str">
        <f t="shared" si="459"/>
        <v>193-VI-00051</v>
      </c>
      <c r="O2788" s="13">
        <f t="shared" si="450"/>
        <v>1</v>
      </c>
      <c r="P2788" s="13" t="str">
        <f t="shared" si="451"/>
        <v>4</v>
      </c>
      <c r="Q2788" s="13" t="str">
        <f t="shared" si="452"/>
        <v>4</v>
      </c>
      <c r="R2788" s="13" t="str">
        <f t="shared" si="453"/>
        <v>3</v>
      </c>
      <c r="S2788" s="13" t="str">
        <f t="shared" si="454"/>
        <v>3</v>
      </c>
      <c r="T2788" s="13">
        <f t="shared" si="455"/>
        <v>1</v>
      </c>
      <c r="U2788" s="13">
        <f t="shared" si="458"/>
        <v>76</v>
      </c>
      <c r="V2788" s="13"/>
      <c r="W2788" s="14" t="str">
        <f t="shared" si="460"/>
        <v>insert into prioridad(codigo, fluidez,d_hecho, d_contexto, d_impacto, d_justicia, cierre, ponderacion, ahora_entiendo, cambio_perspectiva) values ('193-VI-00051', 1, 4, 4, 3, 3, 1, 76, '', '');</v>
      </c>
      <c r="X2788" s="14" t="str">
        <f t="shared" si="461"/>
        <v>insert into prioridad(codigo, fluidez,d_hecho, d_contexto, d_impacto, d_justicia, cierre, ponderacion, ahora_entiendo, cambio_perspectiva) values ('193-VI-00051', 1, 4, 4, 3, 3, 1, 76, '', '');</v>
      </c>
    </row>
    <row r="2789" spans="2:24" ht="16" x14ac:dyDescent="0.2">
      <c r="B2789" t="s">
        <v>3845</v>
      </c>
      <c r="C2789" t="s">
        <v>9</v>
      </c>
      <c r="D2789" t="s">
        <v>3582</v>
      </c>
      <c r="E2789" t="s">
        <v>3578</v>
      </c>
      <c r="F2789" t="s">
        <v>3582</v>
      </c>
      <c r="G2789" t="s">
        <v>3582</v>
      </c>
      <c r="H2789" t="s">
        <v>30</v>
      </c>
      <c r="K2789" s="5">
        <f t="shared" si="449"/>
        <v>12</v>
      </c>
      <c r="L2789" s="13" t="str">
        <f t="shared" si="456"/>
        <v>194-VI-00085</v>
      </c>
      <c r="M2789" s="5">
        <f t="shared" si="457"/>
        <v>12</v>
      </c>
      <c r="N2789" s="13" t="str">
        <f t="shared" si="459"/>
        <v>194-VI-00085</v>
      </c>
      <c r="O2789" s="13">
        <f t="shared" si="450"/>
        <v>1</v>
      </c>
      <c r="P2789" s="13" t="str">
        <f t="shared" si="451"/>
        <v>5</v>
      </c>
      <c r="Q2789" s="13" t="str">
        <f t="shared" si="452"/>
        <v>4</v>
      </c>
      <c r="R2789" s="13" t="str">
        <f t="shared" si="453"/>
        <v>5</v>
      </c>
      <c r="S2789" s="13" t="str">
        <f t="shared" si="454"/>
        <v>5</v>
      </c>
      <c r="T2789" s="13">
        <f t="shared" si="455"/>
        <v>1</v>
      </c>
      <c r="U2789" s="13">
        <f t="shared" si="458"/>
        <v>96</v>
      </c>
      <c r="V2789" s="13"/>
      <c r="W2789" s="14" t="str">
        <f t="shared" si="460"/>
        <v>insert into prioridad(codigo, fluidez,d_hecho, d_contexto, d_impacto, d_justicia, cierre, ponderacion, ahora_entiendo, cambio_perspectiva) values ('194-VI-00085', 1, 5, 4, 5, 5, 1, 96, '', '');</v>
      </c>
      <c r="X2789" s="14" t="str">
        <f t="shared" si="461"/>
        <v>insert into prioridad(codigo, fluidez,d_hecho, d_contexto, d_impacto, d_justicia, cierre, ponderacion, ahora_entiendo, cambio_perspectiva) values ('194-VI-00085', 1, 5, 4, 5, 5, 1, 96, '', '');</v>
      </c>
    </row>
    <row r="2790" spans="2:24" ht="16" x14ac:dyDescent="0.2">
      <c r="B2790" t="s">
        <v>3846</v>
      </c>
      <c r="C2790" t="s">
        <v>9</v>
      </c>
      <c r="D2790" t="s">
        <v>3582</v>
      </c>
      <c r="E2790" t="s">
        <v>3582</v>
      </c>
      <c r="F2790" t="s">
        <v>3582</v>
      </c>
      <c r="G2790" t="s">
        <v>3582</v>
      </c>
      <c r="H2790" t="s">
        <v>30</v>
      </c>
      <c r="K2790" s="5">
        <f t="shared" si="449"/>
        <v>19</v>
      </c>
      <c r="L2790" s="13" t="str">
        <f t="shared" si="456"/>
        <v>(#5198)193-VI-00052</v>
      </c>
      <c r="M2790" s="5">
        <f t="shared" si="457"/>
        <v>12</v>
      </c>
      <c r="N2790" s="13" t="str">
        <f t="shared" si="459"/>
        <v>193-VI-00052</v>
      </c>
      <c r="O2790" s="13">
        <f t="shared" si="450"/>
        <v>1</v>
      </c>
      <c r="P2790" s="13" t="str">
        <f t="shared" si="451"/>
        <v>5</v>
      </c>
      <c r="Q2790" s="13" t="str">
        <f t="shared" si="452"/>
        <v>5</v>
      </c>
      <c r="R2790" s="13" t="str">
        <f t="shared" si="453"/>
        <v>5</v>
      </c>
      <c r="S2790" s="13" t="str">
        <f t="shared" si="454"/>
        <v>5</v>
      </c>
      <c r="T2790" s="13">
        <f t="shared" si="455"/>
        <v>1</v>
      </c>
      <c r="U2790" s="13">
        <f t="shared" si="458"/>
        <v>100</v>
      </c>
      <c r="V2790" s="13"/>
      <c r="W2790" s="14" t="str">
        <f t="shared" si="460"/>
        <v>insert into prioridad(codigo, fluidez,d_hecho, d_contexto, d_impacto, d_justicia, cierre, ponderacion, ahora_entiendo, cambio_perspectiva) values ('193-VI-00052', 1, 5, 5, 5, 5, 1, 100, '', '');</v>
      </c>
      <c r="X2790" s="14" t="str">
        <f t="shared" si="461"/>
        <v>insert into prioridad(codigo, fluidez,d_hecho, d_contexto, d_impacto, d_justicia, cierre, ponderacion, ahora_entiendo, cambio_perspectiva) values ('193-VI-00052', 1, 5, 5, 5, 5, 1, 100, '', '');</v>
      </c>
    </row>
    <row r="2791" spans="2:24" ht="16" x14ac:dyDescent="0.2">
      <c r="B2791" t="s">
        <v>3847</v>
      </c>
      <c r="C2791" t="s">
        <v>9</v>
      </c>
      <c r="D2791" t="s">
        <v>3575</v>
      </c>
      <c r="E2791" t="s">
        <v>3575</v>
      </c>
      <c r="F2791" t="s">
        <v>3575</v>
      </c>
      <c r="G2791" t="s">
        <v>3575</v>
      </c>
      <c r="H2791" t="s">
        <v>30</v>
      </c>
      <c r="K2791" s="5">
        <f t="shared" si="449"/>
        <v>19</v>
      </c>
      <c r="L2791" s="13" t="str">
        <f t="shared" si="456"/>
        <v>(#5226)193-VI-00053</v>
      </c>
      <c r="M2791" s="5">
        <f t="shared" si="457"/>
        <v>12</v>
      </c>
      <c r="N2791" s="13" t="str">
        <f t="shared" si="459"/>
        <v>193-VI-00053</v>
      </c>
      <c r="O2791" s="13">
        <f t="shared" si="450"/>
        <v>1</v>
      </c>
      <c r="P2791" s="13" t="str">
        <f t="shared" si="451"/>
        <v>3</v>
      </c>
      <c r="Q2791" s="13" t="str">
        <f t="shared" si="452"/>
        <v>3</v>
      </c>
      <c r="R2791" s="13" t="str">
        <f t="shared" si="453"/>
        <v>3</v>
      </c>
      <c r="S2791" s="13" t="str">
        <f t="shared" si="454"/>
        <v>3</v>
      </c>
      <c r="T2791" s="13">
        <f t="shared" si="455"/>
        <v>1</v>
      </c>
      <c r="U2791" s="13">
        <f t="shared" si="458"/>
        <v>68</v>
      </c>
      <c r="V2791" s="13"/>
      <c r="W2791" s="14" t="str">
        <f t="shared" si="460"/>
        <v>insert into prioridad(codigo, fluidez,d_hecho, d_contexto, d_impacto, d_justicia, cierre, ponderacion, ahora_entiendo, cambio_perspectiva) values ('193-VI-00053', 1, 3, 3, 3, 3, 1, 68, '', '');</v>
      </c>
      <c r="X2791" s="14" t="str">
        <f t="shared" si="461"/>
        <v>insert into prioridad(codigo, fluidez,d_hecho, d_contexto, d_impacto, d_justicia, cierre, ponderacion, ahora_entiendo, cambio_perspectiva) values ('193-VI-00053', 1, 3, 3, 3, 3, 1, 68, '', '');</v>
      </c>
    </row>
    <row r="2792" spans="2:24" ht="16" x14ac:dyDescent="0.2">
      <c r="B2792" t="s">
        <v>3848</v>
      </c>
      <c r="C2792" t="s">
        <v>9</v>
      </c>
      <c r="D2792" t="s">
        <v>3578</v>
      </c>
      <c r="E2792" t="s">
        <v>3578</v>
      </c>
      <c r="F2792" t="s">
        <v>3578</v>
      </c>
      <c r="G2792" t="s">
        <v>3578</v>
      </c>
      <c r="H2792" t="s">
        <v>30</v>
      </c>
      <c r="K2792" s="5">
        <f t="shared" si="449"/>
        <v>19</v>
      </c>
      <c r="L2792" s="13" t="str">
        <f t="shared" si="456"/>
        <v>(#6052)193-VI-00054</v>
      </c>
      <c r="M2792" s="5">
        <f t="shared" si="457"/>
        <v>12</v>
      </c>
      <c r="N2792" s="13" t="str">
        <f t="shared" si="459"/>
        <v>193-VI-00054</v>
      </c>
      <c r="O2792" s="13">
        <f t="shared" si="450"/>
        <v>1</v>
      </c>
      <c r="P2792" s="13" t="str">
        <f t="shared" si="451"/>
        <v>4</v>
      </c>
      <c r="Q2792" s="13" t="str">
        <f t="shared" si="452"/>
        <v>4</v>
      </c>
      <c r="R2792" s="13" t="str">
        <f t="shared" si="453"/>
        <v>4</v>
      </c>
      <c r="S2792" s="13" t="str">
        <f t="shared" si="454"/>
        <v>4</v>
      </c>
      <c r="T2792" s="13">
        <f t="shared" si="455"/>
        <v>1</v>
      </c>
      <c r="U2792" s="13">
        <f t="shared" si="458"/>
        <v>84</v>
      </c>
      <c r="V2792" s="13"/>
      <c r="W2792" s="14" t="str">
        <f t="shared" si="460"/>
        <v>insert into prioridad(codigo, fluidez,d_hecho, d_contexto, d_impacto, d_justicia, cierre, ponderacion, ahora_entiendo, cambio_perspectiva) values ('193-VI-00054', 1, 4, 4, 4, 4, 1, 84, '', '');</v>
      </c>
      <c r="X2792" s="14" t="str">
        <f t="shared" si="461"/>
        <v>insert into prioridad(codigo, fluidez,d_hecho, d_contexto, d_impacto, d_justicia, cierre, ponderacion, ahora_entiendo, cambio_perspectiva) values ('193-VI-00054', 1, 4, 4, 4, 4, 1, 84, '', '');</v>
      </c>
    </row>
    <row r="2793" spans="2:24" ht="16" x14ac:dyDescent="0.2">
      <c r="B2793" t="s">
        <v>3849</v>
      </c>
      <c r="C2793" t="s">
        <v>9</v>
      </c>
      <c r="D2793" t="s">
        <v>3575</v>
      </c>
      <c r="E2793" t="s">
        <v>3575</v>
      </c>
      <c r="F2793" t="s">
        <v>3575</v>
      </c>
      <c r="G2793" t="s">
        <v>3575</v>
      </c>
      <c r="H2793" t="s">
        <v>30</v>
      </c>
      <c r="K2793" s="5">
        <f t="shared" si="449"/>
        <v>19</v>
      </c>
      <c r="L2793" s="13" t="str">
        <f t="shared" si="456"/>
        <v>(#6055)193-VI-00055</v>
      </c>
      <c r="M2793" s="5">
        <f t="shared" si="457"/>
        <v>12</v>
      </c>
      <c r="N2793" s="13" t="str">
        <f t="shared" si="459"/>
        <v>193-VI-00055</v>
      </c>
      <c r="O2793" s="13">
        <f t="shared" si="450"/>
        <v>1</v>
      </c>
      <c r="P2793" s="13" t="str">
        <f t="shared" si="451"/>
        <v>3</v>
      </c>
      <c r="Q2793" s="13" t="str">
        <f t="shared" si="452"/>
        <v>3</v>
      </c>
      <c r="R2793" s="13" t="str">
        <f t="shared" si="453"/>
        <v>3</v>
      </c>
      <c r="S2793" s="13" t="str">
        <f t="shared" si="454"/>
        <v>3</v>
      </c>
      <c r="T2793" s="13">
        <f t="shared" si="455"/>
        <v>1</v>
      </c>
      <c r="U2793" s="13">
        <f t="shared" si="458"/>
        <v>68</v>
      </c>
      <c r="V2793" s="13"/>
      <c r="W2793" s="14" t="str">
        <f t="shared" si="460"/>
        <v>insert into prioridad(codigo, fluidez,d_hecho, d_contexto, d_impacto, d_justicia, cierre, ponderacion, ahora_entiendo, cambio_perspectiva) values ('193-VI-00055', 1, 3, 3, 3, 3, 1, 68, '', '');</v>
      </c>
      <c r="X2793" s="14" t="str">
        <f t="shared" si="461"/>
        <v>insert into prioridad(codigo, fluidez,d_hecho, d_contexto, d_impacto, d_justicia, cierre, ponderacion, ahora_entiendo, cambio_perspectiva) values ('193-VI-00055', 1, 3, 3, 3, 3, 1, 68, '', '');</v>
      </c>
    </row>
    <row r="2794" spans="2:24" ht="16" x14ac:dyDescent="0.2">
      <c r="B2794" t="s">
        <v>3850</v>
      </c>
      <c r="C2794" t="s">
        <v>9</v>
      </c>
      <c r="D2794" t="s">
        <v>3582</v>
      </c>
      <c r="E2794" t="s">
        <v>3582</v>
      </c>
      <c r="F2794" t="s">
        <v>3582</v>
      </c>
      <c r="G2794" t="s">
        <v>3582</v>
      </c>
      <c r="H2794" t="s">
        <v>30</v>
      </c>
      <c r="K2794" s="5">
        <f t="shared" si="449"/>
        <v>16</v>
      </c>
      <c r="L2794" s="13" t="str">
        <f t="shared" si="456"/>
        <v>(#5)193-CO-00005</v>
      </c>
      <c r="M2794" s="5">
        <f t="shared" si="457"/>
        <v>12</v>
      </c>
      <c r="N2794" s="13" t="str">
        <f t="shared" si="459"/>
        <v>193-CO-00005</v>
      </c>
      <c r="O2794" s="13">
        <f t="shared" si="450"/>
        <v>1</v>
      </c>
      <c r="P2794" s="13" t="str">
        <f t="shared" si="451"/>
        <v>5</v>
      </c>
      <c r="Q2794" s="13" t="str">
        <f t="shared" si="452"/>
        <v>5</v>
      </c>
      <c r="R2794" s="13" t="str">
        <f t="shared" si="453"/>
        <v>5</v>
      </c>
      <c r="S2794" s="13" t="str">
        <f t="shared" si="454"/>
        <v>5</v>
      </c>
      <c r="T2794" s="13">
        <f t="shared" si="455"/>
        <v>1</v>
      </c>
      <c r="U2794" s="13">
        <f t="shared" si="458"/>
        <v>100</v>
      </c>
      <c r="V2794" s="13"/>
      <c r="W2794" s="14" t="str">
        <f t="shared" si="460"/>
        <v>insert into prioridad(codigo, fluidez,d_hecho, d_contexto, d_impacto, d_justicia, cierre, ponderacion, ahora_entiendo, cambio_perspectiva) values ('193-CO-00005', 1, 5, 5, 5, 5, 1, 100, '', '');</v>
      </c>
      <c r="X2794" s="14" t="str">
        <f t="shared" si="461"/>
        <v>insert into prioridad(codigo, fluidez,d_hecho, d_contexto, d_impacto, d_justicia, cierre, ponderacion, ahora_entiendo, cambio_perspectiva) values ('193-CO-00005', 1, 5, 5, 5, 5, 1, 100, '', '');</v>
      </c>
    </row>
    <row r="2795" spans="2:24" ht="16" x14ac:dyDescent="0.2">
      <c r="B2795" t="s">
        <v>3851</v>
      </c>
      <c r="C2795" t="s">
        <v>9</v>
      </c>
      <c r="D2795" t="s">
        <v>3578</v>
      </c>
      <c r="E2795" t="s">
        <v>3575</v>
      </c>
      <c r="F2795" t="s">
        <v>3578</v>
      </c>
      <c r="G2795" t="s">
        <v>3575</v>
      </c>
      <c r="H2795" t="s">
        <v>30</v>
      </c>
      <c r="K2795" s="5">
        <f t="shared" si="449"/>
        <v>18</v>
      </c>
      <c r="L2795" s="13" t="str">
        <f t="shared" si="456"/>
        <v>(#216)193-CO-00216</v>
      </c>
      <c r="M2795" s="5">
        <f t="shared" si="457"/>
        <v>12</v>
      </c>
      <c r="N2795" s="13" t="str">
        <f t="shared" si="459"/>
        <v>193-CO-00216</v>
      </c>
      <c r="O2795" s="13">
        <f t="shared" si="450"/>
        <v>1</v>
      </c>
      <c r="P2795" s="13" t="str">
        <f t="shared" si="451"/>
        <v>4</v>
      </c>
      <c r="Q2795" s="13" t="str">
        <f t="shared" si="452"/>
        <v>3</v>
      </c>
      <c r="R2795" s="13" t="str">
        <f t="shared" si="453"/>
        <v>4</v>
      </c>
      <c r="S2795" s="13" t="str">
        <f t="shared" si="454"/>
        <v>3</v>
      </c>
      <c r="T2795" s="13">
        <f t="shared" si="455"/>
        <v>1</v>
      </c>
      <c r="U2795" s="13">
        <f t="shared" si="458"/>
        <v>76</v>
      </c>
      <c r="V2795" s="13"/>
      <c r="W2795" s="14" t="str">
        <f t="shared" si="460"/>
        <v>insert into prioridad(codigo, fluidez,d_hecho, d_contexto, d_impacto, d_justicia, cierre, ponderacion, ahora_entiendo, cambio_perspectiva) values ('193-CO-00216', 1, 4, 3, 4, 3, 1, 76, '', '');</v>
      </c>
      <c r="X2795" s="14" t="str">
        <f t="shared" si="461"/>
        <v>insert into prioridad(codigo, fluidez,d_hecho, d_contexto, d_impacto, d_justicia, cierre, ponderacion, ahora_entiendo, cambio_perspectiva) values ('193-CO-00216', 1, 4, 3, 4, 3, 1, 76, '', '');</v>
      </c>
    </row>
    <row r="2796" spans="2:24" ht="16" x14ac:dyDescent="0.2">
      <c r="B2796" t="s">
        <v>3852</v>
      </c>
      <c r="C2796" t="s">
        <v>9</v>
      </c>
      <c r="D2796" t="s">
        <v>3582</v>
      </c>
      <c r="E2796" t="s">
        <v>3582</v>
      </c>
      <c r="F2796" t="s">
        <v>3582</v>
      </c>
      <c r="G2796" t="s">
        <v>3582</v>
      </c>
      <c r="H2796" t="s">
        <v>30</v>
      </c>
      <c r="K2796" s="5">
        <f t="shared" si="449"/>
        <v>18</v>
      </c>
      <c r="L2796" s="13" t="str">
        <f t="shared" si="456"/>
        <v>(#239)193-CO-00239</v>
      </c>
      <c r="M2796" s="5">
        <f t="shared" si="457"/>
        <v>12</v>
      </c>
      <c r="N2796" s="13" t="str">
        <f t="shared" si="459"/>
        <v>193-CO-00239</v>
      </c>
      <c r="O2796" s="13">
        <f t="shared" si="450"/>
        <v>1</v>
      </c>
      <c r="P2796" s="13" t="str">
        <f t="shared" si="451"/>
        <v>5</v>
      </c>
      <c r="Q2796" s="13" t="str">
        <f t="shared" si="452"/>
        <v>5</v>
      </c>
      <c r="R2796" s="13" t="str">
        <f t="shared" si="453"/>
        <v>5</v>
      </c>
      <c r="S2796" s="13" t="str">
        <f t="shared" si="454"/>
        <v>5</v>
      </c>
      <c r="T2796" s="13">
        <f t="shared" si="455"/>
        <v>1</v>
      </c>
      <c r="U2796" s="13">
        <f t="shared" si="458"/>
        <v>100</v>
      </c>
      <c r="V2796" s="13"/>
      <c r="W2796" s="14" t="str">
        <f t="shared" si="460"/>
        <v>insert into prioridad(codigo, fluidez,d_hecho, d_contexto, d_impacto, d_justicia, cierre, ponderacion, ahora_entiendo, cambio_perspectiva) values ('193-CO-00239', 1, 5, 5, 5, 5, 1, 100, '', '');</v>
      </c>
      <c r="X2796" s="14" t="str">
        <f t="shared" si="461"/>
        <v>insert into prioridad(codigo, fluidez,d_hecho, d_contexto, d_impacto, d_justicia, cierre, ponderacion, ahora_entiendo, cambio_perspectiva) values ('193-CO-00239', 1, 5, 5, 5, 5, 1, 100, '', '');</v>
      </c>
    </row>
    <row r="2797" spans="2:24" ht="16" x14ac:dyDescent="0.2">
      <c r="B2797" t="s">
        <v>3853</v>
      </c>
      <c r="C2797" t="s">
        <v>9</v>
      </c>
      <c r="D2797" t="s">
        <v>3582</v>
      </c>
      <c r="E2797" t="s">
        <v>3582</v>
      </c>
      <c r="F2797" t="s">
        <v>3582</v>
      </c>
      <c r="G2797" t="s">
        <v>3576</v>
      </c>
      <c r="H2797" t="s">
        <v>30</v>
      </c>
      <c r="K2797" s="5">
        <f t="shared" si="449"/>
        <v>18</v>
      </c>
      <c r="L2797" s="13" t="str">
        <f t="shared" si="456"/>
        <v>(#178)193-PR-00178</v>
      </c>
      <c r="M2797" s="5">
        <f t="shared" si="457"/>
        <v>12</v>
      </c>
      <c r="N2797" s="13" t="str">
        <f t="shared" si="459"/>
        <v>193-PR-00178</v>
      </c>
      <c r="O2797" s="13">
        <f t="shared" si="450"/>
        <v>1</v>
      </c>
      <c r="P2797" s="13" t="str">
        <f t="shared" si="451"/>
        <v>5</v>
      </c>
      <c r="Q2797" s="13" t="str">
        <f t="shared" si="452"/>
        <v>5</v>
      </c>
      <c r="R2797" s="13" t="str">
        <f t="shared" si="453"/>
        <v>5</v>
      </c>
      <c r="S2797" s="13" t="str">
        <f t="shared" si="454"/>
        <v>2</v>
      </c>
      <c r="T2797" s="13">
        <f t="shared" si="455"/>
        <v>1</v>
      </c>
      <c r="U2797" s="13">
        <f t="shared" si="458"/>
        <v>88</v>
      </c>
      <c r="V2797" s="13"/>
      <c r="W2797" s="14" t="str">
        <f t="shared" si="460"/>
        <v>insert into prioridad(codigo, fluidez,d_hecho, d_contexto, d_impacto, d_justicia, cierre, ponderacion, ahora_entiendo, cambio_perspectiva) values ('193-PR-00178', 1, 5, 5, 5, 2, 1, 88, '', '');</v>
      </c>
      <c r="X2797" s="14" t="str">
        <f t="shared" si="461"/>
        <v>insert into prioridad(codigo, fluidez,d_hecho, d_contexto, d_impacto, d_justicia, cierre, ponderacion, ahora_entiendo, cambio_perspectiva) values ('193-PR-00178', 1, 5, 5, 5, 2, 1, 88, '', '');</v>
      </c>
    </row>
    <row r="2798" spans="2:24" ht="16" x14ac:dyDescent="0.2">
      <c r="B2798" t="s">
        <v>3854</v>
      </c>
      <c r="C2798" t="s">
        <v>9</v>
      </c>
      <c r="D2798" t="s">
        <v>3578</v>
      </c>
      <c r="E2798" t="s">
        <v>3578</v>
      </c>
      <c r="F2798" t="s">
        <v>3578</v>
      </c>
      <c r="G2798" t="s">
        <v>3578</v>
      </c>
      <c r="H2798" t="s">
        <v>30</v>
      </c>
      <c r="K2798" s="5">
        <f t="shared" si="449"/>
        <v>18</v>
      </c>
      <c r="L2798" s="13" t="str">
        <f t="shared" si="456"/>
        <v>(#345)193-PR-00002</v>
      </c>
      <c r="M2798" s="5">
        <f t="shared" si="457"/>
        <v>12</v>
      </c>
      <c r="N2798" s="13" t="str">
        <f t="shared" si="459"/>
        <v>193-PR-00002</v>
      </c>
      <c r="O2798" s="13">
        <f t="shared" si="450"/>
        <v>1</v>
      </c>
      <c r="P2798" s="13" t="str">
        <f t="shared" si="451"/>
        <v>4</v>
      </c>
      <c r="Q2798" s="13" t="str">
        <f t="shared" si="452"/>
        <v>4</v>
      </c>
      <c r="R2798" s="13" t="str">
        <f t="shared" si="453"/>
        <v>4</v>
      </c>
      <c r="S2798" s="13" t="str">
        <f t="shared" si="454"/>
        <v>4</v>
      </c>
      <c r="T2798" s="13">
        <f t="shared" si="455"/>
        <v>1</v>
      </c>
      <c r="U2798" s="13">
        <f t="shared" si="458"/>
        <v>84</v>
      </c>
      <c r="V2798" s="13"/>
      <c r="W2798" s="14" t="str">
        <f t="shared" si="460"/>
        <v>insert into prioridad(codigo, fluidez,d_hecho, d_contexto, d_impacto, d_justicia, cierre, ponderacion, ahora_entiendo, cambio_perspectiva) values ('193-PR-00002', 1, 4, 4, 4, 4, 1, 84, '', '');</v>
      </c>
      <c r="X2798" s="14" t="str">
        <f t="shared" si="461"/>
        <v>insert into prioridad(codigo, fluidez,d_hecho, d_contexto, d_impacto, d_justicia, cierre, ponderacion, ahora_entiendo, cambio_perspectiva) values ('193-PR-00002', 1, 4, 4, 4, 4, 1, 84, '', '');</v>
      </c>
    </row>
    <row r="2799" spans="2:24" ht="16" x14ac:dyDescent="0.2">
      <c r="B2799" t="s">
        <v>3855</v>
      </c>
      <c r="C2799" t="s">
        <v>9</v>
      </c>
      <c r="D2799" t="s">
        <v>3582</v>
      </c>
      <c r="E2799" t="s">
        <v>3582</v>
      </c>
      <c r="F2799" t="s">
        <v>3582</v>
      </c>
      <c r="G2799" t="s">
        <v>3582</v>
      </c>
      <c r="H2799" t="s">
        <v>30</v>
      </c>
      <c r="K2799" s="5">
        <f t="shared" si="449"/>
        <v>18</v>
      </c>
      <c r="L2799" s="13" t="str">
        <f t="shared" si="456"/>
        <v>(#346)193-PR-00346</v>
      </c>
      <c r="M2799" s="5">
        <f t="shared" si="457"/>
        <v>12</v>
      </c>
      <c r="N2799" s="13" t="str">
        <f t="shared" si="459"/>
        <v>193-PR-00346</v>
      </c>
      <c r="O2799" s="13">
        <f t="shared" si="450"/>
        <v>1</v>
      </c>
      <c r="P2799" s="13" t="str">
        <f t="shared" si="451"/>
        <v>5</v>
      </c>
      <c r="Q2799" s="13" t="str">
        <f t="shared" si="452"/>
        <v>5</v>
      </c>
      <c r="R2799" s="13" t="str">
        <f t="shared" si="453"/>
        <v>5</v>
      </c>
      <c r="S2799" s="13" t="str">
        <f t="shared" si="454"/>
        <v>5</v>
      </c>
      <c r="T2799" s="13">
        <f t="shared" si="455"/>
        <v>1</v>
      </c>
      <c r="U2799" s="13">
        <f t="shared" si="458"/>
        <v>100</v>
      </c>
      <c r="V2799" s="13"/>
      <c r="W2799" s="14" t="str">
        <f t="shared" si="460"/>
        <v>insert into prioridad(codigo, fluidez,d_hecho, d_contexto, d_impacto, d_justicia, cierre, ponderacion, ahora_entiendo, cambio_perspectiva) values ('193-PR-00346', 1, 5, 5, 5, 5, 1, 100, '', '');</v>
      </c>
      <c r="X2799" s="14" t="str">
        <f t="shared" si="461"/>
        <v>insert into prioridad(codigo, fluidez,d_hecho, d_contexto, d_impacto, d_justicia, cierre, ponderacion, ahora_entiendo, cambio_perspectiva) values ('193-PR-00346', 1, 5, 5, 5, 5, 1, 100, '', '');</v>
      </c>
    </row>
    <row r="2800" spans="2:24" ht="16" x14ac:dyDescent="0.2">
      <c r="B2800" t="s">
        <v>3856</v>
      </c>
      <c r="C2800" t="s">
        <v>9</v>
      </c>
      <c r="D2800" t="s">
        <v>3582</v>
      </c>
      <c r="E2800" t="s">
        <v>3582</v>
      </c>
      <c r="F2800" t="s">
        <v>3582</v>
      </c>
      <c r="G2800" t="s">
        <v>3578</v>
      </c>
      <c r="H2800" t="s">
        <v>30</v>
      </c>
      <c r="K2800" s="5">
        <f t="shared" si="449"/>
        <v>18</v>
      </c>
      <c r="L2800" s="13" t="str">
        <f t="shared" si="456"/>
        <v>(#347)193-PR-00347</v>
      </c>
      <c r="M2800" s="5">
        <f t="shared" si="457"/>
        <v>12</v>
      </c>
      <c r="N2800" s="13" t="str">
        <f t="shared" si="459"/>
        <v>193-PR-00347</v>
      </c>
      <c r="O2800" s="13">
        <f t="shared" si="450"/>
        <v>1</v>
      </c>
      <c r="P2800" s="13" t="str">
        <f t="shared" si="451"/>
        <v>5</v>
      </c>
      <c r="Q2800" s="13" t="str">
        <f t="shared" si="452"/>
        <v>5</v>
      </c>
      <c r="R2800" s="13" t="str">
        <f t="shared" si="453"/>
        <v>5</v>
      </c>
      <c r="S2800" s="13" t="str">
        <f t="shared" si="454"/>
        <v>4</v>
      </c>
      <c r="T2800" s="13">
        <f t="shared" si="455"/>
        <v>1</v>
      </c>
      <c r="U2800" s="13">
        <f t="shared" si="458"/>
        <v>96</v>
      </c>
      <c r="V2800" s="13"/>
      <c r="W2800" s="14" t="str">
        <f t="shared" si="460"/>
        <v>insert into prioridad(codigo, fluidez,d_hecho, d_contexto, d_impacto, d_justicia, cierre, ponderacion, ahora_entiendo, cambio_perspectiva) values ('193-PR-00347', 1, 5, 5, 5, 4, 1, 96, '', '');</v>
      </c>
      <c r="X2800" s="14" t="str">
        <f t="shared" si="461"/>
        <v>insert into prioridad(codigo, fluidez,d_hecho, d_contexto, d_impacto, d_justicia, cierre, ponderacion, ahora_entiendo, cambio_perspectiva) values ('193-PR-00347', 1, 5, 5, 5, 4, 1, 96, '', '');</v>
      </c>
    </row>
    <row r="2801" spans="2:24" ht="16" x14ac:dyDescent="0.2">
      <c r="B2801" t="s">
        <v>3857</v>
      </c>
      <c r="C2801" t="s">
        <v>9</v>
      </c>
      <c r="D2801" t="s">
        <v>3575</v>
      </c>
      <c r="E2801" t="s">
        <v>3578</v>
      </c>
      <c r="F2801" t="s">
        <v>3575</v>
      </c>
      <c r="G2801" t="s">
        <v>3575</v>
      </c>
      <c r="H2801" t="s">
        <v>30</v>
      </c>
      <c r="K2801" s="5">
        <f t="shared" si="449"/>
        <v>8</v>
      </c>
      <c r="L2801" s="13" t="str">
        <f t="shared" si="456"/>
        <v>PR-00472</v>
      </c>
      <c r="M2801" s="5">
        <f t="shared" si="457"/>
        <v>8</v>
      </c>
      <c r="N2801" s="13" t="str">
        <f t="shared" si="459"/>
        <v>PR-00472</v>
      </c>
      <c r="O2801" s="13">
        <f t="shared" si="450"/>
        <v>1</v>
      </c>
      <c r="P2801" s="13" t="str">
        <f t="shared" si="451"/>
        <v>3</v>
      </c>
      <c r="Q2801" s="13" t="str">
        <f t="shared" si="452"/>
        <v>4</v>
      </c>
      <c r="R2801" s="13" t="str">
        <f t="shared" si="453"/>
        <v>3</v>
      </c>
      <c r="S2801" s="13" t="str">
        <f t="shared" si="454"/>
        <v>3</v>
      </c>
      <c r="T2801" s="13">
        <f t="shared" si="455"/>
        <v>1</v>
      </c>
      <c r="U2801" s="13">
        <f t="shared" si="458"/>
        <v>72</v>
      </c>
      <c r="V2801" s="13"/>
      <c r="W2801" s="14" t="str">
        <f t="shared" si="460"/>
        <v>insert into prioridad(codigo, fluidez,d_hecho, d_contexto, d_impacto, d_justicia, cierre, ponderacion, ahora_entiendo, cambio_perspectiva) values ('PR-00472', 1, 3, 4, 3, 3, 1, 72, '', '');</v>
      </c>
      <c r="X2801" s="14" t="str">
        <f t="shared" si="461"/>
        <v/>
      </c>
    </row>
    <row r="2802" spans="2:24" ht="16" x14ac:dyDescent="0.2">
      <c r="B2802" t="s">
        <v>3858</v>
      </c>
      <c r="C2802" t="s">
        <v>9</v>
      </c>
      <c r="D2802" t="s">
        <v>3575</v>
      </c>
      <c r="E2802" t="s">
        <v>3582</v>
      </c>
      <c r="F2802" t="s">
        <v>3575</v>
      </c>
      <c r="G2802" t="s">
        <v>3575</v>
      </c>
      <c r="H2802" t="s">
        <v>30</v>
      </c>
      <c r="K2802" s="5">
        <f t="shared" si="449"/>
        <v>8</v>
      </c>
      <c r="L2802" s="13" t="str">
        <f t="shared" si="456"/>
        <v>PR-00473</v>
      </c>
      <c r="M2802" s="5">
        <f t="shared" si="457"/>
        <v>8</v>
      </c>
      <c r="N2802" s="13" t="str">
        <f t="shared" si="459"/>
        <v>PR-00473</v>
      </c>
      <c r="O2802" s="13">
        <f t="shared" si="450"/>
        <v>1</v>
      </c>
      <c r="P2802" s="13" t="str">
        <f t="shared" si="451"/>
        <v>3</v>
      </c>
      <c r="Q2802" s="13" t="str">
        <f t="shared" si="452"/>
        <v>5</v>
      </c>
      <c r="R2802" s="13" t="str">
        <f t="shared" si="453"/>
        <v>3</v>
      </c>
      <c r="S2802" s="13" t="str">
        <f t="shared" si="454"/>
        <v>3</v>
      </c>
      <c r="T2802" s="13">
        <f t="shared" si="455"/>
        <v>1</v>
      </c>
      <c r="U2802" s="13">
        <f t="shared" si="458"/>
        <v>76</v>
      </c>
      <c r="V2802" s="13"/>
      <c r="W2802" s="14" t="str">
        <f t="shared" si="460"/>
        <v>insert into prioridad(codigo, fluidez,d_hecho, d_contexto, d_impacto, d_justicia, cierre, ponderacion, ahora_entiendo, cambio_perspectiva) values ('PR-00473', 1, 3, 5, 3, 3, 1, 76, '', '');</v>
      </c>
      <c r="X2802" s="14" t="str">
        <f t="shared" si="461"/>
        <v/>
      </c>
    </row>
    <row r="2803" spans="2:24" ht="16" x14ac:dyDescent="0.2">
      <c r="B2803" t="s">
        <v>3859</v>
      </c>
      <c r="C2803" t="s">
        <v>9</v>
      </c>
      <c r="D2803" t="s">
        <v>3578</v>
      </c>
      <c r="E2803" t="s">
        <v>3578</v>
      </c>
      <c r="F2803" t="s">
        <v>3578</v>
      </c>
      <c r="G2803" t="s">
        <v>3578</v>
      </c>
      <c r="H2803" t="s">
        <v>30</v>
      </c>
      <c r="K2803" s="5">
        <f t="shared" si="449"/>
        <v>12</v>
      </c>
      <c r="L2803" s="13" t="str">
        <f t="shared" si="456"/>
        <v>679-VI-00001</v>
      </c>
      <c r="M2803" s="5">
        <f t="shared" si="457"/>
        <v>12</v>
      </c>
      <c r="N2803" s="13" t="str">
        <f t="shared" si="459"/>
        <v>679-VI-00001</v>
      </c>
      <c r="O2803" s="13">
        <f t="shared" si="450"/>
        <v>1</v>
      </c>
      <c r="P2803" s="13" t="str">
        <f t="shared" si="451"/>
        <v>4</v>
      </c>
      <c r="Q2803" s="13" t="str">
        <f t="shared" si="452"/>
        <v>4</v>
      </c>
      <c r="R2803" s="13" t="str">
        <f t="shared" si="453"/>
        <v>4</v>
      </c>
      <c r="S2803" s="13" t="str">
        <f t="shared" si="454"/>
        <v>4</v>
      </c>
      <c r="T2803" s="13">
        <f t="shared" si="455"/>
        <v>1</v>
      </c>
      <c r="U2803" s="13">
        <f t="shared" si="458"/>
        <v>84</v>
      </c>
      <c r="V2803" s="13"/>
      <c r="W2803" s="14" t="str">
        <f t="shared" si="460"/>
        <v>insert into prioridad(codigo, fluidez,d_hecho, d_contexto, d_impacto, d_justicia, cierre, ponderacion, ahora_entiendo, cambio_perspectiva) values ('679-VI-00001', 1, 4, 4, 4, 4, 1, 84, '', '');</v>
      </c>
      <c r="X2803" s="14" t="str">
        <f t="shared" si="461"/>
        <v>insert into prioridad(codigo, fluidez,d_hecho, d_contexto, d_impacto, d_justicia, cierre, ponderacion, ahora_entiendo, cambio_perspectiva) values ('679-VI-00001', 1, 4, 4, 4, 4, 1, 84, '', '');</v>
      </c>
    </row>
    <row r="2804" spans="2:24" ht="16" x14ac:dyDescent="0.2">
      <c r="B2804" t="s">
        <v>3859</v>
      </c>
      <c r="C2804" t="s">
        <v>9</v>
      </c>
      <c r="D2804" t="s">
        <v>3578</v>
      </c>
      <c r="E2804" t="s">
        <v>3575</v>
      </c>
      <c r="F2804" t="s">
        <v>3578</v>
      </c>
      <c r="G2804" t="s">
        <v>3578</v>
      </c>
      <c r="H2804" t="s">
        <v>30</v>
      </c>
      <c r="K2804" s="5">
        <f t="shared" si="449"/>
        <v>12</v>
      </c>
      <c r="L2804" s="13" t="str">
        <f t="shared" si="456"/>
        <v>679-VI-00001</v>
      </c>
      <c r="M2804" s="5">
        <f t="shared" si="457"/>
        <v>12</v>
      </c>
      <c r="N2804" s="13" t="str">
        <f t="shared" si="459"/>
        <v>679-VI-00001</v>
      </c>
      <c r="O2804" s="13">
        <f t="shared" si="450"/>
        <v>1</v>
      </c>
      <c r="P2804" s="13" t="str">
        <f t="shared" si="451"/>
        <v>4</v>
      </c>
      <c r="Q2804" s="13" t="str">
        <f t="shared" si="452"/>
        <v>3</v>
      </c>
      <c r="R2804" s="13" t="str">
        <f t="shared" si="453"/>
        <v>4</v>
      </c>
      <c r="S2804" s="13" t="str">
        <f t="shared" si="454"/>
        <v>4</v>
      </c>
      <c r="T2804" s="13">
        <f t="shared" si="455"/>
        <v>1</v>
      </c>
      <c r="U2804" s="13">
        <f t="shared" si="458"/>
        <v>80</v>
      </c>
      <c r="V2804" s="13"/>
      <c r="W2804" s="14" t="str">
        <f t="shared" si="460"/>
        <v>insert into prioridad(codigo, fluidez,d_hecho, d_contexto, d_impacto, d_justicia, cierre, ponderacion, ahora_entiendo, cambio_perspectiva) values ('679-VI-00001', 1, 4, 3, 4, 4, 1, 80, '', '');</v>
      </c>
      <c r="X2804" s="14" t="str">
        <f t="shared" si="461"/>
        <v>insert into prioridad(codigo, fluidez,d_hecho, d_contexto, d_impacto, d_justicia, cierre, ponderacion, ahora_entiendo, cambio_perspectiva) values ('679-VI-00001', 1, 4, 3, 4, 4, 1, 80, '', '');</v>
      </c>
    </row>
    <row r="2805" spans="2:24" ht="16" x14ac:dyDescent="0.2">
      <c r="B2805" t="s">
        <v>3860</v>
      </c>
      <c r="C2805" t="s">
        <v>9</v>
      </c>
      <c r="D2805" t="s">
        <v>3578</v>
      </c>
      <c r="E2805" t="s">
        <v>3578</v>
      </c>
      <c r="F2805" t="s">
        <v>3582</v>
      </c>
      <c r="G2805" t="s">
        <v>3578</v>
      </c>
      <c r="H2805" t="s">
        <v>30</v>
      </c>
      <c r="K2805" s="5">
        <f t="shared" si="449"/>
        <v>18</v>
      </c>
      <c r="L2805" s="13" t="str">
        <f t="shared" si="456"/>
        <v>(#845)192-VI-00003</v>
      </c>
      <c r="M2805" s="5">
        <f t="shared" si="457"/>
        <v>12</v>
      </c>
      <c r="N2805" s="13" t="str">
        <f t="shared" si="459"/>
        <v>192-VI-00003</v>
      </c>
      <c r="O2805" s="13">
        <f t="shared" si="450"/>
        <v>1</v>
      </c>
      <c r="P2805" s="13" t="str">
        <f t="shared" si="451"/>
        <v>4</v>
      </c>
      <c r="Q2805" s="13" t="str">
        <f t="shared" si="452"/>
        <v>4</v>
      </c>
      <c r="R2805" s="13" t="str">
        <f t="shared" si="453"/>
        <v>5</v>
      </c>
      <c r="S2805" s="13" t="str">
        <f t="shared" si="454"/>
        <v>4</v>
      </c>
      <c r="T2805" s="13">
        <f t="shared" si="455"/>
        <v>1</v>
      </c>
      <c r="U2805" s="13">
        <f t="shared" si="458"/>
        <v>88</v>
      </c>
      <c r="V2805" s="13"/>
      <c r="W2805" s="14" t="str">
        <f t="shared" si="460"/>
        <v>insert into prioridad(codigo, fluidez,d_hecho, d_contexto, d_impacto, d_justicia, cierre, ponderacion, ahora_entiendo, cambio_perspectiva) values ('192-VI-00003', 1, 4, 4, 5, 4, 1, 88, '', '');</v>
      </c>
      <c r="X2805" s="14" t="str">
        <f t="shared" si="461"/>
        <v>insert into prioridad(codigo, fluidez,d_hecho, d_contexto, d_impacto, d_justicia, cierre, ponderacion, ahora_entiendo, cambio_perspectiva) values ('192-VI-00003', 1, 4, 4, 5, 4, 1, 88, '', '');</v>
      </c>
    </row>
    <row r="2806" spans="2:24" ht="16" x14ac:dyDescent="0.2">
      <c r="B2806" t="s">
        <v>3861</v>
      </c>
      <c r="C2806" t="s">
        <v>9</v>
      </c>
      <c r="D2806" t="s">
        <v>3575</v>
      </c>
      <c r="E2806" t="s">
        <v>3575</v>
      </c>
      <c r="F2806" t="s">
        <v>3575</v>
      </c>
      <c r="G2806" t="s">
        <v>3578</v>
      </c>
      <c r="H2806" t="s">
        <v>30</v>
      </c>
      <c r="K2806" s="5">
        <f t="shared" si="449"/>
        <v>18</v>
      </c>
      <c r="L2806" s="13" t="str">
        <f t="shared" si="456"/>
        <v>(#846)192-VI-00004</v>
      </c>
      <c r="M2806" s="5">
        <f t="shared" si="457"/>
        <v>12</v>
      </c>
      <c r="N2806" s="13" t="str">
        <f t="shared" si="459"/>
        <v>192-VI-00004</v>
      </c>
      <c r="O2806" s="13">
        <f t="shared" si="450"/>
        <v>1</v>
      </c>
      <c r="P2806" s="13" t="str">
        <f t="shared" si="451"/>
        <v>3</v>
      </c>
      <c r="Q2806" s="13" t="str">
        <f t="shared" si="452"/>
        <v>3</v>
      </c>
      <c r="R2806" s="13" t="str">
        <f t="shared" si="453"/>
        <v>3</v>
      </c>
      <c r="S2806" s="13" t="str">
        <f t="shared" si="454"/>
        <v>4</v>
      </c>
      <c r="T2806" s="13">
        <f t="shared" si="455"/>
        <v>1</v>
      </c>
      <c r="U2806" s="13">
        <f t="shared" si="458"/>
        <v>72</v>
      </c>
      <c r="V2806" s="13"/>
      <c r="W2806" s="14" t="str">
        <f t="shared" si="460"/>
        <v>insert into prioridad(codigo, fluidez,d_hecho, d_contexto, d_impacto, d_justicia, cierre, ponderacion, ahora_entiendo, cambio_perspectiva) values ('192-VI-00004', 1, 3, 3, 3, 4, 1, 72, '', '');</v>
      </c>
      <c r="X2806" s="14" t="str">
        <f t="shared" si="461"/>
        <v>insert into prioridad(codigo, fluidez,d_hecho, d_contexto, d_impacto, d_justicia, cierre, ponderacion, ahora_entiendo, cambio_perspectiva) values ('192-VI-00004', 1, 3, 3, 3, 4, 1, 72, '', '');</v>
      </c>
    </row>
    <row r="2807" spans="2:24" ht="16" x14ac:dyDescent="0.2">
      <c r="B2807" t="s">
        <v>3862</v>
      </c>
      <c r="C2807" t="s">
        <v>9</v>
      </c>
      <c r="D2807" t="s">
        <v>3578</v>
      </c>
      <c r="E2807" t="s">
        <v>3578</v>
      </c>
      <c r="F2807" t="s">
        <v>3578</v>
      </c>
      <c r="G2807" t="s">
        <v>3582</v>
      </c>
      <c r="H2807" t="s">
        <v>30</v>
      </c>
      <c r="K2807" s="5">
        <f t="shared" si="449"/>
        <v>18</v>
      </c>
      <c r="L2807" s="13" t="str">
        <f t="shared" si="456"/>
        <v>(#847)192-VI-00005</v>
      </c>
      <c r="M2807" s="5">
        <f t="shared" si="457"/>
        <v>12</v>
      </c>
      <c r="N2807" s="13" t="str">
        <f t="shared" si="459"/>
        <v>192-VI-00005</v>
      </c>
      <c r="O2807" s="13">
        <f t="shared" si="450"/>
        <v>1</v>
      </c>
      <c r="P2807" s="13" t="str">
        <f t="shared" si="451"/>
        <v>4</v>
      </c>
      <c r="Q2807" s="13" t="str">
        <f t="shared" si="452"/>
        <v>4</v>
      </c>
      <c r="R2807" s="13" t="str">
        <f t="shared" si="453"/>
        <v>4</v>
      </c>
      <c r="S2807" s="13" t="str">
        <f t="shared" si="454"/>
        <v>5</v>
      </c>
      <c r="T2807" s="13">
        <f t="shared" si="455"/>
        <v>1</v>
      </c>
      <c r="U2807" s="13">
        <f t="shared" si="458"/>
        <v>88</v>
      </c>
      <c r="V2807" s="13"/>
      <c r="W2807" s="14" t="str">
        <f t="shared" si="460"/>
        <v>insert into prioridad(codigo, fluidez,d_hecho, d_contexto, d_impacto, d_justicia, cierre, ponderacion, ahora_entiendo, cambio_perspectiva) values ('192-VI-00005', 1, 4, 4, 4, 5, 1, 88, '', '');</v>
      </c>
      <c r="X2807" s="14" t="str">
        <f t="shared" si="461"/>
        <v>insert into prioridad(codigo, fluidez,d_hecho, d_contexto, d_impacto, d_justicia, cierre, ponderacion, ahora_entiendo, cambio_perspectiva) values ('192-VI-00005', 1, 4, 4, 4, 5, 1, 88, '', '');</v>
      </c>
    </row>
    <row r="2808" spans="2:24" ht="16" x14ac:dyDescent="0.2">
      <c r="B2808" t="s">
        <v>3863</v>
      </c>
      <c r="C2808" t="s">
        <v>9</v>
      </c>
      <c r="D2808" t="s">
        <v>3578</v>
      </c>
      <c r="E2808" t="s">
        <v>3575</v>
      </c>
      <c r="F2808" t="s">
        <v>3578</v>
      </c>
      <c r="G2808" t="s">
        <v>3575</v>
      </c>
      <c r="H2808" t="s">
        <v>30</v>
      </c>
      <c r="K2808" s="5">
        <f t="shared" si="449"/>
        <v>18</v>
      </c>
      <c r="L2808" s="13" t="str">
        <f t="shared" si="456"/>
        <v>(#848)192-VI-00006</v>
      </c>
      <c r="M2808" s="5">
        <f t="shared" si="457"/>
        <v>12</v>
      </c>
      <c r="N2808" s="13" t="str">
        <f t="shared" si="459"/>
        <v>192-VI-00006</v>
      </c>
      <c r="O2808" s="13">
        <f t="shared" si="450"/>
        <v>1</v>
      </c>
      <c r="P2808" s="13" t="str">
        <f t="shared" si="451"/>
        <v>4</v>
      </c>
      <c r="Q2808" s="13" t="str">
        <f t="shared" si="452"/>
        <v>3</v>
      </c>
      <c r="R2808" s="13" t="str">
        <f t="shared" si="453"/>
        <v>4</v>
      </c>
      <c r="S2808" s="13" t="str">
        <f t="shared" si="454"/>
        <v>3</v>
      </c>
      <c r="T2808" s="13">
        <f t="shared" si="455"/>
        <v>1</v>
      </c>
      <c r="U2808" s="13">
        <f t="shared" si="458"/>
        <v>76</v>
      </c>
      <c r="V2808" s="13"/>
      <c r="W2808" s="14" t="str">
        <f t="shared" si="460"/>
        <v>insert into prioridad(codigo, fluidez,d_hecho, d_contexto, d_impacto, d_justicia, cierre, ponderacion, ahora_entiendo, cambio_perspectiva) values ('192-VI-00006', 1, 4, 3, 4, 3, 1, 76, '', '');</v>
      </c>
      <c r="X2808" s="14" t="str">
        <f t="shared" si="461"/>
        <v>insert into prioridad(codigo, fluidez,d_hecho, d_contexto, d_impacto, d_justicia, cierre, ponderacion, ahora_entiendo, cambio_perspectiva) values ('192-VI-00006', 1, 4, 3, 4, 3, 1, 76, '', '');</v>
      </c>
    </row>
    <row r="2809" spans="2:24" ht="16" x14ac:dyDescent="0.2">
      <c r="B2809" t="s">
        <v>3864</v>
      </c>
      <c r="C2809" t="s">
        <v>9</v>
      </c>
      <c r="D2809" t="s">
        <v>3578</v>
      </c>
      <c r="E2809" t="s">
        <v>3578</v>
      </c>
      <c r="F2809" t="s">
        <v>3578</v>
      </c>
      <c r="G2809" t="s">
        <v>3578</v>
      </c>
      <c r="H2809" t="s">
        <v>30</v>
      </c>
      <c r="K2809" s="5">
        <f t="shared" si="449"/>
        <v>18</v>
      </c>
      <c r="L2809" s="13" t="str">
        <f t="shared" si="456"/>
        <v>(#849)192-VI-00007</v>
      </c>
      <c r="M2809" s="5">
        <f t="shared" si="457"/>
        <v>12</v>
      </c>
      <c r="N2809" s="13" t="str">
        <f t="shared" si="459"/>
        <v>192-VI-00007</v>
      </c>
      <c r="O2809" s="13">
        <f t="shared" si="450"/>
        <v>1</v>
      </c>
      <c r="P2809" s="13" t="str">
        <f t="shared" si="451"/>
        <v>4</v>
      </c>
      <c r="Q2809" s="13" t="str">
        <f t="shared" si="452"/>
        <v>4</v>
      </c>
      <c r="R2809" s="13" t="str">
        <f t="shared" si="453"/>
        <v>4</v>
      </c>
      <c r="S2809" s="13" t="str">
        <f t="shared" si="454"/>
        <v>4</v>
      </c>
      <c r="T2809" s="13">
        <f t="shared" si="455"/>
        <v>1</v>
      </c>
      <c r="U2809" s="13">
        <f t="shared" si="458"/>
        <v>84</v>
      </c>
      <c r="V2809" s="13"/>
      <c r="W2809" s="14" t="str">
        <f t="shared" si="460"/>
        <v>insert into prioridad(codigo, fluidez,d_hecho, d_contexto, d_impacto, d_justicia, cierre, ponderacion, ahora_entiendo, cambio_perspectiva) values ('192-VI-00007', 1, 4, 4, 4, 4, 1, 84, '', '');</v>
      </c>
      <c r="X2809" s="14" t="str">
        <f t="shared" si="461"/>
        <v>insert into prioridad(codigo, fluidez,d_hecho, d_contexto, d_impacto, d_justicia, cierre, ponderacion, ahora_entiendo, cambio_perspectiva) values ('192-VI-00007', 1, 4, 4, 4, 4, 1, 84, '', '');</v>
      </c>
    </row>
    <row r="2810" spans="2:24" ht="16" x14ac:dyDescent="0.2">
      <c r="B2810" t="s">
        <v>3865</v>
      </c>
      <c r="C2810" t="s">
        <v>9</v>
      </c>
      <c r="D2810" t="s">
        <v>3578</v>
      </c>
      <c r="E2810" t="s">
        <v>3578</v>
      </c>
      <c r="F2810" t="s">
        <v>3578</v>
      </c>
      <c r="G2810" t="s">
        <v>3582</v>
      </c>
      <c r="H2810" t="s">
        <v>30</v>
      </c>
      <c r="K2810" s="5">
        <f t="shared" si="449"/>
        <v>18</v>
      </c>
      <c r="L2810" s="13" t="str">
        <f t="shared" si="456"/>
        <v>(#850)192-VI-00008</v>
      </c>
      <c r="M2810" s="5">
        <f t="shared" si="457"/>
        <v>12</v>
      </c>
      <c r="N2810" s="13" t="str">
        <f t="shared" si="459"/>
        <v>192-VI-00008</v>
      </c>
      <c r="O2810" s="13">
        <f t="shared" si="450"/>
        <v>1</v>
      </c>
      <c r="P2810" s="13" t="str">
        <f t="shared" si="451"/>
        <v>4</v>
      </c>
      <c r="Q2810" s="13" t="str">
        <f t="shared" si="452"/>
        <v>4</v>
      </c>
      <c r="R2810" s="13" t="str">
        <f t="shared" si="453"/>
        <v>4</v>
      </c>
      <c r="S2810" s="13" t="str">
        <f t="shared" si="454"/>
        <v>5</v>
      </c>
      <c r="T2810" s="13">
        <f t="shared" si="455"/>
        <v>1</v>
      </c>
      <c r="U2810" s="13">
        <f t="shared" si="458"/>
        <v>88</v>
      </c>
      <c r="V2810" s="13"/>
      <c r="W2810" s="14" t="str">
        <f t="shared" si="460"/>
        <v>insert into prioridad(codigo, fluidez,d_hecho, d_contexto, d_impacto, d_justicia, cierre, ponderacion, ahora_entiendo, cambio_perspectiva) values ('192-VI-00008', 1, 4, 4, 4, 5, 1, 88, '', '');</v>
      </c>
      <c r="X2810" s="14" t="str">
        <f t="shared" si="461"/>
        <v>insert into prioridad(codigo, fluidez,d_hecho, d_contexto, d_impacto, d_justicia, cierre, ponderacion, ahora_entiendo, cambio_perspectiva) values ('192-VI-00008', 1, 4, 4, 4, 5, 1, 88, '', '');</v>
      </c>
    </row>
    <row r="2811" spans="2:24" ht="16" x14ac:dyDescent="0.2">
      <c r="B2811" t="s">
        <v>3866</v>
      </c>
      <c r="C2811" t="s">
        <v>9</v>
      </c>
      <c r="D2811" t="s">
        <v>3578</v>
      </c>
      <c r="E2811" t="s">
        <v>3582</v>
      </c>
      <c r="F2811" t="s">
        <v>3582</v>
      </c>
      <c r="G2811" t="s">
        <v>3582</v>
      </c>
      <c r="H2811" t="s">
        <v>30</v>
      </c>
      <c r="K2811" s="5">
        <f t="shared" si="449"/>
        <v>18</v>
      </c>
      <c r="L2811" s="13" t="str">
        <f t="shared" si="456"/>
        <v>(#851)192-VI-00009</v>
      </c>
      <c r="M2811" s="5">
        <f t="shared" si="457"/>
        <v>12</v>
      </c>
      <c r="N2811" s="13" t="str">
        <f t="shared" si="459"/>
        <v>192-VI-00009</v>
      </c>
      <c r="O2811" s="13">
        <f t="shared" si="450"/>
        <v>1</v>
      </c>
      <c r="P2811" s="13" t="str">
        <f t="shared" si="451"/>
        <v>4</v>
      </c>
      <c r="Q2811" s="13" t="str">
        <f t="shared" si="452"/>
        <v>5</v>
      </c>
      <c r="R2811" s="13" t="str">
        <f t="shared" si="453"/>
        <v>5</v>
      </c>
      <c r="S2811" s="13" t="str">
        <f t="shared" si="454"/>
        <v>5</v>
      </c>
      <c r="T2811" s="13">
        <f t="shared" si="455"/>
        <v>1</v>
      </c>
      <c r="U2811" s="13">
        <f t="shared" si="458"/>
        <v>96</v>
      </c>
      <c r="V2811" s="13"/>
      <c r="W2811" s="14" t="str">
        <f t="shared" si="460"/>
        <v>insert into prioridad(codigo, fluidez,d_hecho, d_contexto, d_impacto, d_justicia, cierre, ponderacion, ahora_entiendo, cambio_perspectiva) values ('192-VI-00009', 1, 4, 5, 5, 5, 1, 96, '', '');</v>
      </c>
      <c r="X2811" s="14" t="str">
        <f t="shared" si="461"/>
        <v>insert into prioridad(codigo, fluidez,d_hecho, d_contexto, d_impacto, d_justicia, cierre, ponderacion, ahora_entiendo, cambio_perspectiva) values ('192-VI-00009', 1, 4, 5, 5, 5, 1, 96, '', '');</v>
      </c>
    </row>
    <row r="2812" spans="2:24" ht="16" x14ac:dyDescent="0.2">
      <c r="B2812" t="s">
        <v>3867</v>
      </c>
      <c r="C2812" t="s">
        <v>9</v>
      </c>
      <c r="D2812" t="s">
        <v>3578</v>
      </c>
      <c r="E2812" t="s">
        <v>3578</v>
      </c>
      <c r="F2812" t="s">
        <v>3578</v>
      </c>
      <c r="G2812" t="s">
        <v>3578</v>
      </c>
      <c r="H2812" t="s">
        <v>30</v>
      </c>
      <c r="K2812" s="5">
        <f t="shared" si="449"/>
        <v>18</v>
      </c>
      <c r="L2812" s="13" t="str">
        <f t="shared" si="456"/>
        <v>(#852)192-VI-00010</v>
      </c>
      <c r="M2812" s="5">
        <f t="shared" si="457"/>
        <v>12</v>
      </c>
      <c r="N2812" s="13" t="str">
        <f t="shared" si="459"/>
        <v>192-VI-00010</v>
      </c>
      <c r="O2812" s="13">
        <f t="shared" si="450"/>
        <v>1</v>
      </c>
      <c r="P2812" s="13" t="str">
        <f t="shared" si="451"/>
        <v>4</v>
      </c>
      <c r="Q2812" s="13" t="str">
        <f t="shared" si="452"/>
        <v>4</v>
      </c>
      <c r="R2812" s="13" t="str">
        <f t="shared" si="453"/>
        <v>4</v>
      </c>
      <c r="S2812" s="13" t="str">
        <f t="shared" si="454"/>
        <v>4</v>
      </c>
      <c r="T2812" s="13">
        <f t="shared" si="455"/>
        <v>1</v>
      </c>
      <c r="U2812" s="13">
        <f t="shared" si="458"/>
        <v>84</v>
      </c>
      <c r="V2812" s="13"/>
      <c r="W2812" s="14" t="str">
        <f t="shared" si="460"/>
        <v>insert into prioridad(codigo, fluidez,d_hecho, d_contexto, d_impacto, d_justicia, cierre, ponderacion, ahora_entiendo, cambio_perspectiva) values ('192-VI-00010', 1, 4, 4, 4, 4, 1, 84, '', '');</v>
      </c>
      <c r="X2812" s="14" t="str">
        <f t="shared" si="461"/>
        <v>insert into prioridad(codigo, fluidez,d_hecho, d_contexto, d_impacto, d_justicia, cierre, ponderacion, ahora_entiendo, cambio_perspectiva) values ('192-VI-00010', 1, 4, 4, 4, 4, 1, 84, '', '');</v>
      </c>
    </row>
    <row r="2813" spans="2:24" ht="16" x14ac:dyDescent="0.2">
      <c r="B2813" t="s">
        <v>3868</v>
      </c>
      <c r="C2813" t="s">
        <v>9</v>
      </c>
      <c r="D2813" t="s">
        <v>3575</v>
      </c>
      <c r="E2813" t="s">
        <v>3578</v>
      </c>
      <c r="F2813" t="s">
        <v>3575</v>
      </c>
      <c r="G2813" t="s">
        <v>3575</v>
      </c>
      <c r="H2813" t="s">
        <v>30</v>
      </c>
      <c r="K2813" s="5">
        <f t="shared" si="449"/>
        <v>18</v>
      </c>
      <c r="L2813" s="13" t="str">
        <f t="shared" si="456"/>
        <v>(#853)192-VI-00011</v>
      </c>
      <c r="M2813" s="5">
        <f t="shared" si="457"/>
        <v>12</v>
      </c>
      <c r="N2813" s="13" t="str">
        <f t="shared" si="459"/>
        <v>192-VI-00011</v>
      </c>
      <c r="O2813" s="13">
        <f t="shared" si="450"/>
        <v>1</v>
      </c>
      <c r="P2813" s="13" t="str">
        <f t="shared" si="451"/>
        <v>3</v>
      </c>
      <c r="Q2813" s="13" t="str">
        <f t="shared" si="452"/>
        <v>4</v>
      </c>
      <c r="R2813" s="13" t="str">
        <f t="shared" si="453"/>
        <v>3</v>
      </c>
      <c r="S2813" s="13" t="str">
        <f t="shared" si="454"/>
        <v>3</v>
      </c>
      <c r="T2813" s="13">
        <f t="shared" si="455"/>
        <v>1</v>
      </c>
      <c r="U2813" s="13">
        <f t="shared" si="458"/>
        <v>72</v>
      </c>
      <c r="V2813" s="13"/>
      <c r="W2813" s="14" t="str">
        <f t="shared" si="460"/>
        <v>insert into prioridad(codigo, fluidez,d_hecho, d_contexto, d_impacto, d_justicia, cierre, ponderacion, ahora_entiendo, cambio_perspectiva) values ('192-VI-00011', 1, 3, 4, 3, 3, 1, 72, '', '');</v>
      </c>
      <c r="X2813" s="14" t="str">
        <f t="shared" si="461"/>
        <v>insert into prioridad(codigo, fluidez,d_hecho, d_contexto, d_impacto, d_justicia, cierre, ponderacion, ahora_entiendo, cambio_perspectiva) values ('192-VI-00011', 1, 3, 4, 3, 3, 1, 72, '', '');</v>
      </c>
    </row>
    <row r="2814" spans="2:24" ht="16" x14ac:dyDescent="0.2">
      <c r="B2814" t="s">
        <v>3869</v>
      </c>
      <c r="C2814" t="s">
        <v>9</v>
      </c>
      <c r="D2814" t="s">
        <v>3578</v>
      </c>
      <c r="E2814" t="s">
        <v>3578</v>
      </c>
      <c r="F2814" t="s">
        <v>3582</v>
      </c>
      <c r="G2814" t="s">
        <v>3578</v>
      </c>
      <c r="H2814" t="s">
        <v>30</v>
      </c>
      <c r="K2814" s="5">
        <f t="shared" si="449"/>
        <v>19</v>
      </c>
      <c r="L2814" s="13" t="str">
        <f t="shared" si="456"/>
        <v>(#1753)192-VI-00012</v>
      </c>
      <c r="M2814" s="5">
        <f t="shared" si="457"/>
        <v>12</v>
      </c>
      <c r="N2814" s="13" t="str">
        <f t="shared" si="459"/>
        <v>192-VI-00012</v>
      </c>
      <c r="O2814" s="13">
        <f t="shared" si="450"/>
        <v>1</v>
      </c>
      <c r="P2814" s="13" t="str">
        <f t="shared" si="451"/>
        <v>4</v>
      </c>
      <c r="Q2814" s="13" t="str">
        <f t="shared" si="452"/>
        <v>4</v>
      </c>
      <c r="R2814" s="13" t="str">
        <f t="shared" si="453"/>
        <v>5</v>
      </c>
      <c r="S2814" s="13" t="str">
        <f t="shared" si="454"/>
        <v>4</v>
      </c>
      <c r="T2814" s="13">
        <f t="shared" si="455"/>
        <v>1</v>
      </c>
      <c r="U2814" s="13">
        <f t="shared" si="458"/>
        <v>88</v>
      </c>
      <c r="V2814" s="13"/>
      <c r="W2814" s="14" t="str">
        <f t="shared" si="460"/>
        <v>insert into prioridad(codigo, fluidez,d_hecho, d_contexto, d_impacto, d_justicia, cierre, ponderacion, ahora_entiendo, cambio_perspectiva) values ('192-VI-00012', 1, 4, 4, 5, 4, 1, 88, '', '');</v>
      </c>
      <c r="X2814" s="14" t="str">
        <f t="shared" si="461"/>
        <v>insert into prioridad(codigo, fluidez,d_hecho, d_contexto, d_impacto, d_justicia, cierre, ponderacion, ahora_entiendo, cambio_perspectiva) values ('192-VI-00012', 1, 4, 4, 5, 4, 1, 88, '', '');</v>
      </c>
    </row>
    <row r="2815" spans="2:24" ht="16" x14ac:dyDescent="0.2">
      <c r="B2815" t="s">
        <v>3870</v>
      </c>
      <c r="C2815" t="s">
        <v>9</v>
      </c>
      <c r="D2815" t="s">
        <v>3578</v>
      </c>
      <c r="E2815" t="s">
        <v>3575</v>
      </c>
      <c r="F2815" t="s">
        <v>3578</v>
      </c>
      <c r="G2815" t="s">
        <v>3578</v>
      </c>
      <c r="H2815" t="s">
        <v>30</v>
      </c>
      <c r="K2815" s="5">
        <f t="shared" si="449"/>
        <v>19</v>
      </c>
      <c r="L2815" s="13" t="str">
        <f t="shared" si="456"/>
        <v>(#1754)192-VI-00013</v>
      </c>
      <c r="M2815" s="5">
        <f t="shared" si="457"/>
        <v>12</v>
      </c>
      <c r="N2815" s="13" t="str">
        <f t="shared" si="459"/>
        <v>192-VI-00013</v>
      </c>
      <c r="O2815" s="13">
        <f t="shared" si="450"/>
        <v>1</v>
      </c>
      <c r="P2815" s="13" t="str">
        <f t="shared" si="451"/>
        <v>4</v>
      </c>
      <c r="Q2815" s="13" t="str">
        <f t="shared" si="452"/>
        <v>3</v>
      </c>
      <c r="R2815" s="13" t="str">
        <f t="shared" si="453"/>
        <v>4</v>
      </c>
      <c r="S2815" s="13" t="str">
        <f t="shared" si="454"/>
        <v>4</v>
      </c>
      <c r="T2815" s="13">
        <f t="shared" si="455"/>
        <v>1</v>
      </c>
      <c r="U2815" s="13">
        <f t="shared" si="458"/>
        <v>80</v>
      </c>
      <c r="V2815" s="13"/>
      <c r="W2815" s="14" t="str">
        <f t="shared" si="460"/>
        <v>insert into prioridad(codigo, fluidez,d_hecho, d_contexto, d_impacto, d_justicia, cierre, ponderacion, ahora_entiendo, cambio_perspectiva) values ('192-VI-00013', 1, 4, 3, 4, 4, 1, 80, '', '');</v>
      </c>
      <c r="X2815" s="14" t="str">
        <f t="shared" si="461"/>
        <v>insert into prioridad(codigo, fluidez,d_hecho, d_contexto, d_impacto, d_justicia, cierre, ponderacion, ahora_entiendo, cambio_perspectiva) values ('192-VI-00013', 1, 4, 3, 4, 4, 1, 80, '', '');</v>
      </c>
    </row>
    <row r="2816" spans="2:24" ht="16" x14ac:dyDescent="0.2">
      <c r="B2816" t="s">
        <v>3871</v>
      </c>
      <c r="C2816" t="s">
        <v>9</v>
      </c>
      <c r="D2816" t="s">
        <v>3582</v>
      </c>
      <c r="E2816" t="s">
        <v>3582</v>
      </c>
      <c r="F2816" t="s">
        <v>3582</v>
      </c>
      <c r="G2816" t="s">
        <v>3582</v>
      </c>
      <c r="H2816" t="s">
        <v>30</v>
      </c>
      <c r="K2816" s="5">
        <f t="shared" si="449"/>
        <v>19</v>
      </c>
      <c r="L2816" s="13" t="str">
        <f t="shared" si="456"/>
        <v>(#1794)192-VI-00014</v>
      </c>
      <c r="M2816" s="5">
        <f t="shared" si="457"/>
        <v>12</v>
      </c>
      <c r="N2816" s="13" t="str">
        <f t="shared" si="459"/>
        <v>192-VI-00014</v>
      </c>
      <c r="O2816" s="13">
        <f t="shared" si="450"/>
        <v>1</v>
      </c>
      <c r="P2816" s="13" t="str">
        <f t="shared" si="451"/>
        <v>5</v>
      </c>
      <c r="Q2816" s="13" t="str">
        <f t="shared" si="452"/>
        <v>5</v>
      </c>
      <c r="R2816" s="13" t="str">
        <f t="shared" si="453"/>
        <v>5</v>
      </c>
      <c r="S2816" s="13" t="str">
        <f t="shared" si="454"/>
        <v>5</v>
      </c>
      <c r="T2816" s="13">
        <f t="shared" si="455"/>
        <v>1</v>
      </c>
      <c r="U2816" s="13">
        <f t="shared" si="458"/>
        <v>100</v>
      </c>
      <c r="V2816" s="13"/>
      <c r="W2816" s="14" t="str">
        <f t="shared" si="460"/>
        <v>insert into prioridad(codigo, fluidez,d_hecho, d_contexto, d_impacto, d_justicia, cierre, ponderacion, ahora_entiendo, cambio_perspectiva) values ('192-VI-00014', 1, 5, 5, 5, 5, 1, 100, '', '');</v>
      </c>
      <c r="X2816" s="14" t="str">
        <f t="shared" si="461"/>
        <v>insert into prioridad(codigo, fluidez,d_hecho, d_contexto, d_impacto, d_justicia, cierre, ponderacion, ahora_entiendo, cambio_perspectiva) values ('192-VI-00014', 1, 5, 5, 5, 5, 1, 100, '', '');</v>
      </c>
    </row>
    <row r="2817" spans="2:24" ht="16" x14ac:dyDescent="0.2">
      <c r="B2817" t="s">
        <v>3872</v>
      </c>
      <c r="C2817" t="s">
        <v>9</v>
      </c>
      <c r="D2817" t="s">
        <v>3578</v>
      </c>
      <c r="E2817" t="s">
        <v>3578</v>
      </c>
      <c r="F2817" t="s">
        <v>3578</v>
      </c>
      <c r="G2817" t="s">
        <v>3578</v>
      </c>
      <c r="H2817" t="s">
        <v>30</v>
      </c>
      <c r="K2817" s="5">
        <f t="shared" si="449"/>
        <v>19</v>
      </c>
      <c r="L2817" s="13" t="str">
        <f t="shared" si="456"/>
        <v>(#1798)192-VI-00015</v>
      </c>
      <c r="M2817" s="5">
        <f t="shared" si="457"/>
        <v>12</v>
      </c>
      <c r="N2817" s="13" t="str">
        <f t="shared" si="459"/>
        <v>192-VI-00015</v>
      </c>
      <c r="O2817" s="13">
        <f t="shared" si="450"/>
        <v>1</v>
      </c>
      <c r="P2817" s="13" t="str">
        <f t="shared" si="451"/>
        <v>4</v>
      </c>
      <c r="Q2817" s="13" t="str">
        <f t="shared" si="452"/>
        <v>4</v>
      </c>
      <c r="R2817" s="13" t="str">
        <f t="shared" si="453"/>
        <v>4</v>
      </c>
      <c r="S2817" s="13" t="str">
        <f t="shared" si="454"/>
        <v>4</v>
      </c>
      <c r="T2817" s="13">
        <f t="shared" si="455"/>
        <v>1</v>
      </c>
      <c r="U2817" s="13">
        <f t="shared" si="458"/>
        <v>84</v>
      </c>
      <c r="V2817" s="13"/>
      <c r="W2817" s="14" t="str">
        <f t="shared" si="460"/>
        <v>insert into prioridad(codigo, fluidez,d_hecho, d_contexto, d_impacto, d_justicia, cierre, ponderacion, ahora_entiendo, cambio_perspectiva) values ('192-VI-00015', 1, 4, 4, 4, 4, 1, 84, '', '');</v>
      </c>
      <c r="X2817" s="14" t="str">
        <f t="shared" si="461"/>
        <v>insert into prioridad(codigo, fluidez,d_hecho, d_contexto, d_impacto, d_justicia, cierre, ponderacion, ahora_entiendo, cambio_perspectiva) values ('192-VI-00015', 1, 4, 4, 4, 4, 1, 84, '', '');</v>
      </c>
    </row>
    <row r="2818" spans="2:24" ht="16" x14ac:dyDescent="0.2">
      <c r="B2818" t="s">
        <v>3873</v>
      </c>
      <c r="C2818" t="s">
        <v>9</v>
      </c>
      <c r="D2818" t="s">
        <v>3578</v>
      </c>
      <c r="E2818" t="s">
        <v>3575</v>
      </c>
      <c r="F2818" t="s">
        <v>3575</v>
      </c>
      <c r="G2818" t="s">
        <v>3578</v>
      </c>
      <c r="H2818" t="s">
        <v>30</v>
      </c>
      <c r="K2818" s="5">
        <f t="shared" ref="K2818:K2881" si="462">LEN(L2818)</f>
        <v>19</v>
      </c>
      <c r="L2818" s="13" t="str">
        <f t="shared" si="456"/>
        <v>(#1822)192-VI-00016</v>
      </c>
      <c r="M2818" s="5">
        <f t="shared" si="457"/>
        <v>12</v>
      </c>
      <c r="N2818" s="13" t="str">
        <f t="shared" si="459"/>
        <v>192-VI-00016</v>
      </c>
      <c r="O2818" s="13">
        <f t="shared" ref="O2818:O2881" si="463">IF(MID(C2818,1,1)="P",1,0)</f>
        <v>1</v>
      </c>
      <c r="P2818" s="13" t="str">
        <f t="shared" ref="P2818:P2881" si="464">MID(D2818,1,1)</f>
        <v>4</v>
      </c>
      <c r="Q2818" s="13" t="str">
        <f t="shared" ref="Q2818:Q2881" si="465">MID(E2818,1,1)</f>
        <v>3</v>
      </c>
      <c r="R2818" s="13" t="str">
        <f t="shared" ref="R2818:R2881" si="466">MID(F2818,1,1)</f>
        <v>3</v>
      </c>
      <c r="S2818" s="13" t="str">
        <f t="shared" ref="S2818:S2881" si="467">MID(G2818,1,1)</f>
        <v>4</v>
      </c>
      <c r="T2818" s="13">
        <f t="shared" ref="T2818:T2881" si="468">IF(MID(H2818,1,1)="S",1,0)</f>
        <v>1</v>
      </c>
      <c r="U2818" s="13">
        <f t="shared" si="458"/>
        <v>76</v>
      </c>
      <c r="V2818" s="13"/>
      <c r="W2818" s="14" t="str">
        <f t="shared" si="460"/>
        <v>insert into prioridad(codigo, fluidez,d_hecho, d_contexto, d_impacto, d_justicia, cierre, ponderacion, ahora_entiendo, cambio_perspectiva) values ('192-VI-00016', 1, 4, 3, 3, 4, 1, 76, '', '');</v>
      </c>
      <c r="X2818" s="14" t="str">
        <f t="shared" si="461"/>
        <v>insert into prioridad(codigo, fluidez,d_hecho, d_contexto, d_impacto, d_justicia, cierre, ponderacion, ahora_entiendo, cambio_perspectiva) values ('192-VI-00016', 1, 4, 3, 3, 4, 1, 76, '', '');</v>
      </c>
    </row>
    <row r="2819" spans="2:24" ht="16" x14ac:dyDescent="0.2">
      <c r="B2819" t="s">
        <v>3874</v>
      </c>
      <c r="C2819" t="s">
        <v>16</v>
      </c>
      <c r="D2819" t="s">
        <v>3595</v>
      </c>
      <c r="E2819" t="s">
        <v>3595</v>
      </c>
      <c r="F2819" t="s">
        <v>3576</v>
      </c>
      <c r="G2819" t="s">
        <v>3595</v>
      </c>
      <c r="H2819" t="s">
        <v>3630</v>
      </c>
      <c r="K2819" s="5">
        <f t="shared" si="462"/>
        <v>19</v>
      </c>
      <c r="L2819" s="13" t="str">
        <f t="shared" si="456"/>
        <v>(#1856)192-VI-00017</v>
      </c>
      <c r="M2819" s="5">
        <f t="shared" si="457"/>
        <v>12</v>
      </c>
      <c r="N2819" s="13" t="str">
        <f t="shared" si="459"/>
        <v>192-VI-00017</v>
      </c>
      <c r="O2819" s="13">
        <f t="shared" si="463"/>
        <v>0</v>
      </c>
      <c r="P2819" s="13" t="str">
        <f t="shared" si="464"/>
        <v>1</v>
      </c>
      <c r="Q2819" s="13" t="str">
        <f t="shared" si="465"/>
        <v>1</v>
      </c>
      <c r="R2819" s="13" t="str">
        <f t="shared" si="466"/>
        <v>2</v>
      </c>
      <c r="S2819" s="13" t="str">
        <f t="shared" si="467"/>
        <v>1</v>
      </c>
      <c r="T2819" s="13">
        <f t="shared" si="468"/>
        <v>0</v>
      </c>
      <c r="U2819" s="13">
        <f t="shared" si="458"/>
        <v>20</v>
      </c>
      <c r="V2819" s="13"/>
      <c r="W2819" s="14" t="str">
        <f t="shared" si="460"/>
        <v>insert into prioridad(codigo, fluidez,d_hecho, d_contexto, d_impacto, d_justicia, cierre, ponderacion, ahora_entiendo, cambio_perspectiva) values ('192-VI-00017', 0, 1, 1, 2, 1, 0, 20, '', '');</v>
      </c>
      <c r="X2819" s="14" t="str">
        <f t="shared" si="461"/>
        <v>insert into prioridad(codigo, fluidez,d_hecho, d_contexto, d_impacto, d_justicia, cierre, ponderacion, ahora_entiendo, cambio_perspectiva) values ('192-VI-00017', 0, 1, 1, 2, 1, 0, 20, '', '');</v>
      </c>
    </row>
    <row r="2820" spans="2:24" ht="16" x14ac:dyDescent="0.2">
      <c r="B2820" t="s">
        <v>3875</v>
      </c>
      <c r="C2820" t="s">
        <v>9</v>
      </c>
      <c r="D2820" t="s">
        <v>3578</v>
      </c>
      <c r="E2820" t="s">
        <v>3578</v>
      </c>
      <c r="F2820" t="s">
        <v>3578</v>
      </c>
      <c r="G2820" t="s">
        <v>3575</v>
      </c>
      <c r="H2820" t="s">
        <v>30</v>
      </c>
      <c r="K2820" s="5">
        <f t="shared" si="462"/>
        <v>19</v>
      </c>
      <c r="L2820" s="13" t="str">
        <f t="shared" si="456"/>
        <v>(#2816)192-VI-00018</v>
      </c>
      <c r="M2820" s="5">
        <f t="shared" si="457"/>
        <v>12</v>
      </c>
      <c r="N2820" s="13" t="str">
        <f t="shared" si="459"/>
        <v>192-VI-00018</v>
      </c>
      <c r="O2820" s="13">
        <f t="shared" si="463"/>
        <v>1</v>
      </c>
      <c r="P2820" s="13" t="str">
        <f t="shared" si="464"/>
        <v>4</v>
      </c>
      <c r="Q2820" s="13" t="str">
        <f t="shared" si="465"/>
        <v>4</v>
      </c>
      <c r="R2820" s="13" t="str">
        <f t="shared" si="466"/>
        <v>4</v>
      </c>
      <c r="S2820" s="13" t="str">
        <f t="shared" si="467"/>
        <v>3</v>
      </c>
      <c r="T2820" s="13">
        <f t="shared" si="468"/>
        <v>1</v>
      </c>
      <c r="U2820" s="13">
        <f t="shared" si="458"/>
        <v>80</v>
      </c>
      <c r="V2820" s="13"/>
      <c r="W2820" s="14" t="str">
        <f t="shared" si="460"/>
        <v>insert into prioridad(codigo, fluidez,d_hecho, d_contexto, d_impacto, d_justicia, cierre, ponderacion, ahora_entiendo, cambio_perspectiva) values ('192-VI-00018', 1, 4, 4, 4, 3, 1, 80, '', '');</v>
      </c>
      <c r="X2820" s="14" t="str">
        <f t="shared" si="461"/>
        <v>insert into prioridad(codigo, fluidez,d_hecho, d_contexto, d_impacto, d_justicia, cierre, ponderacion, ahora_entiendo, cambio_perspectiva) values ('192-VI-00018', 1, 4, 4, 4, 3, 1, 80, '', '');</v>
      </c>
    </row>
    <row r="2821" spans="2:24" ht="16" x14ac:dyDescent="0.2">
      <c r="B2821" t="s">
        <v>3876</v>
      </c>
      <c r="C2821" t="s">
        <v>9</v>
      </c>
      <c r="D2821" t="s">
        <v>3578</v>
      </c>
      <c r="E2821" t="s">
        <v>3578</v>
      </c>
      <c r="F2821" t="s">
        <v>3578</v>
      </c>
      <c r="G2821" t="s">
        <v>3578</v>
      </c>
      <c r="H2821" t="s">
        <v>30</v>
      </c>
      <c r="K2821" s="5">
        <f t="shared" si="462"/>
        <v>19</v>
      </c>
      <c r="L2821" s="13" t="str">
        <f t="shared" si="456"/>
        <v>(#2818)192-VI-00019</v>
      </c>
      <c r="M2821" s="5">
        <f t="shared" si="457"/>
        <v>12</v>
      </c>
      <c r="N2821" s="13" t="str">
        <f t="shared" si="459"/>
        <v>192-VI-00019</v>
      </c>
      <c r="O2821" s="13">
        <f t="shared" si="463"/>
        <v>1</v>
      </c>
      <c r="P2821" s="13" t="str">
        <f t="shared" si="464"/>
        <v>4</v>
      </c>
      <c r="Q2821" s="13" t="str">
        <f t="shared" si="465"/>
        <v>4</v>
      </c>
      <c r="R2821" s="13" t="str">
        <f t="shared" si="466"/>
        <v>4</v>
      </c>
      <c r="S2821" s="13" t="str">
        <f t="shared" si="467"/>
        <v>4</v>
      </c>
      <c r="T2821" s="13">
        <f t="shared" si="468"/>
        <v>1</v>
      </c>
      <c r="U2821" s="13">
        <f t="shared" si="458"/>
        <v>84</v>
      </c>
      <c r="V2821" s="13"/>
      <c r="W2821" s="14" t="str">
        <f t="shared" si="460"/>
        <v>insert into prioridad(codigo, fluidez,d_hecho, d_contexto, d_impacto, d_justicia, cierre, ponderacion, ahora_entiendo, cambio_perspectiva) values ('192-VI-00019', 1, 4, 4, 4, 4, 1, 84, '', '');</v>
      </c>
      <c r="X2821" s="14" t="str">
        <f t="shared" si="461"/>
        <v>insert into prioridad(codigo, fluidez,d_hecho, d_contexto, d_impacto, d_justicia, cierre, ponderacion, ahora_entiendo, cambio_perspectiva) values ('192-VI-00019', 1, 4, 4, 4, 4, 1, 84, '', '');</v>
      </c>
    </row>
    <row r="2822" spans="2:24" ht="16" x14ac:dyDescent="0.2">
      <c r="B2822" t="s">
        <v>3877</v>
      </c>
      <c r="C2822" t="s">
        <v>9</v>
      </c>
      <c r="D2822" t="s">
        <v>3575</v>
      </c>
      <c r="E2822" t="s">
        <v>3575</v>
      </c>
      <c r="F2822" t="s">
        <v>3578</v>
      </c>
      <c r="G2822" t="s">
        <v>3575</v>
      </c>
      <c r="H2822" t="s">
        <v>30</v>
      </c>
      <c r="K2822" s="5">
        <f t="shared" si="462"/>
        <v>19</v>
      </c>
      <c r="L2822" s="13" t="str">
        <f t="shared" si="456"/>
        <v>(#2819)192-VI-00020</v>
      </c>
      <c r="M2822" s="5">
        <f t="shared" si="457"/>
        <v>12</v>
      </c>
      <c r="N2822" s="13" t="str">
        <f t="shared" si="459"/>
        <v>192-VI-00020</v>
      </c>
      <c r="O2822" s="13">
        <f t="shared" si="463"/>
        <v>1</v>
      </c>
      <c r="P2822" s="13" t="str">
        <f t="shared" si="464"/>
        <v>3</v>
      </c>
      <c r="Q2822" s="13" t="str">
        <f t="shared" si="465"/>
        <v>3</v>
      </c>
      <c r="R2822" s="13" t="str">
        <f t="shared" si="466"/>
        <v>4</v>
      </c>
      <c r="S2822" s="13" t="str">
        <f t="shared" si="467"/>
        <v>3</v>
      </c>
      <c r="T2822" s="13">
        <f t="shared" si="468"/>
        <v>1</v>
      </c>
      <c r="U2822" s="13">
        <f t="shared" si="458"/>
        <v>72</v>
      </c>
      <c r="V2822" s="13"/>
      <c r="W2822" s="14" t="str">
        <f t="shared" si="460"/>
        <v>insert into prioridad(codigo, fluidez,d_hecho, d_contexto, d_impacto, d_justicia, cierre, ponderacion, ahora_entiendo, cambio_perspectiva) values ('192-VI-00020', 1, 3, 3, 4, 3, 1, 72, '', '');</v>
      </c>
      <c r="X2822" s="14" t="str">
        <f t="shared" si="461"/>
        <v>insert into prioridad(codigo, fluidez,d_hecho, d_contexto, d_impacto, d_justicia, cierre, ponderacion, ahora_entiendo, cambio_perspectiva) values ('192-VI-00020', 1, 3, 3, 4, 3, 1, 72, '', '');</v>
      </c>
    </row>
    <row r="2823" spans="2:24" ht="16" x14ac:dyDescent="0.2">
      <c r="B2823" t="s">
        <v>3878</v>
      </c>
      <c r="C2823" t="s">
        <v>9</v>
      </c>
      <c r="D2823" t="s">
        <v>3578</v>
      </c>
      <c r="E2823" t="s">
        <v>3578</v>
      </c>
      <c r="F2823" t="s">
        <v>3582</v>
      </c>
      <c r="G2823" t="s">
        <v>3582</v>
      </c>
      <c r="H2823" t="s">
        <v>30</v>
      </c>
      <c r="K2823" s="5">
        <f t="shared" si="462"/>
        <v>19</v>
      </c>
      <c r="L2823" s="13" t="str">
        <f t="shared" si="456"/>
        <v>(#2821)192-VI-00021</v>
      </c>
      <c r="M2823" s="5">
        <f t="shared" si="457"/>
        <v>12</v>
      </c>
      <c r="N2823" s="13" t="str">
        <f t="shared" si="459"/>
        <v>192-VI-00021</v>
      </c>
      <c r="O2823" s="13">
        <f t="shared" si="463"/>
        <v>1</v>
      </c>
      <c r="P2823" s="13" t="str">
        <f t="shared" si="464"/>
        <v>4</v>
      </c>
      <c r="Q2823" s="13" t="str">
        <f t="shared" si="465"/>
        <v>4</v>
      </c>
      <c r="R2823" s="13" t="str">
        <f t="shared" si="466"/>
        <v>5</v>
      </c>
      <c r="S2823" s="13" t="str">
        <f t="shared" si="467"/>
        <v>5</v>
      </c>
      <c r="T2823" s="13">
        <f t="shared" si="468"/>
        <v>1</v>
      </c>
      <c r="U2823" s="13">
        <f t="shared" si="458"/>
        <v>92</v>
      </c>
      <c r="V2823" s="13"/>
      <c r="W2823" s="14" t="str">
        <f t="shared" si="460"/>
        <v>insert into prioridad(codigo, fluidez,d_hecho, d_contexto, d_impacto, d_justicia, cierre, ponderacion, ahora_entiendo, cambio_perspectiva) values ('192-VI-00021', 1, 4, 4, 5, 5, 1, 92, '', '');</v>
      </c>
      <c r="X2823" s="14" t="str">
        <f t="shared" si="461"/>
        <v>insert into prioridad(codigo, fluidez,d_hecho, d_contexto, d_impacto, d_justicia, cierre, ponderacion, ahora_entiendo, cambio_perspectiva) values ('192-VI-00021', 1, 4, 4, 5, 5, 1, 92, '', '');</v>
      </c>
    </row>
    <row r="2824" spans="2:24" ht="16" x14ac:dyDescent="0.2">
      <c r="B2824" t="s">
        <v>3879</v>
      </c>
      <c r="C2824" t="s">
        <v>9</v>
      </c>
      <c r="D2824" t="s">
        <v>3578</v>
      </c>
      <c r="E2824" t="s">
        <v>3575</v>
      </c>
      <c r="F2824" t="s">
        <v>3575</v>
      </c>
      <c r="G2824" t="s">
        <v>3578</v>
      </c>
      <c r="H2824" t="s">
        <v>30</v>
      </c>
      <c r="K2824" s="5">
        <f t="shared" si="462"/>
        <v>19</v>
      </c>
      <c r="L2824" s="13" t="str">
        <f t="shared" si="456"/>
        <v>(#2822)192-VI-00022</v>
      </c>
      <c r="M2824" s="5">
        <f t="shared" si="457"/>
        <v>12</v>
      </c>
      <c r="N2824" s="13" t="str">
        <f t="shared" si="459"/>
        <v>192-VI-00022</v>
      </c>
      <c r="O2824" s="13">
        <f t="shared" si="463"/>
        <v>1</v>
      </c>
      <c r="P2824" s="13" t="str">
        <f t="shared" si="464"/>
        <v>4</v>
      </c>
      <c r="Q2824" s="13" t="str">
        <f t="shared" si="465"/>
        <v>3</v>
      </c>
      <c r="R2824" s="13" t="str">
        <f t="shared" si="466"/>
        <v>3</v>
      </c>
      <c r="S2824" s="13" t="str">
        <f t="shared" si="467"/>
        <v>4</v>
      </c>
      <c r="T2824" s="13">
        <f t="shared" si="468"/>
        <v>1</v>
      </c>
      <c r="U2824" s="13">
        <f t="shared" si="458"/>
        <v>76</v>
      </c>
      <c r="V2824" s="13"/>
      <c r="W2824" s="14" t="str">
        <f t="shared" si="460"/>
        <v>insert into prioridad(codigo, fluidez,d_hecho, d_contexto, d_impacto, d_justicia, cierre, ponderacion, ahora_entiendo, cambio_perspectiva) values ('192-VI-00022', 1, 4, 3, 3, 4, 1, 76, '', '');</v>
      </c>
      <c r="X2824" s="14" t="str">
        <f t="shared" si="461"/>
        <v>insert into prioridad(codigo, fluidez,d_hecho, d_contexto, d_impacto, d_justicia, cierre, ponderacion, ahora_entiendo, cambio_perspectiva) values ('192-VI-00022', 1, 4, 3, 3, 4, 1, 76, '', '');</v>
      </c>
    </row>
    <row r="2825" spans="2:24" ht="16" x14ac:dyDescent="0.2">
      <c r="B2825" t="s">
        <v>3880</v>
      </c>
      <c r="C2825" t="s">
        <v>9</v>
      </c>
      <c r="D2825" t="s">
        <v>3578</v>
      </c>
      <c r="E2825" t="s">
        <v>3575</v>
      </c>
      <c r="F2825" t="s">
        <v>3582</v>
      </c>
      <c r="G2825" t="s">
        <v>3578</v>
      </c>
      <c r="H2825" t="s">
        <v>30</v>
      </c>
      <c r="K2825" s="5">
        <f t="shared" si="462"/>
        <v>19</v>
      </c>
      <c r="L2825" s="13" t="str">
        <f t="shared" si="456"/>
        <v>(#2824)192-VI-00023</v>
      </c>
      <c r="M2825" s="5">
        <f t="shared" si="457"/>
        <v>12</v>
      </c>
      <c r="N2825" s="13" t="str">
        <f t="shared" si="459"/>
        <v>192-VI-00023</v>
      </c>
      <c r="O2825" s="13">
        <f t="shared" si="463"/>
        <v>1</v>
      </c>
      <c r="P2825" s="13" t="str">
        <f t="shared" si="464"/>
        <v>4</v>
      </c>
      <c r="Q2825" s="13" t="str">
        <f t="shared" si="465"/>
        <v>3</v>
      </c>
      <c r="R2825" s="13" t="str">
        <f t="shared" si="466"/>
        <v>5</v>
      </c>
      <c r="S2825" s="13" t="str">
        <f t="shared" si="467"/>
        <v>4</v>
      </c>
      <c r="T2825" s="13">
        <f t="shared" si="468"/>
        <v>1</v>
      </c>
      <c r="U2825" s="13">
        <f t="shared" si="458"/>
        <v>84</v>
      </c>
      <c r="V2825" s="13"/>
      <c r="W2825" s="14" t="str">
        <f t="shared" si="460"/>
        <v>insert into prioridad(codigo, fluidez,d_hecho, d_contexto, d_impacto, d_justicia, cierre, ponderacion, ahora_entiendo, cambio_perspectiva) values ('192-VI-00023', 1, 4, 3, 5, 4, 1, 84, '', '');</v>
      </c>
      <c r="X2825" s="14" t="str">
        <f t="shared" si="461"/>
        <v>insert into prioridad(codigo, fluidez,d_hecho, d_contexto, d_impacto, d_justicia, cierre, ponderacion, ahora_entiendo, cambio_perspectiva) values ('192-VI-00023', 1, 4, 3, 5, 4, 1, 84, '', '');</v>
      </c>
    </row>
    <row r="2826" spans="2:24" ht="16" x14ac:dyDescent="0.2">
      <c r="B2826" t="s">
        <v>3881</v>
      </c>
      <c r="C2826" t="s">
        <v>9</v>
      </c>
      <c r="D2826" t="s">
        <v>3578</v>
      </c>
      <c r="E2826" t="s">
        <v>3578</v>
      </c>
      <c r="F2826" t="s">
        <v>3578</v>
      </c>
      <c r="G2826" t="s">
        <v>3578</v>
      </c>
      <c r="H2826" t="s">
        <v>30</v>
      </c>
      <c r="K2826" s="5">
        <f t="shared" si="462"/>
        <v>19</v>
      </c>
      <c r="L2826" s="13" t="str">
        <f t="shared" si="456"/>
        <v>(#2825)192-VI-00024</v>
      </c>
      <c r="M2826" s="5">
        <f t="shared" si="457"/>
        <v>12</v>
      </c>
      <c r="N2826" s="13" t="str">
        <f t="shared" si="459"/>
        <v>192-VI-00024</v>
      </c>
      <c r="O2826" s="13">
        <f t="shared" si="463"/>
        <v>1</v>
      </c>
      <c r="P2826" s="13" t="str">
        <f t="shared" si="464"/>
        <v>4</v>
      </c>
      <c r="Q2826" s="13" t="str">
        <f t="shared" si="465"/>
        <v>4</v>
      </c>
      <c r="R2826" s="13" t="str">
        <f t="shared" si="466"/>
        <v>4</v>
      </c>
      <c r="S2826" s="13" t="str">
        <f t="shared" si="467"/>
        <v>4</v>
      </c>
      <c r="T2826" s="13">
        <f t="shared" si="468"/>
        <v>1</v>
      </c>
      <c r="U2826" s="13">
        <f t="shared" si="458"/>
        <v>84</v>
      </c>
      <c r="V2826" s="13"/>
      <c r="W2826" s="14" t="str">
        <f t="shared" si="460"/>
        <v>insert into prioridad(codigo, fluidez,d_hecho, d_contexto, d_impacto, d_justicia, cierre, ponderacion, ahora_entiendo, cambio_perspectiva) values ('192-VI-00024', 1, 4, 4, 4, 4, 1, 84, '', '');</v>
      </c>
      <c r="X2826" s="14" t="str">
        <f t="shared" si="461"/>
        <v>insert into prioridad(codigo, fluidez,d_hecho, d_contexto, d_impacto, d_justicia, cierre, ponderacion, ahora_entiendo, cambio_perspectiva) values ('192-VI-00024', 1, 4, 4, 4, 4, 1, 84, '', '');</v>
      </c>
    </row>
    <row r="2827" spans="2:24" ht="16" x14ac:dyDescent="0.2">
      <c r="B2827" t="s">
        <v>3882</v>
      </c>
      <c r="C2827" t="s">
        <v>9</v>
      </c>
      <c r="D2827" t="s">
        <v>3575</v>
      </c>
      <c r="E2827" t="s">
        <v>3575</v>
      </c>
      <c r="F2827" t="s">
        <v>3575</v>
      </c>
      <c r="G2827" t="s">
        <v>3575</v>
      </c>
      <c r="H2827" t="s">
        <v>30</v>
      </c>
      <c r="K2827" s="5">
        <f t="shared" si="462"/>
        <v>19</v>
      </c>
      <c r="L2827" s="13" t="str">
        <f t="shared" si="456"/>
        <v>(#2832)192-VI-00025</v>
      </c>
      <c r="M2827" s="5">
        <f t="shared" si="457"/>
        <v>12</v>
      </c>
      <c r="N2827" s="13" t="str">
        <f t="shared" si="459"/>
        <v>192-VI-00025</v>
      </c>
      <c r="O2827" s="13">
        <f t="shared" si="463"/>
        <v>1</v>
      </c>
      <c r="P2827" s="13" t="str">
        <f t="shared" si="464"/>
        <v>3</v>
      </c>
      <c r="Q2827" s="13" t="str">
        <f t="shared" si="465"/>
        <v>3</v>
      </c>
      <c r="R2827" s="13" t="str">
        <f t="shared" si="466"/>
        <v>3</v>
      </c>
      <c r="S2827" s="13" t="str">
        <f t="shared" si="467"/>
        <v>3</v>
      </c>
      <c r="T2827" s="13">
        <f t="shared" si="468"/>
        <v>1</v>
      </c>
      <c r="U2827" s="13">
        <f t="shared" si="458"/>
        <v>68</v>
      </c>
      <c r="V2827" s="13"/>
      <c r="W2827" s="14" t="str">
        <f t="shared" si="460"/>
        <v>insert into prioridad(codigo, fluidez,d_hecho, d_contexto, d_impacto, d_justicia, cierre, ponderacion, ahora_entiendo, cambio_perspectiva) values ('192-VI-00025', 1, 3, 3, 3, 3, 1, 68, '', '');</v>
      </c>
      <c r="X2827" s="14" t="str">
        <f t="shared" si="461"/>
        <v>insert into prioridad(codigo, fluidez,d_hecho, d_contexto, d_impacto, d_justicia, cierre, ponderacion, ahora_entiendo, cambio_perspectiva) values ('192-VI-00025', 1, 3, 3, 3, 3, 1, 68, '', '');</v>
      </c>
    </row>
    <row r="2828" spans="2:24" ht="16" x14ac:dyDescent="0.2">
      <c r="B2828" t="s">
        <v>3883</v>
      </c>
      <c r="C2828" t="s">
        <v>9</v>
      </c>
      <c r="D2828" t="s">
        <v>3578</v>
      </c>
      <c r="E2828" t="s">
        <v>3575</v>
      </c>
      <c r="F2828" t="s">
        <v>3578</v>
      </c>
      <c r="G2828" t="s">
        <v>3578</v>
      </c>
      <c r="H2828" t="s">
        <v>30</v>
      </c>
      <c r="K2828" s="5">
        <f t="shared" si="462"/>
        <v>19</v>
      </c>
      <c r="L2828" s="13" t="str">
        <f t="shared" si="456"/>
        <v>(#2834)192-VI-00026</v>
      </c>
      <c r="M2828" s="5">
        <f t="shared" si="457"/>
        <v>12</v>
      </c>
      <c r="N2828" s="13" t="str">
        <f t="shared" si="459"/>
        <v>192-VI-00026</v>
      </c>
      <c r="O2828" s="13">
        <f t="shared" si="463"/>
        <v>1</v>
      </c>
      <c r="P2828" s="13" t="str">
        <f t="shared" si="464"/>
        <v>4</v>
      </c>
      <c r="Q2828" s="13" t="str">
        <f t="shared" si="465"/>
        <v>3</v>
      </c>
      <c r="R2828" s="13" t="str">
        <f t="shared" si="466"/>
        <v>4</v>
      </c>
      <c r="S2828" s="13" t="str">
        <f t="shared" si="467"/>
        <v>4</v>
      </c>
      <c r="T2828" s="13">
        <f t="shared" si="468"/>
        <v>1</v>
      </c>
      <c r="U2828" s="13">
        <f t="shared" si="458"/>
        <v>80</v>
      </c>
      <c r="V2828" s="13"/>
      <c r="W2828" s="14" t="str">
        <f t="shared" si="460"/>
        <v>insert into prioridad(codigo, fluidez,d_hecho, d_contexto, d_impacto, d_justicia, cierre, ponderacion, ahora_entiendo, cambio_perspectiva) values ('192-VI-00026', 1, 4, 3, 4, 4, 1, 80, '', '');</v>
      </c>
      <c r="X2828" s="14" t="str">
        <f t="shared" si="461"/>
        <v>insert into prioridad(codigo, fluidez,d_hecho, d_contexto, d_impacto, d_justicia, cierre, ponderacion, ahora_entiendo, cambio_perspectiva) values ('192-VI-00026', 1, 4, 3, 4, 4, 1, 80, '', '');</v>
      </c>
    </row>
    <row r="2829" spans="2:24" ht="16" x14ac:dyDescent="0.2">
      <c r="B2829" t="s">
        <v>3884</v>
      </c>
      <c r="C2829" t="s">
        <v>16</v>
      </c>
      <c r="D2829" t="s">
        <v>3575</v>
      </c>
      <c r="E2829" t="s">
        <v>3576</v>
      </c>
      <c r="F2829" t="s">
        <v>3575</v>
      </c>
      <c r="G2829" t="s">
        <v>3575</v>
      </c>
      <c r="H2829" t="s">
        <v>30</v>
      </c>
      <c r="K2829" s="5">
        <f t="shared" si="462"/>
        <v>19</v>
      </c>
      <c r="L2829" s="13" t="str">
        <f t="shared" si="456"/>
        <v>(#2836)192-VI-00027</v>
      </c>
      <c r="M2829" s="5">
        <f t="shared" si="457"/>
        <v>12</v>
      </c>
      <c r="N2829" s="13" t="str">
        <f t="shared" si="459"/>
        <v>192-VI-00027</v>
      </c>
      <c r="O2829" s="13">
        <f t="shared" si="463"/>
        <v>0</v>
      </c>
      <c r="P2829" s="13" t="str">
        <f t="shared" si="464"/>
        <v>3</v>
      </c>
      <c r="Q2829" s="13" t="str">
        <f t="shared" si="465"/>
        <v>2</v>
      </c>
      <c r="R2829" s="13" t="str">
        <f t="shared" si="466"/>
        <v>3</v>
      </c>
      <c r="S2829" s="13" t="str">
        <f t="shared" si="467"/>
        <v>3</v>
      </c>
      <c r="T2829" s="13">
        <f t="shared" si="468"/>
        <v>1</v>
      </c>
      <c r="U2829" s="13">
        <f t="shared" si="458"/>
        <v>54</v>
      </c>
      <c r="V2829" s="13"/>
      <c r="W2829" s="14" t="str">
        <f t="shared" si="460"/>
        <v>insert into prioridad(codigo, fluidez,d_hecho, d_contexto, d_impacto, d_justicia, cierre, ponderacion, ahora_entiendo, cambio_perspectiva) values ('192-VI-00027', 0, 3, 2, 3, 3, 1, 54, '', '');</v>
      </c>
      <c r="X2829" s="14" t="str">
        <f t="shared" si="461"/>
        <v>insert into prioridad(codigo, fluidez,d_hecho, d_contexto, d_impacto, d_justicia, cierre, ponderacion, ahora_entiendo, cambio_perspectiva) values ('192-VI-00027', 0, 3, 2, 3, 3, 1, 54, '', '');</v>
      </c>
    </row>
    <row r="2830" spans="2:24" ht="16" x14ac:dyDescent="0.2">
      <c r="B2830" t="s">
        <v>3885</v>
      </c>
      <c r="C2830" t="s">
        <v>9</v>
      </c>
      <c r="D2830" t="s">
        <v>3576</v>
      </c>
      <c r="E2830" t="s">
        <v>3576</v>
      </c>
      <c r="F2830" t="s">
        <v>3576</v>
      </c>
      <c r="G2830" t="s">
        <v>3576</v>
      </c>
      <c r="H2830" t="s">
        <v>30</v>
      </c>
      <c r="K2830" s="5">
        <f t="shared" si="462"/>
        <v>19</v>
      </c>
      <c r="L2830" s="13" t="str">
        <f t="shared" si="456"/>
        <v>(#2839)192-VI-00028</v>
      </c>
      <c r="M2830" s="5">
        <f t="shared" si="457"/>
        <v>12</v>
      </c>
      <c r="N2830" s="13" t="str">
        <f t="shared" si="459"/>
        <v>192-VI-00028</v>
      </c>
      <c r="O2830" s="13">
        <f t="shared" si="463"/>
        <v>1</v>
      </c>
      <c r="P2830" s="13" t="str">
        <f t="shared" si="464"/>
        <v>2</v>
      </c>
      <c r="Q2830" s="13" t="str">
        <f t="shared" si="465"/>
        <v>2</v>
      </c>
      <c r="R2830" s="13" t="str">
        <f t="shared" si="466"/>
        <v>2</v>
      </c>
      <c r="S2830" s="13" t="str">
        <f t="shared" si="467"/>
        <v>2</v>
      </c>
      <c r="T2830" s="13">
        <f t="shared" si="468"/>
        <v>1</v>
      </c>
      <c r="U2830" s="13">
        <f t="shared" si="458"/>
        <v>52</v>
      </c>
      <c r="V2830" s="13"/>
      <c r="W2830" s="14" t="str">
        <f t="shared" si="460"/>
        <v>insert into prioridad(codigo, fluidez,d_hecho, d_contexto, d_impacto, d_justicia, cierre, ponderacion, ahora_entiendo, cambio_perspectiva) values ('192-VI-00028', 1, 2, 2, 2, 2, 1, 52, '', '');</v>
      </c>
      <c r="X2830" s="14" t="str">
        <f t="shared" si="461"/>
        <v>insert into prioridad(codigo, fluidez,d_hecho, d_contexto, d_impacto, d_justicia, cierre, ponderacion, ahora_entiendo, cambio_perspectiva) values ('192-VI-00028', 1, 2, 2, 2, 2, 1, 52, '', '');</v>
      </c>
    </row>
    <row r="2831" spans="2:24" ht="16" x14ac:dyDescent="0.2">
      <c r="B2831" t="s">
        <v>3886</v>
      </c>
      <c r="C2831" t="s">
        <v>9</v>
      </c>
      <c r="D2831" t="s">
        <v>3578</v>
      </c>
      <c r="E2831" t="s">
        <v>3578</v>
      </c>
      <c r="F2831" t="s">
        <v>3578</v>
      </c>
      <c r="G2831" t="s">
        <v>3578</v>
      </c>
      <c r="H2831" t="s">
        <v>30</v>
      </c>
      <c r="K2831" s="5">
        <f t="shared" si="462"/>
        <v>19</v>
      </c>
      <c r="L2831" s="13" t="str">
        <f t="shared" si="456"/>
        <v>(#3650)192-VI-00029</v>
      </c>
      <c r="M2831" s="5">
        <f t="shared" si="457"/>
        <v>12</v>
      </c>
      <c r="N2831" s="13" t="str">
        <f t="shared" si="459"/>
        <v>192-VI-00029</v>
      </c>
      <c r="O2831" s="13">
        <f t="shared" si="463"/>
        <v>1</v>
      </c>
      <c r="P2831" s="13" t="str">
        <f t="shared" si="464"/>
        <v>4</v>
      </c>
      <c r="Q2831" s="13" t="str">
        <f t="shared" si="465"/>
        <v>4</v>
      </c>
      <c r="R2831" s="13" t="str">
        <f t="shared" si="466"/>
        <v>4</v>
      </c>
      <c r="S2831" s="13" t="str">
        <f t="shared" si="467"/>
        <v>4</v>
      </c>
      <c r="T2831" s="13">
        <f t="shared" si="468"/>
        <v>1</v>
      </c>
      <c r="U2831" s="13">
        <f t="shared" si="458"/>
        <v>84</v>
      </c>
      <c r="V2831" s="13"/>
      <c r="W2831" s="14" t="str">
        <f t="shared" si="460"/>
        <v>insert into prioridad(codigo, fluidez,d_hecho, d_contexto, d_impacto, d_justicia, cierre, ponderacion, ahora_entiendo, cambio_perspectiva) values ('192-VI-00029', 1, 4, 4, 4, 4, 1, 84, '', '');</v>
      </c>
      <c r="X2831" s="14" t="str">
        <f t="shared" si="461"/>
        <v>insert into prioridad(codigo, fluidez,d_hecho, d_contexto, d_impacto, d_justicia, cierre, ponderacion, ahora_entiendo, cambio_perspectiva) values ('192-VI-00029', 1, 4, 4, 4, 4, 1, 84, '', '');</v>
      </c>
    </row>
    <row r="2832" spans="2:24" ht="16" x14ac:dyDescent="0.2">
      <c r="B2832" t="s">
        <v>3887</v>
      </c>
      <c r="C2832" t="s">
        <v>9</v>
      </c>
      <c r="D2832" t="s">
        <v>3575</v>
      </c>
      <c r="E2832" t="s">
        <v>3575</v>
      </c>
      <c r="F2832" t="s">
        <v>3575</v>
      </c>
      <c r="G2832" t="s">
        <v>3575</v>
      </c>
      <c r="H2832" t="s">
        <v>30</v>
      </c>
      <c r="K2832" s="5">
        <f t="shared" si="462"/>
        <v>19</v>
      </c>
      <c r="L2832" s="13" t="str">
        <f t="shared" si="456"/>
        <v>(#3990)192-VI-00030</v>
      </c>
      <c r="M2832" s="5">
        <f t="shared" si="457"/>
        <v>12</v>
      </c>
      <c r="N2832" s="13" t="str">
        <f t="shared" si="459"/>
        <v>192-VI-00030</v>
      </c>
      <c r="O2832" s="13">
        <f t="shared" si="463"/>
        <v>1</v>
      </c>
      <c r="P2832" s="13" t="str">
        <f t="shared" si="464"/>
        <v>3</v>
      </c>
      <c r="Q2832" s="13" t="str">
        <f t="shared" si="465"/>
        <v>3</v>
      </c>
      <c r="R2832" s="13" t="str">
        <f t="shared" si="466"/>
        <v>3</v>
      </c>
      <c r="S2832" s="13" t="str">
        <f t="shared" si="467"/>
        <v>3</v>
      </c>
      <c r="T2832" s="13">
        <f t="shared" si="468"/>
        <v>1</v>
      </c>
      <c r="U2832" s="13">
        <f t="shared" si="458"/>
        <v>68</v>
      </c>
      <c r="V2832" s="13"/>
      <c r="W2832" s="14" t="str">
        <f t="shared" si="460"/>
        <v>insert into prioridad(codigo, fluidez,d_hecho, d_contexto, d_impacto, d_justicia, cierre, ponderacion, ahora_entiendo, cambio_perspectiva) values ('192-VI-00030', 1, 3, 3, 3, 3, 1, 68, '', '');</v>
      </c>
      <c r="X2832" s="14" t="str">
        <f t="shared" si="461"/>
        <v>insert into prioridad(codigo, fluidez,d_hecho, d_contexto, d_impacto, d_justicia, cierre, ponderacion, ahora_entiendo, cambio_perspectiva) values ('192-VI-00030', 1, 3, 3, 3, 3, 1, 68, '', '');</v>
      </c>
    </row>
    <row r="2833" spans="2:24" ht="16" x14ac:dyDescent="0.2">
      <c r="B2833" t="s">
        <v>3888</v>
      </c>
      <c r="C2833" t="s">
        <v>9</v>
      </c>
      <c r="D2833" t="s">
        <v>3575</v>
      </c>
      <c r="E2833" t="s">
        <v>3575</v>
      </c>
      <c r="F2833" t="s">
        <v>3575</v>
      </c>
      <c r="G2833" t="s">
        <v>3575</v>
      </c>
      <c r="H2833" t="s">
        <v>30</v>
      </c>
      <c r="K2833" s="5">
        <f t="shared" si="462"/>
        <v>19</v>
      </c>
      <c r="L2833" s="13" t="str">
        <f t="shared" ref="L2833:L2896" si="469">SUBSTITUTE(B2833," ","")</f>
        <v>(#3991)192-VI-00031</v>
      </c>
      <c r="M2833" s="5">
        <f t="shared" si="457"/>
        <v>12</v>
      </c>
      <c r="N2833" s="13" t="str">
        <f t="shared" si="459"/>
        <v>192-VI-00031</v>
      </c>
      <c r="O2833" s="13">
        <f t="shared" si="463"/>
        <v>1</v>
      </c>
      <c r="P2833" s="13" t="str">
        <f t="shared" si="464"/>
        <v>3</v>
      </c>
      <c r="Q2833" s="13" t="str">
        <f t="shared" si="465"/>
        <v>3</v>
      </c>
      <c r="R2833" s="13" t="str">
        <f t="shared" si="466"/>
        <v>3</v>
      </c>
      <c r="S2833" s="13" t="str">
        <f t="shared" si="467"/>
        <v>3</v>
      </c>
      <c r="T2833" s="13">
        <f t="shared" si="468"/>
        <v>1</v>
      </c>
      <c r="U2833" s="13">
        <f t="shared" si="458"/>
        <v>68</v>
      </c>
      <c r="V2833" s="13"/>
      <c r="W2833" s="14" t="str">
        <f t="shared" si="460"/>
        <v>insert into prioridad(codigo, fluidez,d_hecho, d_contexto, d_impacto, d_justicia, cierre, ponderacion, ahora_entiendo, cambio_perspectiva) values ('192-VI-00031', 1, 3, 3, 3, 3, 1, 68, '', '');</v>
      </c>
      <c r="X2833" s="14" t="str">
        <f t="shared" si="461"/>
        <v>insert into prioridad(codigo, fluidez,d_hecho, d_contexto, d_impacto, d_justicia, cierre, ponderacion, ahora_entiendo, cambio_perspectiva) values ('192-VI-00031', 1, 3, 3, 3, 3, 1, 68, '', '');</v>
      </c>
    </row>
    <row r="2834" spans="2:24" ht="16" x14ac:dyDescent="0.2">
      <c r="B2834" t="s">
        <v>3889</v>
      </c>
      <c r="C2834" t="s">
        <v>9</v>
      </c>
      <c r="D2834" t="s">
        <v>3582</v>
      </c>
      <c r="E2834" t="s">
        <v>3582</v>
      </c>
      <c r="F2834" t="s">
        <v>3578</v>
      </c>
      <c r="G2834" t="s">
        <v>3578</v>
      </c>
      <c r="H2834" t="s">
        <v>30</v>
      </c>
      <c r="K2834" s="5">
        <f t="shared" si="462"/>
        <v>19</v>
      </c>
      <c r="L2834" s="13" t="str">
        <f t="shared" si="469"/>
        <v>(#5384)192-VI-00032</v>
      </c>
      <c r="M2834" s="5">
        <f t="shared" ref="M2834:M2897" si="470">LEN(N2834)</f>
        <v>12</v>
      </c>
      <c r="N2834" s="13" t="str">
        <f t="shared" si="459"/>
        <v>192-VI-00032</v>
      </c>
      <c r="O2834" s="13">
        <f t="shared" si="463"/>
        <v>1</v>
      </c>
      <c r="P2834" s="13" t="str">
        <f t="shared" si="464"/>
        <v>5</v>
      </c>
      <c r="Q2834" s="13" t="str">
        <f t="shared" si="465"/>
        <v>5</v>
      </c>
      <c r="R2834" s="13" t="str">
        <f t="shared" si="466"/>
        <v>4</v>
      </c>
      <c r="S2834" s="13" t="str">
        <f t="shared" si="467"/>
        <v>4</v>
      </c>
      <c r="T2834" s="13">
        <f t="shared" si="468"/>
        <v>1</v>
      </c>
      <c r="U2834" s="13">
        <f t="shared" ref="U2834:U2897" si="471">O2834*10 + (VALUE(P2834)*4) +(VALUE(Q2834)*4) + (VALUE(R2834)*4) + (VALUE(S2834)*4) + (T2834*10)</f>
        <v>92</v>
      </c>
      <c r="V2834" s="13"/>
      <c r="W2834" s="14" t="str">
        <f t="shared" si="460"/>
        <v>insert into prioridad(codigo, fluidez,d_hecho, d_contexto, d_impacto, d_justicia, cierre, ponderacion, ahora_entiendo, cambio_perspectiva) values ('192-VI-00032', 1, 5, 5, 4, 4, 1, 92, '', '');</v>
      </c>
      <c r="X2834" s="14" t="str">
        <f t="shared" si="461"/>
        <v>insert into prioridad(codigo, fluidez,d_hecho, d_contexto, d_impacto, d_justicia, cierre, ponderacion, ahora_entiendo, cambio_perspectiva) values ('192-VI-00032', 1, 5, 5, 4, 4, 1, 92, '', '');</v>
      </c>
    </row>
    <row r="2835" spans="2:24" ht="16" x14ac:dyDescent="0.2">
      <c r="B2835" t="s">
        <v>3890</v>
      </c>
      <c r="C2835" t="s">
        <v>9</v>
      </c>
      <c r="D2835" t="s">
        <v>3575</v>
      </c>
      <c r="E2835" t="s">
        <v>3578</v>
      </c>
      <c r="F2835" t="s">
        <v>3576</v>
      </c>
      <c r="G2835" t="s">
        <v>3575</v>
      </c>
      <c r="H2835" t="s">
        <v>30</v>
      </c>
      <c r="K2835" s="5">
        <f t="shared" si="462"/>
        <v>19</v>
      </c>
      <c r="L2835" s="13" t="str">
        <f t="shared" si="469"/>
        <v>(#5388)192-VI-00033</v>
      </c>
      <c r="M2835" s="5">
        <f t="shared" si="470"/>
        <v>12</v>
      </c>
      <c r="N2835" s="13" t="str">
        <f t="shared" ref="N2835:N2898" si="472">RIGHT(TRIM(B2835),12)</f>
        <v>192-VI-00033</v>
      </c>
      <c r="O2835" s="13">
        <f t="shared" si="463"/>
        <v>1</v>
      </c>
      <c r="P2835" s="13" t="str">
        <f t="shared" si="464"/>
        <v>3</v>
      </c>
      <c r="Q2835" s="13" t="str">
        <f t="shared" si="465"/>
        <v>4</v>
      </c>
      <c r="R2835" s="13" t="str">
        <f t="shared" si="466"/>
        <v>2</v>
      </c>
      <c r="S2835" s="13" t="str">
        <f t="shared" si="467"/>
        <v>3</v>
      </c>
      <c r="T2835" s="13">
        <f t="shared" si="468"/>
        <v>1</v>
      </c>
      <c r="U2835" s="13">
        <f t="shared" si="471"/>
        <v>68</v>
      </c>
      <c r="V2835" s="13"/>
      <c r="W2835" s="14" t="str">
        <f t="shared" ref="W2835:W2898" si="473">$W$1&amp;N2835&amp;"', "&amp;O2835&amp;", "&amp;P2835&amp;", "&amp;Q2835&amp;", "&amp;R2835&amp;", "&amp;S2835&amp;", "&amp;T2835&amp;", "&amp;U2835&amp;", '"&amp;SUBSTITUTE(I2835,CHAR(10),"  ")&amp;"', '"&amp;SUBSTITUTE(J2835,CHAR(10),"   ") &amp;"');"</f>
        <v>insert into prioridad(codigo, fluidez,d_hecho, d_contexto, d_impacto, d_justicia, cierre, ponderacion, ahora_entiendo, cambio_perspectiva) values ('192-VI-00033', 1, 3, 4, 2, 3, 1, 68, '', '');</v>
      </c>
      <c r="X2835" s="14" t="str">
        <f t="shared" ref="X2835:X2898" si="474">IF(M2835=12,W2835,"")</f>
        <v>insert into prioridad(codigo, fluidez,d_hecho, d_contexto, d_impacto, d_justicia, cierre, ponderacion, ahora_entiendo, cambio_perspectiva) values ('192-VI-00033', 1, 3, 4, 2, 3, 1, 68, '', '');</v>
      </c>
    </row>
    <row r="2836" spans="2:24" ht="16" x14ac:dyDescent="0.2">
      <c r="B2836" t="s">
        <v>3891</v>
      </c>
      <c r="C2836" t="s">
        <v>9</v>
      </c>
      <c r="D2836" t="s">
        <v>3575</v>
      </c>
      <c r="E2836" t="s">
        <v>3575</v>
      </c>
      <c r="F2836" t="s">
        <v>3575</v>
      </c>
      <c r="G2836" t="s">
        <v>3575</v>
      </c>
      <c r="H2836" t="s">
        <v>30</v>
      </c>
      <c r="K2836" s="5">
        <f t="shared" si="462"/>
        <v>19</v>
      </c>
      <c r="L2836" s="13" t="str">
        <f t="shared" si="469"/>
        <v>(#5394)192-VI-00034</v>
      </c>
      <c r="M2836" s="5">
        <f t="shared" si="470"/>
        <v>12</v>
      </c>
      <c r="N2836" s="13" t="str">
        <f t="shared" si="472"/>
        <v>192-VI-00034</v>
      </c>
      <c r="O2836" s="13">
        <f t="shared" si="463"/>
        <v>1</v>
      </c>
      <c r="P2836" s="13" t="str">
        <f t="shared" si="464"/>
        <v>3</v>
      </c>
      <c r="Q2836" s="13" t="str">
        <f t="shared" si="465"/>
        <v>3</v>
      </c>
      <c r="R2836" s="13" t="str">
        <f t="shared" si="466"/>
        <v>3</v>
      </c>
      <c r="S2836" s="13" t="str">
        <f t="shared" si="467"/>
        <v>3</v>
      </c>
      <c r="T2836" s="13">
        <f t="shared" si="468"/>
        <v>1</v>
      </c>
      <c r="U2836" s="13">
        <f t="shared" si="471"/>
        <v>68</v>
      </c>
      <c r="V2836" s="13"/>
      <c r="W2836" s="14" t="str">
        <f t="shared" si="473"/>
        <v>insert into prioridad(codigo, fluidez,d_hecho, d_contexto, d_impacto, d_justicia, cierre, ponderacion, ahora_entiendo, cambio_perspectiva) values ('192-VI-00034', 1, 3, 3, 3, 3, 1, 68, '', '');</v>
      </c>
      <c r="X2836" s="14" t="str">
        <f t="shared" si="474"/>
        <v>insert into prioridad(codigo, fluidez,d_hecho, d_contexto, d_impacto, d_justicia, cierre, ponderacion, ahora_entiendo, cambio_perspectiva) values ('192-VI-00034', 1, 3, 3, 3, 3, 1, 68, '', '');</v>
      </c>
    </row>
    <row r="2837" spans="2:24" ht="16" x14ac:dyDescent="0.2">
      <c r="B2837" t="s">
        <v>3892</v>
      </c>
      <c r="C2837" t="s">
        <v>9</v>
      </c>
      <c r="D2837" t="s">
        <v>3582</v>
      </c>
      <c r="E2837" t="s">
        <v>3582</v>
      </c>
      <c r="F2837" t="s">
        <v>3582</v>
      </c>
      <c r="G2837" t="s">
        <v>3582</v>
      </c>
      <c r="H2837" t="s">
        <v>30</v>
      </c>
      <c r="K2837" s="5">
        <f t="shared" si="462"/>
        <v>19</v>
      </c>
      <c r="L2837" s="13" t="str">
        <f t="shared" si="469"/>
        <v>(#5399)192-VI-00035</v>
      </c>
      <c r="M2837" s="5">
        <f t="shared" si="470"/>
        <v>12</v>
      </c>
      <c r="N2837" s="13" t="str">
        <f t="shared" si="472"/>
        <v>192-VI-00035</v>
      </c>
      <c r="O2837" s="13">
        <f t="shared" si="463"/>
        <v>1</v>
      </c>
      <c r="P2837" s="13" t="str">
        <f t="shared" si="464"/>
        <v>5</v>
      </c>
      <c r="Q2837" s="13" t="str">
        <f t="shared" si="465"/>
        <v>5</v>
      </c>
      <c r="R2837" s="13" t="str">
        <f t="shared" si="466"/>
        <v>5</v>
      </c>
      <c r="S2837" s="13" t="str">
        <f t="shared" si="467"/>
        <v>5</v>
      </c>
      <c r="T2837" s="13">
        <f t="shared" si="468"/>
        <v>1</v>
      </c>
      <c r="U2837" s="13">
        <f t="shared" si="471"/>
        <v>100</v>
      </c>
      <c r="V2837" s="13"/>
      <c r="W2837" s="14" t="str">
        <f t="shared" si="473"/>
        <v>insert into prioridad(codigo, fluidez,d_hecho, d_contexto, d_impacto, d_justicia, cierre, ponderacion, ahora_entiendo, cambio_perspectiva) values ('192-VI-00035', 1, 5, 5, 5, 5, 1, 100, '', '');</v>
      </c>
      <c r="X2837" s="14" t="str">
        <f t="shared" si="474"/>
        <v>insert into prioridad(codigo, fluidez,d_hecho, d_contexto, d_impacto, d_justicia, cierre, ponderacion, ahora_entiendo, cambio_perspectiva) values ('192-VI-00035', 1, 5, 5, 5, 5, 1, 100, '', '');</v>
      </c>
    </row>
    <row r="2838" spans="2:24" ht="16" x14ac:dyDescent="0.2">
      <c r="B2838" t="s">
        <v>3893</v>
      </c>
      <c r="C2838" t="s">
        <v>9</v>
      </c>
      <c r="D2838" t="s">
        <v>3578</v>
      </c>
      <c r="E2838" t="s">
        <v>3578</v>
      </c>
      <c r="F2838" t="s">
        <v>3578</v>
      </c>
      <c r="G2838" t="s">
        <v>3578</v>
      </c>
      <c r="H2838" t="s">
        <v>30</v>
      </c>
      <c r="K2838" s="5">
        <f t="shared" si="462"/>
        <v>17</v>
      </c>
      <c r="L2838" s="13" t="str">
        <f t="shared" si="469"/>
        <v>(#59)192-CO-00059</v>
      </c>
      <c r="M2838" s="5">
        <f t="shared" si="470"/>
        <v>12</v>
      </c>
      <c r="N2838" s="13" t="str">
        <f t="shared" si="472"/>
        <v>192-CO-00059</v>
      </c>
      <c r="O2838" s="13">
        <f t="shared" si="463"/>
        <v>1</v>
      </c>
      <c r="P2838" s="13" t="str">
        <f t="shared" si="464"/>
        <v>4</v>
      </c>
      <c r="Q2838" s="13" t="str">
        <f t="shared" si="465"/>
        <v>4</v>
      </c>
      <c r="R2838" s="13" t="str">
        <f t="shared" si="466"/>
        <v>4</v>
      </c>
      <c r="S2838" s="13" t="str">
        <f t="shared" si="467"/>
        <v>4</v>
      </c>
      <c r="T2838" s="13">
        <f t="shared" si="468"/>
        <v>1</v>
      </c>
      <c r="U2838" s="13">
        <f t="shared" si="471"/>
        <v>84</v>
      </c>
      <c r="V2838" s="13"/>
      <c r="W2838" s="14" t="str">
        <f t="shared" si="473"/>
        <v>insert into prioridad(codigo, fluidez,d_hecho, d_contexto, d_impacto, d_justicia, cierre, ponderacion, ahora_entiendo, cambio_perspectiva) values ('192-CO-00059', 1, 4, 4, 4, 4, 1, 84, '', '');</v>
      </c>
      <c r="X2838" s="14" t="str">
        <f t="shared" si="474"/>
        <v>insert into prioridad(codigo, fluidez,d_hecho, d_contexto, d_impacto, d_justicia, cierre, ponderacion, ahora_entiendo, cambio_perspectiva) values ('192-CO-00059', 1, 4, 4, 4, 4, 1, 84, '', '');</v>
      </c>
    </row>
    <row r="2839" spans="2:24" ht="16" x14ac:dyDescent="0.2">
      <c r="B2839" t="s">
        <v>3894</v>
      </c>
      <c r="C2839" t="s">
        <v>9</v>
      </c>
      <c r="D2839" t="s">
        <v>3582</v>
      </c>
      <c r="E2839" t="s">
        <v>3582</v>
      </c>
      <c r="F2839" t="s">
        <v>3582</v>
      </c>
      <c r="G2839" t="s">
        <v>3578</v>
      </c>
      <c r="H2839" t="s">
        <v>30</v>
      </c>
      <c r="K2839" s="5">
        <f t="shared" si="462"/>
        <v>18</v>
      </c>
      <c r="L2839" s="13" t="str">
        <f t="shared" si="469"/>
        <v>(#60)192-CO-00060E</v>
      </c>
      <c r="M2839" s="5">
        <f t="shared" si="470"/>
        <v>12</v>
      </c>
      <c r="N2839" s="13" t="str">
        <f t="shared" si="472"/>
        <v>2-CO-00060 E</v>
      </c>
      <c r="O2839" s="13">
        <f t="shared" si="463"/>
        <v>1</v>
      </c>
      <c r="P2839" s="13" t="str">
        <f t="shared" si="464"/>
        <v>5</v>
      </c>
      <c r="Q2839" s="13" t="str">
        <f t="shared" si="465"/>
        <v>5</v>
      </c>
      <c r="R2839" s="13" t="str">
        <f t="shared" si="466"/>
        <v>5</v>
      </c>
      <c r="S2839" s="13" t="str">
        <f t="shared" si="467"/>
        <v>4</v>
      </c>
      <c r="T2839" s="13">
        <f t="shared" si="468"/>
        <v>1</v>
      </c>
      <c r="U2839" s="13">
        <f t="shared" si="471"/>
        <v>96</v>
      </c>
      <c r="V2839" s="13"/>
      <c r="W2839" s="14" t="str">
        <f t="shared" si="473"/>
        <v>insert into prioridad(codigo, fluidez,d_hecho, d_contexto, d_impacto, d_justicia, cierre, ponderacion, ahora_entiendo, cambio_perspectiva) values ('2-CO-00060 E', 1, 5, 5, 5, 4, 1, 96, '', '');</v>
      </c>
      <c r="X2839" s="14" t="str">
        <f t="shared" si="474"/>
        <v>insert into prioridad(codigo, fluidez,d_hecho, d_contexto, d_impacto, d_justicia, cierre, ponderacion, ahora_entiendo, cambio_perspectiva) values ('2-CO-00060 E', 1, 5, 5, 5, 4, 1, 96, '', '');</v>
      </c>
    </row>
    <row r="2840" spans="2:24" ht="16" x14ac:dyDescent="0.2">
      <c r="B2840" t="s">
        <v>3895</v>
      </c>
      <c r="C2840" t="s">
        <v>9</v>
      </c>
      <c r="D2840" t="s">
        <v>3578</v>
      </c>
      <c r="E2840" t="s">
        <v>3578</v>
      </c>
      <c r="F2840" t="s">
        <v>3578</v>
      </c>
      <c r="G2840" t="s">
        <v>3578</v>
      </c>
      <c r="H2840" t="s">
        <v>30</v>
      </c>
      <c r="K2840" s="5">
        <f t="shared" si="462"/>
        <v>18</v>
      </c>
      <c r="L2840" s="13" t="str">
        <f t="shared" si="469"/>
        <v>(#129)192-CO-00129</v>
      </c>
      <c r="M2840" s="5">
        <f t="shared" si="470"/>
        <v>12</v>
      </c>
      <c r="N2840" s="13" t="str">
        <f t="shared" si="472"/>
        <v>192-CO-00129</v>
      </c>
      <c r="O2840" s="13">
        <f t="shared" si="463"/>
        <v>1</v>
      </c>
      <c r="P2840" s="13" t="str">
        <f t="shared" si="464"/>
        <v>4</v>
      </c>
      <c r="Q2840" s="13" t="str">
        <f t="shared" si="465"/>
        <v>4</v>
      </c>
      <c r="R2840" s="13" t="str">
        <f t="shared" si="466"/>
        <v>4</v>
      </c>
      <c r="S2840" s="13" t="str">
        <f t="shared" si="467"/>
        <v>4</v>
      </c>
      <c r="T2840" s="13">
        <f t="shared" si="468"/>
        <v>1</v>
      </c>
      <c r="U2840" s="13">
        <f t="shared" si="471"/>
        <v>84</v>
      </c>
      <c r="V2840" s="13"/>
      <c r="W2840" s="14" t="str">
        <f t="shared" si="473"/>
        <v>insert into prioridad(codigo, fluidez,d_hecho, d_contexto, d_impacto, d_justicia, cierre, ponderacion, ahora_entiendo, cambio_perspectiva) values ('192-CO-00129', 1, 4, 4, 4, 4, 1, 84, '', '');</v>
      </c>
      <c r="X2840" s="14" t="str">
        <f t="shared" si="474"/>
        <v>insert into prioridad(codigo, fluidez,d_hecho, d_contexto, d_impacto, d_justicia, cierre, ponderacion, ahora_entiendo, cambio_perspectiva) values ('192-CO-00129', 1, 4, 4, 4, 4, 1, 84, '', '');</v>
      </c>
    </row>
    <row r="2841" spans="2:24" ht="16" x14ac:dyDescent="0.2">
      <c r="B2841" t="s">
        <v>3896</v>
      </c>
      <c r="C2841" t="s">
        <v>9</v>
      </c>
      <c r="D2841" t="s">
        <v>3578</v>
      </c>
      <c r="E2841" t="s">
        <v>3578</v>
      </c>
      <c r="F2841" t="s">
        <v>3578</v>
      </c>
      <c r="G2841" t="s">
        <v>3578</v>
      </c>
      <c r="H2841" t="s">
        <v>30</v>
      </c>
      <c r="K2841" s="5">
        <f t="shared" si="462"/>
        <v>18</v>
      </c>
      <c r="L2841" s="13" t="str">
        <f t="shared" si="469"/>
        <v>(#224)192-CO-00004</v>
      </c>
      <c r="M2841" s="5">
        <f t="shared" si="470"/>
        <v>12</v>
      </c>
      <c r="N2841" s="13" t="str">
        <f t="shared" si="472"/>
        <v>192-CO-00004</v>
      </c>
      <c r="O2841" s="13">
        <f t="shared" si="463"/>
        <v>1</v>
      </c>
      <c r="P2841" s="13" t="str">
        <f t="shared" si="464"/>
        <v>4</v>
      </c>
      <c r="Q2841" s="13" t="str">
        <f t="shared" si="465"/>
        <v>4</v>
      </c>
      <c r="R2841" s="13" t="str">
        <f t="shared" si="466"/>
        <v>4</v>
      </c>
      <c r="S2841" s="13" t="str">
        <f t="shared" si="467"/>
        <v>4</v>
      </c>
      <c r="T2841" s="13">
        <f t="shared" si="468"/>
        <v>1</v>
      </c>
      <c r="U2841" s="13">
        <f t="shared" si="471"/>
        <v>84</v>
      </c>
      <c r="V2841" s="13"/>
      <c r="W2841" s="14" t="str">
        <f t="shared" si="473"/>
        <v>insert into prioridad(codigo, fluidez,d_hecho, d_contexto, d_impacto, d_justicia, cierre, ponderacion, ahora_entiendo, cambio_perspectiva) values ('192-CO-00004', 1, 4, 4, 4, 4, 1, 84, '', '');</v>
      </c>
      <c r="X2841" s="14" t="str">
        <f t="shared" si="474"/>
        <v>insert into prioridad(codigo, fluidez,d_hecho, d_contexto, d_impacto, d_justicia, cierre, ponderacion, ahora_entiendo, cambio_perspectiva) values ('192-CO-00004', 1, 4, 4, 4, 4, 1, 84, '', '');</v>
      </c>
    </row>
    <row r="2842" spans="2:24" ht="16" x14ac:dyDescent="0.2">
      <c r="B2842" t="s">
        <v>3897</v>
      </c>
      <c r="C2842" t="s">
        <v>9</v>
      </c>
      <c r="D2842" t="s">
        <v>3582</v>
      </c>
      <c r="E2842" t="s">
        <v>3582</v>
      </c>
      <c r="F2842" t="s">
        <v>3582</v>
      </c>
      <c r="G2842" t="s">
        <v>3582</v>
      </c>
      <c r="H2842" t="s">
        <v>30</v>
      </c>
      <c r="K2842" s="5">
        <f t="shared" si="462"/>
        <v>18</v>
      </c>
      <c r="L2842" s="13" t="str">
        <f t="shared" si="469"/>
        <v>(#227)192-CO-00227</v>
      </c>
      <c r="M2842" s="5">
        <f t="shared" si="470"/>
        <v>12</v>
      </c>
      <c r="N2842" s="13" t="str">
        <f t="shared" si="472"/>
        <v>192-CO-00227</v>
      </c>
      <c r="O2842" s="13">
        <f t="shared" si="463"/>
        <v>1</v>
      </c>
      <c r="P2842" s="13" t="str">
        <f t="shared" si="464"/>
        <v>5</v>
      </c>
      <c r="Q2842" s="13" t="str">
        <f t="shared" si="465"/>
        <v>5</v>
      </c>
      <c r="R2842" s="13" t="str">
        <f t="shared" si="466"/>
        <v>5</v>
      </c>
      <c r="S2842" s="13" t="str">
        <f t="shared" si="467"/>
        <v>5</v>
      </c>
      <c r="T2842" s="13">
        <f t="shared" si="468"/>
        <v>1</v>
      </c>
      <c r="U2842" s="13">
        <f t="shared" si="471"/>
        <v>100</v>
      </c>
      <c r="V2842" s="13"/>
      <c r="W2842" s="14" t="str">
        <f t="shared" si="473"/>
        <v>insert into prioridad(codigo, fluidez,d_hecho, d_contexto, d_impacto, d_justicia, cierre, ponderacion, ahora_entiendo, cambio_perspectiva) values ('192-CO-00227', 1, 5, 5, 5, 5, 1, 100, '', '');</v>
      </c>
      <c r="X2842" s="14" t="str">
        <f t="shared" si="474"/>
        <v>insert into prioridad(codigo, fluidez,d_hecho, d_contexto, d_impacto, d_justicia, cierre, ponderacion, ahora_entiendo, cambio_perspectiva) values ('192-CO-00227', 1, 5, 5, 5, 5, 1, 100, '', '');</v>
      </c>
    </row>
    <row r="2843" spans="2:24" ht="16" x14ac:dyDescent="0.2">
      <c r="B2843" t="s">
        <v>3898</v>
      </c>
      <c r="C2843" t="s">
        <v>16</v>
      </c>
      <c r="D2843" t="s">
        <v>3575</v>
      </c>
      <c r="E2843" t="s">
        <v>3575</v>
      </c>
      <c r="F2843" t="s">
        <v>3575</v>
      </c>
      <c r="G2843" t="s">
        <v>3595</v>
      </c>
      <c r="H2843" t="s">
        <v>30</v>
      </c>
      <c r="K2843" s="5">
        <f t="shared" si="462"/>
        <v>18</v>
      </c>
      <c r="L2843" s="13" t="str">
        <f t="shared" si="469"/>
        <v>(#228)192-CO-00006</v>
      </c>
      <c r="M2843" s="5">
        <f t="shared" si="470"/>
        <v>12</v>
      </c>
      <c r="N2843" s="13" t="str">
        <f t="shared" si="472"/>
        <v>192-CO-00006</v>
      </c>
      <c r="O2843" s="13">
        <f t="shared" si="463"/>
        <v>0</v>
      </c>
      <c r="P2843" s="13" t="str">
        <f t="shared" si="464"/>
        <v>3</v>
      </c>
      <c r="Q2843" s="13" t="str">
        <f t="shared" si="465"/>
        <v>3</v>
      </c>
      <c r="R2843" s="13" t="str">
        <f t="shared" si="466"/>
        <v>3</v>
      </c>
      <c r="S2843" s="13" t="str">
        <f t="shared" si="467"/>
        <v>1</v>
      </c>
      <c r="T2843" s="13">
        <f t="shared" si="468"/>
        <v>1</v>
      </c>
      <c r="U2843" s="13">
        <f t="shared" si="471"/>
        <v>50</v>
      </c>
      <c r="V2843" s="13"/>
      <c r="W2843" s="14" t="str">
        <f t="shared" si="473"/>
        <v>insert into prioridad(codigo, fluidez,d_hecho, d_contexto, d_impacto, d_justicia, cierre, ponderacion, ahora_entiendo, cambio_perspectiva) values ('192-CO-00006', 0, 3, 3, 3, 1, 1, 50, '', '');</v>
      </c>
      <c r="X2843" s="14" t="str">
        <f t="shared" si="474"/>
        <v>insert into prioridad(codigo, fluidez,d_hecho, d_contexto, d_impacto, d_justicia, cierre, ponderacion, ahora_entiendo, cambio_perspectiva) values ('192-CO-00006', 0, 3, 3, 3, 1, 1, 50, '', '');</v>
      </c>
    </row>
    <row r="2844" spans="2:24" ht="16" x14ac:dyDescent="0.2">
      <c r="B2844" t="s">
        <v>3899</v>
      </c>
      <c r="C2844" t="s">
        <v>9</v>
      </c>
      <c r="D2844" t="s">
        <v>3582</v>
      </c>
      <c r="E2844" t="s">
        <v>3582</v>
      </c>
      <c r="F2844" t="s">
        <v>3582</v>
      </c>
      <c r="G2844" t="s">
        <v>3582</v>
      </c>
      <c r="H2844" t="s">
        <v>30</v>
      </c>
      <c r="K2844" s="5">
        <f t="shared" si="462"/>
        <v>18</v>
      </c>
      <c r="L2844" s="13" t="str">
        <f t="shared" si="469"/>
        <v>(#248)192-CO-00248</v>
      </c>
      <c r="M2844" s="5">
        <f t="shared" si="470"/>
        <v>12</v>
      </c>
      <c r="N2844" s="13" t="str">
        <f t="shared" si="472"/>
        <v>192-CO-00248</v>
      </c>
      <c r="O2844" s="13">
        <f t="shared" si="463"/>
        <v>1</v>
      </c>
      <c r="P2844" s="13" t="str">
        <f t="shared" si="464"/>
        <v>5</v>
      </c>
      <c r="Q2844" s="13" t="str">
        <f t="shared" si="465"/>
        <v>5</v>
      </c>
      <c r="R2844" s="13" t="str">
        <f t="shared" si="466"/>
        <v>5</v>
      </c>
      <c r="S2844" s="13" t="str">
        <f t="shared" si="467"/>
        <v>5</v>
      </c>
      <c r="T2844" s="13">
        <f t="shared" si="468"/>
        <v>1</v>
      </c>
      <c r="U2844" s="13">
        <f t="shared" si="471"/>
        <v>100</v>
      </c>
      <c r="V2844" s="13"/>
      <c r="W2844" s="14" t="str">
        <f t="shared" si="473"/>
        <v>insert into prioridad(codigo, fluidez,d_hecho, d_contexto, d_impacto, d_justicia, cierre, ponderacion, ahora_entiendo, cambio_perspectiva) values ('192-CO-00248', 1, 5, 5, 5, 5, 1, 100, '', '');</v>
      </c>
      <c r="X2844" s="14" t="str">
        <f t="shared" si="474"/>
        <v>insert into prioridad(codigo, fluidez,d_hecho, d_contexto, d_impacto, d_justicia, cierre, ponderacion, ahora_entiendo, cambio_perspectiva) values ('192-CO-00248', 1, 5, 5, 5, 5, 1, 100, '', '');</v>
      </c>
    </row>
    <row r="2845" spans="2:24" ht="16" x14ac:dyDescent="0.2">
      <c r="B2845" t="s">
        <v>3900</v>
      </c>
      <c r="C2845" t="s">
        <v>9</v>
      </c>
      <c r="D2845" t="s">
        <v>3578</v>
      </c>
      <c r="E2845" t="s">
        <v>3578</v>
      </c>
      <c r="F2845" t="s">
        <v>3578</v>
      </c>
      <c r="G2845" t="s">
        <v>3578</v>
      </c>
      <c r="H2845" t="s">
        <v>30</v>
      </c>
      <c r="K2845" s="5">
        <f t="shared" si="462"/>
        <v>18</v>
      </c>
      <c r="L2845" s="13" t="str">
        <f t="shared" si="469"/>
        <v>(#351)192-PR-00351</v>
      </c>
      <c r="M2845" s="5">
        <f t="shared" si="470"/>
        <v>12</v>
      </c>
      <c r="N2845" s="13" t="str">
        <f t="shared" si="472"/>
        <v>192-PR-00351</v>
      </c>
      <c r="O2845" s="13">
        <f t="shared" si="463"/>
        <v>1</v>
      </c>
      <c r="P2845" s="13" t="str">
        <f t="shared" si="464"/>
        <v>4</v>
      </c>
      <c r="Q2845" s="13" t="str">
        <f t="shared" si="465"/>
        <v>4</v>
      </c>
      <c r="R2845" s="13" t="str">
        <f t="shared" si="466"/>
        <v>4</v>
      </c>
      <c r="S2845" s="13" t="str">
        <f t="shared" si="467"/>
        <v>4</v>
      </c>
      <c r="T2845" s="13">
        <f t="shared" si="468"/>
        <v>1</v>
      </c>
      <c r="U2845" s="13">
        <f t="shared" si="471"/>
        <v>84</v>
      </c>
      <c r="V2845" s="13"/>
      <c r="W2845" s="14" t="str">
        <f t="shared" si="473"/>
        <v>insert into prioridad(codigo, fluidez,d_hecho, d_contexto, d_impacto, d_justicia, cierre, ponderacion, ahora_entiendo, cambio_perspectiva) values ('192-PR-00351', 1, 4, 4, 4, 4, 1, 84, '', '');</v>
      </c>
      <c r="X2845" s="14" t="str">
        <f t="shared" si="474"/>
        <v>insert into prioridad(codigo, fluidez,d_hecho, d_contexto, d_impacto, d_justicia, cierre, ponderacion, ahora_entiendo, cambio_perspectiva) values ('192-PR-00351', 1, 4, 4, 4, 4, 1, 84, '', '');</v>
      </c>
    </row>
    <row r="2846" spans="2:24" ht="16" x14ac:dyDescent="0.2">
      <c r="B2846" t="s">
        <v>3901</v>
      </c>
      <c r="C2846" t="s">
        <v>9</v>
      </c>
      <c r="D2846" t="s">
        <v>3582</v>
      </c>
      <c r="E2846" t="s">
        <v>3582</v>
      </c>
      <c r="F2846" t="s">
        <v>3582</v>
      </c>
      <c r="G2846" t="s">
        <v>3582</v>
      </c>
      <c r="H2846" t="s">
        <v>30</v>
      </c>
      <c r="K2846" s="5">
        <f t="shared" si="462"/>
        <v>18</v>
      </c>
      <c r="L2846" s="13" t="str">
        <f t="shared" si="469"/>
        <v>(#368)192-PR-00368</v>
      </c>
      <c r="M2846" s="5">
        <f t="shared" si="470"/>
        <v>12</v>
      </c>
      <c r="N2846" s="13" t="str">
        <f t="shared" si="472"/>
        <v>192-PR-00368</v>
      </c>
      <c r="O2846" s="13">
        <f t="shared" si="463"/>
        <v>1</v>
      </c>
      <c r="P2846" s="13" t="str">
        <f t="shared" si="464"/>
        <v>5</v>
      </c>
      <c r="Q2846" s="13" t="str">
        <f t="shared" si="465"/>
        <v>5</v>
      </c>
      <c r="R2846" s="13" t="str">
        <f t="shared" si="466"/>
        <v>5</v>
      </c>
      <c r="S2846" s="13" t="str">
        <f t="shared" si="467"/>
        <v>5</v>
      </c>
      <c r="T2846" s="13">
        <f t="shared" si="468"/>
        <v>1</v>
      </c>
      <c r="U2846" s="13">
        <f t="shared" si="471"/>
        <v>100</v>
      </c>
      <c r="V2846" s="13"/>
      <c r="W2846" s="14" t="str">
        <f t="shared" si="473"/>
        <v>insert into prioridad(codigo, fluidez,d_hecho, d_contexto, d_impacto, d_justicia, cierre, ponderacion, ahora_entiendo, cambio_perspectiva) values ('192-PR-00368', 1, 5, 5, 5, 5, 1, 100, '', '');</v>
      </c>
      <c r="X2846" s="14" t="str">
        <f t="shared" si="474"/>
        <v>insert into prioridad(codigo, fluidez,d_hecho, d_contexto, d_impacto, d_justicia, cierre, ponderacion, ahora_entiendo, cambio_perspectiva) values ('192-PR-00368', 1, 5, 5, 5, 5, 1, 100, '', '');</v>
      </c>
    </row>
    <row r="2847" spans="2:24" ht="16" x14ac:dyDescent="0.2">
      <c r="B2847" t="s">
        <v>3902</v>
      </c>
      <c r="C2847" t="s">
        <v>9</v>
      </c>
      <c r="D2847" t="s">
        <v>3578</v>
      </c>
      <c r="E2847" t="s">
        <v>3582</v>
      </c>
      <c r="F2847" t="s">
        <v>3578</v>
      </c>
      <c r="G2847" t="s">
        <v>3582</v>
      </c>
      <c r="H2847" t="s">
        <v>30</v>
      </c>
      <c r="K2847" s="5">
        <f t="shared" si="462"/>
        <v>18</v>
      </c>
      <c r="L2847" s="13" t="str">
        <f t="shared" si="469"/>
        <v>(#370)192-PR-00370</v>
      </c>
      <c r="M2847" s="5">
        <f t="shared" si="470"/>
        <v>12</v>
      </c>
      <c r="N2847" s="13" t="str">
        <f t="shared" si="472"/>
        <v>192-PR-00370</v>
      </c>
      <c r="O2847" s="13">
        <f t="shared" si="463"/>
        <v>1</v>
      </c>
      <c r="P2847" s="13" t="str">
        <f t="shared" si="464"/>
        <v>4</v>
      </c>
      <c r="Q2847" s="13" t="str">
        <f t="shared" si="465"/>
        <v>5</v>
      </c>
      <c r="R2847" s="13" t="str">
        <f t="shared" si="466"/>
        <v>4</v>
      </c>
      <c r="S2847" s="13" t="str">
        <f t="shared" si="467"/>
        <v>5</v>
      </c>
      <c r="T2847" s="13">
        <f t="shared" si="468"/>
        <v>1</v>
      </c>
      <c r="U2847" s="13">
        <f t="shared" si="471"/>
        <v>92</v>
      </c>
      <c r="V2847" s="13"/>
      <c r="W2847" s="14" t="str">
        <f t="shared" si="473"/>
        <v>insert into prioridad(codigo, fluidez,d_hecho, d_contexto, d_impacto, d_justicia, cierre, ponderacion, ahora_entiendo, cambio_perspectiva) values ('192-PR-00370', 1, 4, 5, 4, 5, 1, 92, '', '');</v>
      </c>
      <c r="X2847" s="14" t="str">
        <f t="shared" si="474"/>
        <v>insert into prioridad(codigo, fluidez,d_hecho, d_contexto, d_impacto, d_justicia, cierre, ponderacion, ahora_entiendo, cambio_perspectiva) values ('192-PR-00370', 1, 4, 5, 4, 5, 1, 92, '', '');</v>
      </c>
    </row>
    <row r="2848" spans="2:24" ht="16" x14ac:dyDescent="0.2">
      <c r="B2848" t="s">
        <v>3903</v>
      </c>
      <c r="C2848" t="s">
        <v>9</v>
      </c>
      <c r="D2848" t="s">
        <v>3582</v>
      </c>
      <c r="E2848" t="s">
        <v>3582</v>
      </c>
      <c r="F2848" t="s">
        <v>3582</v>
      </c>
      <c r="G2848" t="s">
        <v>3582</v>
      </c>
      <c r="H2848" t="s">
        <v>30</v>
      </c>
      <c r="K2848" s="5">
        <f t="shared" si="462"/>
        <v>18</v>
      </c>
      <c r="L2848" s="13" t="str">
        <f t="shared" si="469"/>
        <v>(#372)192-PR-00372</v>
      </c>
      <c r="M2848" s="5">
        <f t="shared" si="470"/>
        <v>12</v>
      </c>
      <c r="N2848" s="13" t="str">
        <f t="shared" si="472"/>
        <v>192-PR-00372</v>
      </c>
      <c r="O2848" s="13">
        <f t="shared" si="463"/>
        <v>1</v>
      </c>
      <c r="P2848" s="13" t="str">
        <f t="shared" si="464"/>
        <v>5</v>
      </c>
      <c r="Q2848" s="13" t="str">
        <f t="shared" si="465"/>
        <v>5</v>
      </c>
      <c r="R2848" s="13" t="str">
        <f t="shared" si="466"/>
        <v>5</v>
      </c>
      <c r="S2848" s="13" t="str">
        <f t="shared" si="467"/>
        <v>5</v>
      </c>
      <c r="T2848" s="13">
        <f t="shared" si="468"/>
        <v>1</v>
      </c>
      <c r="U2848" s="13">
        <f t="shared" si="471"/>
        <v>100</v>
      </c>
      <c r="V2848" s="13"/>
      <c r="W2848" s="14" t="str">
        <f t="shared" si="473"/>
        <v>insert into prioridad(codigo, fluidez,d_hecho, d_contexto, d_impacto, d_justicia, cierre, ponderacion, ahora_entiendo, cambio_perspectiva) values ('192-PR-00372', 1, 5, 5, 5, 5, 1, 100, '', '');</v>
      </c>
      <c r="X2848" s="14" t="str">
        <f t="shared" si="474"/>
        <v>insert into prioridad(codigo, fluidez,d_hecho, d_contexto, d_impacto, d_justicia, cierre, ponderacion, ahora_entiendo, cambio_perspectiva) values ('192-PR-00372', 1, 5, 5, 5, 5, 1, 100, '', '');</v>
      </c>
    </row>
    <row r="2849" spans="2:24" ht="16" x14ac:dyDescent="0.2">
      <c r="B2849" t="s">
        <v>3904</v>
      </c>
      <c r="C2849" t="s">
        <v>9</v>
      </c>
      <c r="D2849" t="s">
        <v>3578</v>
      </c>
      <c r="E2849" t="s">
        <v>3582</v>
      </c>
      <c r="F2849" t="s">
        <v>3578</v>
      </c>
      <c r="G2849" t="s">
        <v>3578</v>
      </c>
      <c r="H2849" t="s">
        <v>30</v>
      </c>
      <c r="K2849" s="5">
        <f t="shared" si="462"/>
        <v>17</v>
      </c>
      <c r="L2849" s="13" t="str">
        <f t="shared" si="469"/>
        <v>(#17)192-DC-00017</v>
      </c>
      <c r="M2849" s="5">
        <f t="shared" si="470"/>
        <v>12</v>
      </c>
      <c r="N2849" s="13" t="str">
        <f t="shared" si="472"/>
        <v>192-DC-00017</v>
      </c>
      <c r="O2849" s="13">
        <f t="shared" si="463"/>
        <v>1</v>
      </c>
      <c r="P2849" s="13" t="str">
        <f t="shared" si="464"/>
        <v>4</v>
      </c>
      <c r="Q2849" s="13" t="str">
        <f t="shared" si="465"/>
        <v>5</v>
      </c>
      <c r="R2849" s="13" t="str">
        <f t="shared" si="466"/>
        <v>4</v>
      </c>
      <c r="S2849" s="13" t="str">
        <f t="shared" si="467"/>
        <v>4</v>
      </c>
      <c r="T2849" s="13">
        <f t="shared" si="468"/>
        <v>1</v>
      </c>
      <c r="U2849" s="13">
        <f t="shared" si="471"/>
        <v>88</v>
      </c>
      <c r="V2849" s="13"/>
      <c r="W2849" s="14" t="str">
        <f t="shared" si="473"/>
        <v>insert into prioridad(codigo, fluidez,d_hecho, d_contexto, d_impacto, d_justicia, cierre, ponderacion, ahora_entiendo, cambio_perspectiva) values ('192-DC-00017', 1, 4, 5, 4, 4, 1, 88, '', '');</v>
      </c>
      <c r="X2849" s="14" t="str">
        <f t="shared" si="474"/>
        <v>insert into prioridad(codigo, fluidez,d_hecho, d_contexto, d_impacto, d_justicia, cierre, ponderacion, ahora_entiendo, cambio_perspectiva) values ('192-DC-00017', 1, 4, 5, 4, 4, 1, 88, '', '');</v>
      </c>
    </row>
    <row r="2850" spans="2:24" ht="16" x14ac:dyDescent="0.2">
      <c r="B2850" t="s">
        <v>3905</v>
      </c>
      <c r="C2850" t="s">
        <v>9</v>
      </c>
      <c r="D2850" t="s">
        <v>3575</v>
      </c>
      <c r="E2850" t="s">
        <v>3578</v>
      </c>
      <c r="F2850" t="s">
        <v>3595</v>
      </c>
      <c r="G2850" t="s">
        <v>3595</v>
      </c>
      <c r="H2850" t="s">
        <v>30</v>
      </c>
      <c r="K2850" s="5">
        <f t="shared" si="462"/>
        <v>17</v>
      </c>
      <c r="L2850" s="13" t="str">
        <f t="shared" si="469"/>
        <v>(#18)192-DC-00018</v>
      </c>
      <c r="M2850" s="5">
        <f t="shared" si="470"/>
        <v>12</v>
      </c>
      <c r="N2850" s="13" t="str">
        <f t="shared" si="472"/>
        <v>192-DC-00018</v>
      </c>
      <c r="O2850" s="13">
        <f t="shared" si="463"/>
        <v>1</v>
      </c>
      <c r="P2850" s="13" t="str">
        <f t="shared" si="464"/>
        <v>3</v>
      </c>
      <c r="Q2850" s="13" t="str">
        <f t="shared" si="465"/>
        <v>4</v>
      </c>
      <c r="R2850" s="13" t="str">
        <f t="shared" si="466"/>
        <v>1</v>
      </c>
      <c r="S2850" s="13" t="str">
        <f t="shared" si="467"/>
        <v>1</v>
      </c>
      <c r="T2850" s="13">
        <f t="shared" si="468"/>
        <v>1</v>
      </c>
      <c r="U2850" s="13">
        <f t="shared" si="471"/>
        <v>56</v>
      </c>
      <c r="V2850" s="13"/>
      <c r="W2850" s="14" t="str">
        <f t="shared" si="473"/>
        <v>insert into prioridad(codigo, fluidez,d_hecho, d_contexto, d_impacto, d_justicia, cierre, ponderacion, ahora_entiendo, cambio_perspectiva) values ('192-DC-00018', 1, 3, 4, 1, 1, 1, 56, '', '');</v>
      </c>
      <c r="X2850" s="14" t="str">
        <f t="shared" si="474"/>
        <v>insert into prioridad(codigo, fluidez,d_hecho, d_contexto, d_impacto, d_justicia, cierre, ponderacion, ahora_entiendo, cambio_perspectiva) values ('192-DC-00018', 1, 3, 4, 1, 1, 1, 56, '', '');</v>
      </c>
    </row>
    <row r="2851" spans="2:24" ht="16" x14ac:dyDescent="0.2">
      <c r="B2851" t="s">
        <v>3906</v>
      </c>
      <c r="C2851" t="s">
        <v>9</v>
      </c>
      <c r="D2851" t="s">
        <v>3575</v>
      </c>
      <c r="E2851" t="s">
        <v>3578</v>
      </c>
      <c r="F2851" t="s">
        <v>3582</v>
      </c>
      <c r="G2851" t="s">
        <v>3582</v>
      </c>
      <c r="H2851" t="s">
        <v>30</v>
      </c>
      <c r="K2851" s="5">
        <f t="shared" si="462"/>
        <v>18</v>
      </c>
      <c r="L2851" s="13" t="str">
        <f t="shared" si="469"/>
        <v>(#522)192-PR-00522</v>
      </c>
      <c r="M2851" s="5">
        <f t="shared" si="470"/>
        <v>12</v>
      </c>
      <c r="N2851" s="13" t="str">
        <f t="shared" si="472"/>
        <v>192-PR-00522</v>
      </c>
      <c r="O2851" s="13">
        <f t="shared" si="463"/>
        <v>1</v>
      </c>
      <c r="P2851" s="13" t="str">
        <f t="shared" si="464"/>
        <v>3</v>
      </c>
      <c r="Q2851" s="13" t="str">
        <f t="shared" si="465"/>
        <v>4</v>
      </c>
      <c r="R2851" s="13" t="str">
        <f t="shared" si="466"/>
        <v>5</v>
      </c>
      <c r="S2851" s="13" t="str">
        <f t="shared" si="467"/>
        <v>5</v>
      </c>
      <c r="T2851" s="13">
        <f t="shared" si="468"/>
        <v>1</v>
      </c>
      <c r="U2851" s="13">
        <f t="shared" si="471"/>
        <v>88</v>
      </c>
      <c r="V2851" s="13"/>
      <c r="W2851" s="14" t="str">
        <f t="shared" si="473"/>
        <v>insert into prioridad(codigo, fluidez,d_hecho, d_contexto, d_impacto, d_justicia, cierre, ponderacion, ahora_entiendo, cambio_perspectiva) values ('192-PR-00522', 1, 3, 4, 5, 5, 1, 88, '', '');</v>
      </c>
      <c r="X2851" s="14" t="str">
        <f t="shared" si="474"/>
        <v>insert into prioridad(codigo, fluidez,d_hecho, d_contexto, d_impacto, d_justicia, cierre, ponderacion, ahora_entiendo, cambio_perspectiva) values ('192-PR-00522', 1, 3, 4, 5, 5, 1, 88, '', '');</v>
      </c>
    </row>
    <row r="2852" spans="2:24" ht="16" x14ac:dyDescent="0.2">
      <c r="B2852" t="s">
        <v>3907</v>
      </c>
      <c r="C2852" t="s">
        <v>9</v>
      </c>
      <c r="D2852" t="s">
        <v>3582</v>
      </c>
      <c r="E2852" t="s">
        <v>3582</v>
      </c>
      <c r="F2852" t="s">
        <v>3582</v>
      </c>
      <c r="G2852" t="s">
        <v>3582</v>
      </c>
      <c r="H2852" t="s">
        <v>30</v>
      </c>
      <c r="K2852" s="5">
        <f t="shared" si="462"/>
        <v>18</v>
      </c>
      <c r="L2852" s="13" t="str">
        <f t="shared" si="469"/>
        <v>(#523)192-PR-00523</v>
      </c>
      <c r="M2852" s="5">
        <f t="shared" si="470"/>
        <v>12</v>
      </c>
      <c r="N2852" s="13" t="str">
        <f t="shared" si="472"/>
        <v>192-PR-00523</v>
      </c>
      <c r="O2852" s="13">
        <f t="shared" si="463"/>
        <v>1</v>
      </c>
      <c r="P2852" s="13" t="str">
        <f t="shared" si="464"/>
        <v>5</v>
      </c>
      <c r="Q2852" s="13" t="str">
        <f t="shared" si="465"/>
        <v>5</v>
      </c>
      <c r="R2852" s="13" t="str">
        <f t="shared" si="466"/>
        <v>5</v>
      </c>
      <c r="S2852" s="13" t="str">
        <f t="shared" si="467"/>
        <v>5</v>
      </c>
      <c r="T2852" s="13">
        <f t="shared" si="468"/>
        <v>1</v>
      </c>
      <c r="U2852" s="13">
        <f t="shared" si="471"/>
        <v>100</v>
      </c>
      <c r="V2852" s="13"/>
      <c r="W2852" s="14" t="str">
        <f t="shared" si="473"/>
        <v>insert into prioridad(codigo, fluidez,d_hecho, d_contexto, d_impacto, d_justicia, cierre, ponderacion, ahora_entiendo, cambio_perspectiva) values ('192-PR-00523', 1, 5, 5, 5, 5, 1, 100, '', '');</v>
      </c>
      <c r="X2852" s="14" t="str">
        <f t="shared" si="474"/>
        <v>insert into prioridad(codigo, fluidez,d_hecho, d_contexto, d_impacto, d_justicia, cierre, ponderacion, ahora_entiendo, cambio_perspectiva) values ('192-PR-00523', 1, 5, 5, 5, 5, 1, 100, '', '');</v>
      </c>
    </row>
    <row r="2853" spans="2:24" ht="16" x14ac:dyDescent="0.2">
      <c r="B2853" t="s">
        <v>3908</v>
      </c>
      <c r="C2853" t="s">
        <v>9</v>
      </c>
      <c r="D2853" t="s">
        <v>3582</v>
      </c>
      <c r="E2853" t="s">
        <v>3582</v>
      </c>
      <c r="F2853" t="s">
        <v>3578</v>
      </c>
      <c r="G2853" t="s">
        <v>3576</v>
      </c>
      <c r="H2853" t="s">
        <v>30</v>
      </c>
      <c r="K2853" s="5">
        <f t="shared" si="462"/>
        <v>18</v>
      </c>
      <c r="L2853" s="13" t="str">
        <f t="shared" si="469"/>
        <v>(#524)193-PR-00524</v>
      </c>
      <c r="M2853" s="5">
        <f t="shared" si="470"/>
        <v>12</v>
      </c>
      <c r="N2853" s="13" t="str">
        <f t="shared" si="472"/>
        <v>193-PR-00524</v>
      </c>
      <c r="O2853" s="13">
        <f t="shared" si="463"/>
        <v>1</v>
      </c>
      <c r="P2853" s="13" t="str">
        <f t="shared" si="464"/>
        <v>5</v>
      </c>
      <c r="Q2853" s="13" t="str">
        <f t="shared" si="465"/>
        <v>5</v>
      </c>
      <c r="R2853" s="13" t="str">
        <f t="shared" si="466"/>
        <v>4</v>
      </c>
      <c r="S2853" s="13" t="str">
        <f t="shared" si="467"/>
        <v>2</v>
      </c>
      <c r="T2853" s="13">
        <f t="shared" si="468"/>
        <v>1</v>
      </c>
      <c r="U2853" s="13">
        <f t="shared" si="471"/>
        <v>84</v>
      </c>
      <c r="V2853" s="13"/>
      <c r="W2853" s="14" t="str">
        <f t="shared" si="473"/>
        <v>insert into prioridad(codigo, fluidez,d_hecho, d_contexto, d_impacto, d_justicia, cierre, ponderacion, ahora_entiendo, cambio_perspectiva) values ('193-PR-00524', 1, 5, 5, 4, 2, 1, 84, '', '');</v>
      </c>
      <c r="X2853" s="14" t="str">
        <f t="shared" si="474"/>
        <v>insert into prioridad(codigo, fluidez,d_hecho, d_contexto, d_impacto, d_justicia, cierre, ponderacion, ahora_entiendo, cambio_perspectiva) values ('193-PR-00524', 1, 5, 5, 4, 2, 1, 84, '', '');</v>
      </c>
    </row>
    <row r="2854" spans="2:24" ht="16" x14ac:dyDescent="0.2">
      <c r="B2854" t="s">
        <v>3909</v>
      </c>
      <c r="C2854" t="s">
        <v>9</v>
      </c>
      <c r="D2854" t="s">
        <v>3575</v>
      </c>
      <c r="E2854" t="s">
        <v>3575</v>
      </c>
      <c r="F2854" t="s">
        <v>3578</v>
      </c>
      <c r="G2854" t="s">
        <v>3575</v>
      </c>
      <c r="H2854" t="s">
        <v>30</v>
      </c>
      <c r="K2854" s="5">
        <f t="shared" si="462"/>
        <v>4</v>
      </c>
      <c r="L2854" s="13" t="str">
        <f t="shared" si="469"/>
        <v>6964</v>
      </c>
      <c r="M2854" s="5">
        <f t="shared" si="470"/>
        <v>4</v>
      </c>
      <c r="N2854" s="13" t="str">
        <f t="shared" si="472"/>
        <v>6964</v>
      </c>
      <c r="O2854" s="13">
        <f t="shared" si="463"/>
        <v>1</v>
      </c>
      <c r="P2854" s="13" t="str">
        <f t="shared" si="464"/>
        <v>3</v>
      </c>
      <c r="Q2854" s="13" t="str">
        <f t="shared" si="465"/>
        <v>3</v>
      </c>
      <c r="R2854" s="13" t="str">
        <f t="shared" si="466"/>
        <v>4</v>
      </c>
      <c r="S2854" s="13" t="str">
        <f t="shared" si="467"/>
        <v>3</v>
      </c>
      <c r="T2854" s="13">
        <f t="shared" si="468"/>
        <v>1</v>
      </c>
      <c r="U2854" s="13">
        <f t="shared" si="471"/>
        <v>72</v>
      </c>
      <c r="V2854" s="13"/>
      <c r="W2854" s="14" t="str">
        <f t="shared" si="473"/>
        <v>insert into prioridad(codigo, fluidez,d_hecho, d_contexto, d_impacto, d_justicia, cierre, ponderacion, ahora_entiendo, cambio_perspectiva) values ('6964', 1, 3, 3, 4, 3, 1, 72, '', '');</v>
      </c>
      <c r="X2854" s="14" t="str">
        <f t="shared" si="474"/>
        <v/>
      </c>
    </row>
    <row r="2855" spans="2:24" ht="16" x14ac:dyDescent="0.2">
      <c r="B2855" t="s">
        <v>3910</v>
      </c>
      <c r="C2855" t="s">
        <v>9</v>
      </c>
      <c r="D2855" t="s">
        <v>3582</v>
      </c>
      <c r="E2855" t="s">
        <v>3578</v>
      </c>
      <c r="F2855" t="s">
        <v>3582</v>
      </c>
      <c r="G2855" t="s">
        <v>3578</v>
      </c>
      <c r="H2855" t="s">
        <v>30</v>
      </c>
      <c r="K2855" s="5">
        <f t="shared" si="462"/>
        <v>4</v>
      </c>
      <c r="L2855" s="13" t="str">
        <f t="shared" si="469"/>
        <v>6968</v>
      </c>
      <c r="M2855" s="5">
        <f t="shared" si="470"/>
        <v>4</v>
      </c>
      <c r="N2855" s="13" t="str">
        <f t="shared" si="472"/>
        <v>6968</v>
      </c>
      <c r="O2855" s="13">
        <f t="shared" si="463"/>
        <v>1</v>
      </c>
      <c r="P2855" s="13" t="str">
        <f t="shared" si="464"/>
        <v>5</v>
      </c>
      <c r="Q2855" s="13" t="str">
        <f t="shared" si="465"/>
        <v>4</v>
      </c>
      <c r="R2855" s="13" t="str">
        <f t="shared" si="466"/>
        <v>5</v>
      </c>
      <c r="S2855" s="13" t="str">
        <f t="shared" si="467"/>
        <v>4</v>
      </c>
      <c r="T2855" s="13">
        <f t="shared" si="468"/>
        <v>1</v>
      </c>
      <c r="U2855" s="13">
        <f t="shared" si="471"/>
        <v>92</v>
      </c>
      <c r="V2855" s="13"/>
      <c r="W2855" s="14" t="str">
        <f t="shared" si="473"/>
        <v>insert into prioridad(codigo, fluidez,d_hecho, d_contexto, d_impacto, d_justicia, cierre, ponderacion, ahora_entiendo, cambio_perspectiva) values ('6968', 1, 5, 4, 5, 4, 1, 92, '', '');</v>
      </c>
      <c r="X2855" s="14" t="str">
        <f t="shared" si="474"/>
        <v/>
      </c>
    </row>
    <row r="2856" spans="2:24" ht="16" x14ac:dyDescent="0.2">
      <c r="B2856" t="s">
        <v>3911</v>
      </c>
      <c r="C2856" t="s">
        <v>9</v>
      </c>
      <c r="D2856" t="s">
        <v>3576</v>
      </c>
      <c r="E2856" t="s">
        <v>3576</v>
      </c>
      <c r="F2856" t="s">
        <v>3578</v>
      </c>
      <c r="G2856" t="s">
        <v>3575</v>
      </c>
      <c r="H2856" t="s">
        <v>30</v>
      </c>
      <c r="K2856" s="5">
        <f t="shared" si="462"/>
        <v>6</v>
      </c>
      <c r="L2856" s="13" t="str">
        <f t="shared" si="469"/>
        <v>000057</v>
      </c>
      <c r="M2856" s="5">
        <f t="shared" si="470"/>
        <v>6</v>
      </c>
      <c r="N2856" s="13" t="str">
        <f t="shared" si="472"/>
        <v>000057</v>
      </c>
      <c r="O2856" s="13">
        <f t="shared" si="463"/>
        <v>1</v>
      </c>
      <c r="P2856" s="13" t="str">
        <f t="shared" si="464"/>
        <v>2</v>
      </c>
      <c r="Q2856" s="13" t="str">
        <f t="shared" si="465"/>
        <v>2</v>
      </c>
      <c r="R2856" s="13" t="str">
        <f t="shared" si="466"/>
        <v>4</v>
      </c>
      <c r="S2856" s="13" t="str">
        <f t="shared" si="467"/>
        <v>3</v>
      </c>
      <c r="T2856" s="13">
        <f t="shared" si="468"/>
        <v>1</v>
      </c>
      <c r="U2856" s="13">
        <f t="shared" si="471"/>
        <v>64</v>
      </c>
      <c r="V2856" s="13"/>
      <c r="W2856" s="14" t="str">
        <f t="shared" si="473"/>
        <v>insert into prioridad(codigo, fluidez,d_hecho, d_contexto, d_impacto, d_justicia, cierre, ponderacion, ahora_entiendo, cambio_perspectiva) values ('000057', 1, 2, 2, 4, 3, 1, 64, '', '');</v>
      </c>
      <c r="X2856" s="14" t="str">
        <f t="shared" si="474"/>
        <v/>
      </c>
    </row>
    <row r="2857" spans="2:24" ht="16" x14ac:dyDescent="0.2">
      <c r="B2857" t="s">
        <v>3912</v>
      </c>
      <c r="C2857" t="s">
        <v>9</v>
      </c>
      <c r="D2857" t="s">
        <v>3582</v>
      </c>
      <c r="E2857" t="s">
        <v>3582</v>
      </c>
      <c r="F2857" t="s">
        <v>3582</v>
      </c>
      <c r="G2857" t="s">
        <v>3582</v>
      </c>
      <c r="H2857" t="s">
        <v>30</v>
      </c>
      <c r="K2857" s="5">
        <f t="shared" si="462"/>
        <v>6</v>
      </c>
      <c r="L2857" s="13" t="str">
        <f t="shared" si="469"/>
        <v>000058</v>
      </c>
      <c r="M2857" s="5">
        <f t="shared" si="470"/>
        <v>6</v>
      </c>
      <c r="N2857" s="13" t="str">
        <f t="shared" si="472"/>
        <v>000058</v>
      </c>
      <c r="O2857" s="13">
        <f t="shared" si="463"/>
        <v>1</v>
      </c>
      <c r="P2857" s="13" t="str">
        <f t="shared" si="464"/>
        <v>5</v>
      </c>
      <c r="Q2857" s="13" t="str">
        <f t="shared" si="465"/>
        <v>5</v>
      </c>
      <c r="R2857" s="13" t="str">
        <f t="shared" si="466"/>
        <v>5</v>
      </c>
      <c r="S2857" s="13" t="str">
        <f t="shared" si="467"/>
        <v>5</v>
      </c>
      <c r="T2857" s="13">
        <f t="shared" si="468"/>
        <v>1</v>
      </c>
      <c r="U2857" s="13">
        <f t="shared" si="471"/>
        <v>100</v>
      </c>
      <c r="V2857" s="13"/>
      <c r="W2857" s="14" t="str">
        <f t="shared" si="473"/>
        <v>insert into prioridad(codigo, fluidez,d_hecho, d_contexto, d_impacto, d_justicia, cierre, ponderacion, ahora_entiendo, cambio_perspectiva) values ('000058', 1, 5, 5, 5, 5, 1, 100, '', '');</v>
      </c>
      <c r="X2857" s="14" t="str">
        <f t="shared" si="474"/>
        <v/>
      </c>
    </row>
    <row r="2858" spans="2:24" ht="16" x14ac:dyDescent="0.2">
      <c r="B2858" t="s">
        <v>3913</v>
      </c>
      <c r="C2858" t="s">
        <v>9</v>
      </c>
      <c r="D2858" t="s">
        <v>3582</v>
      </c>
      <c r="E2858" t="s">
        <v>3578</v>
      </c>
      <c r="F2858" t="s">
        <v>3582</v>
      </c>
      <c r="G2858" t="s">
        <v>3582</v>
      </c>
      <c r="H2858" t="s">
        <v>30</v>
      </c>
      <c r="K2858" s="5">
        <f t="shared" si="462"/>
        <v>12</v>
      </c>
      <c r="L2858" s="13" t="str">
        <f t="shared" si="469"/>
        <v>194-VI-00001</v>
      </c>
      <c r="M2858" s="5">
        <f t="shared" si="470"/>
        <v>12</v>
      </c>
      <c r="N2858" s="13" t="str">
        <f t="shared" si="472"/>
        <v>194-VI-00001</v>
      </c>
      <c r="O2858" s="13">
        <f t="shared" si="463"/>
        <v>1</v>
      </c>
      <c r="P2858" s="13" t="str">
        <f t="shared" si="464"/>
        <v>5</v>
      </c>
      <c r="Q2858" s="13" t="str">
        <f t="shared" si="465"/>
        <v>4</v>
      </c>
      <c r="R2858" s="13" t="str">
        <f t="shared" si="466"/>
        <v>5</v>
      </c>
      <c r="S2858" s="13" t="str">
        <f t="shared" si="467"/>
        <v>5</v>
      </c>
      <c r="T2858" s="13">
        <f t="shared" si="468"/>
        <v>1</v>
      </c>
      <c r="U2858" s="13">
        <f t="shared" si="471"/>
        <v>96</v>
      </c>
      <c r="V2858" s="13"/>
      <c r="W2858" s="14" t="str">
        <f t="shared" si="473"/>
        <v>insert into prioridad(codigo, fluidez,d_hecho, d_contexto, d_impacto, d_justicia, cierre, ponderacion, ahora_entiendo, cambio_perspectiva) values ('194-VI-00001', 1, 5, 4, 5, 5, 1, 96, '', '');</v>
      </c>
      <c r="X2858" s="14" t="str">
        <f t="shared" si="474"/>
        <v>insert into prioridad(codigo, fluidez,d_hecho, d_contexto, d_impacto, d_justicia, cierre, ponderacion, ahora_entiendo, cambio_perspectiva) values ('194-VI-00001', 1, 5, 4, 5, 5, 1, 96, '', '');</v>
      </c>
    </row>
    <row r="2859" spans="2:24" ht="16" x14ac:dyDescent="0.2">
      <c r="B2859" t="s">
        <v>3914</v>
      </c>
      <c r="C2859" t="s">
        <v>9</v>
      </c>
      <c r="D2859" t="s">
        <v>3582</v>
      </c>
      <c r="E2859" t="s">
        <v>3582</v>
      </c>
      <c r="F2859" t="s">
        <v>3582</v>
      </c>
      <c r="G2859" t="s">
        <v>3582</v>
      </c>
      <c r="H2859" t="s">
        <v>30</v>
      </c>
      <c r="K2859" s="5">
        <f t="shared" si="462"/>
        <v>12</v>
      </c>
      <c r="L2859" s="13" t="str">
        <f t="shared" si="469"/>
        <v>194-VI-00002</v>
      </c>
      <c r="M2859" s="5">
        <f t="shared" si="470"/>
        <v>12</v>
      </c>
      <c r="N2859" s="13" t="str">
        <f t="shared" si="472"/>
        <v>194-VI-00002</v>
      </c>
      <c r="O2859" s="13">
        <f t="shared" si="463"/>
        <v>1</v>
      </c>
      <c r="P2859" s="13" t="str">
        <f t="shared" si="464"/>
        <v>5</v>
      </c>
      <c r="Q2859" s="13" t="str">
        <f t="shared" si="465"/>
        <v>5</v>
      </c>
      <c r="R2859" s="13" t="str">
        <f t="shared" si="466"/>
        <v>5</v>
      </c>
      <c r="S2859" s="13" t="str">
        <f t="shared" si="467"/>
        <v>5</v>
      </c>
      <c r="T2859" s="13">
        <f t="shared" si="468"/>
        <v>1</v>
      </c>
      <c r="U2859" s="13">
        <f t="shared" si="471"/>
        <v>100</v>
      </c>
      <c r="V2859" s="13"/>
      <c r="W2859" s="14" t="str">
        <f t="shared" si="473"/>
        <v>insert into prioridad(codigo, fluidez,d_hecho, d_contexto, d_impacto, d_justicia, cierre, ponderacion, ahora_entiendo, cambio_perspectiva) values ('194-VI-00002', 1, 5, 5, 5, 5, 1, 100, '', '');</v>
      </c>
      <c r="X2859" s="14" t="str">
        <f t="shared" si="474"/>
        <v>insert into prioridad(codigo, fluidez,d_hecho, d_contexto, d_impacto, d_justicia, cierre, ponderacion, ahora_entiendo, cambio_perspectiva) values ('194-VI-00002', 1, 5, 5, 5, 5, 1, 100, '', '');</v>
      </c>
    </row>
    <row r="2860" spans="2:24" ht="16" x14ac:dyDescent="0.2">
      <c r="B2860"/>
      <c r="C2860" t="s">
        <v>9</v>
      </c>
      <c r="D2860" t="s">
        <v>3576</v>
      </c>
      <c r="E2860" t="s">
        <v>3595</v>
      </c>
      <c r="F2860" t="s">
        <v>3582</v>
      </c>
      <c r="G2860" t="s">
        <v>3582</v>
      </c>
      <c r="H2860" t="s">
        <v>30</v>
      </c>
      <c r="K2860" s="5">
        <f t="shared" si="462"/>
        <v>0</v>
      </c>
      <c r="L2860" s="13" t="str">
        <f t="shared" si="469"/>
        <v/>
      </c>
      <c r="M2860" s="5">
        <f t="shared" si="470"/>
        <v>0</v>
      </c>
      <c r="N2860" s="13" t="str">
        <f t="shared" si="472"/>
        <v/>
      </c>
      <c r="O2860" s="13">
        <f t="shared" si="463"/>
        <v>1</v>
      </c>
      <c r="P2860" s="13" t="str">
        <f t="shared" si="464"/>
        <v>2</v>
      </c>
      <c r="Q2860" s="13" t="str">
        <f t="shared" si="465"/>
        <v>1</v>
      </c>
      <c r="R2860" s="13" t="str">
        <f t="shared" si="466"/>
        <v>5</v>
      </c>
      <c r="S2860" s="13" t="str">
        <f t="shared" si="467"/>
        <v>5</v>
      </c>
      <c r="T2860" s="13">
        <f t="shared" si="468"/>
        <v>1</v>
      </c>
      <c r="U2860" s="13">
        <f t="shared" si="471"/>
        <v>72</v>
      </c>
      <c r="V2860" s="13"/>
      <c r="W2860" s="14" t="str">
        <f t="shared" si="473"/>
        <v>insert into prioridad(codigo, fluidez,d_hecho, d_contexto, d_impacto, d_justicia, cierre, ponderacion, ahora_entiendo, cambio_perspectiva) values ('', 1, 2, 1, 5, 5, 1, 72, '', '');</v>
      </c>
      <c r="X2860" s="14" t="str">
        <f t="shared" si="474"/>
        <v/>
      </c>
    </row>
    <row r="2861" spans="2:24" ht="16" x14ac:dyDescent="0.2">
      <c r="B2861" t="s">
        <v>3915</v>
      </c>
      <c r="C2861" t="s">
        <v>9</v>
      </c>
      <c r="D2861" t="s">
        <v>3576</v>
      </c>
      <c r="E2861" t="s">
        <v>3595</v>
      </c>
      <c r="F2861" t="s">
        <v>3582</v>
      </c>
      <c r="G2861" t="s">
        <v>3582</v>
      </c>
      <c r="H2861" t="s">
        <v>30</v>
      </c>
      <c r="K2861" s="5">
        <f t="shared" si="462"/>
        <v>12</v>
      </c>
      <c r="L2861" s="13" t="str">
        <f t="shared" si="469"/>
        <v>194-VI-00003</v>
      </c>
      <c r="M2861" s="5">
        <f t="shared" si="470"/>
        <v>12</v>
      </c>
      <c r="N2861" s="13" t="str">
        <f t="shared" si="472"/>
        <v>194-VI-00003</v>
      </c>
      <c r="O2861" s="13">
        <f t="shared" si="463"/>
        <v>1</v>
      </c>
      <c r="P2861" s="13" t="str">
        <f t="shared" si="464"/>
        <v>2</v>
      </c>
      <c r="Q2861" s="13" t="str">
        <f t="shared" si="465"/>
        <v>1</v>
      </c>
      <c r="R2861" s="13" t="str">
        <f t="shared" si="466"/>
        <v>5</v>
      </c>
      <c r="S2861" s="13" t="str">
        <f t="shared" si="467"/>
        <v>5</v>
      </c>
      <c r="T2861" s="13">
        <f t="shared" si="468"/>
        <v>1</v>
      </c>
      <c r="U2861" s="13">
        <f t="shared" si="471"/>
        <v>72</v>
      </c>
      <c r="V2861" s="13"/>
      <c r="W2861" s="14" t="str">
        <f t="shared" si="473"/>
        <v>insert into prioridad(codigo, fluidez,d_hecho, d_contexto, d_impacto, d_justicia, cierre, ponderacion, ahora_entiendo, cambio_perspectiva) values ('194-VI-00003', 1, 2, 1, 5, 5, 1, 72, '', '');</v>
      </c>
      <c r="X2861" s="14" t="str">
        <f t="shared" si="474"/>
        <v>insert into prioridad(codigo, fluidez,d_hecho, d_contexto, d_impacto, d_justicia, cierre, ponderacion, ahora_entiendo, cambio_perspectiva) values ('194-VI-00003', 1, 2, 1, 5, 5, 1, 72, '', '');</v>
      </c>
    </row>
    <row r="2862" spans="2:24" ht="16" x14ac:dyDescent="0.2">
      <c r="B2862" t="s">
        <v>3916</v>
      </c>
      <c r="C2862" t="s">
        <v>9</v>
      </c>
      <c r="D2862" t="s">
        <v>3576</v>
      </c>
      <c r="E2862" t="s">
        <v>3576</v>
      </c>
      <c r="F2862" t="s">
        <v>3582</v>
      </c>
      <c r="G2862" t="s">
        <v>3582</v>
      </c>
      <c r="H2862" t="s">
        <v>30</v>
      </c>
      <c r="K2862" s="5">
        <f t="shared" si="462"/>
        <v>12</v>
      </c>
      <c r="L2862" s="13" t="str">
        <f t="shared" si="469"/>
        <v>194-VI-00004</v>
      </c>
      <c r="M2862" s="5">
        <f t="shared" si="470"/>
        <v>12</v>
      </c>
      <c r="N2862" s="13" t="str">
        <f t="shared" si="472"/>
        <v>194-VI-00004</v>
      </c>
      <c r="O2862" s="13">
        <f t="shared" si="463"/>
        <v>1</v>
      </c>
      <c r="P2862" s="13" t="str">
        <f t="shared" si="464"/>
        <v>2</v>
      </c>
      <c r="Q2862" s="13" t="str">
        <f t="shared" si="465"/>
        <v>2</v>
      </c>
      <c r="R2862" s="13" t="str">
        <f t="shared" si="466"/>
        <v>5</v>
      </c>
      <c r="S2862" s="13" t="str">
        <f t="shared" si="467"/>
        <v>5</v>
      </c>
      <c r="T2862" s="13">
        <f t="shared" si="468"/>
        <v>1</v>
      </c>
      <c r="U2862" s="13">
        <f t="shared" si="471"/>
        <v>76</v>
      </c>
      <c r="V2862" s="13"/>
      <c r="W2862" s="14" t="str">
        <f t="shared" si="473"/>
        <v>insert into prioridad(codigo, fluidez,d_hecho, d_contexto, d_impacto, d_justicia, cierre, ponderacion, ahora_entiendo, cambio_perspectiva) values ('194-VI-00004', 1, 2, 2, 5, 5, 1, 76, '', '');</v>
      </c>
      <c r="X2862" s="14" t="str">
        <f t="shared" si="474"/>
        <v>insert into prioridad(codigo, fluidez,d_hecho, d_contexto, d_impacto, d_justicia, cierre, ponderacion, ahora_entiendo, cambio_perspectiva) values ('194-VI-00004', 1, 2, 2, 5, 5, 1, 76, '', '');</v>
      </c>
    </row>
    <row r="2863" spans="2:24" ht="16" x14ac:dyDescent="0.2">
      <c r="B2863" t="s">
        <v>3917</v>
      </c>
      <c r="C2863" t="s">
        <v>9</v>
      </c>
      <c r="D2863" t="s">
        <v>3578</v>
      </c>
      <c r="E2863" t="s">
        <v>3582</v>
      </c>
      <c r="F2863" t="s">
        <v>3582</v>
      </c>
      <c r="G2863" t="s">
        <v>3582</v>
      </c>
      <c r="H2863" t="s">
        <v>30</v>
      </c>
      <c r="K2863" s="5">
        <f t="shared" si="462"/>
        <v>12</v>
      </c>
      <c r="L2863" s="13" t="str">
        <f t="shared" si="469"/>
        <v>194-VI-00005</v>
      </c>
      <c r="M2863" s="5">
        <f t="shared" si="470"/>
        <v>12</v>
      </c>
      <c r="N2863" s="13" t="str">
        <f t="shared" si="472"/>
        <v>194-VI-00005</v>
      </c>
      <c r="O2863" s="13">
        <f t="shared" si="463"/>
        <v>1</v>
      </c>
      <c r="P2863" s="13" t="str">
        <f t="shared" si="464"/>
        <v>4</v>
      </c>
      <c r="Q2863" s="13" t="str">
        <f t="shared" si="465"/>
        <v>5</v>
      </c>
      <c r="R2863" s="13" t="str">
        <f t="shared" si="466"/>
        <v>5</v>
      </c>
      <c r="S2863" s="13" t="str">
        <f t="shared" si="467"/>
        <v>5</v>
      </c>
      <c r="T2863" s="13">
        <f t="shared" si="468"/>
        <v>1</v>
      </c>
      <c r="U2863" s="13">
        <f t="shared" si="471"/>
        <v>96</v>
      </c>
      <c r="V2863" s="13"/>
      <c r="W2863" s="14" t="str">
        <f t="shared" si="473"/>
        <v>insert into prioridad(codigo, fluidez,d_hecho, d_contexto, d_impacto, d_justicia, cierre, ponderacion, ahora_entiendo, cambio_perspectiva) values ('194-VI-00005', 1, 4, 5, 5, 5, 1, 96, '', '');</v>
      </c>
      <c r="X2863" s="14" t="str">
        <f t="shared" si="474"/>
        <v>insert into prioridad(codigo, fluidez,d_hecho, d_contexto, d_impacto, d_justicia, cierre, ponderacion, ahora_entiendo, cambio_perspectiva) values ('194-VI-00005', 1, 4, 5, 5, 5, 1, 96, '', '');</v>
      </c>
    </row>
    <row r="2864" spans="2:24" ht="16" x14ac:dyDescent="0.2">
      <c r="B2864" t="s">
        <v>3918</v>
      </c>
      <c r="C2864" t="s">
        <v>9</v>
      </c>
      <c r="D2864" t="s">
        <v>3578</v>
      </c>
      <c r="E2864" t="s">
        <v>3575</v>
      </c>
      <c r="F2864" t="s">
        <v>3582</v>
      </c>
      <c r="G2864" t="s">
        <v>3582</v>
      </c>
      <c r="H2864" t="s">
        <v>30</v>
      </c>
      <c r="K2864" s="5">
        <f t="shared" si="462"/>
        <v>12</v>
      </c>
      <c r="L2864" s="13" t="str">
        <f t="shared" si="469"/>
        <v>194-VI-00006</v>
      </c>
      <c r="M2864" s="5">
        <f t="shared" si="470"/>
        <v>12</v>
      </c>
      <c r="N2864" s="13" t="str">
        <f t="shared" si="472"/>
        <v>194-VI-00006</v>
      </c>
      <c r="O2864" s="13">
        <f t="shared" si="463"/>
        <v>1</v>
      </c>
      <c r="P2864" s="13" t="str">
        <f t="shared" si="464"/>
        <v>4</v>
      </c>
      <c r="Q2864" s="13" t="str">
        <f t="shared" si="465"/>
        <v>3</v>
      </c>
      <c r="R2864" s="13" t="str">
        <f t="shared" si="466"/>
        <v>5</v>
      </c>
      <c r="S2864" s="13" t="str">
        <f t="shared" si="467"/>
        <v>5</v>
      </c>
      <c r="T2864" s="13">
        <f t="shared" si="468"/>
        <v>1</v>
      </c>
      <c r="U2864" s="13">
        <f t="shared" si="471"/>
        <v>88</v>
      </c>
      <c r="V2864" s="13"/>
      <c r="W2864" s="14" t="str">
        <f t="shared" si="473"/>
        <v>insert into prioridad(codigo, fluidez,d_hecho, d_contexto, d_impacto, d_justicia, cierre, ponderacion, ahora_entiendo, cambio_perspectiva) values ('194-VI-00006', 1, 4, 3, 5, 5, 1, 88, '', '');</v>
      </c>
      <c r="X2864" s="14" t="str">
        <f t="shared" si="474"/>
        <v>insert into prioridad(codigo, fluidez,d_hecho, d_contexto, d_impacto, d_justicia, cierre, ponderacion, ahora_entiendo, cambio_perspectiva) values ('194-VI-00006', 1, 4, 3, 5, 5, 1, 88, '', '');</v>
      </c>
    </row>
    <row r="2865" spans="2:24" ht="16" x14ac:dyDescent="0.2">
      <c r="B2865" t="s">
        <v>3919</v>
      </c>
      <c r="C2865" t="s">
        <v>9</v>
      </c>
      <c r="D2865" t="s">
        <v>3575</v>
      </c>
      <c r="E2865" t="s">
        <v>3576</v>
      </c>
      <c r="F2865" t="s">
        <v>3578</v>
      </c>
      <c r="G2865" t="s">
        <v>3578</v>
      </c>
      <c r="H2865" t="s">
        <v>30</v>
      </c>
      <c r="K2865" s="5">
        <f t="shared" si="462"/>
        <v>12</v>
      </c>
      <c r="L2865" s="13" t="str">
        <f t="shared" si="469"/>
        <v>194-VI-00007</v>
      </c>
      <c r="M2865" s="5">
        <f t="shared" si="470"/>
        <v>12</v>
      </c>
      <c r="N2865" s="13" t="str">
        <f t="shared" si="472"/>
        <v>194-VI-00007</v>
      </c>
      <c r="O2865" s="13">
        <f t="shared" si="463"/>
        <v>1</v>
      </c>
      <c r="P2865" s="13" t="str">
        <f t="shared" si="464"/>
        <v>3</v>
      </c>
      <c r="Q2865" s="13" t="str">
        <f t="shared" si="465"/>
        <v>2</v>
      </c>
      <c r="R2865" s="13" t="str">
        <f t="shared" si="466"/>
        <v>4</v>
      </c>
      <c r="S2865" s="13" t="str">
        <f t="shared" si="467"/>
        <v>4</v>
      </c>
      <c r="T2865" s="13">
        <f t="shared" si="468"/>
        <v>1</v>
      </c>
      <c r="U2865" s="13">
        <f t="shared" si="471"/>
        <v>72</v>
      </c>
      <c r="V2865" s="13"/>
      <c r="W2865" s="14" t="str">
        <f t="shared" si="473"/>
        <v>insert into prioridad(codigo, fluidez,d_hecho, d_contexto, d_impacto, d_justicia, cierre, ponderacion, ahora_entiendo, cambio_perspectiva) values ('194-VI-00007', 1, 3, 2, 4, 4, 1, 72, '', '');</v>
      </c>
      <c r="X2865" s="14" t="str">
        <f t="shared" si="474"/>
        <v>insert into prioridad(codigo, fluidez,d_hecho, d_contexto, d_impacto, d_justicia, cierre, ponderacion, ahora_entiendo, cambio_perspectiva) values ('194-VI-00007', 1, 3, 2, 4, 4, 1, 72, '', '');</v>
      </c>
    </row>
    <row r="2866" spans="2:24" ht="16" x14ac:dyDescent="0.2">
      <c r="B2866" t="s">
        <v>3920</v>
      </c>
      <c r="C2866" t="s">
        <v>9</v>
      </c>
      <c r="D2866" t="s">
        <v>3578</v>
      </c>
      <c r="E2866" t="s">
        <v>3578</v>
      </c>
      <c r="F2866" t="s">
        <v>3582</v>
      </c>
      <c r="G2866" t="s">
        <v>3582</v>
      </c>
      <c r="H2866" t="s">
        <v>30</v>
      </c>
      <c r="K2866" s="5">
        <f t="shared" si="462"/>
        <v>12</v>
      </c>
      <c r="L2866" s="13" t="str">
        <f t="shared" si="469"/>
        <v>194-VI-00008</v>
      </c>
      <c r="M2866" s="5">
        <f t="shared" si="470"/>
        <v>12</v>
      </c>
      <c r="N2866" s="13" t="str">
        <f t="shared" si="472"/>
        <v>194-VI-00008</v>
      </c>
      <c r="O2866" s="13">
        <f t="shared" si="463"/>
        <v>1</v>
      </c>
      <c r="P2866" s="13" t="str">
        <f t="shared" si="464"/>
        <v>4</v>
      </c>
      <c r="Q2866" s="13" t="str">
        <f t="shared" si="465"/>
        <v>4</v>
      </c>
      <c r="R2866" s="13" t="str">
        <f t="shared" si="466"/>
        <v>5</v>
      </c>
      <c r="S2866" s="13" t="str">
        <f t="shared" si="467"/>
        <v>5</v>
      </c>
      <c r="T2866" s="13">
        <f t="shared" si="468"/>
        <v>1</v>
      </c>
      <c r="U2866" s="13">
        <f t="shared" si="471"/>
        <v>92</v>
      </c>
      <c r="V2866" s="13"/>
      <c r="W2866" s="14" t="str">
        <f t="shared" si="473"/>
        <v>insert into prioridad(codigo, fluidez,d_hecho, d_contexto, d_impacto, d_justicia, cierre, ponderacion, ahora_entiendo, cambio_perspectiva) values ('194-VI-00008', 1, 4, 4, 5, 5, 1, 92, '', '');</v>
      </c>
      <c r="X2866" s="14" t="str">
        <f t="shared" si="474"/>
        <v>insert into prioridad(codigo, fluidez,d_hecho, d_contexto, d_impacto, d_justicia, cierre, ponderacion, ahora_entiendo, cambio_perspectiva) values ('194-VI-00008', 1, 4, 4, 5, 5, 1, 92, '', '');</v>
      </c>
    </row>
    <row r="2867" spans="2:24" ht="16" x14ac:dyDescent="0.2">
      <c r="B2867" t="s">
        <v>3921</v>
      </c>
      <c r="C2867" t="s">
        <v>9</v>
      </c>
      <c r="D2867" t="s">
        <v>3582</v>
      </c>
      <c r="E2867" t="s">
        <v>3582</v>
      </c>
      <c r="F2867" t="s">
        <v>3582</v>
      </c>
      <c r="G2867" t="s">
        <v>3582</v>
      </c>
      <c r="H2867" t="s">
        <v>30</v>
      </c>
      <c r="K2867" s="5">
        <f t="shared" si="462"/>
        <v>12</v>
      </c>
      <c r="L2867" s="13" t="str">
        <f t="shared" si="469"/>
        <v>194-VI-00009</v>
      </c>
      <c r="M2867" s="5">
        <f t="shared" si="470"/>
        <v>12</v>
      </c>
      <c r="N2867" s="13" t="str">
        <f t="shared" si="472"/>
        <v>194-VI-00009</v>
      </c>
      <c r="O2867" s="13">
        <f t="shared" si="463"/>
        <v>1</v>
      </c>
      <c r="P2867" s="13" t="str">
        <f t="shared" si="464"/>
        <v>5</v>
      </c>
      <c r="Q2867" s="13" t="str">
        <f t="shared" si="465"/>
        <v>5</v>
      </c>
      <c r="R2867" s="13" t="str">
        <f t="shared" si="466"/>
        <v>5</v>
      </c>
      <c r="S2867" s="13" t="str">
        <f t="shared" si="467"/>
        <v>5</v>
      </c>
      <c r="T2867" s="13">
        <f t="shared" si="468"/>
        <v>1</v>
      </c>
      <c r="U2867" s="13">
        <f t="shared" si="471"/>
        <v>100</v>
      </c>
      <c r="V2867" s="13"/>
      <c r="W2867" s="14" t="str">
        <f t="shared" si="473"/>
        <v>insert into prioridad(codigo, fluidez,d_hecho, d_contexto, d_impacto, d_justicia, cierre, ponderacion, ahora_entiendo, cambio_perspectiva) values ('194-VI-00009', 1, 5, 5, 5, 5, 1, 100, '', '');</v>
      </c>
      <c r="X2867" s="14" t="str">
        <f t="shared" si="474"/>
        <v>insert into prioridad(codigo, fluidez,d_hecho, d_contexto, d_impacto, d_justicia, cierre, ponderacion, ahora_entiendo, cambio_perspectiva) values ('194-VI-00009', 1, 5, 5, 5, 5, 1, 100, '', '');</v>
      </c>
    </row>
    <row r="2868" spans="2:24" ht="16" x14ac:dyDescent="0.2">
      <c r="B2868" t="s">
        <v>3922</v>
      </c>
      <c r="C2868" t="s">
        <v>9</v>
      </c>
      <c r="D2868" t="s">
        <v>3578</v>
      </c>
      <c r="E2868" t="s">
        <v>3575</v>
      </c>
      <c r="F2868" t="s">
        <v>3578</v>
      </c>
      <c r="G2868" t="s">
        <v>3576</v>
      </c>
      <c r="H2868" t="s">
        <v>30</v>
      </c>
      <c r="K2868" s="5">
        <f t="shared" si="462"/>
        <v>12</v>
      </c>
      <c r="L2868" s="13" t="str">
        <f t="shared" si="469"/>
        <v>058-VI-00053</v>
      </c>
      <c r="M2868" s="5">
        <f t="shared" si="470"/>
        <v>12</v>
      </c>
      <c r="N2868" s="13" t="str">
        <f t="shared" si="472"/>
        <v>058-VI-00053</v>
      </c>
      <c r="O2868" s="13">
        <f t="shared" si="463"/>
        <v>1</v>
      </c>
      <c r="P2868" s="13" t="str">
        <f t="shared" si="464"/>
        <v>4</v>
      </c>
      <c r="Q2868" s="13" t="str">
        <f t="shared" si="465"/>
        <v>3</v>
      </c>
      <c r="R2868" s="13" t="str">
        <f t="shared" si="466"/>
        <v>4</v>
      </c>
      <c r="S2868" s="13" t="str">
        <f t="shared" si="467"/>
        <v>2</v>
      </c>
      <c r="T2868" s="13">
        <f t="shared" si="468"/>
        <v>1</v>
      </c>
      <c r="U2868" s="13">
        <f t="shared" si="471"/>
        <v>72</v>
      </c>
      <c r="V2868" s="13"/>
      <c r="W2868" s="14" t="str">
        <f t="shared" si="473"/>
        <v>insert into prioridad(codigo, fluidez,d_hecho, d_contexto, d_impacto, d_justicia, cierre, ponderacion, ahora_entiendo, cambio_perspectiva) values ('058-VI-00053', 1, 4, 3, 4, 2, 1, 72, '', '');</v>
      </c>
      <c r="X2868" s="14" t="str">
        <f t="shared" si="474"/>
        <v>insert into prioridad(codigo, fluidez,d_hecho, d_contexto, d_impacto, d_justicia, cierre, ponderacion, ahora_entiendo, cambio_perspectiva) values ('058-VI-00053', 1, 4, 3, 4, 2, 1, 72, '', '');</v>
      </c>
    </row>
    <row r="2869" spans="2:24" ht="16" x14ac:dyDescent="0.2">
      <c r="B2869" t="s">
        <v>3923</v>
      </c>
      <c r="C2869" t="s">
        <v>9</v>
      </c>
      <c r="D2869" t="s">
        <v>3578</v>
      </c>
      <c r="E2869" t="s">
        <v>3578</v>
      </c>
      <c r="F2869" t="s">
        <v>3575</v>
      </c>
      <c r="G2869" t="s">
        <v>3575</v>
      </c>
      <c r="H2869" t="s">
        <v>30</v>
      </c>
      <c r="K2869" s="5">
        <f t="shared" si="462"/>
        <v>12</v>
      </c>
      <c r="L2869" s="13" t="str">
        <f t="shared" si="469"/>
        <v>058-VI-00054</v>
      </c>
      <c r="M2869" s="5">
        <f t="shared" si="470"/>
        <v>12</v>
      </c>
      <c r="N2869" s="13" t="str">
        <f t="shared" si="472"/>
        <v>058-VI-00054</v>
      </c>
      <c r="O2869" s="13">
        <f t="shared" si="463"/>
        <v>1</v>
      </c>
      <c r="P2869" s="13" t="str">
        <f t="shared" si="464"/>
        <v>4</v>
      </c>
      <c r="Q2869" s="13" t="str">
        <f t="shared" si="465"/>
        <v>4</v>
      </c>
      <c r="R2869" s="13" t="str">
        <f t="shared" si="466"/>
        <v>3</v>
      </c>
      <c r="S2869" s="13" t="str">
        <f t="shared" si="467"/>
        <v>3</v>
      </c>
      <c r="T2869" s="13">
        <f t="shared" si="468"/>
        <v>1</v>
      </c>
      <c r="U2869" s="13">
        <f t="shared" si="471"/>
        <v>76</v>
      </c>
      <c r="V2869" s="13"/>
      <c r="W2869" s="14" t="str">
        <f t="shared" si="473"/>
        <v>insert into prioridad(codigo, fluidez,d_hecho, d_contexto, d_impacto, d_justicia, cierre, ponderacion, ahora_entiendo, cambio_perspectiva) values ('058-VI-00054', 1, 4, 4, 3, 3, 1, 76, '', '');</v>
      </c>
      <c r="X2869" s="14" t="str">
        <f t="shared" si="474"/>
        <v>insert into prioridad(codigo, fluidez,d_hecho, d_contexto, d_impacto, d_justicia, cierre, ponderacion, ahora_entiendo, cambio_perspectiva) values ('058-VI-00054', 1, 4, 4, 3, 3, 1, 76, '', '');</v>
      </c>
    </row>
    <row r="2870" spans="2:24" ht="16" x14ac:dyDescent="0.2">
      <c r="B2870" t="s">
        <v>3924</v>
      </c>
      <c r="C2870" t="s">
        <v>9</v>
      </c>
      <c r="D2870" t="s">
        <v>3578</v>
      </c>
      <c r="E2870" t="s">
        <v>3575</v>
      </c>
      <c r="F2870" t="s">
        <v>3575</v>
      </c>
      <c r="G2870" t="s">
        <v>3575</v>
      </c>
      <c r="H2870" t="s">
        <v>30</v>
      </c>
      <c r="K2870" s="5">
        <f t="shared" si="462"/>
        <v>12</v>
      </c>
      <c r="L2870" s="13" t="str">
        <f t="shared" si="469"/>
        <v>058-VI-00055</v>
      </c>
      <c r="M2870" s="5">
        <f t="shared" si="470"/>
        <v>12</v>
      </c>
      <c r="N2870" s="13" t="str">
        <f t="shared" si="472"/>
        <v>058-VI-00055</v>
      </c>
      <c r="O2870" s="13">
        <f t="shared" si="463"/>
        <v>1</v>
      </c>
      <c r="P2870" s="13" t="str">
        <f t="shared" si="464"/>
        <v>4</v>
      </c>
      <c r="Q2870" s="13" t="str">
        <f t="shared" si="465"/>
        <v>3</v>
      </c>
      <c r="R2870" s="13" t="str">
        <f t="shared" si="466"/>
        <v>3</v>
      </c>
      <c r="S2870" s="13" t="str">
        <f t="shared" si="467"/>
        <v>3</v>
      </c>
      <c r="T2870" s="13">
        <f t="shared" si="468"/>
        <v>1</v>
      </c>
      <c r="U2870" s="13">
        <f t="shared" si="471"/>
        <v>72</v>
      </c>
      <c r="V2870" s="13"/>
      <c r="W2870" s="14" t="str">
        <f t="shared" si="473"/>
        <v>insert into prioridad(codigo, fluidez,d_hecho, d_contexto, d_impacto, d_justicia, cierre, ponderacion, ahora_entiendo, cambio_perspectiva) values ('058-VI-00055', 1, 4, 3, 3, 3, 1, 72, '', '');</v>
      </c>
      <c r="X2870" s="14" t="str">
        <f t="shared" si="474"/>
        <v>insert into prioridad(codigo, fluidez,d_hecho, d_contexto, d_impacto, d_justicia, cierre, ponderacion, ahora_entiendo, cambio_perspectiva) values ('058-VI-00055', 1, 4, 3, 3, 3, 1, 72, '', '');</v>
      </c>
    </row>
    <row r="2871" spans="2:24" ht="16" x14ac:dyDescent="0.2">
      <c r="B2871" t="s">
        <v>3925</v>
      </c>
      <c r="C2871" t="s">
        <v>9</v>
      </c>
      <c r="D2871" t="s">
        <v>3575</v>
      </c>
      <c r="E2871" t="s">
        <v>3578</v>
      </c>
      <c r="F2871" t="s">
        <v>3575</v>
      </c>
      <c r="G2871" t="s">
        <v>3575</v>
      </c>
      <c r="H2871" t="s">
        <v>30</v>
      </c>
      <c r="K2871" s="5">
        <f t="shared" si="462"/>
        <v>12</v>
      </c>
      <c r="L2871" s="13" t="str">
        <f t="shared" si="469"/>
        <v>058-VI-00056</v>
      </c>
      <c r="M2871" s="5">
        <f t="shared" si="470"/>
        <v>12</v>
      </c>
      <c r="N2871" s="13" t="str">
        <f t="shared" si="472"/>
        <v>058-VI-00056</v>
      </c>
      <c r="O2871" s="13">
        <f t="shared" si="463"/>
        <v>1</v>
      </c>
      <c r="P2871" s="13" t="str">
        <f t="shared" si="464"/>
        <v>3</v>
      </c>
      <c r="Q2871" s="13" t="str">
        <f t="shared" si="465"/>
        <v>4</v>
      </c>
      <c r="R2871" s="13" t="str">
        <f t="shared" si="466"/>
        <v>3</v>
      </c>
      <c r="S2871" s="13" t="str">
        <f t="shared" si="467"/>
        <v>3</v>
      </c>
      <c r="T2871" s="13">
        <f t="shared" si="468"/>
        <v>1</v>
      </c>
      <c r="U2871" s="13">
        <f t="shared" si="471"/>
        <v>72</v>
      </c>
      <c r="V2871" s="13"/>
      <c r="W2871" s="14" t="str">
        <f t="shared" si="473"/>
        <v>insert into prioridad(codigo, fluidez,d_hecho, d_contexto, d_impacto, d_justicia, cierre, ponderacion, ahora_entiendo, cambio_perspectiva) values ('058-VI-00056', 1, 3, 4, 3, 3, 1, 72, '', '');</v>
      </c>
      <c r="X2871" s="14" t="str">
        <f t="shared" si="474"/>
        <v>insert into prioridad(codigo, fluidez,d_hecho, d_contexto, d_impacto, d_justicia, cierre, ponderacion, ahora_entiendo, cambio_perspectiva) values ('058-VI-00056', 1, 3, 4, 3, 3, 1, 72, '', '');</v>
      </c>
    </row>
    <row r="2872" spans="2:24" ht="16" x14ac:dyDescent="0.2">
      <c r="B2872" t="s">
        <v>3926</v>
      </c>
      <c r="C2872" t="s">
        <v>9</v>
      </c>
      <c r="D2872" t="s">
        <v>3576</v>
      </c>
      <c r="E2872" t="s">
        <v>3576</v>
      </c>
      <c r="F2872" t="s">
        <v>3576</v>
      </c>
      <c r="G2872" t="s">
        <v>3576</v>
      </c>
      <c r="H2872" t="s">
        <v>30</v>
      </c>
      <c r="K2872" s="5">
        <f t="shared" si="462"/>
        <v>12</v>
      </c>
      <c r="L2872" s="13" t="str">
        <f t="shared" si="469"/>
        <v>058-VI-00057</v>
      </c>
      <c r="M2872" s="5">
        <f t="shared" si="470"/>
        <v>12</v>
      </c>
      <c r="N2872" s="13" t="str">
        <f t="shared" si="472"/>
        <v>058-VI-00057</v>
      </c>
      <c r="O2872" s="13">
        <f t="shared" si="463"/>
        <v>1</v>
      </c>
      <c r="P2872" s="13" t="str">
        <f t="shared" si="464"/>
        <v>2</v>
      </c>
      <c r="Q2872" s="13" t="str">
        <f t="shared" si="465"/>
        <v>2</v>
      </c>
      <c r="R2872" s="13" t="str">
        <f t="shared" si="466"/>
        <v>2</v>
      </c>
      <c r="S2872" s="13" t="str">
        <f t="shared" si="467"/>
        <v>2</v>
      </c>
      <c r="T2872" s="13">
        <f t="shared" si="468"/>
        <v>1</v>
      </c>
      <c r="U2872" s="13">
        <f t="shared" si="471"/>
        <v>52</v>
      </c>
      <c r="V2872" s="13"/>
      <c r="W2872" s="14" t="str">
        <f t="shared" si="473"/>
        <v>insert into prioridad(codigo, fluidez,d_hecho, d_contexto, d_impacto, d_justicia, cierre, ponderacion, ahora_entiendo, cambio_perspectiva) values ('058-VI-00057', 1, 2, 2, 2, 2, 1, 52, '', '');</v>
      </c>
      <c r="X2872" s="14" t="str">
        <f t="shared" si="474"/>
        <v>insert into prioridad(codigo, fluidez,d_hecho, d_contexto, d_impacto, d_justicia, cierre, ponderacion, ahora_entiendo, cambio_perspectiva) values ('058-VI-00057', 1, 2, 2, 2, 2, 1, 52, '', '');</v>
      </c>
    </row>
    <row r="2873" spans="2:24" ht="16" x14ac:dyDescent="0.2">
      <c r="B2873" t="s">
        <v>3927</v>
      </c>
      <c r="C2873" t="s">
        <v>9</v>
      </c>
      <c r="D2873" t="s">
        <v>3578</v>
      </c>
      <c r="E2873" t="s">
        <v>3578</v>
      </c>
      <c r="F2873" t="s">
        <v>3578</v>
      </c>
      <c r="G2873" t="s">
        <v>3575</v>
      </c>
      <c r="H2873" t="s">
        <v>30</v>
      </c>
      <c r="K2873" s="5">
        <f t="shared" si="462"/>
        <v>12</v>
      </c>
      <c r="L2873" s="13" t="str">
        <f t="shared" si="469"/>
        <v>058-VI-00058</v>
      </c>
      <c r="M2873" s="5">
        <f t="shared" si="470"/>
        <v>12</v>
      </c>
      <c r="N2873" s="13" t="str">
        <f t="shared" si="472"/>
        <v>058-VI-00058</v>
      </c>
      <c r="O2873" s="13">
        <f t="shared" si="463"/>
        <v>1</v>
      </c>
      <c r="P2873" s="13" t="str">
        <f t="shared" si="464"/>
        <v>4</v>
      </c>
      <c r="Q2873" s="13" t="str">
        <f t="shared" si="465"/>
        <v>4</v>
      </c>
      <c r="R2873" s="13" t="str">
        <f t="shared" si="466"/>
        <v>4</v>
      </c>
      <c r="S2873" s="13" t="str">
        <f t="shared" si="467"/>
        <v>3</v>
      </c>
      <c r="T2873" s="13">
        <f t="shared" si="468"/>
        <v>1</v>
      </c>
      <c r="U2873" s="13">
        <f t="shared" si="471"/>
        <v>80</v>
      </c>
      <c r="V2873" s="13"/>
      <c r="W2873" s="14" t="str">
        <f t="shared" si="473"/>
        <v>insert into prioridad(codigo, fluidez,d_hecho, d_contexto, d_impacto, d_justicia, cierre, ponderacion, ahora_entiendo, cambio_perspectiva) values ('058-VI-00058', 1, 4, 4, 4, 3, 1, 80, '', '');</v>
      </c>
      <c r="X2873" s="14" t="str">
        <f t="shared" si="474"/>
        <v>insert into prioridad(codigo, fluidez,d_hecho, d_contexto, d_impacto, d_justicia, cierre, ponderacion, ahora_entiendo, cambio_perspectiva) values ('058-VI-00058', 1, 4, 4, 4, 3, 1, 80, '', '');</v>
      </c>
    </row>
    <row r="2874" spans="2:24" ht="16" x14ac:dyDescent="0.2">
      <c r="B2874" t="s">
        <v>3928</v>
      </c>
      <c r="C2874" t="s">
        <v>9</v>
      </c>
      <c r="D2874" t="s">
        <v>3575</v>
      </c>
      <c r="E2874" t="s">
        <v>3582</v>
      </c>
      <c r="F2874" t="s">
        <v>3578</v>
      </c>
      <c r="G2874" t="s">
        <v>3578</v>
      </c>
      <c r="H2874" t="s">
        <v>30</v>
      </c>
      <c r="K2874" s="5">
        <f t="shared" si="462"/>
        <v>12</v>
      </c>
      <c r="L2874" s="13" t="str">
        <f t="shared" si="469"/>
        <v>058-VI-00059</v>
      </c>
      <c r="M2874" s="5">
        <f t="shared" si="470"/>
        <v>12</v>
      </c>
      <c r="N2874" s="13" t="str">
        <f t="shared" si="472"/>
        <v>058-VI-00059</v>
      </c>
      <c r="O2874" s="13">
        <f t="shared" si="463"/>
        <v>1</v>
      </c>
      <c r="P2874" s="13" t="str">
        <f t="shared" si="464"/>
        <v>3</v>
      </c>
      <c r="Q2874" s="13" t="str">
        <f t="shared" si="465"/>
        <v>5</v>
      </c>
      <c r="R2874" s="13" t="str">
        <f t="shared" si="466"/>
        <v>4</v>
      </c>
      <c r="S2874" s="13" t="str">
        <f t="shared" si="467"/>
        <v>4</v>
      </c>
      <c r="T2874" s="13">
        <f t="shared" si="468"/>
        <v>1</v>
      </c>
      <c r="U2874" s="13">
        <f t="shared" si="471"/>
        <v>84</v>
      </c>
      <c r="V2874" s="13"/>
      <c r="W2874" s="14" t="str">
        <f t="shared" si="473"/>
        <v>insert into prioridad(codigo, fluidez,d_hecho, d_contexto, d_impacto, d_justicia, cierre, ponderacion, ahora_entiendo, cambio_perspectiva) values ('058-VI-00059', 1, 3, 5, 4, 4, 1, 84, '', '');</v>
      </c>
      <c r="X2874" s="14" t="str">
        <f t="shared" si="474"/>
        <v>insert into prioridad(codigo, fluidez,d_hecho, d_contexto, d_impacto, d_justicia, cierre, ponderacion, ahora_entiendo, cambio_perspectiva) values ('058-VI-00059', 1, 3, 5, 4, 4, 1, 84, '', '');</v>
      </c>
    </row>
    <row r="2875" spans="2:24" ht="16" x14ac:dyDescent="0.2">
      <c r="B2875" t="s">
        <v>3929</v>
      </c>
      <c r="C2875" t="s">
        <v>9</v>
      </c>
      <c r="D2875" t="s">
        <v>3575</v>
      </c>
      <c r="E2875" t="s">
        <v>3575</v>
      </c>
      <c r="F2875" t="s">
        <v>3575</v>
      </c>
      <c r="G2875" t="s">
        <v>3576</v>
      </c>
      <c r="H2875" t="s">
        <v>30</v>
      </c>
      <c r="K2875" s="5">
        <f t="shared" si="462"/>
        <v>12</v>
      </c>
      <c r="L2875" s="13" t="str">
        <f t="shared" si="469"/>
        <v>058-VI-00060</v>
      </c>
      <c r="M2875" s="5">
        <f t="shared" si="470"/>
        <v>12</v>
      </c>
      <c r="N2875" s="13" t="str">
        <f t="shared" si="472"/>
        <v>058-VI-00060</v>
      </c>
      <c r="O2875" s="13">
        <f t="shared" si="463"/>
        <v>1</v>
      </c>
      <c r="P2875" s="13" t="str">
        <f t="shared" si="464"/>
        <v>3</v>
      </c>
      <c r="Q2875" s="13" t="str">
        <f t="shared" si="465"/>
        <v>3</v>
      </c>
      <c r="R2875" s="13" t="str">
        <f t="shared" si="466"/>
        <v>3</v>
      </c>
      <c r="S2875" s="13" t="str">
        <f t="shared" si="467"/>
        <v>2</v>
      </c>
      <c r="T2875" s="13">
        <f t="shared" si="468"/>
        <v>1</v>
      </c>
      <c r="U2875" s="13">
        <f t="shared" si="471"/>
        <v>64</v>
      </c>
      <c r="V2875" s="13"/>
      <c r="W2875" s="14" t="str">
        <f t="shared" si="473"/>
        <v>insert into prioridad(codigo, fluidez,d_hecho, d_contexto, d_impacto, d_justicia, cierre, ponderacion, ahora_entiendo, cambio_perspectiva) values ('058-VI-00060', 1, 3, 3, 3, 2, 1, 64, '', '');</v>
      </c>
      <c r="X2875" s="14" t="str">
        <f t="shared" si="474"/>
        <v>insert into prioridad(codigo, fluidez,d_hecho, d_contexto, d_impacto, d_justicia, cierre, ponderacion, ahora_entiendo, cambio_perspectiva) values ('058-VI-00060', 1, 3, 3, 3, 2, 1, 64, '', '');</v>
      </c>
    </row>
    <row r="2876" spans="2:24" ht="16" x14ac:dyDescent="0.2">
      <c r="B2876" t="s">
        <v>3930</v>
      </c>
      <c r="C2876" t="s">
        <v>9</v>
      </c>
      <c r="D2876" t="s">
        <v>3575</v>
      </c>
      <c r="E2876" t="s">
        <v>3578</v>
      </c>
      <c r="F2876" t="s">
        <v>3578</v>
      </c>
      <c r="G2876" t="s">
        <v>3578</v>
      </c>
      <c r="H2876" t="s">
        <v>30</v>
      </c>
      <c r="K2876" s="5">
        <f t="shared" si="462"/>
        <v>12</v>
      </c>
      <c r="L2876" s="13" t="str">
        <f t="shared" si="469"/>
        <v>058-VI-00061</v>
      </c>
      <c r="M2876" s="5">
        <f t="shared" si="470"/>
        <v>12</v>
      </c>
      <c r="N2876" s="13" t="str">
        <f t="shared" si="472"/>
        <v>058-VI-00061</v>
      </c>
      <c r="O2876" s="13">
        <f t="shared" si="463"/>
        <v>1</v>
      </c>
      <c r="P2876" s="13" t="str">
        <f t="shared" si="464"/>
        <v>3</v>
      </c>
      <c r="Q2876" s="13" t="str">
        <f t="shared" si="465"/>
        <v>4</v>
      </c>
      <c r="R2876" s="13" t="str">
        <f t="shared" si="466"/>
        <v>4</v>
      </c>
      <c r="S2876" s="13" t="str">
        <f t="shared" si="467"/>
        <v>4</v>
      </c>
      <c r="T2876" s="13">
        <f t="shared" si="468"/>
        <v>1</v>
      </c>
      <c r="U2876" s="13">
        <f t="shared" si="471"/>
        <v>80</v>
      </c>
      <c r="V2876" s="13"/>
      <c r="W2876" s="14" t="str">
        <f t="shared" si="473"/>
        <v>insert into prioridad(codigo, fluidez,d_hecho, d_contexto, d_impacto, d_justicia, cierre, ponderacion, ahora_entiendo, cambio_perspectiva) values ('058-VI-00061', 1, 3, 4, 4, 4, 1, 80, '', '');</v>
      </c>
      <c r="X2876" s="14" t="str">
        <f t="shared" si="474"/>
        <v>insert into prioridad(codigo, fluidez,d_hecho, d_contexto, d_impacto, d_justicia, cierre, ponderacion, ahora_entiendo, cambio_perspectiva) values ('058-VI-00061', 1, 3, 4, 4, 4, 1, 80, '', '');</v>
      </c>
    </row>
    <row r="2877" spans="2:24" ht="16" x14ac:dyDescent="0.2">
      <c r="B2877" t="s">
        <v>3931</v>
      </c>
      <c r="C2877" t="s">
        <v>9</v>
      </c>
      <c r="D2877" t="s">
        <v>3582</v>
      </c>
      <c r="E2877" t="s">
        <v>3582</v>
      </c>
      <c r="F2877" t="s">
        <v>3582</v>
      </c>
      <c r="G2877" t="s">
        <v>3575</v>
      </c>
      <c r="H2877" t="s">
        <v>30</v>
      </c>
      <c r="K2877" s="5">
        <f t="shared" si="462"/>
        <v>12</v>
      </c>
      <c r="L2877" s="13" t="str">
        <f t="shared" si="469"/>
        <v>058-VI-00062</v>
      </c>
      <c r="M2877" s="5">
        <f t="shared" si="470"/>
        <v>12</v>
      </c>
      <c r="N2877" s="13" t="str">
        <f t="shared" si="472"/>
        <v>058-VI-00062</v>
      </c>
      <c r="O2877" s="13">
        <f t="shared" si="463"/>
        <v>1</v>
      </c>
      <c r="P2877" s="13" t="str">
        <f t="shared" si="464"/>
        <v>5</v>
      </c>
      <c r="Q2877" s="13" t="str">
        <f t="shared" si="465"/>
        <v>5</v>
      </c>
      <c r="R2877" s="13" t="str">
        <f t="shared" si="466"/>
        <v>5</v>
      </c>
      <c r="S2877" s="13" t="str">
        <f t="shared" si="467"/>
        <v>3</v>
      </c>
      <c r="T2877" s="13">
        <f t="shared" si="468"/>
        <v>1</v>
      </c>
      <c r="U2877" s="13">
        <f t="shared" si="471"/>
        <v>92</v>
      </c>
      <c r="V2877" s="13"/>
      <c r="W2877" s="14" t="str">
        <f t="shared" si="473"/>
        <v>insert into prioridad(codigo, fluidez,d_hecho, d_contexto, d_impacto, d_justicia, cierre, ponderacion, ahora_entiendo, cambio_perspectiva) values ('058-VI-00062', 1, 5, 5, 5, 3, 1, 92, '', '');</v>
      </c>
      <c r="X2877" s="14" t="str">
        <f t="shared" si="474"/>
        <v>insert into prioridad(codigo, fluidez,d_hecho, d_contexto, d_impacto, d_justicia, cierre, ponderacion, ahora_entiendo, cambio_perspectiva) values ('058-VI-00062', 1, 5, 5, 5, 3, 1, 92, '', '');</v>
      </c>
    </row>
    <row r="2878" spans="2:24" ht="16" x14ac:dyDescent="0.2">
      <c r="B2878" t="s">
        <v>3932</v>
      </c>
      <c r="C2878" t="s">
        <v>9</v>
      </c>
      <c r="D2878" t="s">
        <v>3595</v>
      </c>
      <c r="E2878" t="s">
        <v>3576</v>
      </c>
      <c r="F2878" t="s">
        <v>3578</v>
      </c>
      <c r="G2878" t="s">
        <v>3576</v>
      </c>
      <c r="H2878" t="s">
        <v>30</v>
      </c>
      <c r="K2878" s="5">
        <f t="shared" si="462"/>
        <v>12</v>
      </c>
      <c r="L2878" s="13" t="str">
        <f t="shared" si="469"/>
        <v>058-VI-00063</v>
      </c>
      <c r="M2878" s="5">
        <f t="shared" si="470"/>
        <v>12</v>
      </c>
      <c r="N2878" s="13" t="str">
        <f t="shared" si="472"/>
        <v>058-VI-00063</v>
      </c>
      <c r="O2878" s="13">
        <f t="shared" si="463"/>
        <v>1</v>
      </c>
      <c r="P2878" s="13" t="str">
        <f t="shared" si="464"/>
        <v>1</v>
      </c>
      <c r="Q2878" s="13" t="str">
        <f t="shared" si="465"/>
        <v>2</v>
      </c>
      <c r="R2878" s="13" t="str">
        <f t="shared" si="466"/>
        <v>4</v>
      </c>
      <c r="S2878" s="13" t="str">
        <f t="shared" si="467"/>
        <v>2</v>
      </c>
      <c r="T2878" s="13">
        <f t="shared" si="468"/>
        <v>1</v>
      </c>
      <c r="U2878" s="13">
        <f t="shared" si="471"/>
        <v>56</v>
      </c>
      <c r="V2878" s="13"/>
      <c r="W2878" s="14" t="str">
        <f t="shared" si="473"/>
        <v>insert into prioridad(codigo, fluidez,d_hecho, d_contexto, d_impacto, d_justicia, cierre, ponderacion, ahora_entiendo, cambio_perspectiva) values ('058-VI-00063', 1, 1, 2, 4, 2, 1, 56, '', '');</v>
      </c>
      <c r="X2878" s="14" t="str">
        <f t="shared" si="474"/>
        <v>insert into prioridad(codigo, fluidez,d_hecho, d_contexto, d_impacto, d_justicia, cierre, ponderacion, ahora_entiendo, cambio_perspectiva) values ('058-VI-00063', 1, 1, 2, 4, 2, 1, 56, '', '');</v>
      </c>
    </row>
    <row r="2879" spans="2:24" ht="16" x14ac:dyDescent="0.2">
      <c r="B2879" t="s">
        <v>3933</v>
      </c>
      <c r="C2879" t="s">
        <v>9</v>
      </c>
      <c r="D2879" t="s">
        <v>3575</v>
      </c>
      <c r="E2879" t="s">
        <v>3575</v>
      </c>
      <c r="F2879" t="s">
        <v>3575</v>
      </c>
      <c r="G2879" t="s">
        <v>3575</v>
      </c>
      <c r="H2879" t="s">
        <v>30</v>
      </c>
      <c r="K2879" s="5">
        <f t="shared" si="462"/>
        <v>12</v>
      </c>
      <c r="L2879" s="13" t="str">
        <f t="shared" si="469"/>
        <v>058-VI-00064</v>
      </c>
      <c r="M2879" s="5">
        <f t="shared" si="470"/>
        <v>12</v>
      </c>
      <c r="N2879" s="13" t="str">
        <f t="shared" si="472"/>
        <v>058-VI-00064</v>
      </c>
      <c r="O2879" s="13">
        <f t="shared" si="463"/>
        <v>1</v>
      </c>
      <c r="P2879" s="13" t="str">
        <f t="shared" si="464"/>
        <v>3</v>
      </c>
      <c r="Q2879" s="13" t="str">
        <f t="shared" si="465"/>
        <v>3</v>
      </c>
      <c r="R2879" s="13" t="str">
        <f t="shared" si="466"/>
        <v>3</v>
      </c>
      <c r="S2879" s="13" t="str">
        <f t="shared" si="467"/>
        <v>3</v>
      </c>
      <c r="T2879" s="13">
        <f t="shared" si="468"/>
        <v>1</v>
      </c>
      <c r="U2879" s="13">
        <f t="shared" si="471"/>
        <v>68</v>
      </c>
      <c r="V2879" s="13"/>
      <c r="W2879" s="14" t="str">
        <f t="shared" si="473"/>
        <v>insert into prioridad(codigo, fluidez,d_hecho, d_contexto, d_impacto, d_justicia, cierre, ponderacion, ahora_entiendo, cambio_perspectiva) values ('058-VI-00064', 1, 3, 3, 3, 3, 1, 68, '', '');</v>
      </c>
      <c r="X2879" s="14" t="str">
        <f t="shared" si="474"/>
        <v>insert into prioridad(codigo, fluidez,d_hecho, d_contexto, d_impacto, d_justicia, cierre, ponderacion, ahora_entiendo, cambio_perspectiva) values ('058-VI-00064', 1, 3, 3, 3, 3, 1, 68, '', '');</v>
      </c>
    </row>
    <row r="2880" spans="2:24" ht="16" x14ac:dyDescent="0.2">
      <c r="B2880" t="s">
        <v>3934</v>
      </c>
      <c r="C2880" t="s">
        <v>9</v>
      </c>
      <c r="D2880" t="s">
        <v>3578</v>
      </c>
      <c r="E2880" t="s">
        <v>3578</v>
      </c>
      <c r="F2880" t="s">
        <v>3575</v>
      </c>
      <c r="G2880" t="s">
        <v>3575</v>
      </c>
      <c r="H2880" t="s">
        <v>30</v>
      </c>
      <c r="K2880" s="5">
        <f t="shared" si="462"/>
        <v>12</v>
      </c>
      <c r="L2880" s="13" t="str">
        <f t="shared" si="469"/>
        <v>058-VI-00065</v>
      </c>
      <c r="M2880" s="5">
        <f t="shared" si="470"/>
        <v>12</v>
      </c>
      <c r="N2880" s="13" t="str">
        <f t="shared" si="472"/>
        <v>058-VI-00065</v>
      </c>
      <c r="O2880" s="13">
        <f t="shared" si="463"/>
        <v>1</v>
      </c>
      <c r="P2880" s="13" t="str">
        <f t="shared" si="464"/>
        <v>4</v>
      </c>
      <c r="Q2880" s="13" t="str">
        <f t="shared" si="465"/>
        <v>4</v>
      </c>
      <c r="R2880" s="13" t="str">
        <f t="shared" si="466"/>
        <v>3</v>
      </c>
      <c r="S2880" s="13" t="str">
        <f t="shared" si="467"/>
        <v>3</v>
      </c>
      <c r="T2880" s="13">
        <f t="shared" si="468"/>
        <v>1</v>
      </c>
      <c r="U2880" s="13">
        <f t="shared" si="471"/>
        <v>76</v>
      </c>
      <c r="V2880" s="13"/>
      <c r="W2880" s="14" t="str">
        <f t="shared" si="473"/>
        <v>insert into prioridad(codigo, fluidez,d_hecho, d_contexto, d_impacto, d_justicia, cierre, ponderacion, ahora_entiendo, cambio_perspectiva) values ('058-VI-00065', 1, 4, 4, 3, 3, 1, 76, '', '');</v>
      </c>
      <c r="X2880" s="14" t="str">
        <f t="shared" si="474"/>
        <v>insert into prioridad(codigo, fluidez,d_hecho, d_contexto, d_impacto, d_justicia, cierre, ponderacion, ahora_entiendo, cambio_perspectiva) values ('058-VI-00065', 1, 4, 4, 3, 3, 1, 76, '', '');</v>
      </c>
    </row>
    <row r="2881" spans="2:24" ht="16" x14ac:dyDescent="0.2">
      <c r="B2881" t="s">
        <v>3935</v>
      </c>
      <c r="C2881" t="s">
        <v>16</v>
      </c>
      <c r="D2881" t="s">
        <v>3575</v>
      </c>
      <c r="E2881" t="s">
        <v>3575</v>
      </c>
      <c r="F2881" t="s">
        <v>3576</v>
      </c>
      <c r="G2881" t="s">
        <v>3576</v>
      </c>
      <c r="H2881" t="s">
        <v>30</v>
      </c>
      <c r="K2881" s="5">
        <f t="shared" si="462"/>
        <v>12</v>
      </c>
      <c r="L2881" s="13" t="str">
        <f t="shared" si="469"/>
        <v>058-VI-00066</v>
      </c>
      <c r="M2881" s="5">
        <f t="shared" si="470"/>
        <v>12</v>
      </c>
      <c r="N2881" s="13" t="str">
        <f t="shared" si="472"/>
        <v>058-VI-00066</v>
      </c>
      <c r="O2881" s="13">
        <f t="shared" si="463"/>
        <v>0</v>
      </c>
      <c r="P2881" s="13" t="str">
        <f t="shared" si="464"/>
        <v>3</v>
      </c>
      <c r="Q2881" s="13" t="str">
        <f t="shared" si="465"/>
        <v>3</v>
      </c>
      <c r="R2881" s="13" t="str">
        <f t="shared" si="466"/>
        <v>2</v>
      </c>
      <c r="S2881" s="13" t="str">
        <f t="shared" si="467"/>
        <v>2</v>
      </c>
      <c r="T2881" s="13">
        <f t="shared" si="468"/>
        <v>1</v>
      </c>
      <c r="U2881" s="13">
        <f t="shared" si="471"/>
        <v>50</v>
      </c>
      <c r="V2881" s="13"/>
      <c r="W2881" s="14" t="str">
        <f t="shared" si="473"/>
        <v>insert into prioridad(codigo, fluidez,d_hecho, d_contexto, d_impacto, d_justicia, cierre, ponderacion, ahora_entiendo, cambio_perspectiva) values ('058-VI-00066', 0, 3, 3, 2, 2, 1, 50, '', '');</v>
      </c>
      <c r="X2881" s="14" t="str">
        <f t="shared" si="474"/>
        <v>insert into prioridad(codigo, fluidez,d_hecho, d_contexto, d_impacto, d_justicia, cierre, ponderacion, ahora_entiendo, cambio_perspectiva) values ('058-VI-00066', 0, 3, 3, 2, 2, 1, 50, '', '');</v>
      </c>
    </row>
    <row r="2882" spans="2:24" ht="16" x14ac:dyDescent="0.2">
      <c r="B2882" t="s">
        <v>3936</v>
      </c>
      <c r="C2882" t="s">
        <v>9</v>
      </c>
      <c r="D2882" t="s">
        <v>3578</v>
      </c>
      <c r="E2882" t="s">
        <v>3578</v>
      </c>
      <c r="F2882" t="s">
        <v>3578</v>
      </c>
      <c r="G2882" t="s">
        <v>3575</v>
      </c>
      <c r="H2882" t="s">
        <v>30</v>
      </c>
      <c r="K2882" s="5">
        <f t="shared" ref="K2882:K2945" si="475">LEN(L2882)</f>
        <v>12</v>
      </c>
      <c r="L2882" s="13" t="str">
        <f t="shared" si="469"/>
        <v>058-VI-00067</v>
      </c>
      <c r="M2882" s="5">
        <f t="shared" si="470"/>
        <v>12</v>
      </c>
      <c r="N2882" s="13" t="str">
        <f t="shared" si="472"/>
        <v>058-VI-00067</v>
      </c>
      <c r="O2882" s="13">
        <f t="shared" ref="O2882:O2945" si="476">IF(MID(C2882,1,1)="P",1,0)</f>
        <v>1</v>
      </c>
      <c r="P2882" s="13" t="str">
        <f t="shared" ref="P2882:P2945" si="477">MID(D2882,1,1)</f>
        <v>4</v>
      </c>
      <c r="Q2882" s="13" t="str">
        <f t="shared" ref="Q2882:Q2945" si="478">MID(E2882,1,1)</f>
        <v>4</v>
      </c>
      <c r="R2882" s="13" t="str">
        <f t="shared" ref="R2882:R2945" si="479">MID(F2882,1,1)</f>
        <v>4</v>
      </c>
      <c r="S2882" s="13" t="str">
        <f t="shared" ref="S2882:S2945" si="480">MID(G2882,1,1)</f>
        <v>3</v>
      </c>
      <c r="T2882" s="13">
        <f t="shared" ref="T2882:T2945" si="481">IF(MID(H2882,1,1)="S",1,0)</f>
        <v>1</v>
      </c>
      <c r="U2882" s="13">
        <f t="shared" si="471"/>
        <v>80</v>
      </c>
      <c r="V2882" s="13"/>
      <c r="W2882" s="14" t="str">
        <f t="shared" si="473"/>
        <v>insert into prioridad(codigo, fluidez,d_hecho, d_contexto, d_impacto, d_justicia, cierre, ponderacion, ahora_entiendo, cambio_perspectiva) values ('058-VI-00067', 1, 4, 4, 4, 3, 1, 80, '', '');</v>
      </c>
      <c r="X2882" s="14" t="str">
        <f t="shared" si="474"/>
        <v>insert into prioridad(codigo, fluidez,d_hecho, d_contexto, d_impacto, d_justicia, cierre, ponderacion, ahora_entiendo, cambio_perspectiva) values ('058-VI-00067', 1, 4, 4, 4, 3, 1, 80, '', '');</v>
      </c>
    </row>
    <row r="2883" spans="2:24" ht="16" x14ac:dyDescent="0.2">
      <c r="B2883" t="s">
        <v>3937</v>
      </c>
      <c r="C2883" t="s">
        <v>9</v>
      </c>
      <c r="D2883" t="s">
        <v>3576</v>
      </c>
      <c r="E2883" t="s">
        <v>3576</v>
      </c>
      <c r="F2883" t="s">
        <v>3576</v>
      </c>
      <c r="G2883" t="s">
        <v>3576</v>
      </c>
      <c r="H2883" t="s">
        <v>30</v>
      </c>
      <c r="K2883" s="5">
        <f t="shared" si="475"/>
        <v>12</v>
      </c>
      <c r="L2883" s="13" t="str">
        <f t="shared" si="469"/>
        <v>058-VI-00068</v>
      </c>
      <c r="M2883" s="5">
        <f t="shared" si="470"/>
        <v>12</v>
      </c>
      <c r="N2883" s="13" t="str">
        <f t="shared" si="472"/>
        <v>058-VI-00068</v>
      </c>
      <c r="O2883" s="13">
        <f t="shared" si="476"/>
        <v>1</v>
      </c>
      <c r="P2883" s="13" t="str">
        <f t="shared" si="477"/>
        <v>2</v>
      </c>
      <c r="Q2883" s="13" t="str">
        <f t="shared" si="478"/>
        <v>2</v>
      </c>
      <c r="R2883" s="13" t="str">
        <f t="shared" si="479"/>
        <v>2</v>
      </c>
      <c r="S2883" s="13" t="str">
        <f t="shared" si="480"/>
        <v>2</v>
      </c>
      <c r="T2883" s="13">
        <f t="shared" si="481"/>
        <v>1</v>
      </c>
      <c r="U2883" s="13">
        <f t="shared" si="471"/>
        <v>52</v>
      </c>
      <c r="V2883" s="13"/>
      <c r="W2883" s="14" t="str">
        <f t="shared" si="473"/>
        <v>insert into prioridad(codigo, fluidez,d_hecho, d_contexto, d_impacto, d_justicia, cierre, ponderacion, ahora_entiendo, cambio_perspectiva) values ('058-VI-00068', 1, 2, 2, 2, 2, 1, 52, '', '');</v>
      </c>
      <c r="X2883" s="14" t="str">
        <f t="shared" si="474"/>
        <v>insert into prioridad(codigo, fluidez,d_hecho, d_contexto, d_impacto, d_justicia, cierre, ponderacion, ahora_entiendo, cambio_perspectiva) values ('058-VI-00068', 1, 2, 2, 2, 2, 1, 52, '', '');</v>
      </c>
    </row>
    <row r="2884" spans="2:24" ht="16" x14ac:dyDescent="0.2">
      <c r="B2884" t="s">
        <v>3938</v>
      </c>
      <c r="C2884" t="s">
        <v>9</v>
      </c>
      <c r="D2884" t="s">
        <v>3578</v>
      </c>
      <c r="E2884" t="s">
        <v>3578</v>
      </c>
      <c r="F2884" t="s">
        <v>3578</v>
      </c>
      <c r="G2884" t="s">
        <v>3575</v>
      </c>
      <c r="H2884" t="s">
        <v>30</v>
      </c>
      <c r="K2884" s="5">
        <f t="shared" si="475"/>
        <v>12</v>
      </c>
      <c r="L2884" s="13" t="str">
        <f t="shared" si="469"/>
        <v>058-VI-00069</v>
      </c>
      <c r="M2884" s="5">
        <f t="shared" si="470"/>
        <v>12</v>
      </c>
      <c r="N2884" s="13" t="str">
        <f t="shared" si="472"/>
        <v>058-VI-00069</v>
      </c>
      <c r="O2884" s="13">
        <f t="shared" si="476"/>
        <v>1</v>
      </c>
      <c r="P2884" s="13" t="str">
        <f t="shared" si="477"/>
        <v>4</v>
      </c>
      <c r="Q2884" s="13" t="str">
        <f t="shared" si="478"/>
        <v>4</v>
      </c>
      <c r="R2884" s="13" t="str">
        <f t="shared" si="479"/>
        <v>4</v>
      </c>
      <c r="S2884" s="13" t="str">
        <f t="shared" si="480"/>
        <v>3</v>
      </c>
      <c r="T2884" s="13">
        <f t="shared" si="481"/>
        <v>1</v>
      </c>
      <c r="U2884" s="13">
        <f t="shared" si="471"/>
        <v>80</v>
      </c>
      <c r="V2884" s="13"/>
      <c r="W2884" s="14" t="str">
        <f t="shared" si="473"/>
        <v>insert into prioridad(codigo, fluidez,d_hecho, d_contexto, d_impacto, d_justicia, cierre, ponderacion, ahora_entiendo, cambio_perspectiva) values ('058-VI-00069', 1, 4, 4, 4, 3, 1, 80, '', '');</v>
      </c>
      <c r="X2884" s="14" t="str">
        <f t="shared" si="474"/>
        <v>insert into prioridad(codigo, fluidez,d_hecho, d_contexto, d_impacto, d_justicia, cierre, ponderacion, ahora_entiendo, cambio_perspectiva) values ('058-VI-00069', 1, 4, 4, 4, 3, 1, 80, '', '');</v>
      </c>
    </row>
    <row r="2885" spans="2:24" ht="16" x14ac:dyDescent="0.2">
      <c r="B2885" t="s">
        <v>3939</v>
      </c>
      <c r="C2885" t="s">
        <v>9</v>
      </c>
      <c r="D2885" t="s">
        <v>3578</v>
      </c>
      <c r="E2885" t="s">
        <v>3575</v>
      </c>
      <c r="F2885" t="s">
        <v>3582</v>
      </c>
      <c r="G2885" t="s">
        <v>3582</v>
      </c>
      <c r="H2885" t="s">
        <v>30</v>
      </c>
      <c r="K2885" s="5">
        <f t="shared" si="475"/>
        <v>12</v>
      </c>
      <c r="L2885" s="13" t="str">
        <f t="shared" si="469"/>
        <v>194-VI-00010</v>
      </c>
      <c r="M2885" s="5">
        <f t="shared" si="470"/>
        <v>12</v>
      </c>
      <c r="N2885" s="13" t="str">
        <f t="shared" si="472"/>
        <v>194-VI-00010</v>
      </c>
      <c r="O2885" s="13">
        <f t="shared" si="476"/>
        <v>1</v>
      </c>
      <c r="P2885" s="13" t="str">
        <f t="shared" si="477"/>
        <v>4</v>
      </c>
      <c r="Q2885" s="13" t="str">
        <f t="shared" si="478"/>
        <v>3</v>
      </c>
      <c r="R2885" s="13" t="str">
        <f t="shared" si="479"/>
        <v>5</v>
      </c>
      <c r="S2885" s="13" t="str">
        <f t="shared" si="480"/>
        <v>5</v>
      </c>
      <c r="T2885" s="13">
        <f t="shared" si="481"/>
        <v>1</v>
      </c>
      <c r="U2885" s="13">
        <f t="shared" si="471"/>
        <v>88</v>
      </c>
      <c r="V2885" s="13"/>
      <c r="W2885" s="14" t="str">
        <f t="shared" si="473"/>
        <v>insert into prioridad(codigo, fluidez,d_hecho, d_contexto, d_impacto, d_justicia, cierre, ponderacion, ahora_entiendo, cambio_perspectiva) values ('194-VI-00010', 1, 4, 3, 5, 5, 1, 88, '', '');</v>
      </c>
      <c r="X2885" s="14" t="str">
        <f t="shared" si="474"/>
        <v>insert into prioridad(codigo, fluidez,d_hecho, d_contexto, d_impacto, d_justicia, cierre, ponderacion, ahora_entiendo, cambio_perspectiva) values ('194-VI-00010', 1, 4, 3, 5, 5, 1, 88, '', '');</v>
      </c>
    </row>
    <row r="2886" spans="2:24" ht="16" x14ac:dyDescent="0.2">
      <c r="B2886" t="s">
        <v>3940</v>
      </c>
      <c r="C2886" t="s">
        <v>9</v>
      </c>
      <c r="D2886" t="s">
        <v>3575</v>
      </c>
      <c r="E2886" t="s">
        <v>3595</v>
      </c>
      <c r="F2886" t="s">
        <v>3582</v>
      </c>
      <c r="G2886" t="s">
        <v>3582</v>
      </c>
      <c r="H2886" t="s">
        <v>30</v>
      </c>
      <c r="K2886" s="5">
        <f t="shared" si="475"/>
        <v>12</v>
      </c>
      <c r="L2886" s="13" t="str">
        <f t="shared" si="469"/>
        <v>194-VI-00011</v>
      </c>
      <c r="M2886" s="5">
        <f t="shared" si="470"/>
        <v>12</v>
      </c>
      <c r="N2886" s="13" t="str">
        <f t="shared" si="472"/>
        <v>194-VI-00011</v>
      </c>
      <c r="O2886" s="13">
        <f t="shared" si="476"/>
        <v>1</v>
      </c>
      <c r="P2886" s="13" t="str">
        <f t="shared" si="477"/>
        <v>3</v>
      </c>
      <c r="Q2886" s="13" t="str">
        <f t="shared" si="478"/>
        <v>1</v>
      </c>
      <c r="R2886" s="13" t="str">
        <f t="shared" si="479"/>
        <v>5</v>
      </c>
      <c r="S2886" s="13" t="str">
        <f t="shared" si="480"/>
        <v>5</v>
      </c>
      <c r="T2886" s="13">
        <f t="shared" si="481"/>
        <v>1</v>
      </c>
      <c r="U2886" s="13">
        <f t="shared" si="471"/>
        <v>76</v>
      </c>
      <c r="V2886" s="13"/>
      <c r="W2886" s="14" t="str">
        <f t="shared" si="473"/>
        <v>insert into prioridad(codigo, fluidez,d_hecho, d_contexto, d_impacto, d_justicia, cierre, ponderacion, ahora_entiendo, cambio_perspectiva) values ('194-VI-00011', 1, 3, 1, 5, 5, 1, 76, '', '');</v>
      </c>
      <c r="X2886" s="14" t="str">
        <f t="shared" si="474"/>
        <v>insert into prioridad(codigo, fluidez,d_hecho, d_contexto, d_impacto, d_justicia, cierre, ponderacion, ahora_entiendo, cambio_perspectiva) values ('194-VI-00011', 1, 3, 1, 5, 5, 1, 76, '', '');</v>
      </c>
    </row>
    <row r="2887" spans="2:24" ht="16" x14ac:dyDescent="0.2">
      <c r="B2887" t="s">
        <v>3941</v>
      </c>
      <c r="C2887" t="s">
        <v>9</v>
      </c>
      <c r="D2887" t="s">
        <v>3575</v>
      </c>
      <c r="E2887" t="s">
        <v>3595</v>
      </c>
      <c r="F2887" t="s">
        <v>3575</v>
      </c>
      <c r="G2887" t="s">
        <v>3576</v>
      </c>
      <c r="H2887" t="s">
        <v>30</v>
      </c>
      <c r="K2887" s="5">
        <f t="shared" si="475"/>
        <v>12</v>
      </c>
      <c r="L2887" s="13" t="str">
        <f t="shared" si="469"/>
        <v>194-VI-00012</v>
      </c>
      <c r="M2887" s="5">
        <f t="shared" si="470"/>
        <v>12</v>
      </c>
      <c r="N2887" s="13" t="str">
        <f t="shared" si="472"/>
        <v>194-VI-00012</v>
      </c>
      <c r="O2887" s="13">
        <f t="shared" si="476"/>
        <v>1</v>
      </c>
      <c r="P2887" s="13" t="str">
        <f t="shared" si="477"/>
        <v>3</v>
      </c>
      <c r="Q2887" s="13" t="str">
        <f t="shared" si="478"/>
        <v>1</v>
      </c>
      <c r="R2887" s="13" t="str">
        <f t="shared" si="479"/>
        <v>3</v>
      </c>
      <c r="S2887" s="13" t="str">
        <f t="shared" si="480"/>
        <v>2</v>
      </c>
      <c r="T2887" s="13">
        <f t="shared" si="481"/>
        <v>1</v>
      </c>
      <c r="U2887" s="13">
        <f t="shared" si="471"/>
        <v>56</v>
      </c>
      <c r="V2887" s="13"/>
      <c r="W2887" s="14" t="str">
        <f t="shared" si="473"/>
        <v>insert into prioridad(codigo, fluidez,d_hecho, d_contexto, d_impacto, d_justicia, cierre, ponderacion, ahora_entiendo, cambio_perspectiva) values ('194-VI-00012', 1, 3, 1, 3, 2, 1, 56, '', '');</v>
      </c>
      <c r="X2887" s="14" t="str">
        <f t="shared" si="474"/>
        <v>insert into prioridad(codigo, fluidez,d_hecho, d_contexto, d_impacto, d_justicia, cierre, ponderacion, ahora_entiendo, cambio_perspectiva) values ('194-VI-00012', 1, 3, 1, 3, 2, 1, 56, '', '');</v>
      </c>
    </row>
    <row r="2888" spans="2:24" ht="16" x14ac:dyDescent="0.2">
      <c r="B2888" t="s">
        <v>3942</v>
      </c>
      <c r="C2888" t="s">
        <v>9</v>
      </c>
      <c r="D2888" t="s">
        <v>3578</v>
      </c>
      <c r="E2888" t="s">
        <v>3575</v>
      </c>
      <c r="F2888" t="s">
        <v>3582</v>
      </c>
      <c r="G2888" t="s">
        <v>3582</v>
      </c>
      <c r="H2888" t="s">
        <v>30</v>
      </c>
      <c r="K2888" s="5">
        <f t="shared" si="475"/>
        <v>12</v>
      </c>
      <c r="L2888" s="13" t="str">
        <f t="shared" si="469"/>
        <v>194-VI-00013</v>
      </c>
      <c r="M2888" s="5">
        <f t="shared" si="470"/>
        <v>12</v>
      </c>
      <c r="N2888" s="13" t="str">
        <f t="shared" si="472"/>
        <v>194-VI-00013</v>
      </c>
      <c r="O2888" s="13">
        <f t="shared" si="476"/>
        <v>1</v>
      </c>
      <c r="P2888" s="13" t="str">
        <f t="shared" si="477"/>
        <v>4</v>
      </c>
      <c r="Q2888" s="13" t="str">
        <f t="shared" si="478"/>
        <v>3</v>
      </c>
      <c r="R2888" s="13" t="str">
        <f t="shared" si="479"/>
        <v>5</v>
      </c>
      <c r="S2888" s="13" t="str">
        <f t="shared" si="480"/>
        <v>5</v>
      </c>
      <c r="T2888" s="13">
        <f t="shared" si="481"/>
        <v>1</v>
      </c>
      <c r="U2888" s="13">
        <f t="shared" si="471"/>
        <v>88</v>
      </c>
      <c r="V2888" s="13"/>
      <c r="W2888" s="14" t="str">
        <f t="shared" si="473"/>
        <v>insert into prioridad(codigo, fluidez,d_hecho, d_contexto, d_impacto, d_justicia, cierre, ponderacion, ahora_entiendo, cambio_perspectiva) values ('194-VI-00013', 1, 4, 3, 5, 5, 1, 88, '', '');</v>
      </c>
      <c r="X2888" s="14" t="str">
        <f t="shared" si="474"/>
        <v>insert into prioridad(codigo, fluidez,d_hecho, d_contexto, d_impacto, d_justicia, cierre, ponderacion, ahora_entiendo, cambio_perspectiva) values ('194-VI-00013', 1, 4, 3, 5, 5, 1, 88, '', '');</v>
      </c>
    </row>
    <row r="2889" spans="2:24" ht="16" x14ac:dyDescent="0.2">
      <c r="B2889" t="s">
        <v>3943</v>
      </c>
      <c r="C2889" t="s">
        <v>9</v>
      </c>
      <c r="D2889" t="s">
        <v>3578</v>
      </c>
      <c r="E2889" t="s">
        <v>3578</v>
      </c>
      <c r="F2889" t="s">
        <v>3582</v>
      </c>
      <c r="G2889" t="s">
        <v>3582</v>
      </c>
      <c r="H2889" t="s">
        <v>30</v>
      </c>
      <c r="K2889" s="5">
        <f t="shared" si="475"/>
        <v>12</v>
      </c>
      <c r="L2889" s="13" t="str">
        <f t="shared" si="469"/>
        <v>194-VI-00014</v>
      </c>
      <c r="M2889" s="5">
        <f t="shared" si="470"/>
        <v>12</v>
      </c>
      <c r="N2889" s="13" t="str">
        <f t="shared" si="472"/>
        <v>194-VI-00014</v>
      </c>
      <c r="O2889" s="13">
        <f t="shared" si="476"/>
        <v>1</v>
      </c>
      <c r="P2889" s="13" t="str">
        <f t="shared" si="477"/>
        <v>4</v>
      </c>
      <c r="Q2889" s="13" t="str">
        <f t="shared" si="478"/>
        <v>4</v>
      </c>
      <c r="R2889" s="13" t="str">
        <f t="shared" si="479"/>
        <v>5</v>
      </c>
      <c r="S2889" s="13" t="str">
        <f t="shared" si="480"/>
        <v>5</v>
      </c>
      <c r="T2889" s="13">
        <f t="shared" si="481"/>
        <v>1</v>
      </c>
      <c r="U2889" s="13">
        <f t="shared" si="471"/>
        <v>92</v>
      </c>
      <c r="V2889" s="13"/>
      <c r="W2889" s="14" t="str">
        <f t="shared" si="473"/>
        <v>insert into prioridad(codigo, fluidez,d_hecho, d_contexto, d_impacto, d_justicia, cierre, ponderacion, ahora_entiendo, cambio_perspectiva) values ('194-VI-00014', 1, 4, 4, 5, 5, 1, 92, '', '');</v>
      </c>
      <c r="X2889" s="14" t="str">
        <f t="shared" si="474"/>
        <v>insert into prioridad(codigo, fluidez,d_hecho, d_contexto, d_impacto, d_justicia, cierre, ponderacion, ahora_entiendo, cambio_perspectiva) values ('194-VI-00014', 1, 4, 4, 5, 5, 1, 92, '', '');</v>
      </c>
    </row>
    <row r="2890" spans="2:24" ht="32" x14ac:dyDescent="0.2">
      <c r="B2890" t="s">
        <v>3944</v>
      </c>
      <c r="C2890" t="s">
        <v>9</v>
      </c>
      <c r="D2890" t="s">
        <v>3595</v>
      </c>
      <c r="E2890" t="s">
        <v>3595</v>
      </c>
      <c r="F2890" t="s">
        <v>3595</v>
      </c>
      <c r="G2890" t="s">
        <v>3578</v>
      </c>
      <c r="H2890" t="s">
        <v>30</v>
      </c>
      <c r="K2890" s="5">
        <f t="shared" si="475"/>
        <v>22</v>
      </c>
      <c r="L2890" s="13" t="str">
        <f t="shared" si="469"/>
        <v>Entrevista194-VI-00014</v>
      </c>
      <c r="M2890" s="5">
        <f t="shared" si="470"/>
        <v>12</v>
      </c>
      <c r="N2890" s="13" t="str">
        <f t="shared" si="472"/>
        <v>194-VI-00014</v>
      </c>
      <c r="O2890" s="13">
        <f t="shared" si="476"/>
        <v>1</v>
      </c>
      <c r="P2890" s="13" t="str">
        <f t="shared" si="477"/>
        <v>1</v>
      </c>
      <c r="Q2890" s="13" t="str">
        <f t="shared" si="478"/>
        <v>1</v>
      </c>
      <c r="R2890" s="13" t="str">
        <f t="shared" si="479"/>
        <v>1</v>
      </c>
      <c r="S2890" s="13" t="str">
        <f t="shared" si="480"/>
        <v>4</v>
      </c>
      <c r="T2890" s="13">
        <f t="shared" si="481"/>
        <v>1</v>
      </c>
      <c r="U2890" s="13">
        <f t="shared" si="471"/>
        <v>48</v>
      </c>
      <c r="V2890" s="13"/>
      <c r="W2890" s="14" t="str">
        <f t="shared" si="473"/>
        <v>insert into prioridad(codigo, fluidez,d_hecho, d_contexto, d_impacto, d_justicia, cierre, ponderacion, ahora_entiendo, cambio_perspectiva) values ('194-VI-00014', 1, 1, 1, 1, 4, 1, 48, '', '');</v>
      </c>
      <c r="X2890" s="14" t="str">
        <f t="shared" si="474"/>
        <v>insert into prioridad(codigo, fluidez,d_hecho, d_contexto, d_impacto, d_justicia, cierre, ponderacion, ahora_entiendo, cambio_perspectiva) values ('194-VI-00014', 1, 1, 1, 1, 4, 1, 48, '', '');</v>
      </c>
    </row>
    <row r="2891" spans="2:24" ht="16" x14ac:dyDescent="0.2">
      <c r="B2891" t="s">
        <v>3945</v>
      </c>
      <c r="C2891" t="s">
        <v>9</v>
      </c>
      <c r="D2891" t="s">
        <v>3595</v>
      </c>
      <c r="E2891" t="s">
        <v>3576</v>
      </c>
      <c r="F2891" t="s">
        <v>3582</v>
      </c>
      <c r="G2891" t="s">
        <v>3578</v>
      </c>
      <c r="H2891" t="s">
        <v>30</v>
      </c>
      <c r="K2891" s="5">
        <f t="shared" si="475"/>
        <v>12</v>
      </c>
      <c r="L2891" s="13" t="str">
        <f t="shared" si="469"/>
        <v>194-VI-00015</v>
      </c>
      <c r="M2891" s="5">
        <f t="shared" si="470"/>
        <v>12</v>
      </c>
      <c r="N2891" s="13" t="str">
        <f t="shared" si="472"/>
        <v>194-VI-00015</v>
      </c>
      <c r="O2891" s="13">
        <f t="shared" si="476"/>
        <v>1</v>
      </c>
      <c r="P2891" s="13" t="str">
        <f t="shared" si="477"/>
        <v>1</v>
      </c>
      <c r="Q2891" s="13" t="str">
        <f t="shared" si="478"/>
        <v>2</v>
      </c>
      <c r="R2891" s="13" t="str">
        <f t="shared" si="479"/>
        <v>5</v>
      </c>
      <c r="S2891" s="13" t="str">
        <f t="shared" si="480"/>
        <v>4</v>
      </c>
      <c r="T2891" s="13">
        <f t="shared" si="481"/>
        <v>1</v>
      </c>
      <c r="U2891" s="13">
        <f t="shared" si="471"/>
        <v>68</v>
      </c>
      <c r="V2891" s="13"/>
      <c r="W2891" s="14" t="str">
        <f t="shared" si="473"/>
        <v>insert into prioridad(codigo, fluidez,d_hecho, d_contexto, d_impacto, d_justicia, cierre, ponderacion, ahora_entiendo, cambio_perspectiva) values ('194-VI-00015', 1, 1, 2, 5, 4, 1, 68, '', '');</v>
      </c>
      <c r="X2891" s="14" t="str">
        <f t="shared" si="474"/>
        <v>insert into prioridad(codigo, fluidez,d_hecho, d_contexto, d_impacto, d_justicia, cierre, ponderacion, ahora_entiendo, cambio_perspectiva) values ('194-VI-00015', 1, 1, 2, 5, 4, 1, 68, '', '');</v>
      </c>
    </row>
    <row r="2892" spans="2:24" ht="16" x14ac:dyDescent="0.2">
      <c r="B2892" t="s">
        <v>3946</v>
      </c>
      <c r="C2892" t="s">
        <v>9</v>
      </c>
      <c r="D2892" t="s">
        <v>3582</v>
      </c>
      <c r="E2892" t="s">
        <v>3582</v>
      </c>
      <c r="F2892" t="s">
        <v>3582</v>
      </c>
      <c r="G2892" t="s">
        <v>3582</v>
      </c>
      <c r="H2892" t="s">
        <v>30</v>
      </c>
      <c r="K2892" s="5">
        <f t="shared" si="475"/>
        <v>12</v>
      </c>
      <c r="L2892" s="13" t="str">
        <f t="shared" si="469"/>
        <v>194-VI-00016</v>
      </c>
      <c r="M2892" s="5">
        <f t="shared" si="470"/>
        <v>12</v>
      </c>
      <c r="N2892" s="13" t="str">
        <f t="shared" si="472"/>
        <v>194-VI-00016</v>
      </c>
      <c r="O2892" s="13">
        <f t="shared" si="476"/>
        <v>1</v>
      </c>
      <c r="P2892" s="13" t="str">
        <f t="shared" si="477"/>
        <v>5</v>
      </c>
      <c r="Q2892" s="13" t="str">
        <f t="shared" si="478"/>
        <v>5</v>
      </c>
      <c r="R2892" s="13" t="str">
        <f t="shared" si="479"/>
        <v>5</v>
      </c>
      <c r="S2892" s="13" t="str">
        <f t="shared" si="480"/>
        <v>5</v>
      </c>
      <c r="T2892" s="13">
        <f t="shared" si="481"/>
        <v>1</v>
      </c>
      <c r="U2892" s="13">
        <f t="shared" si="471"/>
        <v>100</v>
      </c>
      <c r="V2892" s="13"/>
      <c r="W2892" s="14" t="str">
        <f t="shared" si="473"/>
        <v>insert into prioridad(codigo, fluidez,d_hecho, d_contexto, d_impacto, d_justicia, cierre, ponderacion, ahora_entiendo, cambio_perspectiva) values ('194-VI-00016', 1, 5, 5, 5, 5, 1, 100, '', '');</v>
      </c>
      <c r="X2892" s="14" t="str">
        <f t="shared" si="474"/>
        <v>insert into prioridad(codigo, fluidez,d_hecho, d_contexto, d_impacto, d_justicia, cierre, ponderacion, ahora_entiendo, cambio_perspectiva) values ('194-VI-00016', 1, 5, 5, 5, 5, 1, 100, '', '');</v>
      </c>
    </row>
    <row r="2893" spans="2:24" ht="16" x14ac:dyDescent="0.2">
      <c r="B2893" t="s">
        <v>3947</v>
      </c>
      <c r="C2893" t="s">
        <v>9</v>
      </c>
      <c r="D2893" t="s">
        <v>3595</v>
      </c>
      <c r="E2893" t="s">
        <v>3595</v>
      </c>
      <c r="F2893" t="s">
        <v>3582</v>
      </c>
      <c r="G2893" t="s">
        <v>3582</v>
      </c>
      <c r="H2893" t="s">
        <v>30</v>
      </c>
      <c r="K2893" s="5">
        <f t="shared" si="475"/>
        <v>12</v>
      </c>
      <c r="L2893" s="13" t="str">
        <f t="shared" si="469"/>
        <v>194-VI-00017</v>
      </c>
      <c r="M2893" s="5">
        <f t="shared" si="470"/>
        <v>12</v>
      </c>
      <c r="N2893" s="13" t="str">
        <f t="shared" si="472"/>
        <v>194-VI-00017</v>
      </c>
      <c r="O2893" s="13">
        <f t="shared" si="476"/>
        <v>1</v>
      </c>
      <c r="P2893" s="13" t="str">
        <f t="shared" si="477"/>
        <v>1</v>
      </c>
      <c r="Q2893" s="13" t="str">
        <f t="shared" si="478"/>
        <v>1</v>
      </c>
      <c r="R2893" s="13" t="str">
        <f t="shared" si="479"/>
        <v>5</v>
      </c>
      <c r="S2893" s="13" t="str">
        <f t="shared" si="480"/>
        <v>5</v>
      </c>
      <c r="T2893" s="13">
        <f t="shared" si="481"/>
        <v>1</v>
      </c>
      <c r="U2893" s="13">
        <f t="shared" si="471"/>
        <v>68</v>
      </c>
      <c r="V2893" s="13"/>
      <c r="W2893" s="14" t="str">
        <f t="shared" si="473"/>
        <v>insert into prioridad(codigo, fluidez,d_hecho, d_contexto, d_impacto, d_justicia, cierre, ponderacion, ahora_entiendo, cambio_perspectiva) values ('194-VI-00017', 1, 1, 1, 5, 5, 1, 68, '', '');</v>
      </c>
      <c r="X2893" s="14" t="str">
        <f t="shared" si="474"/>
        <v>insert into prioridad(codigo, fluidez,d_hecho, d_contexto, d_impacto, d_justicia, cierre, ponderacion, ahora_entiendo, cambio_perspectiva) values ('194-VI-00017', 1, 1, 1, 5, 5, 1, 68, '', '');</v>
      </c>
    </row>
    <row r="2894" spans="2:24" ht="16" x14ac:dyDescent="0.2">
      <c r="B2894" t="s">
        <v>3948</v>
      </c>
      <c r="C2894" t="s">
        <v>9</v>
      </c>
      <c r="D2894" t="s">
        <v>3575</v>
      </c>
      <c r="E2894" t="s">
        <v>3575</v>
      </c>
      <c r="F2894" t="s">
        <v>3582</v>
      </c>
      <c r="G2894" t="s">
        <v>3582</v>
      </c>
      <c r="H2894" t="s">
        <v>30</v>
      </c>
      <c r="K2894" s="5">
        <f t="shared" si="475"/>
        <v>12</v>
      </c>
      <c r="L2894" s="13" t="str">
        <f t="shared" si="469"/>
        <v>194-VI-00018</v>
      </c>
      <c r="M2894" s="5">
        <f t="shared" si="470"/>
        <v>12</v>
      </c>
      <c r="N2894" s="13" t="str">
        <f t="shared" si="472"/>
        <v>194-VI-00018</v>
      </c>
      <c r="O2894" s="13">
        <f t="shared" si="476"/>
        <v>1</v>
      </c>
      <c r="P2894" s="13" t="str">
        <f t="shared" si="477"/>
        <v>3</v>
      </c>
      <c r="Q2894" s="13" t="str">
        <f t="shared" si="478"/>
        <v>3</v>
      </c>
      <c r="R2894" s="13" t="str">
        <f t="shared" si="479"/>
        <v>5</v>
      </c>
      <c r="S2894" s="13" t="str">
        <f t="shared" si="480"/>
        <v>5</v>
      </c>
      <c r="T2894" s="13">
        <f t="shared" si="481"/>
        <v>1</v>
      </c>
      <c r="U2894" s="13">
        <f t="shared" si="471"/>
        <v>84</v>
      </c>
      <c r="V2894" s="13"/>
      <c r="W2894" s="14" t="str">
        <f t="shared" si="473"/>
        <v>insert into prioridad(codigo, fluidez,d_hecho, d_contexto, d_impacto, d_justicia, cierre, ponderacion, ahora_entiendo, cambio_perspectiva) values ('194-VI-00018', 1, 3, 3, 5, 5, 1, 84, '', '');</v>
      </c>
      <c r="X2894" s="14" t="str">
        <f t="shared" si="474"/>
        <v>insert into prioridad(codigo, fluidez,d_hecho, d_contexto, d_impacto, d_justicia, cierre, ponderacion, ahora_entiendo, cambio_perspectiva) values ('194-VI-00018', 1, 3, 3, 5, 5, 1, 84, '', '');</v>
      </c>
    </row>
    <row r="2895" spans="2:24" ht="16" x14ac:dyDescent="0.2">
      <c r="B2895" t="s">
        <v>3949</v>
      </c>
      <c r="C2895" t="s">
        <v>9</v>
      </c>
      <c r="D2895" t="s">
        <v>3582</v>
      </c>
      <c r="E2895" t="s">
        <v>3582</v>
      </c>
      <c r="F2895" t="s">
        <v>3582</v>
      </c>
      <c r="G2895" t="s">
        <v>3582</v>
      </c>
      <c r="H2895" t="s">
        <v>30</v>
      </c>
      <c r="K2895" s="5">
        <f t="shared" si="475"/>
        <v>12</v>
      </c>
      <c r="L2895" s="13" t="str">
        <f t="shared" si="469"/>
        <v>194-VI-00019</v>
      </c>
      <c r="M2895" s="5">
        <f t="shared" si="470"/>
        <v>12</v>
      </c>
      <c r="N2895" s="13" t="str">
        <f t="shared" si="472"/>
        <v>194-VI-00019</v>
      </c>
      <c r="O2895" s="13">
        <f t="shared" si="476"/>
        <v>1</v>
      </c>
      <c r="P2895" s="13" t="str">
        <f t="shared" si="477"/>
        <v>5</v>
      </c>
      <c r="Q2895" s="13" t="str">
        <f t="shared" si="478"/>
        <v>5</v>
      </c>
      <c r="R2895" s="13" t="str">
        <f t="shared" si="479"/>
        <v>5</v>
      </c>
      <c r="S2895" s="13" t="str">
        <f t="shared" si="480"/>
        <v>5</v>
      </c>
      <c r="T2895" s="13">
        <f t="shared" si="481"/>
        <v>1</v>
      </c>
      <c r="U2895" s="13">
        <f t="shared" si="471"/>
        <v>100</v>
      </c>
      <c r="V2895" s="13"/>
      <c r="W2895" s="14" t="str">
        <f t="shared" si="473"/>
        <v>insert into prioridad(codigo, fluidez,d_hecho, d_contexto, d_impacto, d_justicia, cierre, ponderacion, ahora_entiendo, cambio_perspectiva) values ('194-VI-00019', 1, 5, 5, 5, 5, 1, 100, '', '');</v>
      </c>
      <c r="X2895" s="14" t="str">
        <f t="shared" si="474"/>
        <v>insert into prioridad(codigo, fluidez,d_hecho, d_contexto, d_impacto, d_justicia, cierre, ponderacion, ahora_entiendo, cambio_perspectiva) values ('194-VI-00019', 1, 5, 5, 5, 5, 1, 100, '', '');</v>
      </c>
    </row>
    <row r="2896" spans="2:24" ht="16" x14ac:dyDescent="0.2">
      <c r="B2896" t="s">
        <v>3950</v>
      </c>
      <c r="C2896" t="s">
        <v>9</v>
      </c>
      <c r="D2896" t="s">
        <v>3582</v>
      </c>
      <c r="E2896" t="s">
        <v>3582</v>
      </c>
      <c r="F2896" t="s">
        <v>3582</v>
      </c>
      <c r="G2896" t="s">
        <v>3582</v>
      </c>
      <c r="H2896" t="s">
        <v>30</v>
      </c>
      <c r="K2896" s="5">
        <f t="shared" si="475"/>
        <v>12</v>
      </c>
      <c r="L2896" s="13" t="str">
        <f t="shared" si="469"/>
        <v>194-VI-00020</v>
      </c>
      <c r="M2896" s="5">
        <f t="shared" si="470"/>
        <v>12</v>
      </c>
      <c r="N2896" s="13" t="str">
        <f t="shared" si="472"/>
        <v>194-VI-00020</v>
      </c>
      <c r="O2896" s="13">
        <f t="shared" si="476"/>
        <v>1</v>
      </c>
      <c r="P2896" s="13" t="str">
        <f t="shared" si="477"/>
        <v>5</v>
      </c>
      <c r="Q2896" s="13" t="str">
        <f t="shared" si="478"/>
        <v>5</v>
      </c>
      <c r="R2896" s="13" t="str">
        <f t="shared" si="479"/>
        <v>5</v>
      </c>
      <c r="S2896" s="13" t="str">
        <f t="shared" si="480"/>
        <v>5</v>
      </c>
      <c r="T2896" s="13">
        <f t="shared" si="481"/>
        <v>1</v>
      </c>
      <c r="U2896" s="13">
        <f t="shared" si="471"/>
        <v>100</v>
      </c>
      <c r="V2896" s="13"/>
      <c r="W2896" s="14" t="str">
        <f t="shared" si="473"/>
        <v>insert into prioridad(codigo, fluidez,d_hecho, d_contexto, d_impacto, d_justicia, cierre, ponderacion, ahora_entiendo, cambio_perspectiva) values ('194-VI-00020', 1, 5, 5, 5, 5, 1, 100, '', '');</v>
      </c>
      <c r="X2896" s="14" t="str">
        <f t="shared" si="474"/>
        <v>insert into prioridad(codigo, fluidez,d_hecho, d_contexto, d_impacto, d_justicia, cierre, ponderacion, ahora_entiendo, cambio_perspectiva) values ('194-VI-00020', 1, 5, 5, 5, 5, 1, 100, '', '');</v>
      </c>
    </row>
    <row r="2897" spans="2:24" ht="16" x14ac:dyDescent="0.2">
      <c r="B2897" t="s">
        <v>3951</v>
      </c>
      <c r="C2897" t="s">
        <v>9</v>
      </c>
      <c r="D2897" t="s">
        <v>3582</v>
      </c>
      <c r="E2897" t="s">
        <v>3582</v>
      </c>
      <c r="F2897" t="s">
        <v>3582</v>
      </c>
      <c r="G2897" t="s">
        <v>3582</v>
      </c>
      <c r="H2897" t="s">
        <v>30</v>
      </c>
      <c r="K2897" s="5">
        <f t="shared" si="475"/>
        <v>12</v>
      </c>
      <c r="L2897" s="13" t="str">
        <f t="shared" ref="L2897:L2960" si="482">SUBSTITUTE(B2897," ","")</f>
        <v>194-VI-00021</v>
      </c>
      <c r="M2897" s="5">
        <f t="shared" si="470"/>
        <v>12</v>
      </c>
      <c r="N2897" s="13" t="str">
        <f t="shared" si="472"/>
        <v>194-VI-00021</v>
      </c>
      <c r="O2897" s="13">
        <f t="shared" si="476"/>
        <v>1</v>
      </c>
      <c r="P2897" s="13" t="str">
        <f t="shared" si="477"/>
        <v>5</v>
      </c>
      <c r="Q2897" s="13" t="str">
        <f t="shared" si="478"/>
        <v>5</v>
      </c>
      <c r="R2897" s="13" t="str">
        <f t="shared" si="479"/>
        <v>5</v>
      </c>
      <c r="S2897" s="13" t="str">
        <f t="shared" si="480"/>
        <v>5</v>
      </c>
      <c r="T2897" s="13">
        <f t="shared" si="481"/>
        <v>1</v>
      </c>
      <c r="U2897" s="13">
        <f t="shared" si="471"/>
        <v>100</v>
      </c>
      <c r="V2897" s="13"/>
      <c r="W2897" s="14" t="str">
        <f t="shared" si="473"/>
        <v>insert into prioridad(codigo, fluidez,d_hecho, d_contexto, d_impacto, d_justicia, cierre, ponderacion, ahora_entiendo, cambio_perspectiva) values ('194-VI-00021', 1, 5, 5, 5, 5, 1, 100, '', '');</v>
      </c>
      <c r="X2897" s="14" t="str">
        <f t="shared" si="474"/>
        <v>insert into prioridad(codigo, fluidez,d_hecho, d_contexto, d_impacto, d_justicia, cierre, ponderacion, ahora_entiendo, cambio_perspectiva) values ('194-VI-00021', 1, 5, 5, 5, 5, 1, 100, '', '');</v>
      </c>
    </row>
    <row r="2898" spans="2:24" ht="16" x14ac:dyDescent="0.2">
      <c r="B2898" t="s">
        <v>3952</v>
      </c>
      <c r="C2898" t="s">
        <v>9</v>
      </c>
      <c r="D2898" t="s">
        <v>3582</v>
      </c>
      <c r="E2898" t="s">
        <v>3582</v>
      </c>
      <c r="F2898" t="s">
        <v>3582</v>
      </c>
      <c r="G2898" t="s">
        <v>3582</v>
      </c>
      <c r="H2898" t="s">
        <v>30</v>
      </c>
      <c r="K2898" s="5">
        <f t="shared" si="475"/>
        <v>12</v>
      </c>
      <c r="L2898" s="13" t="str">
        <f t="shared" si="482"/>
        <v>194-VI-00022</v>
      </c>
      <c r="M2898" s="5">
        <f t="shared" ref="M2898:M2961" si="483">LEN(N2898)</f>
        <v>12</v>
      </c>
      <c r="N2898" s="13" t="str">
        <f t="shared" si="472"/>
        <v>194-VI-00022</v>
      </c>
      <c r="O2898" s="13">
        <f t="shared" si="476"/>
        <v>1</v>
      </c>
      <c r="P2898" s="13" t="str">
        <f t="shared" si="477"/>
        <v>5</v>
      </c>
      <c r="Q2898" s="13" t="str">
        <f t="shared" si="478"/>
        <v>5</v>
      </c>
      <c r="R2898" s="13" t="str">
        <f t="shared" si="479"/>
        <v>5</v>
      </c>
      <c r="S2898" s="13" t="str">
        <f t="shared" si="480"/>
        <v>5</v>
      </c>
      <c r="T2898" s="13">
        <f t="shared" si="481"/>
        <v>1</v>
      </c>
      <c r="U2898" s="13">
        <f t="shared" ref="U2898:U2961" si="484">O2898*10 + (VALUE(P2898)*4) +(VALUE(Q2898)*4) + (VALUE(R2898)*4) + (VALUE(S2898)*4) + (T2898*10)</f>
        <v>100</v>
      </c>
      <c r="V2898" s="13"/>
      <c r="W2898" s="14" t="str">
        <f t="shared" si="473"/>
        <v>insert into prioridad(codigo, fluidez,d_hecho, d_contexto, d_impacto, d_justicia, cierre, ponderacion, ahora_entiendo, cambio_perspectiva) values ('194-VI-00022', 1, 5, 5, 5, 5, 1, 100, '', '');</v>
      </c>
      <c r="X2898" s="14" t="str">
        <f t="shared" si="474"/>
        <v>insert into prioridad(codigo, fluidez,d_hecho, d_contexto, d_impacto, d_justicia, cierre, ponderacion, ahora_entiendo, cambio_perspectiva) values ('194-VI-00022', 1, 5, 5, 5, 5, 1, 100, '', '');</v>
      </c>
    </row>
    <row r="2899" spans="2:24" ht="16" x14ac:dyDescent="0.2">
      <c r="B2899" t="s">
        <v>3953</v>
      </c>
      <c r="C2899" t="s">
        <v>9</v>
      </c>
      <c r="D2899" t="s">
        <v>3582</v>
      </c>
      <c r="E2899" t="s">
        <v>3582</v>
      </c>
      <c r="F2899" t="s">
        <v>3582</v>
      </c>
      <c r="G2899" t="s">
        <v>3582</v>
      </c>
      <c r="H2899" t="s">
        <v>30</v>
      </c>
      <c r="K2899" s="5">
        <f t="shared" si="475"/>
        <v>12</v>
      </c>
      <c r="L2899" s="13" t="str">
        <f t="shared" si="482"/>
        <v>194-VI-00023</v>
      </c>
      <c r="M2899" s="5">
        <f t="shared" si="483"/>
        <v>12</v>
      </c>
      <c r="N2899" s="13" t="str">
        <f t="shared" ref="N2899:N2962" si="485">RIGHT(TRIM(B2899),12)</f>
        <v>194-VI-00023</v>
      </c>
      <c r="O2899" s="13">
        <f t="shared" si="476"/>
        <v>1</v>
      </c>
      <c r="P2899" s="13" t="str">
        <f t="shared" si="477"/>
        <v>5</v>
      </c>
      <c r="Q2899" s="13" t="str">
        <f t="shared" si="478"/>
        <v>5</v>
      </c>
      <c r="R2899" s="13" t="str">
        <f t="shared" si="479"/>
        <v>5</v>
      </c>
      <c r="S2899" s="13" t="str">
        <f t="shared" si="480"/>
        <v>5</v>
      </c>
      <c r="T2899" s="13">
        <f t="shared" si="481"/>
        <v>1</v>
      </c>
      <c r="U2899" s="13">
        <f t="shared" si="484"/>
        <v>100</v>
      </c>
      <c r="V2899" s="13"/>
      <c r="W2899" s="14" t="str">
        <f t="shared" ref="W2899:W2962" si="486">$W$1&amp;N2899&amp;"', "&amp;O2899&amp;", "&amp;P2899&amp;", "&amp;Q2899&amp;", "&amp;R2899&amp;", "&amp;S2899&amp;", "&amp;T2899&amp;", "&amp;U2899&amp;", '"&amp;SUBSTITUTE(I2899,CHAR(10),"  ")&amp;"', '"&amp;SUBSTITUTE(J2899,CHAR(10),"   ") &amp;"');"</f>
        <v>insert into prioridad(codigo, fluidez,d_hecho, d_contexto, d_impacto, d_justicia, cierre, ponderacion, ahora_entiendo, cambio_perspectiva) values ('194-VI-00023', 1, 5, 5, 5, 5, 1, 100, '', '');</v>
      </c>
      <c r="X2899" s="14" t="str">
        <f t="shared" ref="X2899:X2962" si="487">IF(M2899=12,W2899,"")</f>
        <v>insert into prioridad(codigo, fluidez,d_hecho, d_contexto, d_impacto, d_justicia, cierre, ponderacion, ahora_entiendo, cambio_perspectiva) values ('194-VI-00023', 1, 5, 5, 5, 5, 1, 100, '', '');</v>
      </c>
    </row>
    <row r="2900" spans="2:24" ht="16" x14ac:dyDescent="0.2">
      <c r="B2900" t="s">
        <v>3954</v>
      </c>
      <c r="C2900" t="s">
        <v>9</v>
      </c>
      <c r="D2900" t="s">
        <v>3582</v>
      </c>
      <c r="E2900" t="s">
        <v>3582</v>
      </c>
      <c r="F2900" t="s">
        <v>3582</v>
      </c>
      <c r="G2900" t="s">
        <v>3582</v>
      </c>
      <c r="H2900" t="s">
        <v>30</v>
      </c>
      <c r="K2900" s="5">
        <f t="shared" si="475"/>
        <v>12</v>
      </c>
      <c r="L2900" s="13" t="str">
        <f t="shared" si="482"/>
        <v>194-VI-00024</v>
      </c>
      <c r="M2900" s="5">
        <f t="shared" si="483"/>
        <v>12</v>
      </c>
      <c r="N2900" s="13" t="str">
        <f t="shared" si="485"/>
        <v>194-VI-00024</v>
      </c>
      <c r="O2900" s="13">
        <f t="shared" si="476"/>
        <v>1</v>
      </c>
      <c r="P2900" s="13" t="str">
        <f t="shared" si="477"/>
        <v>5</v>
      </c>
      <c r="Q2900" s="13" t="str">
        <f t="shared" si="478"/>
        <v>5</v>
      </c>
      <c r="R2900" s="13" t="str">
        <f t="shared" si="479"/>
        <v>5</v>
      </c>
      <c r="S2900" s="13" t="str">
        <f t="shared" si="480"/>
        <v>5</v>
      </c>
      <c r="T2900" s="13">
        <f t="shared" si="481"/>
        <v>1</v>
      </c>
      <c r="U2900" s="13">
        <f t="shared" si="484"/>
        <v>100</v>
      </c>
      <c r="V2900" s="13"/>
      <c r="W2900" s="14" t="str">
        <f t="shared" si="486"/>
        <v>insert into prioridad(codigo, fluidez,d_hecho, d_contexto, d_impacto, d_justicia, cierre, ponderacion, ahora_entiendo, cambio_perspectiva) values ('194-VI-00024', 1, 5, 5, 5, 5, 1, 100, '', '');</v>
      </c>
      <c r="X2900" s="14" t="str">
        <f t="shared" si="487"/>
        <v>insert into prioridad(codigo, fluidez,d_hecho, d_contexto, d_impacto, d_justicia, cierre, ponderacion, ahora_entiendo, cambio_perspectiva) values ('194-VI-00024', 1, 5, 5, 5, 5, 1, 100, '', '');</v>
      </c>
    </row>
    <row r="2901" spans="2:24" ht="16" x14ac:dyDescent="0.2">
      <c r="B2901" t="s">
        <v>3955</v>
      </c>
      <c r="C2901" t="s">
        <v>9</v>
      </c>
      <c r="D2901" t="s">
        <v>3578</v>
      </c>
      <c r="E2901" t="s">
        <v>3575</v>
      </c>
      <c r="F2901" t="s">
        <v>3582</v>
      </c>
      <c r="G2901" t="s">
        <v>3582</v>
      </c>
      <c r="H2901" t="s">
        <v>30</v>
      </c>
      <c r="K2901" s="5">
        <f t="shared" si="475"/>
        <v>12</v>
      </c>
      <c r="L2901" s="13" t="str">
        <f t="shared" si="482"/>
        <v>194-VI-00025</v>
      </c>
      <c r="M2901" s="5">
        <f t="shared" si="483"/>
        <v>12</v>
      </c>
      <c r="N2901" s="13" t="str">
        <f t="shared" si="485"/>
        <v>194-VI-00025</v>
      </c>
      <c r="O2901" s="13">
        <f t="shared" si="476"/>
        <v>1</v>
      </c>
      <c r="P2901" s="13" t="str">
        <f t="shared" si="477"/>
        <v>4</v>
      </c>
      <c r="Q2901" s="13" t="str">
        <f t="shared" si="478"/>
        <v>3</v>
      </c>
      <c r="R2901" s="13" t="str">
        <f t="shared" si="479"/>
        <v>5</v>
      </c>
      <c r="S2901" s="13" t="str">
        <f t="shared" si="480"/>
        <v>5</v>
      </c>
      <c r="T2901" s="13">
        <f t="shared" si="481"/>
        <v>1</v>
      </c>
      <c r="U2901" s="13">
        <f t="shared" si="484"/>
        <v>88</v>
      </c>
      <c r="V2901" s="13"/>
      <c r="W2901" s="14" t="str">
        <f t="shared" si="486"/>
        <v>insert into prioridad(codigo, fluidez,d_hecho, d_contexto, d_impacto, d_justicia, cierre, ponderacion, ahora_entiendo, cambio_perspectiva) values ('194-VI-00025', 1, 4, 3, 5, 5, 1, 88, '', '');</v>
      </c>
      <c r="X2901" s="14" t="str">
        <f t="shared" si="487"/>
        <v>insert into prioridad(codigo, fluidez,d_hecho, d_contexto, d_impacto, d_justicia, cierre, ponderacion, ahora_entiendo, cambio_perspectiva) values ('194-VI-00025', 1, 4, 3, 5, 5, 1, 88, '', '');</v>
      </c>
    </row>
    <row r="2902" spans="2:24" ht="16" x14ac:dyDescent="0.2">
      <c r="B2902" t="s">
        <v>3956</v>
      </c>
      <c r="C2902" t="s">
        <v>9</v>
      </c>
      <c r="D2902" t="s">
        <v>3582</v>
      </c>
      <c r="E2902" t="s">
        <v>3582</v>
      </c>
      <c r="F2902" t="s">
        <v>3582</v>
      </c>
      <c r="G2902" t="s">
        <v>3582</v>
      </c>
      <c r="H2902" t="s">
        <v>30</v>
      </c>
      <c r="K2902" s="5">
        <f t="shared" si="475"/>
        <v>12</v>
      </c>
      <c r="L2902" s="13" t="str">
        <f t="shared" si="482"/>
        <v>194-VI-00026</v>
      </c>
      <c r="M2902" s="5">
        <f t="shared" si="483"/>
        <v>12</v>
      </c>
      <c r="N2902" s="13" t="str">
        <f t="shared" si="485"/>
        <v>194-VI-00026</v>
      </c>
      <c r="O2902" s="13">
        <f t="shared" si="476"/>
        <v>1</v>
      </c>
      <c r="P2902" s="13" t="str">
        <f t="shared" si="477"/>
        <v>5</v>
      </c>
      <c r="Q2902" s="13" t="str">
        <f t="shared" si="478"/>
        <v>5</v>
      </c>
      <c r="R2902" s="13" t="str">
        <f t="shared" si="479"/>
        <v>5</v>
      </c>
      <c r="S2902" s="13" t="str">
        <f t="shared" si="480"/>
        <v>5</v>
      </c>
      <c r="T2902" s="13">
        <f t="shared" si="481"/>
        <v>1</v>
      </c>
      <c r="U2902" s="13">
        <f t="shared" si="484"/>
        <v>100</v>
      </c>
      <c r="V2902" s="13"/>
      <c r="W2902" s="14" t="str">
        <f t="shared" si="486"/>
        <v>insert into prioridad(codigo, fluidez,d_hecho, d_contexto, d_impacto, d_justicia, cierre, ponderacion, ahora_entiendo, cambio_perspectiva) values ('194-VI-00026', 1, 5, 5, 5, 5, 1, 100, '', '');</v>
      </c>
      <c r="X2902" s="14" t="str">
        <f t="shared" si="487"/>
        <v>insert into prioridad(codigo, fluidez,d_hecho, d_contexto, d_impacto, d_justicia, cierre, ponderacion, ahora_entiendo, cambio_perspectiva) values ('194-VI-00026', 1, 5, 5, 5, 5, 1, 100, '', '');</v>
      </c>
    </row>
    <row r="2903" spans="2:24" ht="16" x14ac:dyDescent="0.2">
      <c r="B2903" t="s">
        <v>3957</v>
      </c>
      <c r="C2903" t="s">
        <v>9</v>
      </c>
      <c r="D2903" t="s">
        <v>3575</v>
      </c>
      <c r="E2903" t="s">
        <v>3595</v>
      </c>
      <c r="F2903" t="s">
        <v>3582</v>
      </c>
      <c r="G2903" t="s">
        <v>3582</v>
      </c>
      <c r="H2903" t="s">
        <v>30</v>
      </c>
      <c r="K2903" s="5">
        <f t="shared" si="475"/>
        <v>12</v>
      </c>
      <c r="L2903" s="13" t="str">
        <f t="shared" si="482"/>
        <v>194-VI-00027</v>
      </c>
      <c r="M2903" s="5">
        <f t="shared" si="483"/>
        <v>12</v>
      </c>
      <c r="N2903" s="13" t="str">
        <f t="shared" si="485"/>
        <v>194-VI-00027</v>
      </c>
      <c r="O2903" s="13">
        <f t="shared" si="476"/>
        <v>1</v>
      </c>
      <c r="P2903" s="13" t="str">
        <f t="shared" si="477"/>
        <v>3</v>
      </c>
      <c r="Q2903" s="13" t="str">
        <f t="shared" si="478"/>
        <v>1</v>
      </c>
      <c r="R2903" s="13" t="str">
        <f t="shared" si="479"/>
        <v>5</v>
      </c>
      <c r="S2903" s="13" t="str">
        <f t="shared" si="480"/>
        <v>5</v>
      </c>
      <c r="T2903" s="13">
        <f t="shared" si="481"/>
        <v>1</v>
      </c>
      <c r="U2903" s="13">
        <f t="shared" si="484"/>
        <v>76</v>
      </c>
      <c r="V2903" s="13"/>
      <c r="W2903" s="14" t="str">
        <f t="shared" si="486"/>
        <v>insert into prioridad(codigo, fluidez,d_hecho, d_contexto, d_impacto, d_justicia, cierre, ponderacion, ahora_entiendo, cambio_perspectiva) values ('194-VI-00027', 1, 3, 1, 5, 5, 1, 76, '', '');</v>
      </c>
      <c r="X2903" s="14" t="str">
        <f t="shared" si="487"/>
        <v>insert into prioridad(codigo, fluidez,d_hecho, d_contexto, d_impacto, d_justicia, cierre, ponderacion, ahora_entiendo, cambio_perspectiva) values ('194-VI-00027', 1, 3, 1, 5, 5, 1, 76, '', '');</v>
      </c>
    </row>
    <row r="2904" spans="2:24" ht="16" x14ac:dyDescent="0.2">
      <c r="B2904" t="s">
        <v>3958</v>
      </c>
      <c r="C2904" t="s">
        <v>9</v>
      </c>
      <c r="D2904" t="s">
        <v>3582</v>
      </c>
      <c r="E2904" t="s">
        <v>3582</v>
      </c>
      <c r="F2904" t="s">
        <v>3582</v>
      </c>
      <c r="G2904" t="s">
        <v>3582</v>
      </c>
      <c r="H2904" t="s">
        <v>30</v>
      </c>
      <c r="K2904" s="5">
        <f t="shared" si="475"/>
        <v>12</v>
      </c>
      <c r="L2904" s="13" t="str">
        <f t="shared" si="482"/>
        <v>194-VI-00028</v>
      </c>
      <c r="M2904" s="5">
        <f t="shared" si="483"/>
        <v>12</v>
      </c>
      <c r="N2904" s="13" t="str">
        <f t="shared" si="485"/>
        <v>194-VI-00028</v>
      </c>
      <c r="O2904" s="13">
        <f t="shared" si="476"/>
        <v>1</v>
      </c>
      <c r="P2904" s="13" t="str">
        <f t="shared" si="477"/>
        <v>5</v>
      </c>
      <c r="Q2904" s="13" t="str">
        <f t="shared" si="478"/>
        <v>5</v>
      </c>
      <c r="R2904" s="13" t="str">
        <f t="shared" si="479"/>
        <v>5</v>
      </c>
      <c r="S2904" s="13" t="str">
        <f t="shared" si="480"/>
        <v>5</v>
      </c>
      <c r="T2904" s="13">
        <f t="shared" si="481"/>
        <v>1</v>
      </c>
      <c r="U2904" s="13">
        <f t="shared" si="484"/>
        <v>100</v>
      </c>
      <c r="V2904" s="13"/>
      <c r="W2904" s="14" t="str">
        <f t="shared" si="486"/>
        <v>insert into prioridad(codigo, fluidez,d_hecho, d_contexto, d_impacto, d_justicia, cierre, ponderacion, ahora_entiendo, cambio_perspectiva) values ('194-VI-00028', 1, 5, 5, 5, 5, 1, 100, '', '');</v>
      </c>
      <c r="X2904" s="14" t="str">
        <f t="shared" si="487"/>
        <v>insert into prioridad(codigo, fluidez,d_hecho, d_contexto, d_impacto, d_justicia, cierre, ponderacion, ahora_entiendo, cambio_perspectiva) values ('194-VI-00028', 1, 5, 5, 5, 5, 1, 100, '', '');</v>
      </c>
    </row>
    <row r="2905" spans="2:24" ht="16" x14ac:dyDescent="0.2">
      <c r="B2905" t="s">
        <v>3958</v>
      </c>
      <c r="C2905" t="s">
        <v>9</v>
      </c>
      <c r="D2905" t="s">
        <v>3576</v>
      </c>
      <c r="E2905" t="s">
        <v>3575</v>
      </c>
      <c r="F2905" t="s">
        <v>3582</v>
      </c>
      <c r="G2905" t="s">
        <v>3582</v>
      </c>
      <c r="H2905" t="s">
        <v>30</v>
      </c>
      <c r="K2905" s="5">
        <f t="shared" si="475"/>
        <v>12</v>
      </c>
      <c r="L2905" s="13" t="str">
        <f t="shared" si="482"/>
        <v>194-VI-00028</v>
      </c>
      <c r="M2905" s="5">
        <f t="shared" si="483"/>
        <v>12</v>
      </c>
      <c r="N2905" s="13" t="str">
        <f t="shared" si="485"/>
        <v>194-VI-00028</v>
      </c>
      <c r="O2905" s="13">
        <f t="shared" si="476"/>
        <v>1</v>
      </c>
      <c r="P2905" s="13" t="str">
        <f t="shared" si="477"/>
        <v>2</v>
      </c>
      <c r="Q2905" s="13" t="str">
        <f t="shared" si="478"/>
        <v>3</v>
      </c>
      <c r="R2905" s="13" t="str">
        <f t="shared" si="479"/>
        <v>5</v>
      </c>
      <c r="S2905" s="13" t="str">
        <f t="shared" si="480"/>
        <v>5</v>
      </c>
      <c r="T2905" s="13">
        <f t="shared" si="481"/>
        <v>1</v>
      </c>
      <c r="U2905" s="13">
        <f t="shared" si="484"/>
        <v>80</v>
      </c>
      <c r="V2905" s="13"/>
      <c r="W2905" s="14" t="str">
        <f t="shared" si="486"/>
        <v>insert into prioridad(codigo, fluidez,d_hecho, d_contexto, d_impacto, d_justicia, cierre, ponderacion, ahora_entiendo, cambio_perspectiva) values ('194-VI-00028', 1, 2, 3, 5, 5, 1, 80, '', '');</v>
      </c>
      <c r="X2905" s="14" t="str">
        <f t="shared" si="487"/>
        <v>insert into prioridad(codigo, fluidez,d_hecho, d_contexto, d_impacto, d_justicia, cierre, ponderacion, ahora_entiendo, cambio_perspectiva) values ('194-VI-00028', 1, 2, 3, 5, 5, 1, 80, '', '');</v>
      </c>
    </row>
    <row r="2906" spans="2:24" ht="16" x14ac:dyDescent="0.2">
      <c r="B2906" t="s">
        <v>3959</v>
      </c>
      <c r="C2906" t="s">
        <v>9</v>
      </c>
      <c r="D2906" t="s">
        <v>3576</v>
      </c>
      <c r="E2906" t="s">
        <v>3575</v>
      </c>
      <c r="F2906" t="s">
        <v>3582</v>
      </c>
      <c r="G2906" t="s">
        <v>3582</v>
      </c>
      <c r="H2906" t="s">
        <v>30</v>
      </c>
      <c r="K2906" s="5">
        <f t="shared" si="475"/>
        <v>12</v>
      </c>
      <c r="L2906" s="13" t="str">
        <f t="shared" si="482"/>
        <v>194-VI-00029</v>
      </c>
      <c r="M2906" s="5">
        <f t="shared" si="483"/>
        <v>12</v>
      </c>
      <c r="N2906" s="13" t="str">
        <f t="shared" si="485"/>
        <v>194-VI-00029</v>
      </c>
      <c r="O2906" s="13">
        <f t="shared" si="476"/>
        <v>1</v>
      </c>
      <c r="P2906" s="13" t="str">
        <f t="shared" si="477"/>
        <v>2</v>
      </c>
      <c r="Q2906" s="13" t="str">
        <f t="shared" si="478"/>
        <v>3</v>
      </c>
      <c r="R2906" s="13" t="str">
        <f t="shared" si="479"/>
        <v>5</v>
      </c>
      <c r="S2906" s="13" t="str">
        <f t="shared" si="480"/>
        <v>5</v>
      </c>
      <c r="T2906" s="13">
        <f t="shared" si="481"/>
        <v>1</v>
      </c>
      <c r="U2906" s="13">
        <f t="shared" si="484"/>
        <v>80</v>
      </c>
      <c r="V2906" s="13"/>
      <c r="W2906" s="14" t="str">
        <f t="shared" si="486"/>
        <v>insert into prioridad(codigo, fluidez,d_hecho, d_contexto, d_impacto, d_justicia, cierre, ponderacion, ahora_entiendo, cambio_perspectiva) values ('194-VI-00029', 1, 2, 3, 5, 5, 1, 80, '', '');</v>
      </c>
      <c r="X2906" s="14" t="str">
        <f t="shared" si="487"/>
        <v>insert into prioridad(codigo, fluidez,d_hecho, d_contexto, d_impacto, d_justicia, cierre, ponderacion, ahora_entiendo, cambio_perspectiva) values ('194-VI-00029', 1, 2, 3, 5, 5, 1, 80, '', '');</v>
      </c>
    </row>
    <row r="2907" spans="2:24" ht="16" x14ac:dyDescent="0.2">
      <c r="B2907" t="s">
        <v>3960</v>
      </c>
      <c r="C2907" t="s">
        <v>9</v>
      </c>
      <c r="D2907" t="s">
        <v>3576</v>
      </c>
      <c r="E2907" t="s">
        <v>3576</v>
      </c>
      <c r="F2907" t="s">
        <v>3582</v>
      </c>
      <c r="G2907" t="s">
        <v>3582</v>
      </c>
      <c r="H2907" t="s">
        <v>30</v>
      </c>
      <c r="K2907" s="5">
        <f t="shared" si="475"/>
        <v>12</v>
      </c>
      <c r="L2907" s="13" t="str">
        <f t="shared" si="482"/>
        <v>194-VI-00030</v>
      </c>
      <c r="M2907" s="5">
        <f t="shared" si="483"/>
        <v>12</v>
      </c>
      <c r="N2907" s="13" t="str">
        <f t="shared" si="485"/>
        <v>194-VI-00030</v>
      </c>
      <c r="O2907" s="13">
        <f t="shared" si="476"/>
        <v>1</v>
      </c>
      <c r="P2907" s="13" t="str">
        <f t="shared" si="477"/>
        <v>2</v>
      </c>
      <c r="Q2907" s="13" t="str">
        <f t="shared" si="478"/>
        <v>2</v>
      </c>
      <c r="R2907" s="13" t="str">
        <f t="shared" si="479"/>
        <v>5</v>
      </c>
      <c r="S2907" s="13" t="str">
        <f t="shared" si="480"/>
        <v>5</v>
      </c>
      <c r="T2907" s="13">
        <f t="shared" si="481"/>
        <v>1</v>
      </c>
      <c r="U2907" s="13">
        <f t="shared" si="484"/>
        <v>76</v>
      </c>
      <c r="V2907" s="13"/>
      <c r="W2907" s="14" t="str">
        <f t="shared" si="486"/>
        <v>insert into prioridad(codigo, fluidez,d_hecho, d_contexto, d_impacto, d_justicia, cierre, ponderacion, ahora_entiendo, cambio_perspectiva) values ('194-VI-00030', 1, 2, 2, 5, 5, 1, 76, '', '');</v>
      </c>
      <c r="X2907" s="14" t="str">
        <f t="shared" si="487"/>
        <v>insert into prioridad(codigo, fluidez,d_hecho, d_contexto, d_impacto, d_justicia, cierre, ponderacion, ahora_entiendo, cambio_perspectiva) values ('194-VI-00030', 1, 2, 2, 5, 5, 1, 76, '', '');</v>
      </c>
    </row>
    <row r="2908" spans="2:24" ht="16" x14ac:dyDescent="0.2">
      <c r="B2908" t="s">
        <v>3961</v>
      </c>
      <c r="C2908" t="s">
        <v>9</v>
      </c>
      <c r="D2908" t="s">
        <v>3595</v>
      </c>
      <c r="E2908" t="s">
        <v>3595</v>
      </c>
      <c r="F2908" t="s">
        <v>3582</v>
      </c>
      <c r="G2908" t="s">
        <v>3578</v>
      </c>
      <c r="H2908" t="s">
        <v>30</v>
      </c>
      <c r="K2908" s="5">
        <f t="shared" si="475"/>
        <v>12</v>
      </c>
      <c r="L2908" s="13" t="str">
        <f t="shared" si="482"/>
        <v>194-VI-00031</v>
      </c>
      <c r="M2908" s="5">
        <f t="shared" si="483"/>
        <v>12</v>
      </c>
      <c r="N2908" s="13" t="str">
        <f t="shared" si="485"/>
        <v>194-VI-00031</v>
      </c>
      <c r="O2908" s="13">
        <f t="shared" si="476"/>
        <v>1</v>
      </c>
      <c r="P2908" s="13" t="str">
        <f t="shared" si="477"/>
        <v>1</v>
      </c>
      <c r="Q2908" s="13" t="str">
        <f t="shared" si="478"/>
        <v>1</v>
      </c>
      <c r="R2908" s="13" t="str">
        <f t="shared" si="479"/>
        <v>5</v>
      </c>
      <c r="S2908" s="13" t="str">
        <f t="shared" si="480"/>
        <v>4</v>
      </c>
      <c r="T2908" s="13">
        <f t="shared" si="481"/>
        <v>1</v>
      </c>
      <c r="U2908" s="13">
        <f t="shared" si="484"/>
        <v>64</v>
      </c>
      <c r="V2908" s="13"/>
      <c r="W2908" s="14" t="str">
        <f t="shared" si="486"/>
        <v>insert into prioridad(codigo, fluidez,d_hecho, d_contexto, d_impacto, d_justicia, cierre, ponderacion, ahora_entiendo, cambio_perspectiva) values ('194-VI-00031', 1, 1, 1, 5, 4, 1, 64, '', '');</v>
      </c>
      <c r="X2908" s="14" t="str">
        <f t="shared" si="487"/>
        <v>insert into prioridad(codigo, fluidez,d_hecho, d_contexto, d_impacto, d_justicia, cierre, ponderacion, ahora_entiendo, cambio_perspectiva) values ('194-VI-00031', 1, 1, 1, 5, 4, 1, 64, '', '');</v>
      </c>
    </row>
    <row r="2909" spans="2:24" ht="16" x14ac:dyDescent="0.2">
      <c r="B2909" t="s">
        <v>3962</v>
      </c>
      <c r="C2909" t="s">
        <v>9</v>
      </c>
      <c r="D2909" t="s">
        <v>3582</v>
      </c>
      <c r="E2909" t="s">
        <v>3582</v>
      </c>
      <c r="F2909" t="s">
        <v>3582</v>
      </c>
      <c r="G2909" t="s">
        <v>3582</v>
      </c>
      <c r="H2909" t="s">
        <v>30</v>
      </c>
      <c r="K2909" s="5">
        <f t="shared" si="475"/>
        <v>12</v>
      </c>
      <c r="L2909" s="13" t="str">
        <f t="shared" si="482"/>
        <v>194-VI-00032</v>
      </c>
      <c r="M2909" s="5">
        <f t="shared" si="483"/>
        <v>12</v>
      </c>
      <c r="N2909" s="13" t="str">
        <f t="shared" si="485"/>
        <v>194-VI-00032</v>
      </c>
      <c r="O2909" s="13">
        <f t="shared" si="476"/>
        <v>1</v>
      </c>
      <c r="P2909" s="13" t="str">
        <f t="shared" si="477"/>
        <v>5</v>
      </c>
      <c r="Q2909" s="13" t="str">
        <f t="shared" si="478"/>
        <v>5</v>
      </c>
      <c r="R2909" s="13" t="str">
        <f t="shared" si="479"/>
        <v>5</v>
      </c>
      <c r="S2909" s="13" t="str">
        <f t="shared" si="480"/>
        <v>5</v>
      </c>
      <c r="T2909" s="13">
        <f t="shared" si="481"/>
        <v>1</v>
      </c>
      <c r="U2909" s="13">
        <f t="shared" si="484"/>
        <v>100</v>
      </c>
      <c r="V2909" s="13"/>
      <c r="W2909" s="14" t="str">
        <f t="shared" si="486"/>
        <v>insert into prioridad(codigo, fluidez,d_hecho, d_contexto, d_impacto, d_justicia, cierre, ponderacion, ahora_entiendo, cambio_perspectiva) values ('194-VI-00032', 1, 5, 5, 5, 5, 1, 100, '', '');</v>
      </c>
      <c r="X2909" s="14" t="str">
        <f t="shared" si="487"/>
        <v>insert into prioridad(codigo, fluidez,d_hecho, d_contexto, d_impacto, d_justicia, cierre, ponderacion, ahora_entiendo, cambio_perspectiva) values ('194-VI-00032', 1, 5, 5, 5, 5, 1, 100, '', '');</v>
      </c>
    </row>
    <row r="2910" spans="2:24" ht="16" x14ac:dyDescent="0.2">
      <c r="B2910" t="s">
        <v>3963</v>
      </c>
      <c r="C2910" t="s">
        <v>9</v>
      </c>
      <c r="D2910" t="s">
        <v>3582</v>
      </c>
      <c r="E2910" t="s">
        <v>3582</v>
      </c>
      <c r="F2910" t="s">
        <v>3582</v>
      </c>
      <c r="G2910" t="s">
        <v>3582</v>
      </c>
      <c r="H2910" t="s">
        <v>30</v>
      </c>
      <c r="K2910" s="5">
        <f t="shared" si="475"/>
        <v>12</v>
      </c>
      <c r="L2910" s="13" t="str">
        <f t="shared" si="482"/>
        <v>194-VI-00033</v>
      </c>
      <c r="M2910" s="5">
        <f t="shared" si="483"/>
        <v>12</v>
      </c>
      <c r="N2910" s="13" t="str">
        <f t="shared" si="485"/>
        <v>194-VI-00033</v>
      </c>
      <c r="O2910" s="13">
        <f t="shared" si="476"/>
        <v>1</v>
      </c>
      <c r="P2910" s="13" t="str">
        <f t="shared" si="477"/>
        <v>5</v>
      </c>
      <c r="Q2910" s="13" t="str">
        <f t="shared" si="478"/>
        <v>5</v>
      </c>
      <c r="R2910" s="13" t="str">
        <f t="shared" si="479"/>
        <v>5</v>
      </c>
      <c r="S2910" s="13" t="str">
        <f t="shared" si="480"/>
        <v>5</v>
      </c>
      <c r="T2910" s="13">
        <f t="shared" si="481"/>
        <v>1</v>
      </c>
      <c r="U2910" s="13">
        <f t="shared" si="484"/>
        <v>100</v>
      </c>
      <c r="V2910" s="13"/>
      <c r="W2910" s="14" t="str">
        <f t="shared" si="486"/>
        <v>insert into prioridad(codigo, fluidez,d_hecho, d_contexto, d_impacto, d_justicia, cierre, ponderacion, ahora_entiendo, cambio_perspectiva) values ('194-VI-00033', 1, 5, 5, 5, 5, 1, 100, '', '');</v>
      </c>
      <c r="X2910" s="14" t="str">
        <f t="shared" si="487"/>
        <v>insert into prioridad(codigo, fluidez,d_hecho, d_contexto, d_impacto, d_justicia, cierre, ponderacion, ahora_entiendo, cambio_perspectiva) values ('194-VI-00033', 1, 5, 5, 5, 5, 1, 100, '', '');</v>
      </c>
    </row>
    <row r="2911" spans="2:24" ht="16" x14ac:dyDescent="0.2">
      <c r="B2911" t="s">
        <v>3964</v>
      </c>
      <c r="C2911" t="s">
        <v>9</v>
      </c>
      <c r="D2911" t="s">
        <v>3582</v>
      </c>
      <c r="E2911" t="s">
        <v>3582</v>
      </c>
      <c r="F2911" t="s">
        <v>3582</v>
      </c>
      <c r="G2911" t="s">
        <v>3582</v>
      </c>
      <c r="H2911" t="s">
        <v>30</v>
      </c>
      <c r="K2911" s="5">
        <f t="shared" si="475"/>
        <v>12</v>
      </c>
      <c r="L2911" s="13" t="str">
        <f t="shared" si="482"/>
        <v>194-VI-00034</v>
      </c>
      <c r="M2911" s="5">
        <f t="shared" si="483"/>
        <v>12</v>
      </c>
      <c r="N2911" s="13" t="str">
        <f t="shared" si="485"/>
        <v>194-VI-00034</v>
      </c>
      <c r="O2911" s="13">
        <f t="shared" si="476"/>
        <v>1</v>
      </c>
      <c r="P2911" s="13" t="str">
        <f t="shared" si="477"/>
        <v>5</v>
      </c>
      <c r="Q2911" s="13" t="str">
        <f t="shared" si="478"/>
        <v>5</v>
      </c>
      <c r="R2911" s="13" t="str">
        <f t="shared" si="479"/>
        <v>5</v>
      </c>
      <c r="S2911" s="13" t="str">
        <f t="shared" si="480"/>
        <v>5</v>
      </c>
      <c r="T2911" s="13">
        <f t="shared" si="481"/>
        <v>1</v>
      </c>
      <c r="U2911" s="13">
        <f t="shared" si="484"/>
        <v>100</v>
      </c>
      <c r="V2911" s="13"/>
      <c r="W2911" s="14" t="str">
        <f t="shared" si="486"/>
        <v>insert into prioridad(codigo, fluidez,d_hecho, d_contexto, d_impacto, d_justicia, cierre, ponderacion, ahora_entiendo, cambio_perspectiva) values ('194-VI-00034', 1, 5, 5, 5, 5, 1, 100, '', '');</v>
      </c>
      <c r="X2911" s="14" t="str">
        <f t="shared" si="487"/>
        <v>insert into prioridad(codigo, fluidez,d_hecho, d_contexto, d_impacto, d_justicia, cierre, ponderacion, ahora_entiendo, cambio_perspectiva) values ('194-VI-00034', 1, 5, 5, 5, 5, 1, 100, '', '');</v>
      </c>
    </row>
    <row r="2912" spans="2:24" ht="16" x14ac:dyDescent="0.2">
      <c r="B2912" t="s">
        <v>3965</v>
      </c>
      <c r="C2912" t="s">
        <v>9</v>
      </c>
      <c r="D2912" t="s">
        <v>3582</v>
      </c>
      <c r="E2912" t="s">
        <v>3582</v>
      </c>
      <c r="F2912" t="s">
        <v>3582</v>
      </c>
      <c r="G2912" t="s">
        <v>3582</v>
      </c>
      <c r="H2912" t="s">
        <v>30</v>
      </c>
      <c r="K2912" s="5">
        <f t="shared" si="475"/>
        <v>12</v>
      </c>
      <c r="L2912" s="13" t="str">
        <f t="shared" si="482"/>
        <v>194-VI-00035</v>
      </c>
      <c r="M2912" s="5">
        <f t="shared" si="483"/>
        <v>12</v>
      </c>
      <c r="N2912" s="13" t="str">
        <f t="shared" si="485"/>
        <v>194-VI-00035</v>
      </c>
      <c r="O2912" s="13">
        <f t="shared" si="476"/>
        <v>1</v>
      </c>
      <c r="P2912" s="13" t="str">
        <f t="shared" si="477"/>
        <v>5</v>
      </c>
      <c r="Q2912" s="13" t="str">
        <f t="shared" si="478"/>
        <v>5</v>
      </c>
      <c r="R2912" s="13" t="str">
        <f t="shared" si="479"/>
        <v>5</v>
      </c>
      <c r="S2912" s="13" t="str">
        <f t="shared" si="480"/>
        <v>5</v>
      </c>
      <c r="T2912" s="13">
        <f t="shared" si="481"/>
        <v>1</v>
      </c>
      <c r="U2912" s="13">
        <f t="shared" si="484"/>
        <v>100</v>
      </c>
      <c r="V2912" s="13"/>
      <c r="W2912" s="14" t="str">
        <f t="shared" si="486"/>
        <v>insert into prioridad(codigo, fluidez,d_hecho, d_contexto, d_impacto, d_justicia, cierre, ponderacion, ahora_entiendo, cambio_perspectiva) values ('194-VI-00035', 1, 5, 5, 5, 5, 1, 100, '', '');</v>
      </c>
      <c r="X2912" s="14" t="str">
        <f t="shared" si="487"/>
        <v>insert into prioridad(codigo, fluidez,d_hecho, d_contexto, d_impacto, d_justicia, cierre, ponderacion, ahora_entiendo, cambio_perspectiva) values ('194-VI-00035', 1, 5, 5, 5, 5, 1, 100, '', '');</v>
      </c>
    </row>
    <row r="2913" spans="2:24" ht="16" x14ac:dyDescent="0.2">
      <c r="B2913" t="s">
        <v>3966</v>
      </c>
      <c r="C2913" t="s">
        <v>9</v>
      </c>
      <c r="D2913" t="s">
        <v>3582</v>
      </c>
      <c r="E2913" t="s">
        <v>3582</v>
      </c>
      <c r="F2913" t="s">
        <v>3582</v>
      </c>
      <c r="G2913" t="s">
        <v>3582</v>
      </c>
      <c r="H2913" t="s">
        <v>30</v>
      </c>
      <c r="K2913" s="5">
        <f t="shared" si="475"/>
        <v>12</v>
      </c>
      <c r="L2913" s="13" t="str">
        <f t="shared" si="482"/>
        <v>194-VI-00036</v>
      </c>
      <c r="M2913" s="5">
        <f t="shared" si="483"/>
        <v>12</v>
      </c>
      <c r="N2913" s="13" t="str">
        <f t="shared" si="485"/>
        <v>194-VI-00036</v>
      </c>
      <c r="O2913" s="13">
        <f t="shared" si="476"/>
        <v>1</v>
      </c>
      <c r="P2913" s="13" t="str">
        <f t="shared" si="477"/>
        <v>5</v>
      </c>
      <c r="Q2913" s="13" t="str">
        <f t="shared" si="478"/>
        <v>5</v>
      </c>
      <c r="R2913" s="13" t="str">
        <f t="shared" si="479"/>
        <v>5</v>
      </c>
      <c r="S2913" s="13" t="str">
        <f t="shared" si="480"/>
        <v>5</v>
      </c>
      <c r="T2913" s="13">
        <f t="shared" si="481"/>
        <v>1</v>
      </c>
      <c r="U2913" s="13">
        <f t="shared" si="484"/>
        <v>100</v>
      </c>
      <c r="V2913" s="13"/>
      <c r="W2913" s="14" t="str">
        <f t="shared" si="486"/>
        <v>insert into prioridad(codigo, fluidez,d_hecho, d_contexto, d_impacto, d_justicia, cierre, ponderacion, ahora_entiendo, cambio_perspectiva) values ('194-VI-00036', 1, 5, 5, 5, 5, 1, 100, '', '');</v>
      </c>
      <c r="X2913" s="14" t="str">
        <f t="shared" si="487"/>
        <v>insert into prioridad(codigo, fluidez,d_hecho, d_contexto, d_impacto, d_justicia, cierre, ponderacion, ahora_entiendo, cambio_perspectiva) values ('194-VI-00036', 1, 5, 5, 5, 5, 1, 100, '', '');</v>
      </c>
    </row>
    <row r="2914" spans="2:24" ht="16" x14ac:dyDescent="0.2">
      <c r="B2914" t="s">
        <v>3967</v>
      </c>
      <c r="C2914" t="s">
        <v>9</v>
      </c>
      <c r="D2914" t="s">
        <v>3582</v>
      </c>
      <c r="E2914" t="s">
        <v>3582</v>
      </c>
      <c r="F2914" t="s">
        <v>3582</v>
      </c>
      <c r="G2914" t="s">
        <v>3582</v>
      </c>
      <c r="H2914" t="s">
        <v>30</v>
      </c>
      <c r="K2914" s="5">
        <f t="shared" si="475"/>
        <v>12</v>
      </c>
      <c r="L2914" s="13" t="str">
        <f t="shared" si="482"/>
        <v>194-VI-00037</v>
      </c>
      <c r="M2914" s="5">
        <f t="shared" si="483"/>
        <v>12</v>
      </c>
      <c r="N2914" s="13" t="str">
        <f t="shared" si="485"/>
        <v>194-VI-00037</v>
      </c>
      <c r="O2914" s="13">
        <f t="shared" si="476"/>
        <v>1</v>
      </c>
      <c r="P2914" s="13" t="str">
        <f t="shared" si="477"/>
        <v>5</v>
      </c>
      <c r="Q2914" s="13" t="str">
        <f t="shared" si="478"/>
        <v>5</v>
      </c>
      <c r="R2914" s="13" t="str">
        <f t="shared" si="479"/>
        <v>5</v>
      </c>
      <c r="S2914" s="13" t="str">
        <f t="shared" si="480"/>
        <v>5</v>
      </c>
      <c r="T2914" s="13">
        <f t="shared" si="481"/>
        <v>1</v>
      </c>
      <c r="U2914" s="13">
        <f t="shared" si="484"/>
        <v>100</v>
      </c>
      <c r="V2914" s="13"/>
      <c r="W2914" s="14" t="str">
        <f t="shared" si="486"/>
        <v>insert into prioridad(codigo, fluidez,d_hecho, d_contexto, d_impacto, d_justicia, cierre, ponderacion, ahora_entiendo, cambio_perspectiva) values ('194-VI-00037', 1, 5, 5, 5, 5, 1, 100, '', '');</v>
      </c>
      <c r="X2914" s="14" t="str">
        <f t="shared" si="487"/>
        <v>insert into prioridad(codigo, fluidez,d_hecho, d_contexto, d_impacto, d_justicia, cierre, ponderacion, ahora_entiendo, cambio_perspectiva) values ('194-VI-00037', 1, 5, 5, 5, 5, 1, 100, '', '');</v>
      </c>
    </row>
    <row r="2915" spans="2:24" ht="16" x14ac:dyDescent="0.2">
      <c r="B2915" t="s">
        <v>3968</v>
      </c>
      <c r="C2915" t="s">
        <v>9</v>
      </c>
      <c r="D2915" t="s">
        <v>3582</v>
      </c>
      <c r="E2915" t="s">
        <v>3582</v>
      </c>
      <c r="F2915" t="s">
        <v>3582</v>
      </c>
      <c r="G2915" t="s">
        <v>3582</v>
      </c>
      <c r="H2915" t="s">
        <v>30</v>
      </c>
      <c r="K2915" s="5">
        <f t="shared" si="475"/>
        <v>12</v>
      </c>
      <c r="L2915" s="13" t="str">
        <f t="shared" si="482"/>
        <v>194-VI-00038</v>
      </c>
      <c r="M2915" s="5">
        <f t="shared" si="483"/>
        <v>12</v>
      </c>
      <c r="N2915" s="13" t="str">
        <f t="shared" si="485"/>
        <v>194-VI-00038</v>
      </c>
      <c r="O2915" s="13">
        <f t="shared" si="476"/>
        <v>1</v>
      </c>
      <c r="P2915" s="13" t="str">
        <f t="shared" si="477"/>
        <v>5</v>
      </c>
      <c r="Q2915" s="13" t="str">
        <f t="shared" si="478"/>
        <v>5</v>
      </c>
      <c r="R2915" s="13" t="str">
        <f t="shared" si="479"/>
        <v>5</v>
      </c>
      <c r="S2915" s="13" t="str">
        <f t="shared" si="480"/>
        <v>5</v>
      </c>
      <c r="T2915" s="13">
        <f t="shared" si="481"/>
        <v>1</v>
      </c>
      <c r="U2915" s="13">
        <f t="shared" si="484"/>
        <v>100</v>
      </c>
      <c r="V2915" s="13"/>
      <c r="W2915" s="14" t="str">
        <f t="shared" si="486"/>
        <v>insert into prioridad(codigo, fluidez,d_hecho, d_contexto, d_impacto, d_justicia, cierre, ponderacion, ahora_entiendo, cambio_perspectiva) values ('194-VI-00038', 1, 5, 5, 5, 5, 1, 100, '', '');</v>
      </c>
      <c r="X2915" s="14" t="str">
        <f t="shared" si="487"/>
        <v>insert into prioridad(codigo, fluidez,d_hecho, d_contexto, d_impacto, d_justicia, cierre, ponderacion, ahora_entiendo, cambio_perspectiva) values ('194-VI-00038', 1, 5, 5, 5, 5, 1, 100, '', '');</v>
      </c>
    </row>
    <row r="2916" spans="2:24" ht="16" x14ac:dyDescent="0.2">
      <c r="B2916" t="s">
        <v>3969</v>
      </c>
      <c r="C2916" t="s">
        <v>9</v>
      </c>
      <c r="D2916" t="s">
        <v>3595</v>
      </c>
      <c r="E2916" t="s">
        <v>3595</v>
      </c>
      <c r="F2916" t="s">
        <v>3576</v>
      </c>
      <c r="G2916" t="s">
        <v>3595</v>
      </c>
      <c r="H2916" t="s">
        <v>30</v>
      </c>
      <c r="K2916" s="5">
        <f t="shared" si="475"/>
        <v>12</v>
      </c>
      <c r="L2916" s="13" t="str">
        <f t="shared" si="482"/>
        <v>194-VI-00039</v>
      </c>
      <c r="M2916" s="5">
        <f t="shared" si="483"/>
        <v>12</v>
      </c>
      <c r="N2916" s="13" t="str">
        <f t="shared" si="485"/>
        <v>194-VI-00039</v>
      </c>
      <c r="O2916" s="13">
        <f t="shared" si="476"/>
        <v>1</v>
      </c>
      <c r="P2916" s="13" t="str">
        <f t="shared" si="477"/>
        <v>1</v>
      </c>
      <c r="Q2916" s="13" t="str">
        <f t="shared" si="478"/>
        <v>1</v>
      </c>
      <c r="R2916" s="13" t="str">
        <f t="shared" si="479"/>
        <v>2</v>
      </c>
      <c r="S2916" s="13" t="str">
        <f t="shared" si="480"/>
        <v>1</v>
      </c>
      <c r="T2916" s="13">
        <f t="shared" si="481"/>
        <v>1</v>
      </c>
      <c r="U2916" s="13">
        <f t="shared" si="484"/>
        <v>40</v>
      </c>
      <c r="V2916" s="13"/>
      <c r="W2916" s="14" t="str">
        <f t="shared" si="486"/>
        <v>insert into prioridad(codigo, fluidez,d_hecho, d_contexto, d_impacto, d_justicia, cierre, ponderacion, ahora_entiendo, cambio_perspectiva) values ('194-VI-00039', 1, 1, 1, 2, 1, 1, 40, '', '');</v>
      </c>
      <c r="X2916" s="14" t="str">
        <f t="shared" si="487"/>
        <v>insert into prioridad(codigo, fluidez,d_hecho, d_contexto, d_impacto, d_justicia, cierre, ponderacion, ahora_entiendo, cambio_perspectiva) values ('194-VI-00039', 1, 1, 1, 2, 1, 1, 40, '', '');</v>
      </c>
    </row>
    <row r="2917" spans="2:24" ht="16" x14ac:dyDescent="0.2">
      <c r="B2917" t="s">
        <v>3970</v>
      </c>
      <c r="C2917" t="s">
        <v>9</v>
      </c>
      <c r="D2917" t="s">
        <v>3582</v>
      </c>
      <c r="E2917" t="s">
        <v>3582</v>
      </c>
      <c r="F2917" t="s">
        <v>3582</v>
      </c>
      <c r="G2917" t="s">
        <v>3582</v>
      </c>
      <c r="H2917" t="s">
        <v>30</v>
      </c>
      <c r="K2917" s="5">
        <f t="shared" si="475"/>
        <v>12</v>
      </c>
      <c r="L2917" s="13" t="str">
        <f t="shared" si="482"/>
        <v>194-VI-00040</v>
      </c>
      <c r="M2917" s="5">
        <f t="shared" si="483"/>
        <v>12</v>
      </c>
      <c r="N2917" s="13" t="str">
        <f t="shared" si="485"/>
        <v>194-VI-00040</v>
      </c>
      <c r="O2917" s="13">
        <f t="shared" si="476"/>
        <v>1</v>
      </c>
      <c r="P2917" s="13" t="str">
        <f t="shared" si="477"/>
        <v>5</v>
      </c>
      <c r="Q2917" s="13" t="str">
        <f t="shared" si="478"/>
        <v>5</v>
      </c>
      <c r="R2917" s="13" t="str">
        <f t="shared" si="479"/>
        <v>5</v>
      </c>
      <c r="S2917" s="13" t="str">
        <f t="shared" si="480"/>
        <v>5</v>
      </c>
      <c r="T2917" s="13">
        <f t="shared" si="481"/>
        <v>1</v>
      </c>
      <c r="U2917" s="13">
        <f t="shared" si="484"/>
        <v>100</v>
      </c>
      <c r="V2917" s="13"/>
      <c r="W2917" s="14" t="str">
        <f t="shared" si="486"/>
        <v>insert into prioridad(codigo, fluidez,d_hecho, d_contexto, d_impacto, d_justicia, cierre, ponderacion, ahora_entiendo, cambio_perspectiva) values ('194-VI-00040', 1, 5, 5, 5, 5, 1, 100, '', '');</v>
      </c>
      <c r="X2917" s="14" t="str">
        <f t="shared" si="487"/>
        <v>insert into prioridad(codigo, fluidez,d_hecho, d_contexto, d_impacto, d_justicia, cierre, ponderacion, ahora_entiendo, cambio_perspectiva) values ('194-VI-00040', 1, 5, 5, 5, 5, 1, 100, '', '');</v>
      </c>
    </row>
    <row r="2918" spans="2:24" ht="16" x14ac:dyDescent="0.2">
      <c r="B2918" t="s">
        <v>3971</v>
      </c>
      <c r="C2918" t="s">
        <v>9</v>
      </c>
      <c r="D2918" t="s">
        <v>3582</v>
      </c>
      <c r="E2918" t="s">
        <v>3582</v>
      </c>
      <c r="F2918" t="s">
        <v>3582</v>
      </c>
      <c r="G2918" t="s">
        <v>3582</v>
      </c>
      <c r="H2918" t="s">
        <v>30</v>
      </c>
      <c r="K2918" s="5">
        <f t="shared" si="475"/>
        <v>12</v>
      </c>
      <c r="L2918" s="13" t="str">
        <f t="shared" si="482"/>
        <v>194-VI-00041</v>
      </c>
      <c r="M2918" s="5">
        <f t="shared" si="483"/>
        <v>12</v>
      </c>
      <c r="N2918" s="13" t="str">
        <f t="shared" si="485"/>
        <v>194-VI-00041</v>
      </c>
      <c r="O2918" s="13">
        <f t="shared" si="476"/>
        <v>1</v>
      </c>
      <c r="P2918" s="13" t="str">
        <f t="shared" si="477"/>
        <v>5</v>
      </c>
      <c r="Q2918" s="13" t="str">
        <f t="shared" si="478"/>
        <v>5</v>
      </c>
      <c r="R2918" s="13" t="str">
        <f t="shared" si="479"/>
        <v>5</v>
      </c>
      <c r="S2918" s="13" t="str">
        <f t="shared" si="480"/>
        <v>5</v>
      </c>
      <c r="T2918" s="13">
        <f t="shared" si="481"/>
        <v>1</v>
      </c>
      <c r="U2918" s="13">
        <f t="shared" si="484"/>
        <v>100</v>
      </c>
      <c r="V2918" s="13"/>
      <c r="W2918" s="14" t="str">
        <f t="shared" si="486"/>
        <v>insert into prioridad(codigo, fluidez,d_hecho, d_contexto, d_impacto, d_justicia, cierre, ponderacion, ahora_entiendo, cambio_perspectiva) values ('194-VI-00041', 1, 5, 5, 5, 5, 1, 100, '', '');</v>
      </c>
      <c r="X2918" s="14" t="str">
        <f t="shared" si="487"/>
        <v>insert into prioridad(codigo, fluidez,d_hecho, d_contexto, d_impacto, d_justicia, cierre, ponderacion, ahora_entiendo, cambio_perspectiva) values ('194-VI-00041', 1, 5, 5, 5, 5, 1, 100, '', '');</v>
      </c>
    </row>
    <row r="2919" spans="2:24" ht="16" x14ac:dyDescent="0.2">
      <c r="B2919" t="s">
        <v>3972</v>
      </c>
      <c r="C2919" t="s">
        <v>16</v>
      </c>
      <c r="D2919" t="s">
        <v>3575</v>
      </c>
      <c r="E2919" t="s">
        <v>3576</v>
      </c>
      <c r="F2919" t="s">
        <v>3575</v>
      </c>
      <c r="G2919" t="s">
        <v>3575</v>
      </c>
      <c r="H2919" t="s">
        <v>30</v>
      </c>
      <c r="K2919" s="5">
        <f t="shared" si="475"/>
        <v>12</v>
      </c>
      <c r="L2919" s="13" t="str">
        <f t="shared" si="482"/>
        <v>194-VI-00042</v>
      </c>
      <c r="M2919" s="5">
        <f t="shared" si="483"/>
        <v>12</v>
      </c>
      <c r="N2919" s="13" t="str">
        <f t="shared" si="485"/>
        <v>194-VI-00042</v>
      </c>
      <c r="O2919" s="13">
        <f t="shared" si="476"/>
        <v>0</v>
      </c>
      <c r="P2919" s="13" t="str">
        <f t="shared" si="477"/>
        <v>3</v>
      </c>
      <c r="Q2919" s="13" t="str">
        <f t="shared" si="478"/>
        <v>2</v>
      </c>
      <c r="R2919" s="13" t="str">
        <f t="shared" si="479"/>
        <v>3</v>
      </c>
      <c r="S2919" s="13" t="str">
        <f t="shared" si="480"/>
        <v>3</v>
      </c>
      <c r="T2919" s="13">
        <f t="shared" si="481"/>
        <v>1</v>
      </c>
      <c r="U2919" s="13">
        <f t="shared" si="484"/>
        <v>54</v>
      </c>
      <c r="V2919" s="13"/>
      <c r="W2919" s="14" t="str">
        <f t="shared" si="486"/>
        <v>insert into prioridad(codigo, fluidez,d_hecho, d_contexto, d_impacto, d_justicia, cierre, ponderacion, ahora_entiendo, cambio_perspectiva) values ('194-VI-00042', 0, 3, 2, 3, 3, 1, 54, '', '');</v>
      </c>
      <c r="X2919" s="14" t="str">
        <f t="shared" si="487"/>
        <v>insert into prioridad(codigo, fluidez,d_hecho, d_contexto, d_impacto, d_justicia, cierre, ponderacion, ahora_entiendo, cambio_perspectiva) values ('194-VI-00042', 0, 3, 2, 3, 3, 1, 54, '', '');</v>
      </c>
    </row>
    <row r="2920" spans="2:24" ht="16" x14ac:dyDescent="0.2">
      <c r="B2920" t="s">
        <v>3973</v>
      </c>
      <c r="C2920" t="s">
        <v>9</v>
      </c>
      <c r="D2920" t="s">
        <v>3582</v>
      </c>
      <c r="E2920" t="s">
        <v>3582</v>
      </c>
      <c r="F2920" t="s">
        <v>3582</v>
      </c>
      <c r="G2920" t="s">
        <v>3582</v>
      </c>
      <c r="H2920" t="s">
        <v>30</v>
      </c>
      <c r="K2920" s="5">
        <f t="shared" si="475"/>
        <v>12</v>
      </c>
      <c r="L2920" s="13" t="str">
        <f t="shared" si="482"/>
        <v>194-VI-00043</v>
      </c>
      <c r="M2920" s="5">
        <f t="shared" si="483"/>
        <v>12</v>
      </c>
      <c r="N2920" s="13" t="str">
        <f t="shared" si="485"/>
        <v>194-VI-00043</v>
      </c>
      <c r="O2920" s="13">
        <f t="shared" si="476"/>
        <v>1</v>
      </c>
      <c r="P2920" s="13" t="str">
        <f t="shared" si="477"/>
        <v>5</v>
      </c>
      <c r="Q2920" s="13" t="str">
        <f t="shared" si="478"/>
        <v>5</v>
      </c>
      <c r="R2920" s="13" t="str">
        <f t="shared" si="479"/>
        <v>5</v>
      </c>
      <c r="S2920" s="13" t="str">
        <f t="shared" si="480"/>
        <v>5</v>
      </c>
      <c r="T2920" s="13">
        <f t="shared" si="481"/>
        <v>1</v>
      </c>
      <c r="U2920" s="13">
        <f t="shared" si="484"/>
        <v>100</v>
      </c>
      <c r="V2920" s="13"/>
      <c r="W2920" s="14" t="str">
        <f t="shared" si="486"/>
        <v>insert into prioridad(codigo, fluidez,d_hecho, d_contexto, d_impacto, d_justicia, cierre, ponderacion, ahora_entiendo, cambio_perspectiva) values ('194-VI-00043', 1, 5, 5, 5, 5, 1, 100, '', '');</v>
      </c>
      <c r="X2920" s="14" t="str">
        <f t="shared" si="487"/>
        <v>insert into prioridad(codigo, fluidez,d_hecho, d_contexto, d_impacto, d_justicia, cierre, ponderacion, ahora_entiendo, cambio_perspectiva) values ('194-VI-00043', 1, 5, 5, 5, 5, 1, 100, '', '');</v>
      </c>
    </row>
    <row r="2921" spans="2:24" ht="16" x14ac:dyDescent="0.2">
      <c r="B2921" t="s">
        <v>3973</v>
      </c>
      <c r="C2921" t="s">
        <v>9</v>
      </c>
      <c r="D2921" t="s">
        <v>3582</v>
      </c>
      <c r="E2921" t="s">
        <v>3582</v>
      </c>
      <c r="F2921" t="s">
        <v>3582</v>
      </c>
      <c r="G2921" t="s">
        <v>3582</v>
      </c>
      <c r="H2921" t="s">
        <v>30</v>
      </c>
      <c r="K2921" s="5">
        <f t="shared" si="475"/>
        <v>12</v>
      </c>
      <c r="L2921" s="13" t="str">
        <f t="shared" si="482"/>
        <v>194-VI-00043</v>
      </c>
      <c r="M2921" s="5">
        <f t="shared" si="483"/>
        <v>12</v>
      </c>
      <c r="N2921" s="13" t="str">
        <f t="shared" si="485"/>
        <v>194-VI-00043</v>
      </c>
      <c r="O2921" s="13">
        <f t="shared" si="476"/>
        <v>1</v>
      </c>
      <c r="P2921" s="13" t="str">
        <f t="shared" si="477"/>
        <v>5</v>
      </c>
      <c r="Q2921" s="13" t="str">
        <f t="shared" si="478"/>
        <v>5</v>
      </c>
      <c r="R2921" s="13" t="str">
        <f t="shared" si="479"/>
        <v>5</v>
      </c>
      <c r="S2921" s="13" t="str">
        <f t="shared" si="480"/>
        <v>5</v>
      </c>
      <c r="T2921" s="13">
        <f t="shared" si="481"/>
        <v>1</v>
      </c>
      <c r="U2921" s="13">
        <f t="shared" si="484"/>
        <v>100</v>
      </c>
      <c r="V2921" s="13"/>
      <c r="W2921" s="14" t="str">
        <f t="shared" si="486"/>
        <v>insert into prioridad(codigo, fluidez,d_hecho, d_contexto, d_impacto, d_justicia, cierre, ponderacion, ahora_entiendo, cambio_perspectiva) values ('194-VI-00043', 1, 5, 5, 5, 5, 1, 100, '', '');</v>
      </c>
      <c r="X2921" s="14" t="str">
        <f t="shared" si="487"/>
        <v>insert into prioridad(codigo, fluidez,d_hecho, d_contexto, d_impacto, d_justicia, cierre, ponderacion, ahora_entiendo, cambio_perspectiva) values ('194-VI-00043', 1, 5, 5, 5, 5, 1, 100, '', '');</v>
      </c>
    </row>
    <row r="2922" spans="2:24" ht="16" x14ac:dyDescent="0.2">
      <c r="B2922" t="s">
        <v>3974</v>
      </c>
      <c r="C2922" t="s">
        <v>9</v>
      </c>
      <c r="D2922" t="s">
        <v>3595</v>
      </c>
      <c r="E2922" t="s">
        <v>3578</v>
      </c>
      <c r="F2922" t="s">
        <v>3582</v>
      </c>
      <c r="G2922" t="s">
        <v>3582</v>
      </c>
      <c r="H2922" t="s">
        <v>30</v>
      </c>
      <c r="K2922" s="5">
        <f t="shared" si="475"/>
        <v>12</v>
      </c>
      <c r="L2922" s="13" t="str">
        <f t="shared" si="482"/>
        <v>194-VI-00044</v>
      </c>
      <c r="M2922" s="5">
        <f t="shared" si="483"/>
        <v>12</v>
      </c>
      <c r="N2922" s="13" t="str">
        <f t="shared" si="485"/>
        <v>194-VI-00044</v>
      </c>
      <c r="O2922" s="13">
        <f t="shared" si="476"/>
        <v>1</v>
      </c>
      <c r="P2922" s="13" t="str">
        <f t="shared" si="477"/>
        <v>1</v>
      </c>
      <c r="Q2922" s="13" t="str">
        <f t="shared" si="478"/>
        <v>4</v>
      </c>
      <c r="R2922" s="13" t="str">
        <f t="shared" si="479"/>
        <v>5</v>
      </c>
      <c r="S2922" s="13" t="str">
        <f t="shared" si="480"/>
        <v>5</v>
      </c>
      <c r="T2922" s="13">
        <f t="shared" si="481"/>
        <v>1</v>
      </c>
      <c r="U2922" s="13">
        <f t="shared" si="484"/>
        <v>80</v>
      </c>
      <c r="V2922" s="13"/>
      <c r="W2922" s="14" t="str">
        <f t="shared" si="486"/>
        <v>insert into prioridad(codigo, fluidez,d_hecho, d_contexto, d_impacto, d_justicia, cierre, ponderacion, ahora_entiendo, cambio_perspectiva) values ('194-VI-00044', 1, 1, 4, 5, 5, 1, 80, '', '');</v>
      </c>
      <c r="X2922" s="14" t="str">
        <f t="shared" si="487"/>
        <v>insert into prioridad(codigo, fluidez,d_hecho, d_contexto, d_impacto, d_justicia, cierre, ponderacion, ahora_entiendo, cambio_perspectiva) values ('194-VI-00044', 1, 1, 4, 5, 5, 1, 80, '', '');</v>
      </c>
    </row>
    <row r="2923" spans="2:24" ht="16" x14ac:dyDescent="0.2">
      <c r="B2923" t="s">
        <v>3975</v>
      </c>
      <c r="C2923" t="s">
        <v>9</v>
      </c>
      <c r="D2923" t="s">
        <v>3582</v>
      </c>
      <c r="E2923" t="s">
        <v>3578</v>
      </c>
      <c r="F2923" t="s">
        <v>3582</v>
      </c>
      <c r="G2923" t="s">
        <v>3582</v>
      </c>
      <c r="H2923" t="s">
        <v>30</v>
      </c>
      <c r="K2923" s="5">
        <f t="shared" si="475"/>
        <v>12</v>
      </c>
      <c r="L2923" s="13" t="str">
        <f t="shared" si="482"/>
        <v>194-VI-00045</v>
      </c>
      <c r="M2923" s="5">
        <f t="shared" si="483"/>
        <v>12</v>
      </c>
      <c r="N2923" s="13" t="str">
        <f t="shared" si="485"/>
        <v>194-VI-00045</v>
      </c>
      <c r="O2923" s="13">
        <f t="shared" si="476"/>
        <v>1</v>
      </c>
      <c r="P2923" s="13" t="str">
        <f t="shared" si="477"/>
        <v>5</v>
      </c>
      <c r="Q2923" s="13" t="str">
        <f t="shared" si="478"/>
        <v>4</v>
      </c>
      <c r="R2923" s="13" t="str">
        <f t="shared" si="479"/>
        <v>5</v>
      </c>
      <c r="S2923" s="13" t="str">
        <f t="shared" si="480"/>
        <v>5</v>
      </c>
      <c r="T2923" s="13">
        <f t="shared" si="481"/>
        <v>1</v>
      </c>
      <c r="U2923" s="13">
        <f t="shared" si="484"/>
        <v>96</v>
      </c>
      <c r="V2923" s="13"/>
      <c r="W2923" s="14" t="str">
        <f t="shared" si="486"/>
        <v>insert into prioridad(codigo, fluidez,d_hecho, d_contexto, d_impacto, d_justicia, cierre, ponderacion, ahora_entiendo, cambio_perspectiva) values ('194-VI-00045', 1, 5, 4, 5, 5, 1, 96, '', '');</v>
      </c>
      <c r="X2923" s="14" t="str">
        <f t="shared" si="487"/>
        <v>insert into prioridad(codigo, fluidez,d_hecho, d_contexto, d_impacto, d_justicia, cierre, ponderacion, ahora_entiendo, cambio_perspectiva) values ('194-VI-00045', 1, 5, 4, 5, 5, 1, 96, '', '');</v>
      </c>
    </row>
    <row r="2924" spans="2:24" ht="16" x14ac:dyDescent="0.2">
      <c r="B2924" t="s">
        <v>3976</v>
      </c>
      <c r="C2924" t="s">
        <v>9</v>
      </c>
      <c r="D2924" t="s">
        <v>3582</v>
      </c>
      <c r="E2924" t="s">
        <v>3582</v>
      </c>
      <c r="F2924" t="s">
        <v>3582</v>
      </c>
      <c r="G2924" t="s">
        <v>3582</v>
      </c>
      <c r="H2924" t="s">
        <v>30</v>
      </c>
      <c r="K2924" s="5">
        <f t="shared" si="475"/>
        <v>12</v>
      </c>
      <c r="L2924" s="13" t="str">
        <f t="shared" si="482"/>
        <v>194-VI-00046</v>
      </c>
      <c r="M2924" s="5">
        <f t="shared" si="483"/>
        <v>12</v>
      </c>
      <c r="N2924" s="13" t="str">
        <f t="shared" si="485"/>
        <v>194-VI-00046</v>
      </c>
      <c r="O2924" s="13">
        <f t="shared" si="476"/>
        <v>1</v>
      </c>
      <c r="P2924" s="13" t="str">
        <f t="shared" si="477"/>
        <v>5</v>
      </c>
      <c r="Q2924" s="13" t="str">
        <f t="shared" si="478"/>
        <v>5</v>
      </c>
      <c r="R2924" s="13" t="str">
        <f t="shared" si="479"/>
        <v>5</v>
      </c>
      <c r="S2924" s="13" t="str">
        <f t="shared" si="480"/>
        <v>5</v>
      </c>
      <c r="T2924" s="13">
        <f t="shared" si="481"/>
        <v>1</v>
      </c>
      <c r="U2924" s="13">
        <f t="shared" si="484"/>
        <v>100</v>
      </c>
      <c r="V2924" s="13"/>
      <c r="W2924" s="14" t="str">
        <f t="shared" si="486"/>
        <v>insert into prioridad(codigo, fluidez,d_hecho, d_contexto, d_impacto, d_justicia, cierre, ponderacion, ahora_entiendo, cambio_perspectiva) values ('194-VI-00046', 1, 5, 5, 5, 5, 1, 100, '', '');</v>
      </c>
      <c r="X2924" s="14" t="str">
        <f t="shared" si="487"/>
        <v>insert into prioridad(codigo, fluidez,d_hecho, d_contexto, d_impacto, d_justicia, cierre, ponderacion, ahora_entiendo, cambio_perspectiva) values ('194-VI-00046', 1, 5, 5, 5, 5, 1, 100, '', '');</v>
      </c>
    </row>
    <row r="2925" spans="2:24" ht="16" x14ac:dyDescent="0.2">
      <c r="B2925" t="s">
        <v>3977</v>
      </c>
      <c r="C2925" t="s">
        <v>9</v>
      </c>
      <c r="D2925" t="s">
        <v>3582</v>
      </c>
      <c r="E2925" t="s">
        <v>3578</v>
      </c>
      <c r="F2925" t="s">
        <v>3578</v>
      </c>
      <c r="G2925" t="s">
        <v>3582</v>
      </c>
      <c r="H2925" t="s">
        <v>30</v>
      </c>
      <c r="K2925" s="5">
        <f t="shared" si="475"/>
        <v>12</v>
      </c>
      <c r="L2925" s="13" t="str">
        <f t="shared" si="482"/>
        <v>194-VI-00047</v>
      </c>
      <c r="M2925" s="5">
        <f t="shared" si="483"/>
        <v>12</v>
      </c>
      <c r="N2925" s="13" t="str">
        <f t="shared" si="485"/>
        <v>194-VI-00047</v>
      </c>
      <c r="O2925" s="13">
        <f t="shared" si="476"/>
        <v>1</v>
      </c>
      <c r="P2925" s="13" t="str">
        <f t="shared" si="477"/>
        <v>5</v>
      </c>
      <c r="Q2925" s="13" t="str">
        <f t="shared" si="478"/>
        <v>4</v>
      </c>
      <c r="R2925" s="13" t="str">
        <f t="shared" si="479"/>
        <v>4</v>
      </c>
      <c r="S2925" s="13" t="str">
        <f t="shared" si="480"/>
        <v>5</v>
      </c>
      <c r="T2925" s="13">
        <f t="shared" si="481"/>
        <v>1</v>
      </c>
      <c r="U2925" s="13">
        <f t="shared" si="484"/>
        <v>92</v>
      </c>
      <c r="V2925" s="13"/>
      <c r="W2925" s="14" t="str">
        <f t="shared" si="486"/>
        <v>insert into prioridad(codigo, fluidez,d_hecho, d_contexto, d_impacto, d_justicia, cierre, ponderacion, ahora_entiendo, cambio_perspectiva) values ('194-VI-00047', 1, 5, 4, 4, 5, 1, 92, '', '');</v>
      </c>
      <c r="X2925" s="14" t="str">
        <f t="shared" si="487"/>
        <v>insert into prioridad(codigo, fluidez,d_hecho, d_contexto, d_impacto, d_justicia, cierre, ponderacion, ahora_entiendo, cambio_perspectiva) values ('194-VI-00047', 1, 5, 4, 4, 5, 1, 92, '', '');</v>
      </c>
    </row>
    <row r="2926" spans="2:24" ht="16" x14ac:dyDescent="0.2">
      <c r="B2926" t="s">
        <v>3978</v>
      </c>
      <c r="C2926" t="s">
        <v>9</v>
      </c>
      <c r="D2926" t="s">
        <v>3578</v>
      </c>
      <c r="E2926" t="s">
        <v>3578</v>
      </c>
      <c r="F2926" t="s">
        <v>3578</v>
      </c>
      <c r="G2926" t="s">
        <v>3582</v>
      </c>
      <c r="H2926" t="s">
        <v>30</v>
      </c>
      <c r="K2926" s="5">
        <f t="shared" si="475"/>
        <v>12</v>
      </c>
      <c r="L2926" s="13" t="str">
        <f t="shared" si="482"/>
        <v>194-VI-00048</v>
      </c>
      <c r="M2926" s="5">
        <f t="shared" si="483"/>
        <v>12</v>
      </c>
      <c r="N2926" s="13" t="str">
        <f t="shared" si="485"/>
        <v>194-VI-00048</v>
      </c>
      <c r="O2926" s="13">
        <f t="shared" si="476"/>
        <v>1</v>
      </c>
      <c r="P2926" s="13" t="str">
        <f t="shared" si="477"/>
        <v>4</v>
      </c>
      <c r="Q2926" s="13" t="str">
        <f t="shared" si="478"/>
        <v>4</v>
      </c>
      <c r="R2926" s="13" t="str">
        <f t="shared" si="479"/>
        <v>4</v>
      </c>
      <c r="S2926" s="13" t="str">
        <f t="shared" si="480"/>
        <v>5</v>
      </c>
      <c r="T2926" s="13">
        <f t="shared" si="481"/>
        <v>1</v>
      </c>
      <c r="U2926" s="13">
        <f t="shared" si="484"/>
        <v>88</v>
      </c>
      <c r="V2926" s="13"/>
      <c r="W2926" s="14" t="str">
        <f t="shared" si="486"/>
        <v>insert into prioridad(codigo, fluidez,d_hecho, d_contexto, d_impacto, d_justicia, cierre, ponderacion, ahora_entiendo, cambio_perspectiva) values ('194-VI-00048', 1, 4, 4, 4, 5, 1, 88, '', '');</v>
      </c>
      <c r="X2926" s="14" t="str">
        <f t="shared" si="487"/>
        <v>insert into prioridad(codigo, fluidez,d_hecho, d_contexto, d_impacto, d_justicia, cierre, ponderacion, ahora_entiendo, cambio_perspectiva) values ('194-VI-00048', 1, 4, 4, 4, 5, 1, 88, '', '');</v>
      </c>
    </row>
    <row r="2927" spans="2:24" ht="16" x14ac:dyDescent="0.2">
      <c r="B2927" t="s">
        <v>3979</v>
      </c>
      <c r="C2927" t="s">
        <v>9</v>
      </c>
      <c r="D2927" t="s">
        <v>3582</v>
      </c>
      <c r="E2927" t="s">
        <v>3582</v>
      </c>
      <c r="F2927" t="s">
        <v>3582</v>
      </c>
      <c r="G2927" t="s">
        <v>3582</v>
      </c>
      <c r="H2927" t="s">
        <v>30</v>
      </c>
      <c r="K2927" s="5">
        <f t="shared" si="475"/>
        <v>12</v>
      </c>
      <c r="L2927" s="13" t="str">
        <f t="shared" si="482"/>
        <v>194-VI-00049</v>
      </c>
      <c r="M2927" s="5">
        <f t="shared" si="483"/>
        <v>12</v>
      </c>
      <c r="N2927" s="13" t="str">
        <f t="shared" si="485"/>
        <v>194-VI-00049</v>
      </c>
      <c r="O2927" s="13">
        <f t="shared" si="476"/>
        <v>1</v>
      </c>
      <c r="P2927" s="13" t="str">
        <f t="shared" si="477"/>
        <v>5</v>
      </c>
      <c r="Q2927" s="13" t="str">
        <f t="shared" si="478"/>
        <v>5</v>
      </c>
      <c r="R2927" s="13" t="str">
        <f t="shared" si="479"/>
        <v>5</v>
      </c>
      <c r="S2927" s="13" t="str">
        <f t="shared" si="480"/>
        <v>5</v>
      </c>
      <c r="T2927" s="13">
        <f t="shared" si="481"/>
        <v>1</v>
      </c>
      <c r="U2927" s="13">
        <f t="shared" si="484"/>
        <v>100</v>
      </c>
      <c r="V2927" s="13"/>
      <c r="W2927" s="14" t="str">
        <f t="shared" si="486"/>
        <v>insert into prioridad(codigo, fluidez,d_hecho, d_contexto, d_impacto, d_justicia, cierre, ponderacion, ahora_entiendo, cambio_perspectiva) values ('194-VI-00049', 1, 5, 5, 5, 5, 1, 100, '', '');</v>
      </c>
      <c r="X2927" s="14" t="str">
        <f t="shared" si="487"/>
        <v>insert into prioridad(codigo, fluidez,d_hecho, d_contexto, d_impacto, d_justicia, cierre, ponderacion, ahora_entiendo, cambio_perspectiva) values ('194-VI-00049', 1, 5, 5, 5, 5, 1, 100, '', '');</v>
      </c>
    </row>
    <row r="2928" spans="2:24" ht="16" x14ac:dyDescent="0.2">
      <c r="B2928" t="s">
        <v>3980</v>
      </c>
      <c r="C2928" t="s">
        <v>9</v>
      </c>
      <c r="D2928" t="s">
        <v>3582</v>
      </c>
      <c r="E2928" t="s">
        <v>3582</v>
      </c>
      <c r="F2928" t="s">
        <v>3582</v>
      </c>
      <c r="G2928" t="s">
        <v>3582</v>
      </c>
      <c r="H2928" t="s">
        <v>30</v>
      </c>
      <c r="K2928" s="5">
        <f t="shared" si="475"/>
        <v>12</v>
      </c>
      <c r="L2928" s="13" t="str">
        <f t="shared" si="482"/>
        <v>194-VI-00050</v>
      </c>
      <c r="M2928" s="5">
        <f t="shared" si="483"/>
        <v>12</v>
      </c>
      <c r="N2928" s="13" t="str">
        <f t="shared" si="485"/>
        <v>194-VI-00050</v>
      </c>
      <c r="O2928" s="13">
        <f t="shared" si="476"/>
        <v>1</v>
      </c>
      <c r="P2928" s="13" t="str">
        <f t="shared" si="477"/>
        <v>5</v>
      </c>
      <c r="Q2928" s="13" t="str">
        <f t="shared" si="478"/>
        <v>5</v>
      </c>
      <c r="R2928" s="13" t="str">
        <f t="shared" si="479"/>
        <v>5</v>
      </c>
      <c r="S2928" s="13" t="str">
        <f t="shared" si="480"/>
        <v>5</v>
      </c>
      <c r="T2928" s="13">
        <f t="shared" si="481"/>
        <v>1</v>
      </c>
      <c r="U2928" s="13">
        <f t="shared" si="484"/>
        <v>100</v>
      </c>
      <c r="V2928" s="13"/>
      <c r="W2928" s="14" t="str">
        <f t="shared" si="486"/>
        <v>insert into prioridad(codigo, fluidez,d_hecho, d_contexto, d_impacto, d_justicia, cierre, ponderacion, ahora_entiendo, cambio_perspectiva) values ('194-VI-00050', 1, 5, 5, 5, 5, 1, 100, '', '');</v>
      </c>
      <c r="X2928" s="14" t="str">
        <f t="shared" si="487"/>
        <v>insert into prioridad(codigo, fluidez,d_hecho, d_contexto, d_impacto, d_justicia, cierre, ponderacion, ahora_entiendo, cambio_perspectiva) values ('194-VI-00050', 1, 5, 5, 5, 5, 1, 100, '', '');</v>
      </c>
    </row>
    <row r="2929" spans="2:24" ht="16" x14ac:dyDescent="0.2">
      <c r="B2929" t="s">
        <v>3981</v>
      </c>
      <c r="C2929" t="s">
        <v>9</v>
      </c>
      <c r="D2929" t="s">
        <v>3582</v>
      </c>
      <c r="E2929" t="s">
        <v>3582</v>
      </c>
      <c r="F2929" t="s">
        <v>3582</v>
      </c>
      <c r="G2929" t="s">
        <v>3582</v>
      </c>
      <c r="H2929" t="s">
        <v>30</v>
      </c>
      <c r="K2929" s="5">
        <f t="shared" si="475"/>
        <v>12</v>
      </c>
      <c r="L2929" s="13" t="str">
        <f t="shared" si="482"/>
        <v>194-VI-00051</v>
      </c>
      <c r="M2929" s="5">
        <f t="shared" si="483"/>
        <v>12</v>
      </c>
      <c r="N2929" s="13" t="str">
        <f t="shared" si="485"/>
        <v>194-VI-00051</v>
      </c>
      <c r="O2929" s="13">
        <f t="shared" si="476"/>
        <v>1</v>
      </c>
      <c r="P2929" s="13" t="str">
        <f t="shared" si="477"/>
        <v>5</v>
      </c>
      <c r="Q2929" s="13" t="str">
        <f t="shared" si="478"/>
        <v>5</v>
      </c>
      <c r="R2929" s="13" t="str">
        <f t="shared" si="479"/>
        <v>5</v>
      </c>
      <c r="S2929" s="13" t="str">
        <f t="shared" si="480"/>
        <v>5</v>
      </c>
      <c r="T2929" s="13">
        <f t="shared" si="481"/>
        <v>1</v>
      </c>
      <c r="U2929" s="13">
        <f t="shared" si="484"/>
        <v>100</v>
      </c>
      <c r="V2929" s="13"/>
      <c r="W2929" s="14" t="str">
        <f t="shared" si="486"/>
        <v>insert into prioridad(codigo, fluidez,d_hecho, d_contexto, d_impacto, d_justicia, cierre, ponderacion, ahora_entiendo, cambio_perspectiva) values ('194-VI-00051', 1, 5, 5, 5, 5, 1, 100, '', '');</v>
      </c>
      <c r="X2929" s="14" t="str">
        <f t="shared" si="487"/>
        <v>insert into prioridad(codigo, fluidez,d_hecho, d_contexto, d_impacto, d_justicia, cierre, ponderacion, ahora_entiendo, cambio_perspectiva) values ('194-VI-00051', 1, 5, 5, 5, 5, 1, 100, '', '');</v>
      </c>
    </row>
    <row r="2930" spans="2:24" ht="16" x14ac:dyDescent="0.2">
      <c r="B2930" t="s">
        <v>3982</v>
      </c>
      <c r="C2930" t="s">
        <v>9</v>
      </c>
      <c r="D2930" t="s">
        <v>3582</v>
      </c>
      <c r="E2930" t="s">
        <v>3578</v>
      </c>
      <c r="F2930" t="s">
        <v>3582</v>
      </c>
      <c r="G2930" t="s">
        <v>3582</v>
      </c>
      <c r="H2930" t="s">
        <v>30</v>
      </c>
      <c r="K2930" s="5">
        <f t="shared" si="475"/>
        <v>12</v>
      </c>
      <c r="L2930" s="13" t="str">
        <f t="shared" si="482"/>
        <v>194-VI-00052</v>
      </c>
      <c r="M2930" s="5">
        <f t="shared" si="483"/>
        <v>12</v>
      </c>
      <c r="N2930" s="13" t="str">
        <f t="shared" si="485"/>
        <v>194-VI-00052</v>
      </c>
      <c r="O2930" s="13">
        <f t="shared" si="476"/>
        <v>1</v>
      </c>
      <c r="P2930" s="13" t="str">
        <f t="shared" si="477"/>
        <v>5</v>
      </c>
      <c r="Q2930" s="13" t="str">
        <f t="shared" si="478"/>
        <v>4</v>
      </c>
      <c r="R2930" s="13" t="str">
        <f t="shared" si="479"/>
        <v>5</v>
      </c>
      <c r="S2930" s="13" t="str">
        <f t="shared" si="480"/>
        <v>5</v>
      </c>
      <c r="T2930" s="13">
        <f t="shared" si="481"/>
        <v>1</v>
      </c>
      <c r="U2930" s="13">
        <f t="shared" si="484"/>
        <v>96</v>
      </c>
      <c r="V2930" s="13"/>
      <c r="W2930" s="14" t="str">
        <f t="shared" si="486"/>
        <v>insert into prioridad(codigo, fluidez,d_hecho, d_contexto, d_impacto, d_justicia, cierre, ponderacion, ahora_entiendo, cambio_perspectiva) values ('194-VI-00052', 1, 5, 4, 5, 5, 1, 96, '', '');</v>
      </c>
      <c r="X2930" s="14" t="str">
        <f t="shared" si="487"/>
        <v>insert into prioridad(codigo, fluidez,d_hecho, d_contexto, d_impacto, d_justicia, cierre, ponderacion, ahora_entiendo, cambio_perspectiva) values ('194-VI-00052', 1, 5, 4, 5, 5, 1, 96, '', '');</v>
      </c>
    </row>
    <row r="2931" spans="2:24" ht="16" x14ac:dyDescent="0.2">
      <c r="B2931" t="s">
        <v>3982</v>
      </c>
      <c r="C2931" t="s">
        <v>9</v>
      </c>
      <c r="D2931" t="s">
        <v>3582</v>
      </c>
      <c r="E2931" t="s">
        <v>3578</v>
      </c>
      <c r="F2931" t="s">
        <v>3582</v>
      </c>
      <c r="G2931" t="s">
        <v>3582</v>
      </c>
      <c r="H2931" t="s">
        <v>30</v>
      </c>
      <c r="K2931" s="5">
        <f t="shared" si="475"/>
        <v>12</v>
      </c>
      <c r="L2931" s="13" t="str">
        <f t="shared" si="482"/>
        <v>194-VI-00052</v>
      </c>
      <c r="M2931" s="5">
        <f t="shared" si="483"/>
        <v>12</v>
      </c>
      <c r="N2931" s="13" t="str">
        <f t="shared" si="485"/>
        <v>194-VI-00052</v>
      </c>
      <c r="O2931" s="13">
        <f t="shared" si="476"/>
        <v>1</v>
      </c>
      <c r="P2931" s="13" t="str">
        <f t="shared" si="477"/>
        <v>5</v>
      </c>
      <c r="Q2931" s="13" t="str">
        <f t="shared" si="478"/>
        <v>4</v>
      </c>
      <c r="R2931" s="13" t="str">
        <f t="shared" si="479"/>
        <v>5</v>
      </c>
      <c r="S2931" s="13" t="str">
        <f t="shared" si="480"/>
        <v>5</v>
      </c>
      <c r="T2931" s="13">
        <f t="shared" si="481"/>
        <v>1</v>
      </c>
      <c r="U2931" s="13">
        <f t="shared" si="484"/>
        <v>96</v>
      </c>
      <c r="V2931" s="13"/>
      <c r="W2931" s="14" t="str">
        <f t="shared" si="486"/>
        <v>insert into prioridad(codigo, fluidez,d_hecho, d_contexto, d_impacto, d_justicia, cierre, ponderacion, ahora_entiendo, cambio_perspectiva) values ('194-VI-00052', 1, 5, 4, 5, 5, 1, 96, '', '');</v>
      </c>
      <c r="X2931" s="14" t="str">
        <f t="shared" si="487"/>
        <v>insert into prioridad(codigo, fluidez,d_hecho, d_contexto, d_impacto, d_justicia, cierre, ponderacion, ahora_entiendo, cambio_perspectiva) values ('194-VI-00052', 1, 5, 4, 5, 5, 1, 96, '', '');</v>
      </c>
    </row>
    <row r="2932" spans="2:24" ht="16" x14ac:dyDescent="0.2">
      <c r="B2932" t="s">
        <v>3982</v>
      </c>
      <c r="C2932" t="s">
        <v>9</v>
      </c>
      <c r="D2932" t="s">
        <v>3582</v>
      </c>
      <c r="E2932" t="s">
        <v>3578</v>
      </c>
      <c r="F2932" t="s">
        <v>3582</v>
      </c>
      <c r="G2932" t="s">
        <v>3582</v>
      </c>
      <c r="H2932" t="s">
        <v>30</v>
      </c>
      <c r="K2932" s="5">
        <f t="shared" si="475"/>
        <v>12</v>
      </c>
      <c r="L2932" s="13" t="str">
        <f t="shared" si="482"/>
        <v>194-VI-00052</v>
      </c>
      <c r="M2932" s="5">
        <f t="shared" si="483"/>
        <v>12</v>
      </c>
      <c r="N2932" s="13" t="str">
        <f t="shared" si="485"/>
        <v>194-VI-00052</v>
      </c>
      <c r="O2932" s="13">
        <f t="shared" si="476"/>
        <v>1</v>
      </c>
      <c r="P2932" s="13" t="str">
        <f t="shared" si="477"/>
        <v>5</v>
      </c>
      <c r="Q2932" s="13" t="str">
        <f t="shared" si="478"/>
        <v>4</v>
      </c>
      <c r="R2932" s="13" t="str">
        <f t="shared" si="479"/>
        <v>5</v>
      </c>
      <c r="S2932" s="13" t="str">
        <f t="shared" si="480"/>
        <v>5</v>
      </c>
      <c r="T2932" s="13">
        <f t="shared" si="481"/>
        <v>1</v>
      </c>
      <c r="U2932" s="13">
        <f t="shared" si="484"/>
        <v>96</v>
      </c>
      <c r="V2932" s="13"/>
      <c r="W2932" s="14" t="str">
        <f t="shared" si="486"/>
        <v>insert into prioridad(codigo, fluidez,d_hecho, d_contexto, d_impacto, d_justicia, cierre, ponderacion, ahora_entiendo, cambio_perspectiva) values ('194-VI-00052', 1, 5, 4, 5, 5, 1, 96, '', '');</v>
      </c>
      <c r="X2932" s="14" t="str">
        <f t="shared" si="487"/>
        <v>insert into prioridad(codigo, fluidez,d_hecho, d_contexto, d_impacto, d_justicia, cierre, ponderacion, ahora_entiendo, cambio_perspectiva) values ('194-VI-00052', 1, 5, 4, 5, 5, 1, 96, '', '');</v>
      </c>
    </row>
    <row r="2933" spans="2:24" ht="16" x14ac:dyDescent="0.2">
      <c r="B2933" t="s">
        <v>3983</v>
      </c>
      <c r="C2933" t="s">
        <v>9</v>
      </c>
      <c r="D2933" t="s">
        <v>3578</v>
      </c>
      <c r="E2933" t="s">
        <v>3582</v>
      </c>
      <c r="F2933" t="s">
        <v>3582</v>
      </c>
      <c r="G2933" t="s">
        <v>3582</v>
      </c>
      <c r="H2933" t="s">
        <v>30</v>
      </c>
      <c r="K2933" s="5">
        <f t="shared" si="475"/>
        <v>12</v>
      </c>
      <c r="L2933" s="13" t="str">
        <f t="shared" si="482"/>
        <v>194-VI-00053</v>
      </c>
      <c r="M2933" s="5">
        <f t="shared" si="483"/>
        <v>12</v>
      </c>
      <c r="N2933" s="13" t="str">
        <f t="shared" si="485"/>
        <v>194-VI-00053</v>
      </c>
      <c r="O2933" s="13">
        <f t="shared" si="476"/>
        <v>1</v>
      </c>
      <c r="P2933" s="13" t="str">
        <f t="shared" si="477"/>
        <v>4</v>
      </c>
      <c r="Q2933" s="13" t="str">
        <f t="shared" si="478"/>
        <v>5</v>
      </c>
      <c r="R2933" s="13" t="str">
        <f t="shared" si="479"/>
        <v>5</v>
      </c>
      <c r="S2933" s="13" t="str">
        <f t="shared" si="480"/>
        <v>5</v>
      </c>
      <c r="T2933" s="13">
        <f t="shared" si="481"/>
        <v>1</v>
      </c>
      <c r="U2933" s="13">
        <f t="shared" si="484"/>
        <v>96</v>
      </c>
      <c r="V2933" s="13"/>
      <c r="W2933" s="14" t="str">
        <f t="shared" si="486"/>
        <v>insert into prioridad(codigo, fluidez,d_hecho, d_contexto, d_impacto, d_justicia, cierre, ponderacion, ahora_entiendo, cambio_perspectiva) values ('194-VI-00053', 1, 4, 5, 5, 5, 1, 96, '', '');</v>
      </c>
      <c r="X2933" s="14" t="str">
        <f t="shared" si="487"/>
        <v>insert into prioridad(codigo, fluidez,d_hecho, d_contexto, d_impacto, d_justicia, cierre, ponderacion, ahora_entiendo, cambio_perspectiva) values ('194-VI-00053', 1, 4, 5, 5, 5, 1, 96, '', '');</v>
      </c>
    </row>
    <row r="2934" spans="2:24" ht="16" x14ac:dyDescent="0.2">
      <c r="B2934" t="s">
        <v>3984</v>
      </c>
      <c r="C2934" t="s">
        <v>9</v>
      </c>
      <c r="D2934" t="s">
        <v>3578</v>
      </c>
      <c r="E2934" t="s">
        <v>3578</v>
      </c>
      <c r="F2934" t="s">
        <v>3582</v>
      </c>
      <c r="G2934" t="s">
        <v>3582</v>
      </c>
      <c r="H2934" t="s">
        <v>30</v>
      </c>
      <c r="K2934" s="5">
        <f t="shared" si="475"/>
        <v>12</v>
      </c>
      <c r="L2934" s="13" t="str">
        <f t="shared" si="482"/>
        <v>194-VI-00054</v>
      </c>
      <c r="M2934" s="5">
        <f t="shared" si="483"/>
        <v>12</v>
      </c>
      <c r="N2934" s="13" t="str">
        <f t="shared" si="485"/>
        <v>194-VI-00054</v>
      </c>
      <c r="O2934" s="13">
        <f t="shared" si="476"/>
        <v>1</v>
      </c>
      <c r="P2934" s="13" t="str">
        <f t="shared" si="477"/>
        <v>4</v>
      </c>
      <c r="Q2934" s="13" t="str">
        <f t="shared" si="478"/>
        <v>4</v>
      </c>
      <c r="R2934" s="13" t="str">
        <f t="shared" si="479"/>
        <v>5</v>
      </c>
      <c r="S2934" s="13" t="str">
        <f t="shared" si="480"/>
        <v>5</v>
      </c>
      <c r="T2934" s="13">
        <f t="shared" si="481"/>
        <v>1</v>
      </c>
      <c r="U2934" s="13">
        <f t="shared" si="484"/>
        <v>92</v>
      </c>
      <c r="V2934" s="13"/>
      <c r="W2934" s="14" t="str">
        <f t="shared" si="486"/>
        <v>insert into prioridad(codigo, fluidez,d_hecho, d_contexto, d_impacto, d_justicia, cierre, ponderacion, ahora_entiendo, cambio_perspectiva) values ('194-VI-00054', 1, 4, 4, 5, 5, 1, 92, '', '');</v>
      </c>
      <c r="X2934" s="14" t="str">
        <f t="shared" si="487"/>
        <v>insert into prioridad(codigo, fluidez,d_hecho, d_contexto, d_impacto, d_justicia, cierre, ponderacion, ahora_entiendo, cambio_perspectiva) values ('194-VI-00054', 1, 4, 4, 5, 5, 1, 92, '', '');</v>
      </c>
    </row>
    <row r="2935" spans="2:24" ht="16" x14ac:dyDescent="0.2">
      <c r="B2935" t="s">
        <v>3985</v>
      </c>
      <c r="C2935" t="s">
        <v>9</v>
      </c>
      <c r="D2935" t="s">
        <v>3582</v>
      </c>
      <c r="E2935" t="s">
        <v>3582</v>
      </c>
      <c r="F2935" t="s">
        <v>3582</v>
      </c>
      <c r="G2935" t="s">
        <v>3582</v>
      </c>
      <c r="H2935" t="s">
        <v>30</v>
      </c>
      <c r="K2935" s="5">
        <f t="shared" si="475"/>
        <v>12</v>
      </c>
      <c r="L2935" s="13" t="str">
        <f t="shared" si="482"/>
        <v>194-VI-00055</v>
      </c>
      <c r="M2935" s="5">
        <f t="shared" si="483"/>
        <v>12</v>
      </c>
      <c r="N2935" s="13" t="str">
        <f t="shared" si="485"/>
        <v>194-VI-00055</v>
      </c>
      <c r="O2935" s="13">
        <f t="shared" si="476"/>
        <v>1</v>
      </c>
      <c r="P2935" s="13" t="str">
        <f t="shared" si="477"/>
        <v>5</v>
      </c>
      <c r="Q2935" s="13" t="str">
        <f t="shared" si="478"/>
        <v>5</v>
      </c>
      <c r="R2935" s="13" t="str">
        <f t="shared" si="479"/>
        <v>5</v>
      </c>
      <c r="S2935" s="13" t="str">
        <f t="shared" si="480"/>
        <v>5</v>
      </c>
      <c r="T2935" s="13">
        <f t="shared" si="481"/>
        <v>1</v>
      </c>
      <c r="U2935" s="13">
        <f t="shared" si="484"/>
        <v>100</v>
      </c>
      <c r="V2935" s="13"/>
      <c r="W2935" s="14" t="str">
        <f t="shared" si="486"/>
        <v>insert into prioridad(codigo, fluidez,d_hecho, d_contexto, d_impacto, d_justicia, cierre, ponderacion, ahora_entiendo, cambio_perspectiva) values ('194-VI-00055', 1, 5, 5, 5, 5, 1, 100, '', '');</v>
      </c>
      <c r="X2935" s="14" t="str">
        <f t="shared" si="487"/>
        <v>insert into prioridad(codigo, fluidez,d_hecho, d_contexto, d_impacto, d_justicia, cierre, ponderacion, ahora_entiendo, cambio_perspectiva) values ('194-VI-00055', 1, 5, 5, 5, 5, 1, 100, '', '');</v>
      </c>
    </row>
    <row r="2936" spans="2:24" ht="16" x14ac:dyDescent="0.2">
      <c r="B2936" t="s">
        <v>3986</v>
      </c>
      <c r="C2936" t="s">
        <v>9</v>
      </c>
      <c r="D2936" t="s">
        <v>3582</v>
      </c>
      <c r="E2936" t="s">
        <v>3582</v>
      </c>
      <c r="F2936" t="s">
        <v>3582</v>
      </c>
      <c r="G2936" t="s">
        <v>3582</v>
      </c>
      <c r="H2936" t="s">
        <v>30</v>
      </c>
      <c r="K2936" s="5">
        <f t="shared" si="475"/>
        <v>12</v>
      </c>
      <c r="L2936" s="13" t="str">
        <f t="shared" si="482"/>
        <v>194-VI-00056</v>
      </c>
      <c r="M2936" s="5">
        <f t="shared" si="483"/>
        <v>12</v>
      </c>
      <c r="N2936" s="13" t="str">
        <f t="shared" si="485"/>
        <v>194-VI-00056</v>
      </c>
      <c r="O2936" s="13">
        <f t="shared" si="476"/>
        <v>1</v>
      </c>
      <c r="P2936" s="13" t="str">
        <f t="shared" si="477"/>
        <v>5</v>
      </c>
      <c r="Q2936" s="13" t="str">
        <f t="shared" si="478"/>
        <v>5</v>
      </c>
      <c r="R2936" s="13" t="str">
        <f t="shared" si="479"/>
        <v>5</v>
      </c>
      <c r="S2936" s="13" t="str">
        <f t="shared" si="480"/>
        <v>5</v>
      </c>
      <c r="T2936" s="13">
        <f t="shared" si="481"/>
        <v>1</v>
      </c>
      <c r="U2936" s="13">
        <f t="shared" si="484"/>
        <v>100</v>
      </c>
      <c r="V2936" s="13"/>
      <c r="W2936" s="14" t="str">
        <f t="shared" si="486"/>
        <v>insert into prioridad(codigo, fluidez,d_hecho, d_contexto, d_impacto, d_justicia, cierre, ponderacion, ahora_entiendo, cambio_perspectiva) values ('194-VI-00056', 1, 5, 5, 5, 5, 1, 100, '', '');</v>
      </c>
      <c r="X2936" s="14" t="str">
        <f t="shared" si="487"/>
        <v>insert into prioridad(codigo, fluidez,d_hecho, d_contexto, d_impacto, d_justicia, cierre, ponderacion, ahora_entiendo, cambio_perspectiva) values ('194-VI-00056', 1, 5, 5, 5, 5, 1, 100, '', '');</v>
      </c>
    </row>
    <row r="2937" spans="2:24" ht="16" x14ac:dyDescent="0.2">
      <c r="B2937" t="s">
        <v>3987</v>
      </c>
      <c r="C2937" t="s">
        <v>9</v>
      </c>
      <c r="D2937" t="s">
        <v>3578</v>
      </c>
      <c r="E2937" t="s">
        <v>3578</v>
      </c>
      <c r="F2937" t="s">
        <v>3578</v>
      </c>
      <c r="G2937" t="s">
        <v>3578</v>
      </c>
      <c r="H2937" t="s">
        <v>30</v>
      </c>
      <c r="K2937" s="5">
        <f t="shared" si="475"/>
        <v>12</v>
      </c>
      <c r="L2937" s="13" t="str">
        <f t="shared" si="482"/>
        <v>194-VI-00057</v>
      </c>
      <c r="M2937" s="5">
        <f t="shared" si="483"/>
        <v>12</v>
      </c>
      <c r="N2937" s="13" t="str">
        <f t="shared" si="485"/>
        <v>194-VI-00057</v>
      </c>
      <c r="O2937" s="13">
        <f t="shared" si="476"/>
        <v>1</v>
      </c>
      <c r="P2937" s="13" t="str">
        <f t="shared" si="477"/>
        <v>4</v>
      </c>
      <c r="Q2937" s="13" t="str">
        <f t="shared" si="478"/>
        <v>4</v>
      </c>
      <c r="R2937" s="13" t="str">
        <f t="shared" si="479"/>
        <v>4</v>
      </c>
      <c r="S2937" s="13" t="str">
        <f t="shared" si="480"/>
        <v>4</v>
      </c>
      <c r="T2937" s="13">
        <f t="shared" si="481"/>
        <v>1</v>
      </c>
      <c r="U2937" s="13">
        <f t="shared" si="484"/>
        <v>84</v>
      </c>
      <c r="V2937" s="13"/>
      <c r="W2937" s="14" t="str">
        <f t="shared" si="486"/>
        <v>insert into prioridad(codigo, fluidez,d_hecho, d_contexto, d_impacto, d_justicia, cierre, ponderacion, ahora_entiendo, cambio_perspectiva) values ('194-VI-00057', 1, 4, 4, 4, 4, 1, 84, '', '');</v>
      </c>
      <c r="X2937" s="14" t="str">
        <f t="shared" si="487"/>
        <v>insert into prioridad(codigo, fluidez,d_hecho, d_contexto, d_impacto, d_justicia, cierre, ponderacion, ahora_entiendo, cambio_perspectiva) values ('194-VI-00057', 1, 4, 4, 4, 4, 1, 84, '', '');</v>
      </c>
    </row>
    <row r="2938" spans="2:24" ht="16" x14ac:dyDescent="0.2">
      <c r="B2938" t="s">
        <v>3988</v>
      </c>
      <c r="C2938" t="s">
        <v>9</v>
      </c>
      <c r="D2938" t="s">
        <v>3582</v>
      </c>
      <c r="E2938" t="s">
        <v>3582</v>
      </c>
      <c r="F2938" t="s">
        <v>3582</v>
      </c>
      <c r="G2938" t="s">
        <v>3582</v>
      </c>
      <c r="H2938" t="s">
        <v>30</v>
      </c>
      <c r="K2938" s="5">
        <f t="shared" si="475"/>
        <v>12</v>
      </c>
      <c r="L2938" s="13" t="str">
        <f t="shared" si="482"/>
        <v>194-VI-00058</v>
      </c>
      <c r="M2938" s="5">
        <f t="shared" si="483"/>
        <v>12</v>
      </c>
      <c r="N2938" s="13" t="str">
        <f t="shared" si="485"/>
        <v>194-VI-00058</v>
      </c>
      <c r="O2938" s="13">
        <f t="shared" si="476"/>
        <v>1</v>
      </c>
      <c r="P2938" s="13" t="str">
        <f t="shared" si="477"/>
        <v>5</v>
      </c>
      <c r="Q2938" s="13" t="str">
        <f t="shared" si="478"/>
        <v>5</v>
      </c>
      <c r="R2938" s="13" t="str">
        <f t="shared" si="479"/>
        <v>5</v>
      </c>
      <c r="S2938" s="13" t="str">
        <f t="shared" si="480"/>
        <v>5</v>
      </c>
      <c r="T2938" s="13">
        <f t="shared" si="481"/>
        <v>1</v>
      </c>
      <c r="U2938" s="13">
        <f t="shared" si="484"/>
        <v>100</v>
      </c>
      <c r="V2938" s="13"/>
      <c r="W2938" s="14" t="str">
        <f t="shared" si="486"/>
        <v>insert into prioridad(codigo, fluidez,d_hecho, d_contexto, d_impacto, d_justicia, cierre, ponderacion, ahora_entiendo, cambio_perspectiva) values ('194-VI-00058', 1, 5, 5, 5, 5, 1, 100, '', '');</v>
      </c>
      <c r="X2938" s="14" t="str">
        <f t="shared" si="487"/>
        <v>insert into prioridad(codigo, fluidez,d_hecho, d_contexto, d_impacto, d_justicia, cierre, ponderacion, ahora_entiendo, cambio_perspectiva) values ('194-VI-00058', 1, 5, 5, 5, 5, 1, 100, '', '');</v>
      </c>
    </row>
    <row r="2939" spans="2:24" ht="16" x14ac:dyDescent="0.2">
      <c r="B2939" t="s">
        <v>3989</v>
      </c>
      <c r="C2939" t="s">
        <v>9</v>
      </c>
      <c r="D2939" t="s">
        <v>3575</v>
      </c>
      <c r="E2939" t="s">
        <v>3575</v>
      </c>
      <c r="F2939" t="s">
        <v>3582</v>
      </c>
      <c r="G2939" t="s">
        <v>3582</v>
      </c>
      <c r="H2939" t="s">
        <v>30</v>
      </c>
      <c r="K2939" s="5">
        <f t="shared" si="475"/>
        <v>12</v>
      </c>
      <c r="L2939" s="13" t="str">
        <f t="shared" si="482"/>
        <v>194-VI-00059</v>
      </c>
      <c r="M2939" s="5">
        <f t="shared" si="483"/>
        <v>12</v>
      </c>
      <c r="N2939" s="13" t="str">
        <f t="shared" si="485"/>
        <v>194-VI-00059</v>
      </c>
      <c r="O2939" s="13">
        <f t="shared" si="476"/>
        <v>1</v>
      </c>
      <c r="P2939" s="13" t="str">
        <f t="shared" si="477"/>
        <v>3</v>
      </c>
      <c r="Q2939" s="13" t="str">
        <f t="shared" si="478"/>
        <v>3</v>
      </c>
      <c r="R2939" s="13" t="str">
        <f t="shared" si="479"/>
        <v>5</v>
      </c>
      <c r="S2939" s="13" t="str">
        <f t="shared" si="480"/>
        <v>5</v>
      </c>
      <c r="T2939" s="13">
        <f t="shared" si="481"/>
        <v>1</v>
      </c>
      <c r="U2939" s="13">
        <f t="shared" si="484"/>
        <v>84</v>
      </c>
      <c r="V2939" s="13"/>
      <c r="W2939" s="14" t="str">
        <f t="shared" si="486"/>
        <v>insert into prioridad(codigo, fluidez,d_hecho, d_contexto, d_impacto, d_justicia, cierre, ponderacion, ahora_entiendo, cambio_perspectiva) values ('194-VI-00059', 1, 3, 3, 5, 5, 1, 84, '', '');</v>
      </c>
      <c r="X2939" s="14" t="str">
        <f t="shared" si="487"/>
        <v>insert into prioridad(codigo, fluidez,d_hecho, d_contexto, d_impacto, d_justicia, cierre, ponderacion, ahora_entiendo, cambio_perspectiva) values ('194-VI-00059', 1, 3, 3, 5, 5, 1, 84, '', '');</v>
      </c>
    </row>
    <row r="2940" spans="2:24" ht="16" x14ac:dyDescent="0.2">
      <c r="B2940" t="s">
        <v>3990</v>
      </c>
      <c r="C2940" t="s">
        <v>9</v>
      </c>
      <c r="D2940" t="s">
        <v>3575</v>
      </c>
      <c r="E2940" t="s">
        <v>3575</v>
      </c>
      <c r="F2940" t="s">
        <v>3575</v>
      </c>
      <c r="G2940" t="s">
        <v>3575</v>
      </c>
      <c r="H2940" t="s">
        <v>30</v>
      </c>
      <c r="K2940" s="5">
        <f t="shared" si="475"/>
        <v>12</v>
      </c>
      <c r="L2940" s="13" t="str">
        <f t="shared" si="482"/>
        <v>194-VI-00060</v>
      </c>
      <c r="M2940" s="5">
        <f t="shared" si="483"/>
        <v>12</v>
      </c>
      <c r="N2940" s="13" t="str">
        <f t="shared" si="485"/>
        <v>194-VI-00060</v>
      </c>
      <c r="O2940" s="13">
        <f t="shared" si="476"/>
        <v>1</v>
      </c>
      <c r="P2940" s="13" t="str">
        <f t="shared" si="477"/>
        <v>3</v>
      </c>
      <c r="Q2940" s="13" t="str">
        <f t="shared" si="478"/>
        <v>3</v>
      </c>
      <c r="R2940" s="13" t="str">
        <f t="shared" si="479"/>
        <v>3</v>
      </c>
      <c r="S2940" s="13" t="str">
        <f t="shared" si="480"/>
        <v>3</v>
      </c>
      <c r="T2940" s="13">
        <f t="shared" si="481"/>
        <v>1</v>
      </c>
      <c r="U2940" s="13">
        <f t="shared" si="484"/>
        <v>68</v>
      </c>
      <c r="V2940" s="13"/>
      <c r="W2940" s="14" t="str">
        <f t="shared" si="486"/>
        <v>insert into prioridad(codigo, fluidez,d_hecho, d_contexto, d_impacto, d_justicia, cierre, ponderacion, ahora_entiendo, cambio_perspectiva) values ('194-VI-00060', 1, 3, 3, 3, 3, 1, 68, '', '');</v>
      </c>
      <c r="X2940" s="14" t="str">
        <f t="shared" si="487"/>
        <v>insert into prioridad(codigo, fluidez,d_hecho, d_contexto, d_impacto, d_justicia, cierre, ponderacion, ahora_entiendo, cambio_perspectiva) values ('194-VI-00060', 1, 3, 3, 3, 3, 1, 68, '', '');</v>
      </c>
    </row>
    <row r="2941" spans="2:24" ht="16" x14ac:dyDescent="0.2">
      <c r="B2941" t="s">
        <v>3991</v>
      </c>
      <c r="C2941" t="s">
        <v>9</v>
      </c>
      <c r="D2941" t="s">
        <v>3578</v>
      </c>
      <c r="E2941" t="s">
        <v>3578</v>
      </c>
      <c r="F2941" t="s">
        <v>3578</v>
      </c>
      <c r="G2941" t="s">
        <v>3578</v>
      </c>
      <c r="H2941" t="s">
        <v>30</v>
      </c>
      <c r="K2941" s="5">
        <f t="shared" si="475"/>
        <v>12</v>
      </c>
      <c r="L2941" s="13" t="str">
        <f t="shared" si="482"/>
        <v>194-VI-00062</v>
      </c>
      <c r="M2941" s="5">
        <f t="shared" si="483"/>
        <v>12</v>
      </c>
      <c r="N2941" s="13" t="str">
        <f t="shared" si="485"/>
        <v>194-VI-00062</v>
      </c>
      <c r="O2941" s="13">
        <f t="shared" si="476"/>
        <v>1</v>
      </c>
      <c r="P2941" s="13" t="str">
        <f t="shared" si="477"/>
        <v>4</v>
      </c>
      <c r="Q2941" s="13" t="str">
        <f t="shared" si="478"/>
        <v>4</v>
      </c>
      <c r="R2941" s="13" t="str">
        <f t="shared" si="479"/>
        <v>4</v>
      </c>
      <c r="S2941" s="13" t="str">
        <f t="shared" si="480"/>
        <v>4</v>
      </c>
      <c r="T2941" s="13">
        <f t="shared" si="481"/>
        <v>1</v>
      </c>
      <c r="U2941" s="13">
        <f t="shared" si="484"/>
        <v>84</v>
      </c>
      <c r="V2941" s="13"/>
      <c r="W2941" s="14" t="str">
        <f t="shared" si="486"/>
        <v>insert into prioridad(codigo, fluidez,d_hecho, d_contexto, d_impacto, d_justicia, cierre, ponderacion, ahora_entiendo, cambio_perspectiva) values ('194-VI-00062', 1, 4, 4, 4, 4, 1, 84, '', '');</v>
      </c>
      <c r="X2941" s="14" t="str">
        <f t="shared" si="487"/>
        <v>insert into prioridad(codigo, fluidez,d_hecho, d_contexto, d_impacto, d_justicia, cierre, ponderacion, ahora_entiendo, cambio_perspectiva) values ('194-VI-00062', 1, 4, 4, 4, 4, 1, 84, '', '');</v>
      </c>
    </row>
    <row r="2942" spans="2:24" ht="16" x14ac:dyDescent="0.2">
      <c r="B2942" t="s">
        <v>3992</v>
      </c>
      <c r="C2942" t="s">
        <v>9</v>
      </c>
      <c r="D2942" t="s">
        <v>3578</v>
      </c>
      <c r="E2942" t="s">
        <v>3576</v>
      </c>
      <c r="F2942" t="s">
        <v>3578</v>
      </c>
      <c r="G2942" t="s">
        <v>3578</v>
      </c>
      <c r="H2942" t="s">
        <v>30</v>
      </c>
      <c r="K2942" s="5">
        <f t="shared" si="475"/>
        <v>12</v>
      </c>
      <c r="L2942" s="13" t="str">
        <f t="shared" si="482"/>
        <v>194-VI-00063</v>
      </c>
      <c r="M2942" s="5">
        <f t="shared" si="483"/>
        <v>12</v>
      </c>
      <c r="N2942" s="13" t="str">
        <f t="shared" si="485"/>
        <v>194-VI-00063</v>
      </c>
      <c r="O2942" s="13">
        <f t="shared" si="476"/>
        <v>1</v>
      </c>
      <c r="P2942" s="13" t="str">
        <f t="shared" si="477"/>
        <v>4</v>
      </c>
      <c r="Q2942" s="13" t="str">
        <f t="shared" si="478"/>
        <v>2</v>
      </c>
      <c r="R2942" s="13" t="str">
        <f t="shared" si="479"/>
        <v>4</v>
      </c>
      <c r="S2942" s="13" t="str">
        <f t="shared" si="480"/>
        <v>4</v>
      </c>
      <c r="T2942" s="13">
        <f t="shared" si="481"/>
        <v>1</v>
      </c>
      <c r="U2942" s="13">
        <f t="shared" si="484"/>
        <v>76</v>
      </c>
      <c r="V2942" s="13"/>
      <c r="W2942" s="14" t="str">
        <f t="shared" si="486"/>
        <v>insert into prioridad(codigo, fluidez,d_hecho, d_contexto, d_impacto, d_justicia, cierre, ponderacion, ahora_entiendo, cambio_perspectiva) values ('194-VI-00063', 1, 4, 2, 4, 4, 1, 76, '', '');</v>
      </c>
      <c r="X2942" s="14" t="str">
        <f t="shared" si="487"/>
        <v>insert into prioridad(codigo, fluidez,d_hecho, d_contexto, d_impacto, d_justicia, cierre, ponderacion, ahora_entiendo, cambio_perspectiva) values ('194-VI-00063', 1, 4, 2, 4, 4, 1, 76, '', '');</v>
      </c>
    </row>
    <row r="2943" spans="2:24" ht="16" x14ac:dyDescent="0.2">
      <c r="B2943" t="s">
        <v>3993</v>
      </c>
      <c r="C2943" t="s">
        <v>9</v>
      </c>
      <c r="D2943" t="s">
        <v>3576</v>
      </c>
      <c r="E2943" t="s">
        <v>3578</v>
      </c>
      <c r="F2943" t="s">
        <v>3582</v>
      </c>
      <c r="G2943" t="s">
        <v>3582</v>
      </c>
      <c r="H2943" t="s">
        <v>30</v>
      </c>
      <c r="K2943" s="5">
        <f t="shared" si="475"/>
        <v>12</v>
      </c>
      <c r="L2943" s="13" t="str">
        <f t="shared" si="482"/>
        <v>194-VI-00064</v>
      </c>
      <c r="M2943" s="5">
        <f t="shared" si="483"/>
        <v>12</v>
      </c>
      <c r="N2943" s="13" t="str">
        <f t="shared" si="485"/>
        <v>194-VI-00064</v>
      </c>
      <c r="O2943" s="13">
        <f t="shared" si="476"/>
        <v>1</v>
      </c>
      <c r="P2943" s="13" t="str">
        <f t="shared" si="477"/>
        <v>2</v>
      </c>
      <c r="Q2943" s="13" t="str">
        <f t="shared" si="478"/>
        <v>4</v>
      </c>
      <c r="R2943" s="13" t="str">
        <f t="shared" si="479"/>
        <v>5</v>
      </c>
      <c r="S2943" s="13" t="str">
        <f t="shared" si="480"/>
        <v>5</v>
      </c>
      <c r="T2943" s="13">
        <f t="shared" si="481"/>
        <v>1</v>
      </c>
      <c r="U2943" s="13">
        <f t="shared" si="484"/>
        <v>84</v>
      </c>
      <c r="V2943" s="13"/>
      <c r="W2943" s="14" t="str">
        <f t="shared" si="486"/>
        <v>insert into prioridad(codigo, fluidez,d_hecho, d_contexto, d_impacto, d_justicia, cierre, ponderacion, ahora_entiendo, cambio_perspectiva) values ('194-VI-00064', 1, 2, 4, 5, 5, 1, 84, '', '');</v>
      </c>
      <c r="X2943" s="14" t="str">
        <f t="shared" si="487"/>
        <v>insert into prioridad(codigo, fluidez,d_hecho, d_contexto, d_impacto, d_justicia, cierre, ponderacion, ahora_entiendo, cambio_perspectiva) values ('194-VI-00064', 1, 2, 4, 5, 5, 1, 84, '', '');</v>
      </c>
    </row>
    <row r="2944" spans="2:24" ht="16" x14ac:dyDescent="0.2">
      <c r="B2944" t="s">
        <v>3994</v>
      </c>
      <c r="C2944" t="s">
        <v>9</v>
      </c>
      <c r="D2944" t="s">
        <v>3575</v>
      </c>
      <c r="E2944" t="s">
        <v>3575</v>
      </c>
      <c r="F2944" t="s">
        <v>3578</v>
      </c>
      <c r="G2944" t="s">
        <v>3578</v>
      </c>
      <c r="H2944" t="s">
        <v>30</v>
      </c>
      <c r="K2944" s="5">
        <f t="shared" si="475"/>
        <v>12</v>
      </c>
      <c r="L2944" s="13" t="str">
        <f t="shared" si="482"/>
        <v>194-VI-00065</v>
      </c>
      <c r="M2944" s="5">
        <f t="shared" si="483"/>
        <v>12</v>
      </c>
      <c r="N2944" s="13" t="str">
        <f t="shared" si="485"/>
        <v>194-VI-00065</v>
      </c>
      <c r="O2944" s="13">
        <f t="shared" si="476"/>
        <v>1</v>
      </c>
      <c r="P2944" s="13" t="str">
        <f t="shared" si="477"/>
        <v>3</v>
      </c>
      <c r="Q2944" s="13" t="str">
        <f t="shared" si="478"/>
        <v>3</v>
      </c>
      <c r="R2944" s="13" t="str">
        <f t="shared" si="479"/>
        <v>4</v>
      </c>
      <c r="S2944" s="13" t="str">
        <f t="shared" si="480"/>
        <v>4</v>
      </c>
      <c r="T2944" s="13">
        <f t="shared" si="481"/>
        <v>1</v>
      </c>
      <c r="U2944" s="13">
        <f t="shared" si="484"/>
        <v>76</v>
      </c>
      <c r="V2944" s="13"/>
      <c r="W2944" s="14" t="str">
        <f t="shared" si="486"/>
        <v>insert into prioridad(codigo, fluidez,d_hecho, d_contexto, d_impacto, d_justicia, cierre, ponderacion, ahora_entiendo, cambio_perspectiva) values ('194-VI-00065', 1, 3, 3, 4, 4, 1, 76, '', '');</v>
      </c>
      <c r="X2944" s="14" t="str">
        <f t="shared" si="487"/>
        <v>insert into prioridad(codigo, fluidez,d_hecho, d_contexto, d_impacto, d_justicia, cierre, ponderacion, ahora_entiendo, cambio_perspectiva) values ('194-VI-00065', 1, 3, 3, 4, 4, 1, 76, '', '');</v>
      </c>
    </row>
    <row r="2945" spans="2:24" ht="16" x14ac:dyDescent="0.2">
      <c r="B2945" t="s">
        <v>3995</v>
      </c>
      <c r="C2945" t="s">
        <v>9</v>
      </c>
      <c r="D2945" t="s">
        <v>3576</v>
      </c>
      <c r="E2945" t="s">
        <v>3576</v>
      </c>
      <c r="F2945" t="s">
        <v>3578</v>
      </c>
      <c r="G2945" t="s">
        <v>3575</v>
      </c>
      <c r="H2945" t="s">
        <v>30</v>
      </c>
      <c r="K2945" s="5">
        <f t="shared" si="475"/>
        <v>12</v>
      </c>
      <c r="L2945" s="13" t="str">
        <f t="shared" si="482"/>
        <v>194-VI-00066</v>
      </c>
      <c r="M2945" s="5">
        <f t="shared" si="483"/>
        <v>12</v>
      </c>
      <c r="N2945" s="13" t="str">
        <f t="shared" si="485"/>
        <v>194-VI-00066</v>
      </c>
      <c r="O2945" s="13">
        <f t="shared" si="476"/>
        <v>1</v>
      </c>
      <c r="P2945" s="13" t="str">
        <f t="shared" si="477"/>
        <v>2</v>
      </c>
      <c r="Q2945" s="13" t="str">
        <f t="shared" si="478"/>
        <v>2</v>
      </c>
      <c r="R2945" s="13" t="str">
        <f t="shared" si="479"/>
        <v>4</v>
      </c>
      <c r="S2945" s="13" t="str">
        <f t="shared" si="480"/>
        <v>3</v>
      </c>
      <c r="T2945" s="13">
        <f t="shared" si="481"/>
        <v>1</v>
      </c>
      <c r="U2945" s="13">
        <f t="shared" si="484"/>
        <v>64</v>
      </c>
      <c r="V2945" s="13"/>
      <c r="W2945" s="14" t="str">
        <f t="shared" si="486"/>
        <v>insert into prioridad(codigo, fluidez,d_hecho, d_contexto, d_impacto, d_justicia, cierre, ponderacion, ahora_entiendo, cambio_perspectiva) values ('194-VI-00066', 1, 2, 2, 4, 3, 1, 64, '', '');</v>
      </c>
      <c r="X2945" s="14" t="str">
        <f t="shared" si="487"/>
        <v>insert into prioridad(codigo, fluidez,d_hecho, d_contexto, d_impacto, d_justicia, cierre, ponderacion, ahora_entiendo, cambio_perspectiva) values ('194-VI-00066', 1, 2, 2, 4, 3, 1, 64, '', '');</v>
      </c>
    </row>
    <row r="2946" spans="2:24" ht="16" x14ac:dyDescent="0.2">
      <c r="B2946" t="s">
        <v>3996</v>
      </c>
      <c r="C2946" t="s">
        <v>9</v>
      </c>
      <c r="D2946" t="s">
        <v>3582</v>
      </c>
      <c r="E2946" t="s">
        <v>3582</v>
      </c>
      <c r="F2946" t="s">
        <v>3582</v>
      </c>
      <c r="G2946" t="s">
        <v>3582</v>
      </c>
      <c r="H2946" t="s">
        <v>30</v>
      </c>
      <c r="K2946" s="5">
        <f t="shared" ref="K2946:K3009" si="488">LEN(L2946)</f>
        <v>12</v>
      </c>
      <c r="L2946" s="13" t="str">
        <f t="shared" si="482"/>
        <v>194-VI-00067</v>
      </c>
      <c r="M2946" s="5">
        <f t="shared" si="483"/>
        <v>12</v>
      </c>
      <c r="N2946" s="13" t="str">
        <f t="shared" si="485"/>
        <v>194-VI-00067</v>
      </c>
      <c r="O2946" s="13">
        <f t="shared" ref="O2946:O3009" si="489">IF(MID(C2946,1,1)="P",1,0)</f>
        <v>1</v>
      </c>
      <c r="P2946" s="13" t="str">
        <f t="shared" ref="P2946:P3009" si="490">MID(D2946,1,1)</f>
        <v>5</v>
      </c>
      <c r="Q2946" s="13" t="str">
        <f t="shared" ref="Q2946:Q3009" si="491">MID(E2946,1,1)</f>
        <v>5</v>
      </c>
      <c r="R2946" s="13" t="str">
        <f t="shared" ref="R2946:R3009" si="492">MID(F2946,1,1)</f>
        <v>5</v>
      </c>
      <c r="S2946" s="13" t="str">
        <f t="shared" ref="S2946:S3009" si="493">MID(G2946,1,1)</f>
        <v>5</v>
      </c>
      <c r="T2946" s="13">
        <f t="shared" ref="T2946:T3009" si="494">IF(MID(H2946,1,1)="S",1,0)</f>
        <v>1</v>
      </c>
      <c r="U2946" s="13">
        <f t="shared" si="484"/>
        <v>100</v>
      </c>
      <c r="V2946" s="13"/>
      <c r="W2946" s="14" t="str">
        <f t="shared" si="486"/>
        <v>insert into prioridad(codigo, fluidez,d_hecho, d_contexto, d_impacto, d_justicia, cierre, ponderacion, ahora_entiendo, cambio_perspectiva) values ('194-VI-00067', 1, 5, 5, 5, 5, 1, 100, '', '');</v>
      </c>
      <c r="X2946" s="14" t="str">
        <f t="shared" si="487"/>
        <v>insert into prioridad(codigo, fluidez,d_hecho, d_contexto, d_impacto, d_justicia, cierre, ponderacion, ahora_entiendo, cambio_perspectiva) values ('194-VI-00067', 1, 5, 5, 5, 5, 1, 100, '', '');</v>
      </c>
    </row>
    <row r="2947" spans="2:24" ht="16" x14ac:dyDescent="0.2">
      <c r="B2947" t="s">
        <v>3997</v>
      </c>
      <c r="C2947" t="s">
        <v>9</v>
      </c>
      <c r="D2947" t="s">
        <v>3582</v>
      </c>
      <c r="E2947" t="s">
        <v>3582</v>
      </c>
      <c r="F2947" t="s">
        <v>3582</v>
      </c>
      <c r="G2947" t="s">
        <v>3582</v>
      </c>
      <c r="H2947" t="s">
        <v>30</v>
      </c>
      <c r="K2947" s="5">
        <f t="shared" si="488"/>
        <v>12</v>
      </c>
      <c r="L2947" s="13" t="str">
        <f t="shared" si="482"/>
        <v>194-VI-00068</v>
      </c>
      <c r="M2947" s="5">
        <f t="shared" si="483"/>
        <v>12</v>
      </c>
      <c r="N2947" s="13" t="str">
        <f t="shared" si="485"/>
        <v>194-VI-00068</v>
      </c>
      <c r="O2947" s="13">
        <f t="shared" si="489"/>
        <v>1</v>
      </c>
      <c r="P2947" s="13" t="str">
        <f t="shared" si="490"/>
        <v>5</v>
      </c>
      <c r="Q2947" s="13" t="str">
        <f t="shared" si="491"/>
        <v>5</v>
      </c>
      <c r="R2947" s="13" t="str">
        <f t="shared" si="492"/>
        <v>5</v>
      </c>
      <c r="S2947" s="13" t="str">
        <f t="shared" si="493"/>
        <v>5</v>
      </c>
      <c r="T2947" s="13">
        <f t="shared" si="494"/>
        <v>1</v>
      </c>
      <c r="U2947" s="13">
        <f t="shared" si="484"/>
        <v>100</v>
      </c>
      <c r="V2947" s="13"/>
      <c r="W2947" s="14" t="str">
        <f t="shared" si="486"/>
        <v>insert into prioridad(codigo, fluidez,d_hecho, d_contexto, d_impacto, d_justicia, cierre, ponderacion, ahora_entiendo, cambio_perspectiva) values ('194-VI-00068', 1, 5, 5, 5, 5, 1, 100, '', '');</v>
      </c>
      <c r="X2947" s="14" t="str">
        <f t="shared" si="487"/>
        <v>insert into prioridad(codigo, fluidez,d_hecho, d_contexto, d_impacto, d_justicia, cierre, ponderacion, ahora_entiendo, cambio_perspectiva) values ('194-VI-00068', 1, 5, 5, 5, 5, 1, 100, '', '');</v>
      </c>
    </row>
    <row r="2948" spans="2:24" ht="16" x14ac:dyDescent="0.2">
      <c r="B2948" t="s">
        <v>3998</v>
      </c>
      <c r="C2948" t="s">
        <v>9</v>
      </c>
      <c r="D2948" t="s">
        <v>3578</v>
      </c>
      <c r="E2948" t="s">
        <v>3578</v>
      </c>
      <c r="F2948" t="s">
        <v>3578</v>
      </c>
      <c r="G2948" t="s">
        <v>3578</v>
      </c>
      <c r="H2948" t="s">
        <v>30</v>
      </c>
      <c r="K2948" s="5">
        <f t="shared" si="488"/>
        <v>12</v>
      </c>
      <c r="L2948" s="13" t="str">
        <f t="shared" si="482"/>
        <v>194-VI-00069</v>
      </c>
      <c r="M2948" s="5">
        <f t="shared" si="483"/>
        <v>12</v>
      </c>
      <c r="N2948" s="13" t="str">
        <f t="shared" si="485"/>
        <v>194-VI-00069</v>
      </c>
      <c r="O2948" s="13">
        <f t="shared" si="489"/>
        <v>1</v>
      </c>
      <c r="P2948" s="13" t="str">
        <f t="shared" si="490"/>
        <v>4</v>
      </c>
      <c r="Q2948" s="13" t="str">
        <f t="shared" si="491"/>
        <v>4</v>
      </c>
      <c r="R2948" s="13" t="str">
        <f t="shared" si="492"/>
        <v>4</v>
      </c>
      <c r="S2948" s="13" t="str">
        <f t="shared" si="493"/>
        <v>4</v>
      </c>
      <c r="T2948" s="13">
        <f t="shared" si="494"/>
        <v>1</v>
      </c>
      <c r="U2948" s="13">
        <f t="shared" si="484"/>
        <v>84</v>
      </c>
      <c r="V2948" s="13"/>
      <c r="W2948" s="14" t="str">
        <f t="shared" si="486"/>
        <v>insert into prioridad(codigo, fluidez,d_hecho, d_contexto, d_impacto, d_justicia, cierre, ponderacion, ahora_entiendo, cambio_perspectiva) values ('194-VI-00069', 1, 4, 4, 4, 4, 1, 84, '', '');</v>
      </c>
      <c r="X2948" s="14" t="str">
        <f t="shared" si="487"/>
        <v>insert into prioridad(codigo, fluidez,d_hecho, d_contexto, d_impacto, d_justicia, cierre, ponderacion, ahora_entiendo, cambio_perspectiva) values ('194-VI-00069', 1, 4, 4, 4, 4, 1, 84, '', '');</v>
      </c>
    </row>
    <row r="2949" spans="2:24" ht="16" x14ac:dyDescent="0.2">
      <c r="B2949" t="s">
        <v>3999</v>
      </c>
      <c r="C2949" t="s">
        <v>9</v>
      </c>
      <c r="D2949" t="s">
        <v>3578</v>
      </c>
      <c r="E2949" t="s">
        <v>3578</v>
      </c>
      <c r="F2949" t="s">
        <v>3578</v>
      </c>
      <c r="G2949" t="s">
        <v>3578</v>
      </c>
      <c r="H2949" t="s">
        <v>30</v>
      </c>
      <c r="K2949" s="5">
        <f t="shared" si="488"/>
        <v>12</v>
      </c>
      <c r="L2949" s="13" t="str">
        <f t="shared" si="482"/>
        <v>194-VI-00070</v>
      </c>
      <c r="M2949" s="5">
        <f t="shared" si="483"/>
        <v>12</v>
      </c>
      <c r="N2949" s="13" t="str">
        <f t="shared" si="485"/>
        <v>194-VI-00070</v>
      </c>
      <c r="O2949" s="13">
        <f t="shared" si="489"/>
        <v>1</v>
      </c>
      <c r="P2949" s="13" t="str">
        <f t="shared" si="490"/>
        <v>4</v>
      </c>
      <c r="Q2949" s="13" t="str">
        <f t="shared" si="491"/>
        <v>4</v>
      </c>
      <c r="R2949" s="13" t="str">
        <f t="shared" si="492"/>
        <v>4</v>
      </c>
      <c r="S2949" s="13" t="str">
        <f t="shared" si="493"/>
        <v>4</v>
      </c>
      <c r="T2949" s="13">
        <f t="shared" si="494"/>
        <v>1</v>
      </c>
      <c r="U2949" s="13">
        <f t="shared" si="484"/>
        <v>84</v>
      </c>
      <c r="V2949" s="13"/>
      <c r="W2949" s="14" t="str">
        <f t="shared" si="486"/>
        <v>insert into prioridad(codigo, fluidez,d_hecho, d_contexto, d_impacto, d_justicia, cierre, ponderacion, ahora_entiendo, cambio_perspectiva) values ('194-VI-00070', 1, 4, 4, 4, 4, 1, 84, '', '');</v>
      </c>
      <c r="X2949" s="14" t="str">
        <f t="shared" si="487"/>
        <v>insert into prioridad(codigo, fluidez,d_hecho, d_contexto, d_impacto, d_justicia, cierre, ponderacion, ahora_entiendo, cambio_perspectiva) values ('194-VI-00070', 1, 4, 4, 4, 4, 1, 84, '', '');</v>
      </c>
    </row>
    <row r="2950" spans="2:24" ht="16" x14ac:dyDescent="0.2">
      <c r="B2950" t="s">
        <v>4000</v>
      </c>
      <c r="C2950" t="s">
        <v>9</v>
      </c>
      <c r="D2950" t="s">
        <v>3575</v>
      </c>
      <c r="E2950" t="s">
        <v>3575</v>
      </c>
      <c r="F2950" t="s">
        <v>3575</v>
      </c>
      <c r="G2950" t="s">
        <v>3575</v>
      </c>
      <c r="H2950" t="s">
        <v>30</v>
      </c>
      <c r="K2950" s="5">
        <f t="shared" si="488"/>
        <v>12</v>
      </c>
      <c r="L2950" s="13" t="str">
        <f t="shared" si="482"/>
        <v>194-VI-00071</v>
      </c>
      <c r="M2950" s="5">
        <f t="shared" si="483"/>
        <v>12</v>
      </c>
      <c r="N2950" s="13" t="str">
        <f t="shared" si="485"/>
        <v>194-VI-00071</v>
      </c>
      <c r="O2950" s="13">
        <f t="shared" si="489"/>
        <v>1</v>
      </c>
      <c r="P2950" s="13" t="str">
        <f t="shared" si="490"/>
        <v>3</v>
      </c>
      <c r="Q2950" s="13" t="str">
        <f t="shared" si="491"/>
        <v>3</v>
      </c>
      <c r="R2950" s="13" t="str">
        <f t="shared" si="492"/>
        <v>3</v>
      </c>
      <c r="S2950" s="13" t="str">
        <f t="shared" si="493"/>
        <v>3</v>
      </c>
      <c r="T2950" s="13">
        <f t="shared" si="494"/>
        <v>1</v>
      </c>
      <c r="U2950" s="13">
        <f t="shared" si="484"/>
        <v>68</v>
      </c>
      <c r="V2950" s="13"/>
      <c r="W2950" s="14" t="str">
        <f t="shared" si="486"/>
        <v>insert into prioridad(codigo, fluidez,d_hecho, d_contexto, d_impacto, d_justicia, cierre, ponderacion, ahora_entiendo, cambio_perspectiva) values ('194-VI-00071', 1, 3, 3, 3, 3, 1, 68, '', '');</v>
      </c>
      <c r="X2950" s="14" t="str">
        <f t="shared" si="487"/>
        <v>insert into prioridad(codigo, fluidez,d_hecho, d_contexto, d_impacto, d_justicia, cierre, ponderacion, ahora_entiendo, cambio_perspectiva) values ('194-VI-00071', 1, 3, 3, 3, 3, 1, 68, '', '');</v>
      </c>
    </row>
    <row r="2951" spans="2:24" ht="16" x14ac:dyDescent="0.2">
      <c r="B2951" t="s">
        <v>4001</v>
      </c>
      <c r="C2951" t="s">
        <v>9</v>
      </c>
      <c r="D2951" t="s">
        <v>3575</v>
      </c>
      <c r="E2951" t="s">
        <v>3575</v>
      </c>
      <c r="F2951" t="s">
        <v>3575</v>
      </c>
      <c r="G2951" t="s">
        <v>3575</v>
      </c>
      <c r="H2951" t="s">
        <v>30</v>
      </c>
      <c r="K2951" s="5">
        <f t="shared" si="488"/>
        <v>12</v>
      </c>
      <c r="L2951" s="13" t="str">
        <f t="shared" si="482"/>
        <v>194-VI-00072</v>
      </c>
      <c r="M2951" s="5">
        <f t="shared" si="483"/>
        <v>12</v>
      </c>
      <c r="N2951" s="13" t="str">
        <f t="shared" si="485"/>
        <v>194-VI-00072</v>
      </c>
      <c r="O2951" s="13">
        <f t="shared" si="489"/>
        <v>1</v>
      </c>
      <c r="P2951" s="13" t="str">
        <f t="shared" si="490"/>
        <v>3</v>
      </c>
      <c r="Q2951" s="13" t="str">
        <f t="shared" si="491"/>
        <v>3</v>
      </c>
      <c r="R2951" s="13" t="str">
        <f t="shared" si="492"/>
        <v>3</v>
      </c>
      <c r="S2951" s="13" t="str">
        <f t="shared" si="493"/>
        <v>3</v>
      </c>
      <c r="T2951" s="13">
        <f t="shared" si="494"/>
        <v>1</v>
      </c>
      <c r="U2951" s="13">
        <f t="shared" si="484"/>
        <v>68</v>
      </c>
      <c r="V2951" s="13"/>
      <c r="W2951" s="14" t="str">
        <f t="shared" si="486"/>
        <v>insert into prioridad(codigo, fluidez,d_hecho, d_contexto, d_impacto, d_justicia, cierre, ponderacion, ahora_entiendo, cambio_perspectiva) values ('194-VI-00072', 1, 3, 3, 3, 3, 1, 68, '', '');</v>
      </c>
      <c r="X2951" s="14" t="str">
        <f t="shared" si="487"/>
        <v>insert into prioridad(codigo, fluidez,d_hecho, d_contexto, d_impacto, d_justicia, cierre, ponderacion, ahora_entiendo, cambio_perspectiva) values ('194-VI-00072', 1, 3, 3, 3, 3, 1, 68, '', '');</v>
      </c>
    </row>
    <row r="2952" spans="2:24" ht="16" x14ac:dyDescent="0.2">
      <c r="B2952" t="s">
        <v>4002</v>
      </c>
      <c r="C2952" t="s">
        <v>9</v>
      </c>
      <c r="D2952" t="s">
        <v>3575</v>
      </c>
      <c r="E2952" t="s">
        <v>3575</v>
      </c>
      <c r="F2952" t="s">
        <v>3575</v>
      </c>
      <c r="G2952" t="s">
        <v>3575</v>
      </c>
      <c r="H2952" t="s">
        <v>30</v>
      </c>
      <c r="K2952" s="5">
        <f t="shared" si="488"/>
        <v>12</v>
      </c>
      <c r="L2952" s="13" t="str">
        <f t="shared" si="482"/>
        <v>194-VI-00073</v>
      </c>
      <c r="M2952" s="5">
        <f t="shared" si="483"/>
        <v>12</v>
      </c>
      <c r="N2952" s="13" t="str">
        <f t="shared" si="485"/>
        <v>194-VI-00073</v>
      </c>
      <c r="O2952" s="13">
        <f t="shared" si="489"/>
        <v>1</v>
      </c>
      <c r="P2952" s="13" t="str">
        <f t="shared" si="490"/>
        <v>3</v>
      </c>
      <c r="Q2952" s="13" t="str">
        <f t="shared" si="491"/>
        <v>3</v>
      </c>
      <c r="R2952" s="13" t="str">
        <f t="shared" si="492"/>
        <v>3</v>
      </c>
      <c r="S2952" s="13" t="str">
        <f t="shared" si="493"/>
        <v>3</v>
      </c>
      <c r="T2952" s="13">
        <f t="shared" si="494"/>
        <v>1</v>
      </c>
      <c r="U2952" s="13">
        <f t="shared" si="484"/>
        <v>68</v>
      </c>
      <c r="V2952" s="13"/>
      <c r="W2952" s="14" t="str">
        <f t="shared" si="486"/>
        <v>insert into prioridad(codigo, fluidez,d_hecho, d_contexto, d_impacto, d_justicia, cierre, ponderacion, ahora_entiendo, cambio_perspectiva) values ('194-VI-00073', 1, 3, 3, 3, 3, 1, 68, '', '');</v>
      </c>
      <c r="X2952" s="14" t="str">
        <f t="shared" si="487"/>
        <v>insert into prioridad(codigo, fluidez,d_hecho, d_contexto, d_impacto, d_justicia, cierre, ponderacion, ahora_entiendo, cambio_perspectiva) values ('194-VI-00073', 1, 3, 3, 3, 3, 1, 68, '', '');</v>
      </c>
    </row>
    <row r="2953" spans="2:24" ht="16" x14ac:dyDescent="0.2">
      <c r="B2953" t="s">
        <v>4003</v>
      </c>
      <c r="C2953" t="s">
        <v>9</v>
      </c>
      <c r="D2953" t="s">
        <v>3578</v>
      </c>
      <c r="E2953" t="s">
        <v>3582</v>
      </c>
      <c r="F2953" t="s">
        <v>3578</v>
      </c>
      <c r="G2953" t="s">
        <v>3578</v>
      </c>
      <c r="H2953" t="s">
        <v>30</v>
      </c>
      <c r="K2953" s="5">
        <f t="shared" si="488"/>
        <v>12</v>
      </c>
      <c r="L2953" s="13" t="str">
        <f t="shared" si="482"/>
        <v>194-VI-00074</v>
      </c>
      <c r="M2953" s="5">
        <f t="shared" si="483"/>
        <v>12</v>
      </c>
      <c r="N2953" s="13" t="str">
        <f t="shared" si="485"/>
        <v>194-VI-00074</v>
      </c>
      <c r="O2953" s="13">
        <f t="shared" si="489"/>
        <v>1</v>
      </c>
      <c r="P2953" s="13" t="str">
        <f t="shared" si="490"/>
        <v>4</v>
      </c>
      <c r="Q2953" s="13" t="str">
        <f t="shared" si="491"/>
        <v>5</v>
      </c>
      <c r="R2953" s="13" t="str">
        <f t="shared" si="492"/>
        <v>4</v>
      </c>
      <c r="S2953" s="13" t="str">
        <f t="shared" si="493"/>
        <v>4</v>
      </c>
      <c r="T2953" s="13">
        <f t="shared" si="494"/>
        <v>1</v>
      </c>
      <c r="U2953" s="13">
        <f t="shared" si="484"/>
        <v>88</v>
      </c>
      <c r="V2953" s="13"/>
      <c r="W2953" s="14" t="str">
        <f t="shared" si="486"/>
        <v>insert into prioridad(codigo, fluidez,d_hecho, d_contexto, d_impacto, d_justicia, cierre, ponderacion, ahora_entiendo, cambio_perspectiva) values ('194-VI-00074', 1, 4, 5, 4, 4, 1, 88, '', '');</v>
      </c>
      <c r="X2953" s="14" t="str">
        <f t="shared" si="487"/>
        <v>insert into prioridad(codigo, fluidez,d_hecho, d_contexto, d_impacto, d_justicia, cierre, ponderacion, ahora_entiendo, cambio_perspectiva) values ('194-VI-00074', 1, 4, 5, 4, 4, 1, 88, '', '');</v>
      </c>
    </row>
    <row r="2954" spans="2:24" ht="16" x14ac:dyDescent="0.2">
      <c r="B2954" t="s">
        <v>4004</v>
      </c>
      <c r="C2954" t="s">
        <v>9</v>
      </c>
      <c r="D2954" t="s">
        <v>3578</v>
      </c>
      <c r="E2954" t="s">
        <v>3578</v>
      </c>
      <c r="F2954" t="s">
        <v>3582</v>
      </c>
      <c r="G2954" t="s">
        <v>3582</v>
      </c>
      <c r="H2954" t="s">
        <v>30</v>
      </c>
      <c r="K2954" s="5">
        <f t="shared" si="488"/>
        <v>12</v>
      </c>
      <c r="L2954" s="13" t="str">
        <f t="shared" si="482"/>
        <v>194-VI-00075</v>
      </c>
      <c r="M2954" s="5">
        <f t="shared" si="483"/>
        <v>12</v>
      </c>
      <c r="N2954" s="13" t="str">
        <f t="shared" si="485"/>
        <v>194-VI-00075</v>
      </c>
      <c r="O2954" s="13">
        <f t="shared" si="489"/>
        <v>1</v>
      </c>
      <c r="P2954" s="13" t="str">
        <f t="shared" si="490"/>
        <v>4</v>
      </c>
      <c r="Q2954" s="13" t="str">
        <f t="shared" si="491"/>
        <v>4</v>
      </c>
      <c r="R2954" s="13" t="str">
        <f t="shared" si="492"/>
        <v>5</v>
      </c>
      <c r="S2954" s="13" t="str">
        <f t="shared" si="493"/>
        <v>5</v>
      </c>
      <c r="T2954" s="13">
        <f t="shared" si="494"/>
        <v>1</v>
      </c>
      <c r="U2954" s="13">
        <f t="shared" si="484"/>
        <v>92</v>
      </c>
      <c r="V2954" s="13"/>
      <c r="W2954" s="14" t="str">
        <f t="shared" si="486"/>
        <v>insert into prioridad(codigo, fluidez,d_hecho, d_contexto, d_impacto, d_justicia, cierre, ponderacion, ahora_entiendo, cambio_perspectiva) values ('194-VI-00075', 1, 4, 4, 5, 5, 1, 92, '', '');</v>
      </c>
      <c r="X2954" s="14" t="str">
        <f t="shared" si="487"/>
        <v>insert into prioridad(codigo, fluidez,d_hecho, d_contexto, d_impacto, d_justicia, cierre, ponderacion, ahora_entiendo, cambio_perspectiva) values ('194-VI-00075', 1, 4, 4, 5, 5, 1, 92, '', '');</v>
      </c>
    </row>
    <row r="2955" spans="2:24" ht="16" x14ac:dyDescent="0.2">
      <c r="B2955" t="s">
        <v>4005</v>
      </c>
      <c r="C2955" t="s">
        <v>9</v>
      </c>
      <c r="D2955" t="s">
        <v>3575</v>
      </c>
      <c r="E2955" t="s">
        <v>3582</v>
      </c>
      <c r="F2955" t="s">
        <v>3582</v>
      </c>
      <c r="G2955" t="s">
        <v>3582</v>
      </c>
      <c r="H2955" t="s">
        <v>30</v>
      </c>
      <c r="K2955" s="5">
        <f t="shared" si="488"/>
        <v>12</v>
      </c>
      <c r="L2955" s="13" t="str">
        <f t="shared" si="482"/>
        <v>194-VI-00076</v>
      </c>
      <c r="M2955" s="5">
        <f t="shared" si="483"/>
        <v>12</v>
      </c>
      <c r="N2955" s="13" t="str">
        <f t="shared" si="485"/>
        <v>194-VI-00076</v>
      </c>
      <c r="O2955" s="13">
        <f t="shared" si="489"/>
        <v>1</v>
      </c>
      <c r="P2955" s="13" t="str">
        <f t="shared" si="490"/>
        <v>3</v>
      </c>
      <c r="Q2955" s="13" t="str">
        <f t="shared" si="491"/>
        <v>5</v>
      </c>
      <c r="R2955" s="13" t="str">
        <f t="shared" si="492"/>
        <v>5</v>
      </c>
      <c r="S2955" s="13" t="str">
        <f t="shared" si="493"/>
        <v>5</v>
      </c>
      <c r="T2955" s="13">
        <f t="shared" si="494"/>
        <v>1</v>
      </c>
      <c r="U2955" s="13">
        <f t="shared" si="484"/>
        <v>92</v>
      </c>
      <c r="V2955" s="13"/>
      <c r="W2955" s="14" t="str">
        <f t="shared" si="486"/>
        <v>insert into prioridad(codigo, fluidez,d_hecho, d_contexto, d_impacto, d_justicia, cierre, ponderacion, ahora_entiendo, cambio_perspectiva) values ('194-VI-00076', 1, 3, 5, 5, 5, 1, 92, '', '');</v>
      </c>
      <c r="X2955" s="14" t="str">
        <f t="shared" si="487"/>
        <v>insert into prioridad(codigo, fluidez,d_hecho, d_contexto, d_impacto, d_justicia, cierre, ponderacion, ahora_entiendo, cambio_perspectiva) values ('194-VI-00076', 1, 3, 5, 5, 5, 1, 92, '', '');</v>
      </c>
    </row>
    <row r="2956" spans="2:24" ht="16" x14ac:dyDescent="0.2">
      <c r="B2956" t="s">
        <v>4006</v>
      </c>
      <c r="C2956" t="s">
        <v>9</v>
      </c>
      <c r="D2956" t="s">
        <v>3578</v>
      </c>
      <c r="E2956" t="s">
        <v>3578</v>
      </c>
      <c r="F2956" t="s">
        <v>3578</v>
      </c>
      <c r="G2956" t="s">
        <v>3578</v>
      </c>
      <c r="H2956" t="s">
        <v>30</v>
      </c>
      <c r="K2956" s="5">
        <f t="shared" si="488"/>
        <v>12</v>
      </c>
      <c r="L2956" s="13" t="str">
        <f t="shared" si="482"/>
        <v>194-VI-00077</v>
      </c>
      <c r="M2956" s="5">
        <f t="shared" si="483"/>
        <v>12</v>
      </c>
      <c r="N2956" s="13" t="str">
        <f t="shared" si="485"/>
        <v>194-VI-00077</v>
      </c>
      <c r="O2956" s="13">
        <f t="shared" si="489"/>
        <v>1</v>
      </c>
      <c r="P2956" s="13" t="str">
        <f t="shared" si="490"/>
        <v>4</v>
      </c>
      <c r="Q2956" s="13" t="str">
        <f t="shared" si="491"/>
        <v>4</v>
      </c>
      <c r="R2956" s="13" t="str">
        <f t="shared" si="492"/>
        <v>4</v>
      </c>
      <c r="S2956" s="13" t="str">
        <f t="shared" si="493"/>
        <v>4</v>
      </c>
      <c r="T2956" s="13">
        <f t="shared" si="494"/>
        <v>1</v>
      </c>
      <c r="U2956" s="13">
        <f t="shared" si="484"/>
        <v>84</v>
      </c>
      <c r="V2956" s="13"/>
      <c r="W2956" s="14" t="str">
        <f t="shared" si="486"/>
        <v>insert into prioridad(codigo, fluidez,d_hecho, d_contexto, d_impacto, d_justicia, cierre, ponderacion, ahora_entiendo, cambio_perspectiva) values ('194-VI-00077', 1, 4, 4, 4, 4, 1, 84, '', '');</v>
      </c>
      <c r="X2956" s="14" t="str">
        <f t="shared" si="487"/>
        <v>insert into prioridad(codigo, fluidez,d_hecho, d_contexto, d_impacto, d_justicia, cierre, ponderacion, ahora_entiendo, cambio_perspectiva) values ('194-VI-00077', 1, 4, 4, 4, 4, 1, 84, '', '');</v>
      </c>
    </row>
    <row r="2957" spans="2:24" ht="16" x14ac:dyDescent="0.2">
      <c r="B2957" t="s">
        <v>4007</v>
      </c>
      <c r="C2957" t="s">
        <v>16</v>
      </c>
      <c r="D2957" t="s">
        <v>3578</v>
      </c>
      <c r="E2957" t="s">
        <v>3578</v>
      </c>
      <c r="F2957" t="s">
        <v>3582</v>
      </c>
      <c r="G2957" t="s">
        <v>3582</v>
      </c>
      <c r="H2957" t="s">
        <v>30</v>
      </c>
      <c r="K2957" s="5">
        <f t="shared" si="488"/>
        <v>12</v>
      </c>
      <c r="L2957" s="13" t="str">
        <f t="shared" si="482"/>
        <v>194-VI-00078</v>
      </c>
      <c r="M2957" s="5">
        <f t="shared" si="483"/>
        <v>12</v>
      </c>
      <c r="N2957" s="13" t="str">
        <f t="shared" si="485"/>
        <v>194-VI-00078</v>
      </c>
      <c r="O2957" s="13">
        <f t="shared" si="489"/>
        <v>0</v>
      </c>
      <c r="P2957" s="13" t="str">
        <f t="shared" si="490"/>
        <v>4</v>
      </c>
      <c r="Q2957" s="13" t="str">
        <f t="shared" si="491"/>
        <v>4</v>
      </c>
      <c r="R2957" s="13" t="str">
        <f t="shared" si="492"/>
        <v>5</v>
      </c>
      <c r="S2957" s="13" t="str">
        <f t="shared" si="493"/>
        <v>5</v>
      </c>
      <c r="T2957" s="13">
        <f t="shared" si="494"/>
        <v>1</v>
      </c>
      <c r="U2957" s="13">
        <f t="shared" si="484"/>
        <v>82</v>
      </c>
      <c r="V2957" s="13"/>
      <c r="W2957" s="14" t="str">
        <f t="shared" si="486"/>
        <v>insert into prioridad(codigo, fluidez,d_hecho, d_contexto, d_impacto, d_justicia, cierre, ponderacion, ahora_entiendo, cambio_perspectiva) values ('194-VI-00078', 0, 4, 4, 5, 5, 1, 82, '', '');</v>
      </c>
      <c r="X2957" s="14" t="str">
        <f t="shared" si="487"/>
        <v>insert into prioridad(codigo, fluidez,d_hecho, d_contexto, d_impacto, d_justicia, cierre, ponderacion, ahora_entiendo, cambio_perspectiva) values ('194-VI-00078', 0, 4, 4, 5, 5, 1, 82, '', '');</v>
      </c>
    </row>
    <row r="2958" spans="2:24" ht="16" x14ac:dyDescent="0.2">
      <c r="B2958" t="s">
        <v>4008</v>
      </c>
      <c r="C2958" t="s">
        <v>16</v>
      </c>
      <c r="D2958" t="s">
        <v>3575</v>
      </c>
      <c r="E2958" t="s">
        <v>3575</v>
      </c>
      <c r="F2958" t="s">
        <v>3582</v>
      </c>
      <c r="G2958" t="s">
        <v>3582</v>
      </c>
      <c r="H2958" t="s">
        <v>30</v>
      </c>
      <c r="K2958" s="5">
        <f t="shared" si="488"/>
        <v>12</v>
      </c>
      <c r="L2958" s="13" t="str">
        <f t="shared" si="482"/>
        <v>194-VI-00079</v>
      </c>
      <c r="M2958" s="5">
        <f t="shared" si="483"/>
        <v>12</v>
      </c>
      <c r="N2958" s="13" t="str">
        <f t="shared" si="485"/>
        <v>194-VI-00079</v>
      </c>
      <c r="O2958" s="13">
        <f t="shared" si="489"/>
        <v>0</v>
      </c>
      <c r="P2958" s="13" t="str">
        <f t="shared" si="490"/>
        <v>3</v>
      </c>
      <c r="Q2958" s="13" t="str">
        <f t="shared" si="491"/>
        <v>3</v>
      </c>
      <c r="R2958" s="13" t="str">
        <f t="shared" si="492"/>
        <v>5</v>
      </c>
      <c r="S2958" s="13" t="str">
        <f t="shared" si="493"/>
        <v>5</v>
      </c>
      <c r="T2958" s="13">
        <f t="shared" si="494"/>
        <v>1</v>
      </c>
      <c r="U2958" s="13">
        <f t="shared" si="484"/>
        <v>74</v>
      </c>
      <c r="V2958" s="13"/>
      <c r="W2958" s="14" t="str">
        <f t="shared" si="486"/>
        <v>insert into prioridad(codigo, fluidez,d_hecho, d_contexto, d_impacto, d_justicia, cierre, ponderacion, ahora_entiendo, cambio_perspectiva) values ('194-VI-00079', 0, 3, 3, 5, 5, 1, 74, '', '');</v>
      </c>
      <c r="X2958" s="14" t="str">
        <f t="shared" si="487"/>
        <v>insert into prioridad(codigo, fluidez,d_hecho, d_contexto, d_impacto, d_justicia, cierre, ponderacion, ahora_entiendo, cambio_perspectiva) values ('194-VI-00079', 0, 3, 3, 5, 5, 1, 74, '', '');</v>
      </c>
    </row>
    <row r="2959" spans="2:24" ht="16" x14ac:dyDescent="0.2">
      <c r="B2959" t="s">
        <v>4009</v>
      </c>
      <c r="C2959" t="s">
        <v>9</v>
      </c>
      <c r="D2959" t="s">
        <v>3582</v>
      </c>
      <c r="E2959" t="s">
        <v>3582</v>
      </c>
      <c r="F2959" t="s">
        <v>3582</v>
      </c>
      <c r="G2959" t="s">
        <v>3582</v>
      </c>
      <c r="H2959" t="s">
        <v>30</v>
      </c>
      <c r="K2959" s="5">
        <f t="shared" si="488"/>
        <v>12</v>
      </c>
      <c r="L2959" s="13" t="str">
        <f t="shared" si="482"/>
        <v>194-PR-00403</v>
      </c>
      <c r="M2959" s="5">
        <f t="shared" si="483"/>
        <v>12</v>
      </c>
      <c r="N2959" s="13" t="str">
        <f t="shared" si="485"/>
        <v>194-PR-00403</v>
      </c>
      <c r="O2959" s="13">
        <f t="shared" si="489"/>
        <v>1</v>
      </c>
      <c r="P2959" s="13" t="str">
        <f t="shared" si="490"/>
        <v>5</v>
      </c>
      <c r="Q2959" s="13" t="str">
        <f t="shared" si="491"/>
        <v>5</v>
      </c>
      <c r="R2959" s="13" t="str">
        <f t="shared" si="492"/>
        <v>5</v>
      </c>
      <c r="S2959" s="13" t="str">
        <f t="shared" si="493"/>
        <v>5</v>
      </c>
      <c r="T2959" s="13">
        <f t="shared" si="494"/>
        <v>1</v>
      </c>
      <c r="U2959" s="13">
        <f t="shared" si="484"/>
        <v>100</v>
      </c>
      <c r="V2959" s="13"/>
      <c r="W2959" s="14" t="str">
        <f t="shared" si="486"/>
        <v>insert into prioridad(codigo, fluidez,d_hecho, d_contexto, d_impacto, d_justicia, cierre, ponderacion, ahora_entiendo, cambio_perspectiva) values ('194-PR-00403', 1, 5, 5, 5, 5, 1, 100, '', '');</v>
      </c>
      <c r="X2959" s="14" t="str">
        <f t="shared" si="487"/>
        <v>insert into prioridad(codigo, fluidez,d_hecho, d_contexto, d_impacto, d_justicia, cierre, ponderacion, ahora_entiendo, cambio_perspectiva) values ('194-PR-00403', 1, 5, 5, 5, 5, 1, 100, '', '');</v>
      </c>
    </row>
    <row r="2960" spans="2:24" ht="16" x14ac:dyDescent="0.2">
      <c r="B2960" t="s">
        <v>4010</v>
      </c>
      <c r="C2960" t="s">
        <v>9</v>
      </c>
      <c r="D2960" t="s">
        <v>3578</v>
      </c>
      <c r="E2960" t="s">
        <v>3578</v>
      </c>
      <c r="F2960" t="s">
        <v>3582</v>
      </c>
      <c r="G2960" t="s">
        <v>3582</v>
      </c>
      <c r="H2960" t="s">
        <v>30</v>
      </c>
      <c r="K2960" s="5">
        <f t="shared" si="488"/>
        <v>12</v>
      </c>
      <c r="L2960" s="13" t="str">
        <f t="shared" si="482"/>
        <v>194-VI-00086</v>
      </c>
      <c r="M2960" s="5">
        <f t="shared" si="483"/>
        <v>12</v>
      </c>
      <c r="N2960" s="13" t="str">
        <f t="shared" si="485"/>
        <v>194-VI-00086</v>
      </c>
      <c r="O2960" s="13">
        <f t="shared" si="489"/>
        <v>1</v>
      </c>
      <c r="P2960" s="13" t="str">
        <f t="shared" si="490"/>
        <v>4</v>
      </c>
      <c r="Q2960" s="13" t="str">
        <f t="shared" si="491"/>
        <v>4</v>
      </c>
      <c r="R2960" s="13" t="str">
        <f t="shared" si="492"/>
        <v>5</v>
      </c>
      <c r="S2960" s="13" t="str">
        <f t="shared" si="493"/>
        <v>5</v>
      </c>
      <c r="T2960" s="13">
        <f t="shared" si="494"/>
        <v>1</v>
      </c>
      <c r="U2960" s="13">
        <f t="shared" si="484"/>
        <v>92</v>
      </c>
      <c r="V2960" s="13"/>
      <c r="W2960" s="14" t="str">
        <f t="shared" si="486"/>
        <v>insert into prioridad(codigo, fluidez,d_hecho, d_contexto, d_impacto, d_justicia, cierre, ponderacion, ahora_entiendo, cambio_perspectiva) values ('194-VI-00086', 1, 4, 4, 5, 5, 1, 92, '', '');</v>
      </c>
      <c r="X2960" s="14" t="str">
        <f t="shared" si="487"/>
        <v>insert into prioridad(codigo, fluidez,d_hecho, d_contexto, d_impacto, d_justicia, cierre, ponderacion, ahora_entiendo, cambio_perspectiva) values ('194-VI-00086', 1, 4, 4, 5, 5, 1, 92, '', '');</v>
      </c>
    </row>
    <row r="2961" spans="2:24" ht="16" x14ac:dyDescent="0.2">
      <c r="B2961" t="s">
        <v>4011</v>
      </c>
      <c r="C2961" t="s">
        <v>9</v>
      </c>
      <c r="D2961" t="s">
        <v>3582</v>
      </c>
      <c r="E2961" t="s">
        <v>3578</v>
      </c>
      <c r="F2961" t="s">
        <v>3575</v>
      </c>
      <c r="G2961" t="s">
        <v>3575</v>
      </c>
      <c r="H2961" t="s">
        <v>30</v>
      </c>
      <c r="K2961" s="5">
        <f t="shared" si="488"/>
        <v>19</v>
      </c>
      <c r="L2961" s="13" t="str">
        <f t="shared" ref="L2961:L3024" si="495">SUBSTITUTE(B2961," ","")</f>
        <v>(#6004)080-VI-00031</v>
      </c>
      <c r="M2961" s="5">
        <f t="shared" si="483"/>
        <v>12</v>
      </c>
      <c r="N2961" s="13" t="str">
        <f t="shared" si="485"/>
        <v>080-VI-00031</v>
      </c>
      <c r="O2961" s="13">
        <f t="shared" si="489"/>
        <v>1</v>
      </c>
      <c r="P2961" s="13" t="str">
        <f t="shared" si="490"/>
        <v>5</v>
      </c>
      <c r="Q2961" s="13" t="str">
        <f t="shared" si="491"/>
        <v>4</v>
      </c>
      <c r="R2961" s="13" t="str">
        <f t="shared" si="492"/>
        <v>3</v>
      </c>
      <c r="S2961" s="13" t="str">
        <f t="shared" si="493"/>
        <v>3</v>
      </c>
      <c r="T2961" s="13">
        <f t="shared" si="494"/>
        <v>1</v>
      </c>
      <c r="U2961" s="13">
        <f t="shared" si="484"/>
        <v>80</v>
      </c>
      <c r="V2961" s="13"/>
      <c r="W2961" s="14" t="str">
        <f t="shared" si="486"/>
        <v>insert into prioridad(codigo, fluidez,d_hecho, d_contexto, d_impacto, d_justicia, cierre, ponderacion, ahora_entiendo, cambio_perspectiva) values ('080-VI-00031', 1, 5, 4, 3, 3, 1, 80, '', '');</v>
      </c>
      <c r="X2961" s="14" t="str">
        <f t="shared" si="487"/>
        <v>insert into prioridad(codigo, fluidez,d_hecho, d_contexto, d_impacto, d_justicia, cierre, ponderacion, ahora_entiendo, cambio_perspectiva) values ('080-VI-00031', 1, 5, 4, 3, 3, 1, 80, '', '');</v>
      </c>
    </row>
    <row r="2962" spans="2:24" ht="16" x14ac:dyDescent="0.2">
      <c r="B2962" t="s">
        <v>4012</v>
      </c>
      <c r="C2962" t="s">
        <v>9</v>
      </c>
      <c r="D2962" t="s">
        <v>3578</v>
      </c>
      <c r="E2962" t="s">
        <v>3578</v>
      </c>
      <c r="F2962" t="s">
        <v>3578</v>
      </c>
      <c r="G2962" t="s">
        <v>3578</v>
      </c>
      <c r="H2962" t="s">
        <v>30</v>
      </c>
      <c r="K2962" s="5">
        <f t="shared" si="488"/>
        <v>18</v>
      </c>
      <c r="L2962" s="13" t="str">
        <f t="shared" si="495"/>
        <v>(#6006)080-VI-0003</v>
      </c>
      <c r="M2962" s="5">
        <f t="shared" ref="M2962:M3025" si="496">LEN(N2962)</f>
        <v>12</v>
      </c>
      <c r="N2962" s="13" t="str">
        <f t="shared" si="485"/>
        <v xml:space="preserve"> 080-VI-0003</v>
      </c>
      <c r="O2962" s="13">
        <f t="shared" si="489"/>
        <v>1</v>
      </c>
      <c r="P2962" s="13" t="str">
        <f t="shared" si="490"/>
        <v>4</v>
      </c>
      <c r="Q2962" s="13" t="str">
        <f t="shared" si="491"/>
        <v>4</v>
      </c>
      <c r="R2962" s="13" t="str">
        <f t="shared" si="492"/>
        <v>4</v>
      </c>
      <c r="S2962" s="13" t="str">
        <f t="shared" si="493"/>
        <v>4</v>
      </c>
      <c r="T2962" s="13">
        <f t="shared" si="494"/>
        <v>1</v>
      </c>
      <c r="U2962" s="13">
        <f t="shared" ref="U2962:U3025" si="497">O2962*10 + (VALUE(P2962)*4) +(VALUE(Q2962)*4) + (VALUE(R2962)*4) + (VALUE(S2962)*4) + (T2962*10)</f>
        <v>84</v>
      </c>
      <c r="V2962" s="13"/>
      <c r="W2962" s="14" t="str">
        <f t="shared" si="486"/>
        <v>insert into prioridad(codigo, fluidez,d_hecho, d_contexto, d_impacto, d_justicia, cierre, ponderacion, ahora_entiendo, cambio_perspectiva) values (' 080-VI-0003', 1, 4, 4, 4, 4, 1, 84, '', '');</v>
      </c>
      <c r="X2962" s="14" t="str">
        <f t="shared" si="487"/>
        <v>insert into prioridad(codigo, fluidez,d_hecho, d_contexto, d_impacto, d_justicia, cierre, ponderacion, ahora_entiendo, cambio_perspectiva) values (' 080-VI-0003', 1, 4, 4, 4, 4, 1, 84, '', '');</v>
      </c>
    </row>
    <row r="2963" spans="2:24" ht="16" x14ac:dyDescent="0.2">
      <c r="B2963" t="s">
        <v>4013</v>
      </c>
      <c r="C2963" t="s">
        <v>16</v>
      </c>
      <c r="D2963" t="s">
        <v>3578</v>
      </c>
      <c r="E2963" t="s">
        <v>3575</v>
      </c>
      <c r="F2963" t="s">
        <v>3576</v>
      </c>
      <c r="G2963" t="s">
        <v>3576</v>
      </c>
      <c r="H2963" t="s">
        <v>30</v>
      </c>
      <c r="K2963" s="5">
        <f t="shared" si="488"/>
        <v>19</v>
      </c>
      <c r="L2963" s="13" t="str">
        <f t="shared" si="495"/>
        <v>(#6091)080-VI-00033</v>
      </c>
      <c r="M2963" s="5">
        <f t="shared" si="496"/>
        <v>12</v>
      </c>
      <c r="N2963" s="13" t="str">
        <f t="shared" ref="N2963:N3026" si="498">RIGHT(TRIM(B2963),12)</f>
        <v>080-VI-00033</v>
      </c>
      <c r="O2963" s="13">
        <f t="shared" si="489"/>
        <v>0</v>
      </c>
      <c r="P2963" s="13" t="str">
        <f t="shared" si="490"/>
        <v>4</v>
      </c>
      <c r="Q2963" s="13" t="str">
        <f t="shared" si="491"/>
        <v>3</v>
      </c>
      <c r="R2963" s="13" t="str">
        <f t="shared" si="492"/>
        <v>2</v>
      </c>
      <c r="S2963" s="13" t="str">
        <f t="shared" si="493"/>
        <v>2</v>
      </c>
      <c r="T2963" s="13">
        <f t="shared" si="494"/>
        <v>1</v>
      </c>
      <c r="U2963" s="13">
        <f t="shared" si="497"/>
        <v>54</v>
      </c>
      <c r="V2963" s="13"/>
      <c r="W2963" s="14" t="str">
        <f t="shared" ref="W2963:W3026" si="499">$W$1&amp;N2963&amp;"', "&amp;O2963&amp;", "&amp;P2963&amp;", "&amp;Q2963&amp;", "&amp;R2963&amp;", "&amp;S2963&amp;", "&amp;T2963&amp;", "&amp;U2963&amp;", '"&amp;SUBSTITUTE(I2963,CHAR(10),"  ")&amp;"', '"&amp;SUBSTITUTE(J2963,CHAR(10),"   ") &amp;"');"</f>
        <v>insert into prioridad(codigo, fluidez,d_hecho, d_contexto, d_impacto, d_justicia, cierre, ponderacion, ahora_entiendo, cambio_perspectiva) values ('080-VI-00033', 0, 4, 3, 2, 2, 1, 54, '', '');</v>
      </c>
      <c r="X2963" s="14" t="str">
        <f t="shared" ref="X2963:X3026" si="500">IF(M2963=12,W2963,"")</f>
        <v>insert into prioridad(codigo, fluidez,d_hecho, d_contexto, d_impacto, d_justicia, cierre, ponderacion, ahora_entiendo, cambio_perspectiva) values ('080-VI-00033', 0, 4, 3, 2, 2, 1, 54, '', '');</v>
      </c>
    </row>
    <row r="2964" spans="2:24" ht="16" x14ac:dyDescent="0.2">
      <c r="B2964" t="s">
        <v>4014</v>
      </c>
      <c r="C2964" t="s">
        <v>9</v>
      </c>
      <c r="D2964" t="s">
        <v>3578</v>
      </c>
      <c r="E2964" t="s">
        <v>3575</v>
      </c>
      <c r="F2964" t="s">
        <v>3575</v>
      </c>
      <c r="G2964" t="s">
        <v>3575</v>
      </c>
      <c r="H2964" t="s">
        <v>30</v>
      </c>
      <c r="K2964" s="5">
        <f t="shared" si="488"/>
        <v>19</v>
      </c>
      <c r="L2964" s="13" t="str">
        <f t="shared" si="495"/>
        <v>(#6115)080-VI-00034</v>
      </c>
      <c r="M2964" s="5">
        <f t="shared" si="496"/>
        <v>12</v>
      </c>
      <c r="N2964" s="13" t="str">
        <f t="shared" si="498"/>
        <v>080-VI-00034</v>
      </c>
      <c r="O2964" s="13">
        <f t="shared" si="489"/>
        <v>1</v>
      </c>
      <c r="P2964" s="13" t="str">
        <f t="shared" si="490"/>
        <v>4</v>
      </c>
      <c r="Q2964" s="13" t="str">
        <f t="shared" si="491"/>
        <v>3</v>
      </c>
      <c r="R2964" s="13" t="str">
        <f t="shared" si="492"/>
        <v>3</v>
      </c>
      <c r="S2964" s="13" t="str">
        <f t="shared" si="493"/>
        <v>3</v>
      </c>
      <c r="T2964" s="13">
        <f t="shared" si="494"/>
        <v>1</v>
      </c>
      <c r="U2964" s="13">
        <f t="shared" si="497"/>
        <v>72</v>
      </c>
      <c r="V2964" s="13"/>
      <c r="W2964" s="14" t="str">
        <f t="shared" si="499"/>
        <v>insert into prioridad(codigo, fluidez,d_hecho, d_contexto, d_impacto, d_justicia, cierre, ponderacion, ahora_entiendo, cambio_perspectiva) values ('080-VI-00034', 1, 4, 3, 3, 3, 1, 72, '', '');</v>
      </c>
      <c r="X2964" s="14" t="str">
        <f t="shared" si="500"/>
        <v>insert into prioridad(codigo, fluidez,d_hecho, d_contexto, d_impacto, d_justicia, cierre, ponderacion, ahora_entiendo, cambio_perspectiva) values ('080-VI-00034', 1, 4, 3, 3, 3, 1, 72, '', '');</v>
      </c>
    </row>
    <row r="2965" spans="2:24" ht="16" x14ac:dyDescent="0.2">
      <c r="B2965" t="s">
        <v>4015</v>
      </c>
      <c r="C2965" t="s">
        <v>9</v>
      </c>
      <c r="D2965" t="s">
        <v>3582</v>
      </c>
      <c r="E2965" t="s">
        <v>3578</v>
      </c>
      <c r="F2965" t="s">
        <v>3578</v>
      </c>
      <c r="G2965" t="s">
        <v>3578</v>
      </c>
      <c r="H2965" t="s">
        <v>30</v>
      </c>
      <c r="K2965" s="5">
        <f t="shared" si="488"/>
        <v>19</v>
      </c>
      <c r="L2965" s="13" t="str">
        <f t="shared" si="495"/>
        <v>(#6552)080-VI-00035</v>
      </c>
      <c r="M2965" s="5">
        <f t="shared" si="496"/>
        <v>12</v>
      </c>
      <c r="N2965" s="13" t="str">
        <f t="shared" si="498"/>
        <v>080-VI-00035</v>
      </c>
      <c r="O2965" s="13">
        <f t="shared" si="489"/>
        <v>1</v>
      </c>
      <c r="P2965" s="13" t="str">
        <f t="shared" si="490"/>
        <v>5</v>
      </c>
      <c r="Q2965" s="13" t="str">
        <f t="shared" si="491"/>
        <v>4</v>
      </c>
      <c r="R2965" s="13" t="str">
        <f t="shared" si="492"/>
        <v>4</v>
      </c>
      <c r="S2965" s="13" t="str">
        <f t="shared" si="493"/>
        <v>4</v>
      </c>
      <c r="T2965" s="13">
        <f t="shared" si="494"/>
        <v>1</v>
      </c>
      <c r="U2965" s="13">
        <f t="shared" si="497"/>
        <v>88</v>
      </c>
      <c r="V2965" s="13"/>
      <c r="W2965" s="14" t="str">
        <f t="shared" si="499"/>
        <v>insert into prioridad(codigo, fluidez,d_hecho, d_contexto, d_impacto, d_justicia, cierre, ponderacion, ahora_entiendo, cambio_perspectiva) values ('080-VI-00035', 1, 5, 4, 4, 4, 1, 88, '', '');</v>
      </c>
      <c r="X2965" s="14" t="str">
        <f t="shared" si="500"/>
        <v>insert into prioridad(codigo, fluidez,d_hecho, d_contexto, d_impacto, d_justicia, cierre, ponderacion, ahora_entiendo, cambio_perspectiva) values ('080-VI-00035', 1, 5, 4, 4, 4, 1, 88, '', '');</v>
      </c>
    </row>
    <row r="2966" spans="2:24" ht="16" x14ac:dyDescent="0.2">
      <c r="B2966" t="s">
        <v>4016</v>
      </c>
      <c r="C2966" t="s">
        <v>9</v>
      </c>
      <c r="D2966" t="s">
        <v>3582</v>
      </c>
      <c r="E2966" t="s">
        <v>3582</v>
      </c>
      <c r="F2966" t="s">
        <v>3575</v>
      </c>
      <c r="G2966" t="s">
        <v>3578</v>
      </c>
      <c r="H2966" t="s">
        <v>30</v>
      </c>
      <c r="K2966" s="5">
        <f t="shared" si="488"/>
        <v>19</v>
      </c>
      <c r="L2966" s="13" t="str">
        <f t="shared" si="495"/>
        <v>(#6926)080-VI-00037</v>
      </c>
      <c r="M2966" s="5">
        <f t="shared" si="496"/>
        <v>12</v>
      </c>
      <c r="N2966" s="13" t="str">
        <f t="shared" si="498"/>
        <v>080-VI-00037</v>
      </c>
      <c r="O2966" s="13">
        <f t="shared" si="489"/>
        <v>1</v>
      </c>
      <c r="P2966" s="13" t="str">
        <f t="shared" si="490"/>
        <v>5</v>
      </c>
      <c r="Q2966" s="13" t="str">
        <f t="shared" si="491"/>
        <v>5</v>
      </c>
      <c r="R2966" s="13" t="str">
        <f t="shared" si="492"/>
        <v>3</v>
      </c>
      <c r="S2966" s="13" t="str">
        <f t="shared" si="493"/>
        <v>4</v>
      </c>
      <c r="T2966" s="13">
        <f t="shared" si="494"/>
        <v>1</v>
      </c>
      <c r="U2966" s="13">
        <f t="shared" si="497"/>
        <v>88</v>
      </c>
      <c r="V2966" s="13"/>
      <c r="W2966" s="14" t="str">
        <f t="shared" si="499"/>
        <v>insert into prioridad(codigo, fluidez,d_hecho, d_contexto, d_impacto, d_justicia, cierre, ponderacion, ahora_entiendo, cambio_perspectiva) values ('080-VI-00037', 1, 5, 5, 3, 4, 1, 88, '', '');</v>
      </c>
      <c r="X2966" s="14" t="str">
        <f t="shared" si="500"/>
        <v>insert into prioridad(codigo, fluidez,d_hecho, d_contexto, d_impacto, d_justicia, cierre, ponderacion, ahora_entiendo, cambio_perspectiva) values ('080-VI-00037', 1, 5, 5, 3, 4, 1, 88, '', '');</v>
      </c>
    </row>
    <row r="2967" spans="2:24" ht="16" x14ac:dyDescent="0.2">
      <c r="B2967" t="s">
        <v>4017</v>
      </c>
      <c r="C2967" t="s">
        <v>9</v>
      </c>
      <c r="D2967" t="s">
        <v>3578</v>
      </c>
      <c r="E2967" t="s">
        <v>3575</v>
      </c>
      <c r="F2967" t="s">
        <v>3575</v>
      </c>
      <c r="G2967" t="s">
        <v>3576</v>
      </c>
      <c r="H2967" t="s">
        <v>30</v>
      </c>
      <c r="K2967" s="5">
        <f t="shared" si="488"/>
        <v>19</v>
      </c>
      <c r="L2967" s="13" t="str">
        <f t="shared" si="495"/>
        <v>(#6931)080-VI-00038</v>
      </c>
      <c r="M2967" s="5">
        <f t="shared" si="496"/>
        <v>12</v>
      </c>
      <c r="N2967" s="13" t="str">
        <f t="shared" si="498"/>
        <v>080-VI-00038</v>
      </c>
      <c r="O2967" s="13">
        <f t="shared" si="489"/>
        <v>1</v>
      </c>
      <c r="P2967" s="13" t="str">
        <f t="shared" si="490"/>
        <v>4</v>
      </c>
      <c r="Q2967" s="13" t="str">
        <f t="shared" si="491"/>
        <v>3</v>
      </c>
      <c r="R2967" s="13" t="str">
        <f t="shared" si="492"/>
        <v>3</v>
      </c>
      <c r="S2967" s="13" t="str">
        <f t="shared" si="493"/>
        <v>2</v>
      </c>
      <c r="T2967" s="13">
        <f t="shared" si="494"/>
        <v>1</v>
      </c>
      <c r="U2967" s="13">
        <f t="shared" si="497"/>
        <v>68</v>
      </c>
      <c r="V2967" s="13"/>
      <c r="W2967" s="14" t="str">
        <f t="shared" si="499"/>
        <v>insert into prioridad(codigo, fluidez,d_hecho, d_contexto, d_impacto, d_justicia, cierre, ponderacion, ahora_entiendo, cambio_perspectiva) values ('080-VI-00038', 1, 4, 3, 3, 2, 1, 68, '', '');</v>
      </c>
      <c r="X2967" s="14" t="str">
        <f t="shared" si="500"/>
        <v>insert into prioridad(codigo, fluidez,d_hecho, d_contexto, d_impacto, d_justicia, cierre, ponderacion, ahora_entiendo, cambio_perspectiva) values ('080-VI-00038', 1, 4, 3, 3, 2, 1, 68, '', '');</v>
      </c>
    </row>
    <row r="2968" spans="2:24" ht="16" x14ac:dyDescent="0.2">
      <c r="B2968" t="s">
        <v>4018</v>
      </c>
      <c r="C2968" t="s">
        <v>9</v>
      </c>
      <c r="D2968" t="s">
        <v>3575</v>
      </c>
      <c r="E2968" t="s">
        <v>3575</v>
      </c>
      <c r="F2968" t="s">
        <v>3578</v>
      </c>
      <c r="G2968" t="s">
        <v>3575</v>
      </c>
      <c r="H2968" t="s">
        <v>30</v>
      </c>
      <c r="K2968" s="5">
        <f t="shared" si="488"/>
        <v>19</v>
      </c>
      <c r="L2968" s="13" t="str">
        <f t="shared" si="495"/>
        <v>(#6936)080-VI-00039</v>
      </c>
      <c r="M2968" s="5">
        <f t="shared" si="496"/>
        <v>12</v>
      </c>
      <c r="N2968" s="13" t="str">
        <f t="shared" si="498"/>
        <v>080-VI-00039</v>
      </c>
      <c r="O2968" s="13">
        <f t="shared" si="489"/>
        <v>1</v>
      </c>
      <c r="P2968" s="13" t="str">
        <f t="shared" si="490"/>
        <v>3</v>
      </c>
      <c r="Q2968" s="13" t="str">
        <f t="shared" si="491"/>
        <v>3</v>
      </c>
      <c r="R2968" s="13" t="str">
        <f t="shared" si="492"/>
        <v>4</v>
      </c>
      <c r="S2968" s="13" t="str">
        <f t="shared" si="493"/>
        <v>3</v>
      </c>
      <c r="T2968" s="13">
        <f t="shared" si="494"/>
        <v>1</v>
      </c>
      <c r="U2968" s="13">
        <f t="shared" si="497"/>
        <v>72</v>
      </c>
      <c r="V2968" s="13"/>
      <c r="W2968" s="14" t="str">
        <f t="shared" si="499"/>
        <v>insert into prioridad(codigo, fluidez,d_hecho, d_contexto, d_impacto, d_justicia, cierre, ponderacion, ahora_entiendo, cambio_perspectiva) values ('080-VI-00039', 1, 3, 3, 4, 3, 1, 72, '', '');</v>
      </c>
      <c r="X2968" s="14" t="str">
        <f t="shared" si="500"/>
        <v>insert into prioridad(codigo, fluidez,d_hecho, d_contexto, d_impacto, d_justicia, cierre, ponderacion, ahora_entiendo, cambio_perspectiva) values ('080-VI-00039', 1, 3, 3, 4, 3, 1, 72, '', '');</v>
      </c>
    </row>
    <row r="2969" spans="2:24" ht="16" x14ac:dyDescent="0.2">
      <c r="B2969" t="s">
        <v>4019</v>
      </c>
      <c r="C2969" t="s">
        <v>9</v>
      </c>
      <c r="D2969" t="s">
        <v>3582</v>
      </c>
      <c r="E2969" t="s">
        <v>3582</v>
      </c>
      <c r="F2969" t="s">
        <v>3582</v>
      </c>
      <c r="G2969" t="s">
        <v>3578</v>
      </c>
      <c r="H2969" t="s">
        <v>30</v>
      </c>
      <c r="K2969" s="5">
        <f t="shared" si="488"/>
        <v>17</v>
      </c>
      <c r="L2969" s="13" t="str">
        <f t="shared" si="495"/>
        <v>(#37)080-HV-00037</v>
      </c>
      <c r="M2969" s="5">
        <f t="shared" si="496"/>
        <v>12</v>
      </c>
      <c r="N2969" s="13" t="str">
        <f t="shared" si="498"/>
        <v>080-HV-00037</v>
      </c>
      <c r="O2969" s="13">
        <f t="shared" si="489"/>
        <v>1</v>
      </c>
      <c r="P2969" s="13" t="str">
        <f t="shared" si="490"/>
        <v>5</v>
      </c>
      <c r="Q2969" s="13" t="str">
        <f t="shared" si="491"/>
        <v>5</v>
      </c>
      <c r="R2969" s="13" t="str">
        <f t="shared" si="492"/>
        <v>5</v>
      </c>
      <c r="S2969" s="13" t="str">
        <f t="shared" si="493"/>
        <v>4</v>
      </c>
      <c r="T2969" s="13">
        <f t="shared" si="494"/>
        <v>1</v>
      </c>
      <c r="U2969" s="13">
        <f t="shared" si="497"/>
        <v>96</v>
      </c>
      <c r="V2969" s="13"/>
      <c r="W2969" s="14" t="str">
        <f t="shared" si="499"/>
        <v>insert into prioridad(codigo, fluidez,d_hecho, d_contexto, d_impacto, d_justicia, cierre, ponderacion, ahora_entiendo, cambio_perspectiva) values ('080-HV-00037', 1, 5, 5, 5, 4, 1, 96, '', '');</v>
      </c>
      <c r="X2969" s="14" t="str">
        <f t="shared" si="500"/>
        <v>insert into prioridad(codigo, fluidez,d_hecho, d_contexto, d_impacto, d_justicia, cierre, ponderacion, ahora_entiendo, cambio_perspectiva) values ('080-HV-00037', 1, 5, 5, 5, 4, 1, 96, '', '');</v>
      </c>
    </row>
    <row r="2970" spans="2:24" ht="16" x14ac:dyDescent="0.2">
      <c r="B2970" t="s">
        <v>4020</v>
      </c>
      <c r="C2970" t="s">
        <v>9</v>
      </c>
      <c r="D2970" t="s">
        <v>3578</v>
      </c>
      <c r="E2970" t="s">
        <v>3578</v>
      </c>
      <c r="F2970" t="s">
        <v>3576</v>
      </c>
      <c r="G2970" t="s">
        <v>3575</v>
      </c>
      <c r="H2970" t="s">
        <v>30</v>
      </c>
      <c r="K2970" s="5">
        <f t="shared" si="488"/>
        <v>18</v>
      </c>
      <c r="L2970" s="13" t="str">
        <f t="shared" si="495"/>
        <v>(#422)080-PR-00422</v>
      </c>
      <c r="M2970" s="5">
        <f t="shared" si="496"/>
        <v>12</v>
      </c>
      <c r="N2970" s="13" t="str">
        <f t="shared" si="498"/>
        <v>080-PR-00422</v>
      </c>
      <c r="O2970" s="13">
        <f t="shared" si="489"/>
        <v>1</v>
      </c>
      <c r="P2970" s="13" t="str">
        <f t="shared" si="490"/>
        <v>4</v>
      </c>
      <c r="Q2970" s="13" t="str">
        <f t="shared" si="491"/>
        <v>4</v>
      </c>
      <c r="R2970" s="13" t="str">
        <f t="shared" si="492"/>
        <v>2</v>
      </c>
      <c r="S2970" s="13" t="str">
        <f t="shared" si="493"/>
        <v>3</v>
      </c>
      <c r="T2970" s="13">
        <f t="shared" si="494"/>
        <v>1</v>
      </c>
      <c r="U2970" s="13">
        <f t="shared" si="497"/>
        <v>72</v>
      </c>
      <c r="V2970" s="13"/>
      <c r="W2970" s="14" t="str">
        <f t="shared" si="499"/>
        <v>insert into prioridad(codigo, fluidez,d_hecho, d_contexto, d_impacto, d_justicia, cierre, ponderacion, ahora_entiendo, cambio_perspectiva) values ('080-PR-00422', 1, 4, 4, 2, 3, 1, 72, '', '');</v>
      </c>
      <c r="X2970" s="14" t="str">
        <f t="shared" si="500"/>
        <v>insert into prioridad(codigo, fluidez,d_hecho, d_contexto, d_impacto, d_justicia, cierre, ponderacion, ahora_entiendo, cambio_perspectiva) values ('080-PR-00422', 1, 4, 4, 2, 3, 1, 72, '', '');</v>
      </c>
    </row>
    <row r="2971" spans="2:24" ht="16" x14ac:dyDescent="0.2">
      <c r="B2971" t="s">
        <v>4021</v>
      </c>
      <c r="C2971" t="s">
        <v>9</v>
      </c>
      <c r="D2971" t="s">
        <v>3578</v>
      </c>
      <c r="E2971" t="s">
        <v>3578</v>
      </c>
      <c r="F2971" t="s">
        <v>3578</v>
      </c>
      <c r="G2971" t="s">
        <v>3576</v>
      </c>
      <c r="H2971" t="s">
        <v>30</v>
      </c>
      <c r="K2971" s="5">
        <f t="shared" si="488"/>
        <v>18</v>
      </c>
      <c r="L2971" s="13" t="str">
        <f t="shared" si="495"/>
        <v>(#510)080-PR-00004</v>
      </c>
      <c r="M2971" s="5">
        <f t="shared" si="496"/>
        <v>12</v>
      </c>
      <c r="N2971" s="13" t="str">
        <f t="shared" si="498"/>
        <v>080-PR-00004</v>
      </c>
      <c r="O2971" s="13">
        <f t="shared" si="489"/>
        <v>1</v>
      </c>
      <c r="P2971" s="13" t="str">
        <f t="shared" si="490"/>
        <v>4</v>
      </c>
      <c r="Q2971" s="13" t="str">
        <f t="shared" si="491"/>
        <v>4</v>
      </c>
      <c r="R2971" s="13" t="str">
        <f t="shared" si="492"/>
        <v>4</v>
      </c>
      <c r="S2971" s="13" t="str">
        <f t="shared" si="493"/>
        <v>2</v>
      </c>
      <c r="T2971" s="13">
        <f t="shared" si="494"/>
        <v>1</v>
      </c>
      <c r="U2971" s="13">
        <f t="shared" si="497"/>
        <v>76</v>
      </c>
      <c r="V2971" s="13"/>
      <c r="W2971" s="14" t="str">
        <f t="shared" si="499"/>
        <v>insert into prioridad(codigo, fluidez,d_hecho, d_contexto, d_impacto, d_justicia, cierre, ponderacion, ahora_entiendo, cambio_perspectiva) values ('080-PR-00004', 1, 4, 4, 4, 2, 1, 76, '', '');</v>
      </c>
      <c r="X2971" s="14" t="str">
        <f t="shared" si="500"/>
        <v>insert into prioridad(codigo, fluidez,d_hecho, d_contexto, d_impacto, d_justicia, cierre, ponderacion, ahora_entiendo, cambio_perspectiva) values ('080-PR-00004', 1, 4, 4, 4, 2, 1, 76, '', '');</v>
      </c>
    </row>
    <row r="2972" spans="2:24" ht="16" x14ac:dyDescent="0.2">
      <c r="B2972" t="s">
        <v>4022</v>
      </c>
      <c r="C2972" t="s">
        <v>9</v>
      </c>
      <c r="D2972" t="s">
        <v>3578</v>
      </c>
      <c r="E2972" t="s">
        <v>3578</v>
      </c>
      <c r="F2972" t="s">
        <v>3575</v>
      </c>
      <c r="G2972" t="s">
        <v>3575</v>
      </c>
      <c r="H2972" t="s">
        <v>30</v>
      </c>
      <c r="K2972" s="5">
        <f t="shared" si="488"/>
        <v>5</v>
      </c>
      <c r="L2972" s="13" t="str">
        <f t="shared" si="495"/>
        <v>00004</v>
      </c>
      <c r="M2972" s="5">
        <f t="shared" si="496"/>
        <v>5</v>
      </c>
      <c r="N2972" s="13" t="str">
        <f t="shared" si="498"/>
        <v>00004</v>
      </c>
      <c r="O2972" s="13">
        <f t="shared" si="489"/>
        <v>1</v>
      </c>
      <c r="P2972" s="13" t="str">
        <f t="shared" si="490"/>
        <v>4</v>
      </c>
      <c r="Q2972" s="13" t="str">
        <f t="shared" si="491"/>
        <v>4</v>
      </c>
      <c r="R2972" s="13" t="str">
        <f t="shared" si="492"/>
        <v>3</v>
      </c>
      <c r="S2972" s="13" t="str">
        <f t="shared" si="493"/>
        <v>3</v>
      </c>
      <c r="T2972" s="13">
        <f t="shared" si="494"/>
        <v>1</v>
      </c>
      <c r="U2972" s="13">
        <f t="shared" si="497"/>
        <v>76</v>
      </c>
      <c r="V2972" s="13"/>
      <c r="W2972" s="14" t="str">
        <f t="shared" si="499"/>
        <v>insert into prioridad(codigo, fluidez,d_hecho, d_contexto, d_impacto, d_justicia, cierre, ponderacion, ahora_entiendo, cambio_perspectiva) values ('00004', 1, 4, 4, 3, 3, 1, 76, '', '');</v>
      </c>
      <c r="X2972" s="14" t="str">
        <f t="shared" si="500"/>
        <v/>
      </c>
    </row>
    <row r="2973" spans="2:24" ht="16" x14ac:dyDescent="0.2">
      <c r="B2973" t="s">
        <v>4023</v>
      </c>
      <c r="C2973" t="s">
        <v>9</v>
      </c>
      <c r="D2973" t="s">
        <v>3595</v>
      </c>
      <c r="E2973" t="s">
        <v>3595</v>
      </c>
      <c r="F2973" t="s">
        <v>3576</v>
      </c>
      <c r="G2973" t="s">
        <v>3575</v>
      </c>
      <c r="H2973" t="s">
        <v>30</v>
      </c>
      <c r="K2973" s="5">
        <f t="shared" si="488"/>
        <v>18</v>
      </c>
      <c r="L2973" s="13" t="str">
        <f t="shared" si="495"/>
        <v>(#238)190-VI-00001</v>
      </c>
      <c r="M2973" s="5">
        <f t="shared" si="496"/>
        <v>12</v>
      </c>
      <c r="N2973" s="13" t="str">
        <f t="shared" si="498"/>
        <v>190-VI-00001</v>
      </c>
      <c r="O2973" s="13">
        <f t="shared" si="489"/>
        <v>1</v>
      </c>
      <c r="P2973" s="13" t="str">
        <f t="shared" si="490"/>
        <v>1</v>
      </c>
      <c r="Q2973" s="13" t="str">
        <f t="shared" si="491"/>
        <v>1</v>
      </c>
      <c r="R2973" s="13" t="str">
        <f t="shared" si="492"/>
        <v>2</v>
      </c>
      <c r="S2973" s="13" t="str">
        <f t="shared" si="493"/>
        <v>3</v>
      </c>
      <c r="T2973" s="13">
        <f t="shared" si="494"/>
        <v>1</v>
      </c>
      <c r="U2973" s="13">
        <f t="shared" si="497"/>
        <v>48</v>
      </c>
      <c r="V2973" s="13"/>
      <c r="W2973" s="14" t="str">
        <f t="shared" si="499"/>
        <v>insert into prioridad(codigo, fluidez,d_hecho, d_contexto, d_impacto, d_justicia, cierre, ponderacion, ahora_entiendo, cambio_perspectiva) values ('190-VI-00001', 1, 1, 1, 2, 3, 1, 48, '', '');</v>
      </c>
      <c r="X2973" s="14" t="str">
        <f t="shared" si="500"/>
        <v>insert into prioridad(codigo, fluidez,d_hecho, d_contexto, d_impacto, d_justicia, cierre, ponderacion, ahora_entiendo, cambio_perspectiva) values ('190-VI-00001', 1, 1, 1, 2, 3, 1, 48, '', '');</v>
      </c>
    </row>
    <row r="2974" spans="2:24" ht="16" x14ac:dyDescent="0.2">
      <c r="B2974"/>
      <c r="C2974" t="s">
        <v>9</v>
      </c>
      <c r="D2974" t="s">
        <v>3575</v>
      </c>
      <c r="E2974" t="s">
        <v>3575</v>
      </c>
      <c r="F2974" t="s">
        <v>3576</v>
      </c>
      <c r="G2974" t="s">
        <v>3575</v>
      </c>
      <c r="H2974" t="s">
        <v>30</v>
      </c>
      <c r="K2974" s="5">
        <f t="shared" si="488"/>
        <v>0</v>
      </c>
      <c r="L2974" s="13" t="str">
        <f t="shared" si="495"/>
        <v/>
      </c>
      <c r="M2974" s="5">
        <f t="shared" si="496"/>
        <v>0</v>
      </c>
      <c r="N2974" s="13" t="str">
        <f t="shared" si="498"/>
        <v/>
      </c>
      <c r="O2974" s="13">
        <f t="shared" si="489"/>
        <v>1</v>
      </c>
      <c r="P2974" s="13" t="str">
        <f t="shared" si="490"/>
        <v>3</v>
      </c>
      <c r="Q2974" s="13" t="str">
        <f t="shared" si="491"/>
        <v>3</v>
      </c>
      <c r="R2974" s="13" t="str">
        <f t="shared" si="492"/>
        <v>2</v>
      </c>
      <c r="S2974" s="13" t="str">
        <f t="shared" si="493"/>
        <v>3</v>
      </c>
      <c r="T2974" s="13">
        <f t="shared" si="494"/>
        <v>1</v>
      </c>
      <c r="U2974" s="13">
        <f t="shared" si="497"/>
        <v>64</v>
      </c>
      <c r="V2974" s="13"/>
      <c r="W2974" s="14" t="str">
        <f t="shared" si="499"/>
        <v>insert into prioridad(codigo, fluidez,d_hecho, d_contexto, d_impacto, d_justicia, cierre, ponderacion, ahora_entiendo, cambio_perspectiva) values ('', 1, 3, 3, 2, 3, 1, 64, '', '');</v>
      </c>
      <c r="X2974" s="14" t="str">
        <f t="shared" si="500"/>
        <v/>
      </c>
    </row>
    <row r="2975" spans="2:24" ht="16" x14ac:dyDescent="0.2">
      <c r="B2975" t="s">
        <v>4024</v>
      </c>
      <c r="C2975" t="s">
        <v>9</v>
      </c>
      <c r="D2975" t="s">
        <v>3595</v>
      </c>
      <c r="E2975" t="s">
        <v>3595</v>
      </c>
      <c r="F2975" t="s">
        <v>3595</v>
      </c>
      <c r="G2975" t="s">
        <v>3576</v>
      </c>
      <c r="H2975" t="s">
        <v>30</v>
      </c>
      <c r="K2975" s="5">
        <f t="shared" si="488"/>
        <v>18</v>
      </c>
      <c r="L2975" s="13" t="str">
        <f t="shared" si="495"/>
        <v>(#241)190-VI-00002</v>
      </c>
      <c r="M2975" s="5">
        <f t="shared" si="496"/>
        <v>12</v>
      </c>
      <c r="N2975" s="13" t="str">
        <f t="shared" si="498"/>
        <v>190-VI-00002</v>
      </c>
      <c r="O2975" s="13">
        <f t="shared" si="489"/>
        <v>1</v>
      </c>
      <c r="P2975" s="13" t="str">
        <f t="shared" si="490"/>
        <v>1</v>
      </c>
      <c r="Q2975" s="13" t="str">
        <f t="shared" si="491"/>
        <v>1</v>
      </c>
      <c r="R2975" s="13" t="str">
        <f t="shared" si="492"/>
        <v>1</v>
      </c>
      <c r="S2975" s="13" t="str">
        <f t="shared" si="493"/>
        <v>2</v>
      </c>
      <c r="T2975" s="13">
        <f t="shared" si="494"/>
        <v>1</v>
      </c>
      <c r="U2975" s="13">
        <f t="shared" si="497"/>
        <v>40</v>
      </c>
      <c r="V2975" s="13"/>
      <c r="W2975" s="14" t="str">
        <f t="shared" si="499"/>
        <v>insert into prioridad(codigo, fluidez,d_hecho, d_contexto, d_impacto, d_justicia, cierre, ponderacion, ahora_entiendo, cambio_perspectiva) values ('190-VI-00002', 1, 1, 1, 1, 2, 1, 40, '', '');</v>
      </c>
      <c r="X2975" s="14" t="str">
        <f t="shared" si="500"/>
        <v>insert into prioridad(codigo, fluidez,d_hecho, d_contexto, d_impacto, d_justicia, cierre, ponderacion, ahora_entiendo, cambio_perspectiva) values ('190-VI-00002', 1, 1, 1, 1, 2, 1, 40, '', '');</v>
      </c>
    </row>
    <row r="2976" spans="2:24" ht="16" x14ac:dyDescent="0.2">
      <c r="B2976" t="s">
        <v>4025</v>
      </c>
      <c r="C2976" t="s">
        <v>9</v>
      </c>
      <c r="D2976" t="s">
        <v>3595</v>
      </c>
      <c r="E2976" t="s">
        <v>3595</v>
      </c>
      <c r="F2976" t="s">
        <v>3595</v>
      </c>
      <c r="G2976" t="s">
        <v>3595</v>
      </c>
      <c r="H2976" t="s">
        <v>30</v>
      </c>
      <c r="K2976" s="5">
        <f t="shared" si="488"/>
        <v>18</v>
      </c>
      <c r="L2976" s="13" t="str">
        <f t="shared" si="495"/>
        <v>(#393)190-VI-00003</v>
      </c>
      <c r="M2976" s="5">
        <f t="shared" si="496"/>
        <v>12</v>
      </c>
      <c r="N2976" s="13" t="str">
        <f t="shared" si="498"/>
        <v>190-VI-00003</v>
      </c>
      <c r="O2976" s="13">
        <f t="shared" si="489"/>
        <v>1</v>
      </c>
      <c r="P2976" s="13" t="str">
        <f t="shared" si="490"/>
        <v>1</v>
      </c>
      <c r="Q2976" s="13" t="str">
        <f t="shared" si="491"/>
        <v>1</v>
      </c>
      <c r="R2976" s="13" t="str">
        <f t="shared" si="492"/>
        <v>1</v>
      </c>
      <c r="S2976" s="13" t="str">
        <f t="shared" si="493"/>
        <v>1</v>
      </c>
      <c r="T2976" s="13">
        <f t="shared" si="494"/>
        <v>1</v>
      </c>
      <c r="U2976" s="13">
        <f t="shared" si="497"/>
        <v>36</v>
      </c>
      <c r="V2976" s="13"/>
      <c r="W2976" s="14" t="str">
        <f t="shared" si="499"/>
        <v>insert into prioridad(codigo, fluidez,d_hecho, d_contexto, d_impacto, d_justicia, cierre, ponderacion, ahora_entiendo, cambio_perspectiva) values ('190-VI-00003', 1, 1, 1, 1, 1, 1, 36, '', '');</v>
      </c>
      <c r="X2976" s="14" t="str">
        <f t="shared" si="500"/>
        <v>insert into prioridad(codigo, fluidez,d_hecho, d_contexto, d_impacto, d_justicia, cierre, ponderacion, ahora_entiendo, cambio_perspectiva) values ('190-VI-00003', 1, 1, 1, 1, 1, 1, 36, '', '');</v>
      </c>
    </row>
    <row r="2977" spans="2:24" ht="16" x14ac:dyDescent="0.2">
      <c r="B2977" t="s">
        <v>4026</v>
      </c>
      <c r="C2977" t="s">
        <v>9</v>
      </c>
      <c r="D2977" t="s">
        <v>3595</v>
      </c>
      <c r="E2977" t="s">
        <v>3595</v>
      </c>
      <c r="F2977" t="s">
        <v>3595</v>
      </c>
      <c r="G2977" t="s">
        <v>3576</v>
      </c>
      <c r="H2977" t="s">
        <v>30</v>
      </c>
      <c r="K2977" s="5">
        <f t="shared" si="488"/>
        <v>18</v>
      </c>
      <c r="L2977" s="13" t="str">
        <f t="shared" si="495"/>
        <v>(#394)190-VI-00004</v>
      </c>
      <c r="M2977" s="5">
        <f t="shared" si="496"/>
        <v>12</v>
      </c>
      <c r="N2977" s="13" t="str">
        <f t="shared" si="498"/>
        <v>190-VI-00004</v>
      </c>
      <c r="O2977" s="13">
        <f t="shared" si="489"/>
        <v>1</v>
      </c>
      <c r="P2977" s="13" t="str">
        <f t="shared" si="490"/>
        <v>1</v>
      </c>
      <c r="Q2977" s="13" t="str">
        <f t="shared" si="491"/>
        <v>1</v>
      </c>
      <c r="R2977" s="13" t="str">
        <f t="shared" si="492"/>
        <v>1</v>
      </c>
      <c r="S2977" s="13" t="str">
        <f t="shared" si="493"/>
        <v>2</v>
      </c>
      <c r="T2977" s="13">
        <f t="shared" si="494"/>
        <v>1</v>
      </c>
      <c r="U2977" s="13">
        <f t="shared" si="497"/>
        <v>40</v>
      </c>
      <c r="V2977" s="13"/>
      <c r="W2977" s="14" t="str">
        <f t="shared" si="499"/>
        <v>insert into prioridad(codigo, fluidez,d_hecho, d_contexto, d_impacto, d_justicia, cierre, ponderacion, ahora_entiendo, cambio_perspectiva) values ('190-VI-00004', 1, 1, 1, 1, 2, 1, 40, '', '');</v>
      </c>
      <c r="X2977" s="14" t="str">
        <f t="shared" si="500"/>
        <v>insert into prioridad(codigo, fluidez,d_hecho, d_contexto, d_impacto, d_justicia, cierre, ponderacion, ahora_entiendo, cambio_perspectiva) values ('190-VI-00004', 1, 1, 1, 1, 2, 1, 40, '', '');</v>
      </c>
    </row>
    <row r="2978" spans="2:24" ht="16" x14ac:dyDescent="0.2">
      <c r="B2978" t="s">
        <v>4027</v>
      </c>
      <c r="C2978" t="s">
        <v>9</v>
      </c>
      <c r="D2978" t="s">
        <v>3595</v>
      </c>
      <c r="E2978" t="s">
        <v>3595</v>
      </c>
      <c r="F2978" t="s">
        <v>3595</v>
      </c>
      <c r="G2978" t="s">
        <v>3576</v>
      </c>
      <c r="H2978" t="s">
        <v>30</v>
      </c>
      <c r="K2978" s="5">
        <f t="shared" si="488"/>
        <v>18</v>
      </c>
      <c r="L2978" s="13" t="str">
        <f t="shared" si="495"/>
        <v>(#395)190-VI-00005</v>
      </c>
      <c r="M2978" s="5">
        <f t="shared" si="496"/>
        <v>12</v>
      </c>
      <c r="N2978" s="13" t="str">
        <f t="shared" si="498"/>
        <v>190-VI-00005</v>
      </c>
      <c r="O2978" s="13">
        <f t="shared" si="489"/>
        <v>1</v>
      </c>
      <c r="P2978" s="13" t="str">
        <f t="shared" si="490"/>
        <v>1</v>
      </c>
      <c r="Q2978" s="13" t="str">
        <f t="shared" si="491"/>
        <v>1</v>
      </c>
      <c r="R2978" s="13" t="str">
        <f t="shared" si="492"/>
        <v>1</v>
      </c>
      <c r="S2978" s="13" t="str">
        <f t="shared" si="493"/>
        <v>2</v>
      </c>
      <c r="T2978" s="13">
        <f t="shared" si="494"/>
        <v>1</v>
      </c>
      <c r="U2978" s="13">
        <f t="shared" si="497"/>
        <v>40</v>
      </c>
      <c r="V2978" s="13"/>
      <c r="W2978" s="14" t="str">
        <f t="shared" si="499"/>
        <v>insert into prioridad(codigo, fluidez,d_hecho, d_contexto, d_impacto, d_justicia, cierre, ponderacion, ahora_entiendo, cambio_perspectiva) values ('190-VI-00005', 1, 1, 1, 1, 2, 1, 40, '', '');</v>
      </c>
      <c r="X2978" s="14" t="str">
        <f t="shared" si="500"/>
        <v>insert into prioridad(codigo, fluidez,d_hecho, d_contexto, d_impacto, d_justicia, cierre, ponderacion, ahora_entiendo, cambio_perspectiva) values ('190-VI-00005', 1, 1, 1, 1, 2, 1, 40, '', '');</v>
      </c>
    </row>
    <row r="2979" spans="2:24" ht="16" x14ac:dyDescent="0.2">
      <c r="B2979" t="s">
        <v>4028</v>
      </c>
      <c r="C2979" t="s">
        <v>9</v>
      </c>
      <c r="D2979" t="s">
        <v>3595</v>
      </c>
      <c r="E2979" t="s">
        <v>3595</v>
      </c>
      <c r="F2979" t="s">
        <v>3595</v>
      </c>
      <c r="G2979" t="s">
        <v>3576</v>
      </c>
      <c r="H2979" t="s">
        <v>30</v>
      </c>
      <c r="K2979" s="5">
        <f t="shared" si="488"/>
        <v>18</v>
      </c>
      <c r="L2979" s="13" t="str">
        <f t="shared" si="495"/>
        <v>(#396)190-VI-00006</v>
      </c>
      <c r="M2979" s="5">
        <f t="shared" si="496"/>
        <v>12</v>
      </c>
      <c r="N2979" s="13" t="str">
        <f t="shared" si="498"/>
        <v>190-VI-00006</v>
      </c>
      <c r="O2979" s="13">
        <f t="shared" si="489"/>
        <v>1</v>
      </c>
      <c r="P2979" s="13" t="str">
        <f t="shared" si="490"/>
        <v>1</v>
      </c>
      <c r="Q2979" s="13" t="str">
        <f t="shared" si="491"/>
        <v>1</v>
      </c>
      <c r="R2979" s="13" t="str">
        <f t="shared" si="492"/>
        <v>1</v>
      </c>
      <c r="S2979" s="13" t="str">
        <f t="shared" si="493"/>
        <v>2</v>
      </c>
      <c r="T2979" s="13">
        <f t="shared" si="494"/>
        <v>1</v>
      </c>
      <c r="U2979" s="13">
        <f t="shared" si="497"/>
        <v>40</v>
      </c>
      <c r="V2979" s="13"/>
      <c r="W2979" s="14" t="str">
        <f t="shared" si="499"/>
        <v>insert into prioridad(codigo, fluidez,d_hecho, d_contexto, d_impacto, d_justicia, cierre, ponderacion, ahora_entiendo, cambio_perspectiva) values ('190-VI-00006', 1, 1, 1, 1, 2, 1, 40, '', '');</v>
      </c>
      <c r="X2979" s="14" t="str">
        <f t="shared" si="500"/>
        <v>insert into prioridad(codigo, fluidez,d_hecho, d_contexto, d_impacto, d_justicia, cierre, ponderacion, ahora_entiendo, cambio_perspectiva) values ('190-VI-00006', 1, 1, 1, 1, 2, 1, 40, '', '');</v>
      </c>
    </row>
    <row r="2980" spans="2:24" ht="16" x14ac:dyDescent="0.2">
      <c r="B2980" t="s">
        <v>4029</v>
      </c>
      <c r="C2980" t="s">
        <v>9</v>
      </c>
      <c r="D2980" t="s">
        <v>3595</v>
      </c>
      <c r="E2980" t="s">
        <v>3595</v>
      </c>
      <c r="F2980" t="s">
        <v>3575</v>
      </c>
      <c r="G2980" t="s">
        <v>3576</v>
      </c>
      <c r="H2980" t="s">
        <v>30</v>
      </c>
      <c r="K2980" s="5">
        <f t="shared" si="488"/>
        <v>18</v>
      </c>
      <c r="L2980" s="13" t="str">
        <f t="shared" si="495"/>
        <v>(#400)190-VI-00007</v>
      </c>
      <c r="M2980" s="5">
        <f t="shared" si="496"/>
        <v>12</v>
      </c>
      <c r="N2980" s="13" t="str">
        <f t="shared" si="498"/>
        <v>190-VI-00007</v>
      </c>
      <c r="O2980" s="13">
        <f t="shared" si="489"/>
        <v>1</v>
      </c>
      <c r="P2980" s="13" t="str">
        <f t="shared" si="490"/>
        <v>1</v>
      </c>
      <c r="Q2980" s="13" t="str">
        <f t="shared" si="491"/>
        <v>1</v>
      </c>
      <c r="R2980" s="13" t="str">
        <f t="shared" si="492"/>
        <v>3</v>
      </c>
      <c r="S2980" s="13" t="str">
        <f t="shared" si="493"/>
        <v>2</v>
      </c>
      <c r="T2980" s="13">
        <f t="shared" si="494"/>
        <v>1</v>
      </c>
      <c r="U2980" s="13">
        <f t="shared" si="497"/>
        <v>48</v>
      </c>
      <c r="V2980" s="13"/>
      <c r="W2980" s="14" t="str">
        <f t="shared" si="499"/>
        <v>insert into prioridad(codigo, fluidez,d_hecho, d_contexto, d_impacto, d_justicia, cierre, ponderacion, ahora_entiendo, cambio_perspectiva) values ('190-VI-00007', 1, 1, 1, 3, 2, 1, 48, '', '');</v>
      </c>
      <c r="X2980" s="14" t="str">
        <f t="shared" si="500"/>
        <v>insert into prioridad(codigo, fluidez,d_hecho, d_contexto, d_impacto, d_justicia, cierre, ponderacion, ahora_entiendo, cambio_perspectiva) values ('190-VI-00007', 1, 1, 1, 3, 2, 1, 48, '', '');</v>
      </c>
    </row>
    <row r="2981" spans="2:24" ht="16" x14ac:dyDescent="0.2">
      <c r="B2981" t="s">
        <v>4030</v>
      </c>
      <c r="C2981" t="s">
        <v>9</v>
      </c>
      <c r="D2981" t="s">
        <v>3595</v>
      </c>
      <c r="E2981" t="s">
        <v>3595</v>
      </c>
      <c r="F2981" t="s">
        <v>3575</v>
      </c>
      <c r="G2981" t="s">
        <v>3576</v>
      </c>
      <c r="H2981" t="s">
        <v>30</v>
      </c>
      <c r="K2981" s="5">
        <f t="shared" si="488"/>
        <v>18</v>
      </c>
      <c r="L2981" s="13" t="str">
        <f t="shared" si="495"/>
        <v>(#441)190-VI-00008</v>
      </c>
      <c r="M2981" s="5">
        <f t="shared" si="496"/>
        <v>12</v>
      </c>
      <c r="N2981" s="13" t="str">
        <f t="shared" si="498"/>
        <v>190-VI-00008</v>
      </c>
      <c r="O2981" s="13">
        <f t="shared" si="489"/>
        <v>1</v>
      </c>
      <c r="P2981" s="13" t="str">
        <f t="shared" si="490"/>
        <v>1</v>
      </c>
      <c r="Q2981" s="13" t="str">
        <f t="shared" si="491"/>
        <v>1</v>
      </c>
      <c r="R2981" s="13" t="str">
        <f t="shared" si="492"/>
        <v>3</v>
      </c>
      <c r="S2981" s="13" t="str">
        <f t="shared" si="493"/>
        <v>2</v>
      </c>
      <c r="T2981" s="13">
        <f t="shared" si="494"/>
        <v>1</v>
      </c>
      <c r="U2981" s="13">
        <f t="shared" si="497"/>
        <v>48</v>
      </c>
      <c r="V2981" s="13"/>
      <c r="W2981" s="14" t="str">
        <f t="shared" si="499"/>
        <v>insert into prioridad(codigo, fluidez,d_hecho, d_contexto, d_impacto, d_justicia, cierre, ponderacion, ahora_entiendo, cambio_perspectiva) values ('190-VI-00008', 1, 1, 1, 3, 2, 1, 48, '', '');</v>
      </c>
      <c r="X2981" s="14" t="str">
        <f t="shared" si="500"/>
        <v>insert into prioridad(codigo, fluidez,d_hecho, d_contexto, d_impacto, d_justicia, cierre, ponderacion, ahora_entiendo, cambio_perspectiva) values ('190-VI-00008', 1, 1, 1, 3, 2, 1, 48, '', '');</v>
      </c>
    </row>
    <row r="2982" spans="2:24" ht="16" x14ac:dyDescent="0.2">
      <c r="B2982" t="s">
        <v>4031</v>
      </c>
      <c r="C2982" t="s">
        <v>9</v>
      </c>
      <c r="D2982" t="s">
        <v>3595</v>
      </c>
      <c r="E2982" t="s">
        <v>3595</v>
      </c>
      <c r="F2982" t="s">
        <v>3595</v>
      </c>
      <c r="G2982" t="s">
        <v>3595</v>
      </c>
      <c r="H2982" t="s">
        <v>30</v>
      </c>
      <c r="K2982" s="5">
        <f t="shared" si="488"/>
        <v>18</v>
      </c>
      <c r="L2982" s="13" t="str">
        <f t="shared" si="495"/>
        <v>(#446)190-VI-00009</v>
      </c>
      <c r="M2982" s="5">
        <f t="shared" si="496"/>
        <v>12</v>
      </c>
      <c r="N2982" s="13" t="str">
        <f t="shared" si="498"/>
        <v>190-VI-00009</v>
      </c>
      <c r="O2982" s="13">
        <f t="shared" si="489"/>
        <v>1</v>
      </c>
      <c r="P2982" s="13" t="str">
        <f t="shared" si="490"/>
        <v>1</v>
      </c>
      <c r="Q2982" s="13" t="str">
        <f t="shared" si="491"/>
        <v>1</v>
      </c>
      <c r="R2982" s="13" t="str">
        <f t="shared" si="492"/>
        <v>1</v>
      </c>
      <c r="S2982" s="13" t="str">
        <f t="shared" si="493"/>
        <v>1</v>
      </c>
      <c r="T2982" s="13">
        <f t="shared" si="494"/>
        <v>1</v>
      </c>
      <c r="U2982" s="13">
        <f t="shared" si="497"/>
        <v>36</v>
      </c>
      <c r="V2982" s="13"/>
      <c r="W2982" s="14" t="str">
        <f t="shared" si="499"/>
        <v>insert into prioridad(codigo, fluidez,d_hecho, d_contexto, d_impacto, d_justicia, cierre, ponderacion, ahora_entiendo, cambio_perspectiva) values ('190-VI-00009', 1, 1, 1, 1, 1, 1, 36, '', '');</v>
      </c>
      <c r="X2982" s="14" t="str">
        <f t="shared" si="500"/>
        <v>insert into prioridad(codigo, fluidez,d_hecho, d_contexto, d_impacto, d_justicia, cierre, ponderacion, ahora_entiendo, cambio_perspectiva) values ('190-VI-00009', 1, 1, 1, 1, 1, 1, 36, '', '');</v>
      </c>
    </row>
    <row r="2983" spans="2:24" ht="16" x14ac:dyDescent="0.2">
      <c r="B2983" t="s">
        <v>4032</v>
      </c>
      <c r="C2983" t="s">
        <v>9</v>
      </c>
      <c r="D2983" t="s">
        <v>3595</v>
      </c>
      <c r="E2983" t="s">
        <v>3595</v>
      </c>
      <c r="F2983" t="s">
        <v>3595</v>
      </c>
      <c r="G2983" t="s">
        <v>3576</v>
      </c>
      <c r="H2983" t="s">
        <v>30</v>
      </c>
      <c r="K2983" s="5">
        <f t="shared" si="488"/>
        <v>18</v>
      </c>
      <c r="L2983" s="13" t="str">
        <f t="shared" si="495"/>
        <v>(#449)190-VI-00010</v>
      </c>
      <c r="M2983" s="5">
        <f t="shared" si="496"/>
        <v>12</v>
      </c>
      <c r="N2983" s="13" t="str">
        <f t="shared" si="498"/>
        <v>190-VI-00010</v>
      </c>
      <c r="O2983" s="13">
        <f t="shared" si="489"/>
        <v>1</v>
      </c>
      <c r="P2983" s="13" t="str">
        <f t="shared" si="490"/>
        <v>1</v>
      </c>
      <c r="Q2983" s="13" t="str">
        <f t="shared" si="491"/>
        <v>1</v>
      </c>
      <c r="R2983" s="13" t="str">
        <f t="shared" si="492"/>
        <v>1</v>
      </c>
      <c r="S2983" s="13" t="str">
        <f t="shared" si="493"/>
        <v>2</v>
      </c>
      <c r="T2983" s="13">
        <f t="shared" si="494"/>
        <v>1</v>
      </c>
      <c r="U2983" s="13">
        <f t="shared" si="497"/>
        <v>40</v>
      </c>
      <c r="V2983" s="13"/>
      <c r="W2983" s="14" t="str">
        <f t="shared" si="499"/>
        <v>insert into prioridad(codigo, fluidez,d_hecho, d_contexto, d_impacto, d_justicia, cierre, ponderacion, ahora_entiendo, cambio_perspectiva) values ('190-VI-00010', 1, 1, 1, 1, 2, 1, 40, '', '');</v>
      </c>
      <c r="X2983" s="14" t="str">
        <f t="shared" si="500"/>
        <v>insert into prioridad(codigo, fluidez,d_hecho, d_contexto, d_impacto, d_justicia, cierre, ponderacion, ahora_entiendo, cambio_perspectiva) values ('190-VI-00010', 1, 1, 1, 1, 2, 1, 40, '', '');</v>
      </c>
    </row>
    <row r="2984" spans="2:24" ht="16" x14ac:dyDescent="0.2">
      <c r="B2984" t="s">
        <v>4033</v>
      </c>
      <c r="C2984" t="s">
        <v>9</v>
      </c>
      <c r="D2984" t="s">
        <v>3575</v>
      </c>
      <c r="E2984" t="s">
        <v>3576</v>
      </c>
      <c r="F2984" t="s">
        <v>3575</v>
      </c>
      <c r="G2984" t="s">
        <v>3576</v>
      </c>
      <c r="H2984" t="s">
        <v>30</v>
      </c>
      <c r="K2984" s="5">
        <f t="shared" si="488"/>
        <v>12</v>
      </c>
      <c r="L2984" s="13" t="str">
        <f t="shared" si="495"/>
        <v>081-VI-00001</v>
      </c>
      <c r="M2984" s="5">
        <f t="shared" si="496"/>
        <v>12</v>
      </c>
      <c r="N2984" s="13" t="str">
        <f t="shared" si="498"/>
        <v>081-VI-00001</v>
      </c>
      <c r="O2984" s="13">
        <f t="shared" si="489"/>
        <v>1</v>
      </c>
      <c r="P2984" s="13" t="str">
        <f t="shared" si="490"/>
        <v>3</v>
      </c>
      <c r="Q2984" s="13" t="str">
        <f t="shared" si="491"/>
        <v>2</v>
      </c>
      <c r="R2984" s="13" t="str">
        <f t="shared" si="492"/>
        <v>3</v>
      </c>
      <c r="S2984" s="13" t="str">
        <f t="shared" si="493"/>
        <v>2</v>
      </c>
      <c r="T2984" s="13">
        <f t="shared" si="494"/>
        <v>1</v>
      </c>
      <c r="U2984" s="13">
        <f t="shared" si="497"/>
        <v>60</v>
      </c>
      <c r="V2984" s="13"/>
      <c r="W2984" s="14" t="str">
        <f t="shared" si="499"/>
        <v>insert into prioridad(codigo, fluidez,d_hecho, d_contexto, d_impacto, d_justicia, cierre, ponderacion, ahora_entiendo, cambio_perspectiva) values ('081-VI-00001', 1, 3, 2, 3, 2, 1, 60, '', '');</v>
      </c>
      <c r="X2984" s="14" t="str">
        <f t="shared" si="500"/>
        <v>insert into prioridad(codigo, fluidez,d_hecho, d_contexto, d_impacto, d_justicia, cierre, ponderacion, ahora_entiendo, cambio_perspectiva) values ('081-VI-00001', 1, 3, 2, 3, 2, 1, 60, '', '');</v>
      </c>
    </row>
    <row r="2985" spans="2:24" ht="16" x14ac:dyDescent="0.2">
      <c r="B2985" t="s">
        <v>4034</v>
      </c>
      <c r="C2985" t="s">
        <v>9</v>
      </c>
      <c r="D2985" t="s">
        <v>3595</v>
      </c>
      <c r="E2985" t="s">
        <v>3595</v>
      </c>
      <c r="F2985" t="s">
        <v>3576</v>
      </c>
      <c r="G2985" t="s">
        <v>3576</v>
      </c>
      <c r="H2985" t="s">
        <v>30</v>
      </c>
      <c r="K2985" s="5">
        <f t="shared" si="488"/>
        <v>18</v>
      </c>
      <c r="L2985" s="13" t="str">
        <f t="shared" si="495"/>
        <v>(#942)190-VI-00011</v>
      </c>
      <c r="M2985" s="5">
        <f t="shared" si="496"/>
        <v>12</v>
      </c>
      <c r="N2985" s="13" t="str">
        <f t="shared" si="498"/>
        <v>190-VI-00011</v>
      </c>
      <c r="O2985" s="13">
        <f t="shared" si="489"/>
        <v>1</v>
      </c>
      <c r="P2985" s="13" t="str">
        <f t="shared" si="490"/>
        <v>1</v>
      </c>
      <c r="Q2985" s="13" t="str">
        <f t="shared" si="491"/>
        <v>1</v>
      </c>
      <c r="R2985" s="13" t="str">
        <f t="shared" si="492"/>
        <v>2</v>
      </c>
      <c r="S2985" s="13" t="str">
        <f t="shared" si="493"/>
        <v>2</v>
      </c>
      <c r="T2985" s="13">
        <f t="shared" si="494"/>
        <v>1</v>
      </c>
      <c r="U2985" s="13">
        <f t="shared" si="497"/>
        <v>44</v>
      </c>
      <c r="V2985" s="13"/>
      <c r="W2985" s="14" t="str">
        <f t="shared" si="499"/>
        <v>insert into prioridad(codigo, fluidez,d_hecho, d_contexto, d_impacto, d_justicia, cierre, ponderacion, ahora_entiendo, cambio_perspectiva) values ('190-VI-00011', 1, 1, 1, 2, 2, 1, 44, '', '');</v>
      </c>
      <c r="X2985" s="14" t="str">
        <f t="shared" si="500"/>
        <v>insert into prioridad(codigo, fluidez,d_hecho, d_contexto, d_impacto, d_justicia, cierre, ponderacion, ahora_entiendo, cambio_perspectiva) values ('190-VI-00011', 1, 1, 1, 2, 2, 1, 44, '', '');</v>
      </c>
    </row>
    <row r="2986" spans="2:24" ht="16" x14ac:dyDescent="0.2">
      <c r="B2986" t="s">
        <v>4035</v>
      </c>
      <c r="C2986" t="s">
        <v>9</v>
      </c>
      <c r="D2986" t="s">
        <v>3595</v>
      </c>
      <c r="E2986" t="s">
        <v>3595</v>
      </c>
      <c r="F2986" t="s">
        <v>3582</v>
      </c>
      <c r="G2986" t="s">
        <v>3578</v>
      </c>
      <c r="H2986" t="s">
        <v>30</v>
      </c>
      <c r="K2986" s="5">
        <f t="shared" si="488"/>
        <v>18</v>
      </c>
      <c r="L2986" s="13" t="str">
        <f t="shared" si="495"/>
        <v>(#946)190-VI-00012</v>
      </c>
      <c r="M2986" s="5">
        <f t="shared" si="496"/>
        <v>12</v>
      </c>
      <c r="N2986" s="13" t="str">
        <f t="shared" si="498"/>
        <v>190-VI-00012</v>
      </c>
      <c r="O2986" s="13">
        <f t="shared" si="489"/>
        <v>1</v>
      </c>
      <c r="P2986" s="13" t="str">
        <f t="shared" si="490"/>
        <v>1</v>
      </c>
      <c r="Q2986" s="13" t="str">
        <f t="shared" si="491"/>
        <v>1</v>
      </c>
      <c r="R2986" s="13" t="str">
        <f t="shared" si="492"/>
        <v>5</v>
      </c>
      <c r="S2986" s="13" t="str">
        <f t="shared" si="493"/>
        <v>4</v>
      </c>
      <c r="T2986" s="13">
        <f t="shared" si="494"/>
        <v>1</v>
      </c>
      <c r="U2986" s="13">
        <f t="shared" si="497"/>
        <v>64</v>
      </c>
      <c r="V2986" s="13"/>
      <c r="W2986" s="14" t="str">
        <f t="shared" si="499"/>
        <v>insert into prioridad(codigo, fluidez,d_hecho, d_contexto, d_impacto, d_justicia, cierre, ponderacion, ahora_entiendo, cambio_perspectiva) values ('190-VI-00012', 1, 1, 1, 5, 4, 1, 64, '', '');</v>
      </c>
      <c r="X2986" s="14" t="str">
        <f t="shared" si="500"/>
        <v>insert into prioridad(codigo, fluidez,d_hecho, d_contexto, d_impacto, d_justicia, cierre, ponderacion, ahora_entiendo, cambio_perspectiva) values ('190-VI-00012', 1, 1, 1, 5, 4, 1, 64, '', '');</v>
      </c>
    </row>
    <row r="2987" spans="2:24" ht="16" x14ac:dyDescent="0.2">
      <c r="B2987" t="s">
        <v>4036</v>
      </c>
      <c r="C2987" t="s">
        <v>9</v>
      </c>
      <c r="D2987" t="s">
        <v>3595</v>
      </c>
      <c r="E2987" t="s">
        <v>3595</v>
      </c>
      <c r="F2987" t="s">
        <v>3595</v>
      </c>
      <c r="G2987" t="s">
        <v>3595</v>
      </c>
      <c r="H2987" t="s">
        <v>30</v>
      </c>
      <c r="K2987" s="5">
        <f t="shared" si="488"/>
        <v>19</v>
      </c>
      <c r="L2987" s="13" t="str">
        <f t="shared" si="495"/>
        <v>(#1007)190-VI-00013</v>
      </c>
      <c r="M2987" s="5">
        <f t="shared" si="496"/>
        <v>12</v>
      </c>
      <c r="N2987" s="13" t="str">
        <f t="shared" si="498"/>
        <v>190-VI-00013</v>
      </c>
      <c r="O2987" s="13">
        <f t="shared" si="489"/>
        <v>1</v>
      </c>
      <c r="P2987" s="13" t="str">
        <f t="shared" si="490"/>
        <v>1</v>
      </c>
      <c r="Q2987" s="13" t="str">
        <f t="shared" si="491"/>
        <v>1</v>
      </c>
      <c r="R2987" s="13" t="str">
        <f t="shared" si="492"/>
        <v>1</v>
      </c>
      <c r="S2987" s="13" t="str">
        <f t="shared" si="493"/>
        <v>1</v>
      </c>
      <c r="T2987" s="13">
        <f t="shared" si="494"/>
        <v>1</v>
      </c>
      <c r="U2987" s="13">
        <f t="shared" si="497"/>
        <v>36</v>
      </c>
      <c r="V2987" s="13"/>
      <c r="W2987" s="14" t="str">
        <f t="shared" si="499"/>
        <v>insert into prioridad(codigo, fluidez,d_hecho, d_contexto, d_impacto, d_justicia, cierre, ponderacion, ahora_entiendo, cambio_perspectiva) values ('190-VI-00013', 1, 1, 1, 1, 1, 1, 36, '', '');</v>
      </c>
      <c r="X2987" s="14" t="str">
        <f t="shared" si="500"/>
        <v>insert into prioridad(codigo, fluidez,d_hecho, d_contexto, d_impacto, d_justicia, cierre, ponderacion, ahora_entiendo, cambio_perspectiva) values ('190-VI-00013', 1, 1, 1, 1, 1, 1, 36, '', '');</v>
      </c>
    </row>
    <row r="2988" spans="2:24" ht="16" x14ac:dyDescent="0.2">
      <c r="B2988" t="s">
        <v>4037</v>
      </c>
      <c r="C2988" t="s">
        <v>9</v>
      </c>
      <c r="D2988" t="s">
        <v>3595</v>
      </c>
      <c r="E2988" t="s">
        <v>3595</v>
      </c>
      <c r="F2988" t="s">
        <v>3595</v>
      </c>
      <c r="G2988" t="s">
        <v>3576</v>
      </c>
      <c r="H2988" t="s">
        <v>30</v>
      </c>
      <c r="K2988" s="5">
        <f t="shared" si="488"/>
        <v>19</v>
      </c>
      <c r="L2988" s="13" t="str">
        <f t="shared" si="495"/>
        <v>(#1010)190-VI-00014</v>
      </c>
      <c r="M2988" s="5">
        <f t="shared" si="496"/>
        <v>12</v>
      </c>
      <c r="N2988" s="13" t="str">
        <f t="shared" si="498"/>
        <v>190-VI-00014</v>
      </c>
      <c r="O2988" s="13">
        <f t="shared" si="489"/>
        <v>1</v>
      </c>
      <c r="P2988" s="13" t="str">
        <f t="shared" si="490"/>
        <v>1</v>
      </c>
      <c r="Q2988" s="13" t="str">
        <f t="shared" si="491"/>
        <v>1</v>
      </c>
      <c r="R2988" s="13" t="str">
        <f t="shared" si="492"/>
        <v>1</v>
      </c>
      <c r="S2988" s="13" t="str">
        <f t="shared" si="493"/>
        <v>2</v>
      </c>
      <c r="T2988" s="13">
        <f t="shared" si="494"/>
        <v>1</v>
      </c>
      <c r="U2988" s="13">
        <f t="shared" si="497"/>
        <v>40</v>
      </c>
      <c r="V2988" s="13"/>
      <c r="W2988" s="14" t="str">
        <f t="shared" si="499"/>
        <v>insert into prioridad(codigo, fluidez,d_hecho, d_contexto, d_impacto, d_justicia, cierre, ponderacion, ahora_entiendo, cambio_perspectiva) values ('190-VI-00014', 1, 1, 1, 1, 2, 1, 40, '', '');</v>
      </c>
      <c r="X2988" s="14" t="str">
        <f t="shared" si="500"/>
        <v>insert into prioridad(codigo, fluidez,d_hecho, d_contexto, d_impacto, d_justicia, cierre, ponderacion, ahora_entiendo, cambio_perspectiva) values ('190-VI-00014', 1, 1, 1, 1, 2, 1, 40, '', '');</v>
      </c>
    </row>
    <row r="2989" spans="2:24" ht="16" x14ac:dyDescent="0.2">
      <c r="B2989" t="s">
        <v>4038</v>
      </c>
      <c r="C2989" t="s">
        <v>9</v>
      </c>
      <c r="D2989" t="s">
        <v>3595</v>
      </c>
      <c r="E2989" t="s">
        <v>3595</v>
      </c>
      <c r="F2989" t="s">
        <v>3578</v>
      </c>
      <c r="G2989" t="s">
        <v>3576</v>
      </c>
      <c r="H2989" t="s">
        <v>30</v>
      </c>
      <c r="K2989" s="5">
        <f t="shared" si="488"/>
        <v>19</v>
      </c>
      <c r="L2989" s="13" t="str">
        <f t="shared" si="495"/>
        <v>(#1073)190-VI-00015</v>
      </c>
      <c r="M2989" s="5">
        <f t="shared" si="496"/>
        <v>12</v>
      </c>
      <c r="N2989" s="13" t="str">
        <f t="shared" si="498"/>
        <v>190-VI-00015</v>
      </c>
      <c r="O2989" s="13">
        <f t="shared" si="489"/>
        <v>1</v>
      </c>
      <c r="P2989" s="13" t="str">
        <f t="shared" si="490"/>
        <v>1</v>
      </c>
      <c r="Q2989" s="13" t="str">
        <f t="shared" si="491"/>
        <v>1</v>
      </c>
      <c r="R2989" s="13" t="str">
        <f t="shared" si="492"/>
        <v>4</v>
      </c>
      <c r="S2989" s="13" t="str">
        <f t="shared" si="493"/>
        <v>2</v>
      </c>
      <c r="T2989" s="13">
        <f t="shared" si="494"/>
        <v>1</v>
      </c>
      <c r="U2989" s="13">
        <f t="shared" si="497"/>
        <v>52</v>
      </c>
      <c r="V2989" s="13"/>
      <c r="W2989" s="14" t="str">
        <f t="shared" si="499"/>
        <v>insert into prioridad(codigo, fluidez,d_hecho, d_contexto, d_impacto, d_justicia, cierre, ponderacion, ahora_entiendo, cambio_perspectiva) values ('190-VI-00015', 1, 1, 1, 4, 2, 1, 52, '', '');</v>
      </c>
      <c r="X2989" s="14" t="str">
        <f t="shared" si="500"/>
        <v>insert into prioridad(codigo, fluidez,d_hecho, d_contexto, d_impacto, d_justicia, cierre, ponderacion, ahora_entiendo, cambio_perspectiva) values ('190-VI-00015', 1, 1, 1, 4, 2, 1, 52, '', '');</v>
      </c>
    </row>
    <row r="2990" spans="2:24" ht="16" x14ac:dyDescent="0.2">
      <c r="B2990" t="s">
        <v>4039</v>
      </c>
      <c r="C2990" t="s">
        <v>16</v>
      </c>
      <c r="D2990" t="s">
        <v>3576</v>
      </c>
      <c r="E2990" t="s">
        <v>3575</v>
      </c>
      <c r="F2990" t="s">
        <v>3575</v>
      </c>
      <c r="G2990" t="s">
        <v>3576</v>
      </c>
      <c r="H2990" t="s">
        <v>30</v>
      </c>
      <c r="K2990" s="5">
        <f t="shared" si="488"/>
        <v>12</v>
      </c>
      <c r="L2990" s="13" t="str">
        <f t="shared" si="495"/>
        <v>081-VI-00002</v>
      </c>
      <c r="M2990" s="5">
        <f t="shared" si="496"/>
        <v>12</v>
      </c>
      <c r="N2990" s="13" t="str">
        <f t="shared" si="498"/>
        <v>081-VI-00002</v>
      </c>
      <c r="O2990" s="13">
        <f t="shared" si="489"/>
        <v>0</v>
      </c>
      <c r="P2990" s="13" t="str">
        <f t="shared" si="490"/>
        <v>2</v>
      </c>
      <c r="Q2990" s="13" t="str">
        <f t="shared" si="491"/>
        <v>3</v>
      </c>
      <c r="R2990" s="13" t="str">
        <f t="shared" si="492"/>
        <v>3</v>
      </c>
      <c r="S2990" s="13" t="str">
        <f t="shared" si="493"/>
        <v>2</v>
      </c>
      <c r="T2990" s="13">
        <f t="shared" si="494"/>
        <v>1</v>
      </c>
      <c r="U2990" s="13">
        <f t="shared" si="497"/>
        <v>50</v>
      </c>
      <c r="V2990" s="13"/>
      <c r="W2990" s="14" t="str">
        <f t="shared" si="499"/>
        <v>insert into prioridad(codigo, fluidez,d_hecho, d_contexto, d_impacto, d_justicia, cierre, ponderacion, ahora_entiendo, cambio_perspectiva) values ('081-VI-00002', 0, 2, 3, 3, 2, 1, 50, '', '');</v>
      </c>
      <c r="X2990" s="14" t="str">
        <f t="shared" si="500"/>
        <v>insert into prioridad(codigo, fluidez,d_hecho, d_contexto, d_impacto, d_justicia, cierre, ponderacion, ahora_entiendo, cambio_perspectiva) values ('081-VI-00002', 0, 2, 3, 3, 2, 1, 50, '', '');</v>
      </c>
    </row>
    <row r="2991" spans="2:24" ht="16" x14ac:dyDescent="0.2">
      <c r="B2991" t="s">
        <v>4040</v>
      </c>
      <c r="C2991" t="s">
        <v>9</v>
      </c>
      <c r="D2991" t="s">
        <v>3595</v>
      </c>
      <c r="E2991" t="s">
        <v>3595</v>
      </c>
      <c r="F2991" t="s">
        <v>3575</v>
      </c>
      <c r="G2991" t="s">
        <v>3576</v>
      </c>
      <c r="H2991" t="s">
        <v>30</v>
      </c>
      <c r="K2991" s="5">
        <f t="shared" si="488"/>
        <v>19</v>
      </c>
      <c r="L2991" s="13" t="str">
        <f t="shared" si="495"/>
        <v>(#1365)190-VI-00016</v>
      </c>
      <c r="M2991" s="5">
        <f t="shared" si="496"/>
        <v>12</v>
      </c>
      <c r="N2991" s="13" t="str">
        <f t="shared" si="498"/>
        <v>190-VI-00016</v>
      </c>
      <c r="O2991" s="13">
        <f t="shared" si="489"/>
        <v>1</v>
      </c>
      <c r="P2991" s="13" t="str">
        <f t="shared" si="490"/>
        <v>1</v>
      </c>
      <c r="Q2991" s="13" t="str">
        <f t="shared" si="491"/>
        <v>1</v>
      </c>
      <c r="R2991" s="13" t="str">
        <f t="shared" si="492"/>
        <v>3</v>
      </c>
      <c r="S2991" s="13" t="str">
        <f t="shared" si="493"/>
        <v>2</v>
      </c>
      <c r="T2991" s="13">
        <f t="shared" si="494"/>
        <v>1</v>
      </c>
      <c r="U2991" s="13">
        <f t="shared" si="497"/>
        <v>48</v>
      </c>
      <c r="V2991" s="13"/>
      <c r="W2991" s="14" t="str">
        <f t="shared" si="499"/>
        <v>insert into prioridad(codigo, fluidez,d_hecho, d_contexto, d_impacto, d_justicia, cierre, ponderacion, ahora_entiendo, cambio_perspectiva) values ('190-VI-00016', 1, 1, 1, 3, 2, 1, 48, '', '');</v>
      </c>
      <c r="X2991" s="14" t="str">
        <f t="shared" si="500"/>
        <v>insert into prioridad(codigo, fluidez,d_hecho, d_contexto, d_impacto, d_justicia, cierre, ponderacion, ahora_entiendo, cambio_perspectiva) values ('190-VI-00016', 1, 1, 1, 3, 2, 1, 48, '', '');</v>
      </c>
    </row>
    <row r="2992" spans="2:24" ht="16" x14ac:dyDescent="0.2">
      <c r="B2992" t="s">
        <v>4041</v>
      </c>
      <c r="C2992" t="s">
        <v>9</v>
      </c>
      <c r="D2992" t="s">
        <v>3595</v>
      </c>
      <c r="E2992" t="s">
        <v>3595</v>
      </c>
      <c r="F2992" t="s">
        <v>3595</v>
      </c>
      <c r="G2992" t="s">
        <v>3595</v>
      </c>
      <c r="H2992" t="s">
        <v>30</v>
      </c>
      <c r="K2992" s="5">
        <f t="shared" si="488"/>
        <v>19</v>
      </c>
      <c r="L2992" s="13" t="str">
        <f t="shared" si="495"/>
        <v>(#1366)190-VI-00017</v>
      </c>
      <c r="M2992" s="5">
        <f t="shared" si="496"/>
        <v>12</v>
      </c>
      <c r="N2992" s="13" t="str">
        <f t="shared" si="498"/>
        <v>190-VI-00017</v>
      </c>
      <c r="O2992" s="13">
        <f t="shared" si="489"/>
        <v>1</v>
      </c>
      <c r="P2992" s="13" t="str">
        <f t="shared" si="490"/>
        <v>1</v>
      </c>
      <c r="Q2992" s="13" t="str">
        <f t="shared" si="491"/>
        <v>1</v>
      </c>
      <c r="R2992" s="13" t="str">
        <f t="shared" si="492"/>
        <v>1</v>
      </c>
      <c r="S2992" s="13" t="str">
        <f t="shared" si="493"/>
        <v>1</v>
      </c>
      <c r="T2992" s="13">
        <f t="shared" si="494"/>
        <v>1</v>
      </c>
      <c r="U2992" s="13">
        <f t="shared" si="497"/>
        <v>36</v>
      </c>
      <c r="V2992" s="13"/>
      <c r="W2992" s="14" t="str">
        <f t="shared" si="499"/>
        <v>insert into prioridad(codigo, fluidez,d_hecho, d_contexto, d_impacto, d_justicia, cierre, ponderacion, ahora_entiendo, cambio_perspectiva) values ('190-VI-00017', 1, 1, 1, 1, 1, 1, 36, '', '');</v>
      </c>
      <c r="X2992" s="14" t="str">
        <f t="shared" si="500"/>
        <v>insert into prioridad(codigo, fluidez,d_hecho, d_contexto, d_impacto, d_justicia, cierre, ponderacion, ahora_entiendo, cambio_perspectiva) values ('190-VI-00017', 1, 1, 1, 1, 1, 1, 36, '', '');</v>
      </c>
    </row>
    <row r="2993" spans="2:24" ht="16" x14ac:dyDescent="0.2">
      <c r="B2993" t="s">
        <v>4042</v>
      </c>
      <c r="C2993" t="s">
        <v>9</v>
      </c>
      <c r="D2993" t="s">
        <v>3595</v>
      </c>
      <c r="E2993" t="s">
        <v>3595</v>
      </c>
      <c r="F2993" t="s">
        <v>3595</v>
      </c>
      <c r="G2993" t="s">
        <v>3576</v>
      </c>
      <c r="H2993" t="s">
        <v>30</v>
      </c>
      <c r="K2993" s="5">
        <f t="shared" si="488"/>
        <v>19</v>
      </c>
      <c r="L2993" s="13" t="str">
        <f t="shared" si="495"/>
        <v>(#1367)190-VI-00018</v>
      </c>
      <c r="M2993" s="5">
        <f t="shared" si="496"/>
        <v>12</v>
      </c>
      <c r="N2993" s="13" t="str">
        <f t="shared" si="498"/>
        <v>190-VI-00018</v>
      </c>
      <c r="O2993" s="13">
        <f t="shared" si="489"/>
        <v>1</v>
      </c>
      <c r="P2993" s="13" t="str">
        <f t="shared" si="490"/>
        <v>1</v>
      </c>
      <c r="Q2993" s="13" t="str">
        <f t="shared" si="491"/>
        <v>1</v>
      </c>
      <c r="R2993" s="13" t="str">
        <f t="shared" si="492"/>
        <v>1</v>
      </c>
      <c r="S2993" s="13" t="str">
        <f t="shared" si="493"/>
        <v>2</v>
      </c>
      <c r="T2993" s="13">
        <f t="shared" si="494"/>
        <v>1</v>
      </c>
      <c r="U2993" s="13">
        <f t="shared" si="497"/>
        <v>40</v>
      </c>
      <c r="V2993" s="13"/>
      <c r="W2993" s="14" t="str">
        <f t="shared" si="499"/>
        <v>insert into prioridad(codigo, fluidez,d_hecho, d_contexto, d_impacto, d_justicia, cierre, ponderacion, ahora_entiendo, cambio_perspectiva) values ('190-VI-00018', 1, 1, 1, 1, 2, 1, 40, '', '');</v>
      </c>
      <c r="X2993" s="14" t="str">
        <f t="shared" si="500"/>
        <v>insert into prioridad(codigo, fluidez,d_hecho, d_contexto, d_impacto, d_justicia, cierre, ponderacion, ahora_entiendo, cambio_perspectiva) values ('190-VI-00018', 1, 1, 1, 1, 2, 1, 40, '', '');</v>
      </c>
    </row>
    <row r="2994" spans="2:24" ht="16" x14ac:dyDescent="0.2">
      <c r="B2994" t="s">
        <v>4043</v>
      </c>
      <c r="C2994" t="s">
        <v>9</v>
      </c>
      <c r="D2994" t="s">
        <v>3595</v>
      </c>
      <c r="E2994" t="s">
        <v>3595</v>
      </c>
      <c r="F2994" t="s">
        <v>3578</v>
      </c>
      <c r="G2994" t="s">
        <v>3582</v>
      </c>
      <c r="H2994" t="s">
        <v>30</v>
      </c>
      <c r="K2994" s="5">
        <f t="shared" si="488"/>
        <v>19</v>
      </c>
      <c r="L2994" s="13" t="str">
        <f t="shared" si="495"/>
        <v>(#1368)190-VI-00019</v>
      </c>
      <c r="M2994" s="5">
        <f t="shared" si="496"/>
        <v>12</v>
      </c>
      <c r="N2994" s="13" t="str">
        <f t="shared" si="498"/>
        <v>190-VI-00019</v>
      </c>
      <c r="O2994" s="13">
        <f t="shared" si="489"/>
        <v>1</v>
      </c>
      <c r="P2994" s="13" t="str">
        <f t="shared" si="490"/>
        <v>1</v>
      </c>
      <c r="Q2994" s="13" t="str">
        <f t="shared" si="491"/>
        <v>1</v>
      </c>
      <c r="R2994" s="13" t="str">
        <f t="shared" si="492"/>
        <v>4</v>
      </c>
      <c r="S2994" s="13" t="str">
        <f t="shared" si="493"/>
        <v>5</v>
      </c>
      <c r="T2994" s="13">
        <f t="shared" si="494"/>
        <v>1</v>
      </c>
      <c r="U2994" s="13">
        <f t="shared" si="497"/>
        <v>64</v>
      </c>
      <c r="V2994" s="13"/>
      <c r="W2994" s="14" t="str">
        <f t="shared" si="499"/>
        <v>insert into prioridad(codigo, fluidez,d_hecho, d_contexto, d_impacto, d_justicia, cierre, ponderacion, ahora_entiendo, cambio_perspectiva) values ('190-VI-00019', 1, 1, 1, 4, 5, 1, 64, '', '');</v>
      </c>
      <c r="X2994" s="14" t="str">
        <f t="shared" si="500"/>
        <v>insert into prioridad(codigo, fluidez,d_hecho, d_contexto, d_impacto, d_justicia, cierre, ponderacion, ahora_entiendo, cambio_perspectiva) values ('190-VI-00019', 1, 1, 1, 4, 5, 1, 64, '', '');</v>
      </c>
    </row>
    <row r="2995" spans="2:24" ht="16" x14ac:dyDescent="0.2">
      <c r="B2995" t="s">
        <v>4044</v>
      </c>
      <c r="C2995" t="s">
        <v>9</v>
      </c>
      <c r="D2995" t="s">
        <v>3595</v>
      </c>
      <c r="E2995" t="s">
        <v>3595</v>
      </c>
      <c r="F2995" t="s">
        <v>3595</v>
      </c>
      <c r="G2995" t="s">
        <v>3595</v>
      </c>
      <c r="H2995" t="s">
        <v>30</v>
      </c>
      <c r="K2995" s="5">
        <f t="shared" si="488"/>
        <v>19</v>
      </c>
      <c r="L2995" s="13" t="str">
        <f t="shared" si="495"/>
        <v>(#1374)190-VI-00020</v>
      </c>
      <c r="M2995" s="5">
        <f t="shared" si="496"/>
        <v>12</v>
      </c>
      <c r="N2995" s="13" t="str">
        <f t="shared" si="498"/>
        <v>190-VI-00020</v>
      </c>
      <c r="O2995" s="13">
        <f t="shared" si="489"/>
        <v>1</v>
      </c>
      <c r="P2995" s="13" t="str">
        <f t="shared" si="490"/>
        <v>1</v>
      </c>
      <c r="Q2995" s="13" t="str">
        <f t="shared" si="491"/>
        <v>1</v>
      </c>
      <c r="R2995" s="13" t="str">
        <f t="shared" si="492"/>
        <v>1</v>
      </c>
      <c r="S2995" s="13" t="str">
        <f t="shared" si="493"/>
        <v>1</v>
      </c>
      <c r="T2995" s="13">
        <f t="shared" si="494"/>
        <v>1</v>
      </c>
      <c r="U2995" s="13">
        <f t="shared" si="497"/>
        <v>36</v>
      </c>
      <c r="V2995" s="13"/>
      <c r="W2995" s="14" t="str">
        <f t="shared" si="499"/>
        <v>insert into prioridad(codigo, fluidez,d_hecho, d_contexto, d_impacto, d_justicia, cierre, ponderacion, ahora_entiendo, cambio_perspectiva) values ('190-VI-00020', 1, 1, 1, 1, 1, 1, 36, '', '');</v>
      </c>
      <c r="X2995" s="14" t="str">
        <f t="shared" si="500"/>
        <v>insert into prioridad(codigo, fluidez,d_hecho, d_contexto, d_impacto, d_justicia, cierre, ponderacion, ahora_entiendo, cambio_perspectiva) values ('190-VI-00020', 1, 1, 1, 1, 1, 1, 36, '', '');</v>
      </c>
    </row>
    <row r="2996" spans="2:24" ht="16" x14ac:dyDescent="0.2">
      <c r="B2996" t="s">
        <v>4045</v>
      </c>
      <c r="C2996" t="s">
        <v>9</v>
      </c>
      <c r="D2996" t="s">
        <v>3578</v>
      </c>
      <c r="E2996" t="s">
        <v>3595</v>
      </c>
      <c r="F2996" t="s">
        <v>3582</v>
      </c>
      <c r="G2996" t="s">
        <v>3595</v>
      </c>
      <c r="H2996" t="s">
        <v>30</v>
      </c>
      <c r="K2996" s="5">
        <f t="shared" si="488"/>
        <v>19</v>
      </c>
      <c r="L2996" s="13" t="str">
        <f t="shared" si="495"/>
        <v>(#1378)190-VI-00021</v>
      </c>
      <c r="M2996" s="5">
        <f t="shared" si="496"/>
        <v>12</v>
      </c>
      <c r="N2996" s="13" t="str">
        <f t="shared" si="498"/>
        <v>190-VI-00021</v>
      </c>
      <c r="O2996" s="13">
        <f t="shared" si="489"/>
        <v>1</v>
      </c>
      <c r="P2996" s="13" t="str">
        <f t="shared" si="490"/>
        <v>4</v>
      </c>
      <c r="Q2996" s="13" t="str">
        <f t="shared" si="491"/>
        <v>1</v>
      </c>
      <c r="R2996" s="13" t="str">
        <f t="shared" si="492"/>
        <v>5</v>
      </c>
      <c r="S2996" s="13" t="str">
        <f t="shared" si="493"/>
        <v>1</v>
      </c>
      <c r="T2996" s="13">
        <f t="shared" si="494"/>
        <v>1</v>
      </c>
      <c r="U2996" s="13">
        <f t="shared" si="497"/>
        <v>64</v>
      </c>
      <c r="V2996" s="13"/>
      <c r="W2996" s="14" t="str">
        <f t="shared" si="499"/>
        <v>insert into prioridad(codigo, fluidez,d_hecho, d_contexto, d_impacto, d_justicia, cierre, ponderacion, ahora_entiendo, cambio_perspectiva) values ('190-VI-00021', 1, 4, 1, 5, 1, 1, 64, '', '');</v>
      </c>
      <c r="X2996" s="14" t="str">
        <f t="shared" si="500"/>
        <v>insert into prioridad(codigo, fluidez,d_hecho, d_contexto, d_impacto, d_justicia, cierre, ponderacion, ahora_entiendo, cambio_perspectiva) values ('190-VI-00021', 1, 4, 1, 5, 1, 1, 64, '', '');</v>
      </c>
    </row>
    <row r="2997" spans="2:24" ht="16" x14ac:dyDescent="0.2">
      <c r="B2997" t="s">
        <v>4046</v>
      </c>
      <c r="C2997" t="s">
        <v>9</v>
      </c>
      <c r="D2997" t="s">
        <v>3578</v>
      </c>
      <c r="E2997" t="s">
        <v>3578</v>
      </c>
      <c r="F2997" t="s">
        <v>3578</v>
      </c>
      <c r="G2997" t="s">
        <v>3578</v>
      </c>
      <c r="H2997" t="s">
        <v>30</v>
      </c>
      <c r="K2997" s="5">
        <f t="shared" si="488"/>
        <v>19</v>
      </c>
      <c r="L2997" s="13" t="str">
        <f t="shared" si="495"/>
        <v>(#1402)190-VI-00022</v>
      </c>
      <c r="M2997" s="5">
        <f t="shared" si="496"/>
        <v>12</v>
      </c>
      <c r="N2997" s="13" t="str">
        <f t="shared" si="498"/>
        <v>190-VI-00022</v>
      </c>
      <c r="O2997" s="13">
        <f t="shared" si="489"/>
        <v>1</v>
      </c>
      <c r="P2997" s="13" t="str">
        <f t="shared" si="490"/>
        <v>4</v>
      </c>
      <c r="Q2997" s="13" t="str">
        <f t="shared" si="491"/>
        <v>4</v>
      </c>
      <c r="R2997" s="13" t="str">
        <f t="shared" si="492"/>
        <v>4</v>
      </c>
      <c r="S2997" s="13" t="str">
        <f t="shared" si="493"/>
        <v>4</v>
      </c>
      <c r="T2997" s="13">
        <f t="shared" si="494"/>
        <v>1</v>
      </c>
      <c r="U2997" s="13">
        <f t="shared" si="497"/>
        <v>84</v>
      </c>
      <c r="V2997" s="13"/>
      <c r="W2997" s="14" t="str">
        <f t="shared" si="499"/>
        <v>insert into prioridad(codigo, fluidez,d_hecho, d_contexto, d_impacto, d_justicia, cierre, ponderacion, ahora_entiendo, cambio_perspectiva) values ('190-VI-00022', 1, 4, 4, 4, 4, 1, 84, '', '');</v>
      </c>
      <c r="X2997" s="14" t="str">
        <f t="shared" si="500"/>
        <v>insert into prioridad(codigo, fluidez,d_hecho, d_contexto, d_impacto, d_justicia, cierre, ponderacion, ahora_entiendo, cambio_perspectiva) values ('190-VI-00022', 1, 4, 4, 4, 4, 1, 84, '', '');</v>
      </c>
    </row>
    <row r="2998" spans="2:24" ht="16" x14ac:dyDescent="0.2">
      <c r="B2998" t="s">
        <v>4047</v>
      </c>
      <c r="C2998" t="s">
        <v>9</v>
      </c>
      <c r="D2998" t="s">
        <v>3578</v>
      </c>
      <c r="E2998" t="s">
        <v>3578</v>
      </c>
      <c r="F2998" t="s">
        <v>3582</v>
      </c>
      <c r="G2998" t="s">
        <v>3595</v>
      </c>
      <c r="H2998" t="s">
        <v>30</v>
      </c>
      <c r="K2998" s="5">
        <f t="shared" si="488"/>
        <v>19</v>
      </c>
      <c r="L2998" s="13" t="str">
        <f t="shared" si="495"/>
        <v>(#1403)190-VI-00023</v>
      </c>
      <c r="M2998" s="5">
        <f t="shared" si="496"/>
        <v>12</v>
      </c>
      <c r="N2998" s="13" t="str">
        <f t="shared" si="498"/>
        <v>190-VI-00023</v>
      </c>
      <c r="O2998" s="13">
        <f t="shared" si="489"/>
        <v>1</v>
      </c>
      <c r="P2998" s="13" t="str">
        <f t="shared" si="490"/>
        <v>4</v>
      </c>
      <c r="Q2998" s="13" t="str">
        <f t="shared" si="491"/>
        <v>4</v>
      </c>
      <c r="R2998" s="13" t="str">
        <f t="shared" si="492"/>
        <v>5</v>
      </c>
      <c r="S2998" s="13" t="str">
        <f t="shared" si="493"/>
        <v>1</v>
      </c>
      <c r="T2998" s="13">
        <f t="shared" si="494"/>
        <v>1</v>
      </c>
      <c r="U2998" s="13">
        <f t="shared" si="497"/>
        <v>76</v>
      </c>
      <c r="V2998" s="13"/>
      <c r="W2998" s="14" t="str">
        <f t="shared" si="499"/>
        <v>insert into prioridad(codigo, fluidez,d_hecho, d_contexto, d_impacto, d_justicia, cierre, ponderacion, ahora_entiendo, cambio_perspectiva) values ('190-VI-00023', 1, 4, 4, 5, 1, 1, 76, '', '');</v>
      </c>
      <c r="X2998" s="14" t="str">
        <f t="shared" si="500"/>
        <v>insert into prioridad(codigo, fluidez,d_hecho, d_contexto, d_impacto, d_justicia, cierre, ponderacion, ahora_entiendo, cambio_perspectiva) values ('190-VI-00023', 1, 4, 4, 5, 1, 1, 76, '', '');</v>
      </c>
    </row>
    <row r="2999" spans="2:24" ht="16" x14ac:dyDescent="0.2">
      <c r="B2999" t="s">
        <v>4048</v>
      </c>
      <c r="C2999" t="s">
        <v>9</v>
      </c>
      <c r="D2999" t="s">
        <v>3578</v>
      </c>
      <c r="E2999" t="s">
        <v>3595</v>
      </c>
      <c r="F2999" t="s">
        <v>3595</v>
      </c>
      <c r="G2999" t="s">
        <v>3576</v>
      </c>
      <c r="H2999" t="s">
        <v>30</v>
      </c>
      <c r="K2999" s="5">
        <f t="shared" si="488"/>
        <v>19</v>
      </c>
      <c r="L2999" s="13" t="str">
        <f t="shared" si="495"/>
        <v>(#1404)190-VI-00024</v>
      </c>
      <c r="M2999" s="5">
        <f t="shared" si="496"/>
        <v>12</v>
      </c>
      <c r="N2999" s="13" t="str">
        <f t="shared" si="498"/>
        <v>190-VI-00024</v>
      </c>
      <c r="O2999" s="13">
        <f t="shared" si="489"/>
        <v>1</v>
      </c>
      <c r="P2999" s="13" t="str">
        <f t="shared" si="490"/>
        <v>4</v>
      </c>
      <c r="Q2999" s="13" t="str">
        <f t="shared" si="491"/>
        <v>1</v>
      </c>
      <c r="R2999" s="13" t="str">
        <f t="shared" si="492"/>
        <v>1</v>
      </c>
      <c r="S2999" s="13" t="str">
        <f t="shared" si="493"/>
        <v>2</v>
      </c>
      <c r="T2999" s="13">
        <f t="shared" si="494"/>
        <v>1</v>
      </c>
      <c r="U2999" s="13">
        <f t="shared" si="497"/>
        <v>52</v>
      </c>
      <c r="V2999" s="13"/>
      <c r="W2999" s="14" t="str">
        <f t="shared" si="499"/>
        <v>insert into prioridad(codigo, fluidez,d_hecho, d_contexto, d_impacto, d_justicia, cierre, ponderacion, ahora_entiendo, cambio_perspectiva) values ('190-VI-00024', 1, 4, 1, 1, 2, 1, 52, '', '');</v>
      </c>
      <c r="X2999" s="14" t="str">
        <f t="shared" si="500"/>
        <v>insert into prioridad(codigo, fluidez,d_hecho, d_contexto, d_impacto, d_justicia, cierre, ponderacion, ahora_entiendo, cambio_perspectiva) values ('190-VI-00024', 1, 4, 1, 1, 2, 1, 52, '', '');</v>
      </c>
    </row>
    <row r="3000" spans="2:24" ht="16" x14ac:dyDescent="0.2">
      <c r="B3000" t="s">
        <v>4049</v>
      </c>
      <c r="C3000" t="s">
        <v>9</v>
      </c>
      <c r="D3000" t="s">
        <v>3575</v>
      </c>
      <c r="E3000" t="s">
        <v>3575</v>
      </c>
      <c r="F3000" t="s">
        <v>3578</v>
      </c>
      <c r="G3000" t="s">
        <v>3575</v>
      </c>
      <c r="H3000" t="s">
        <v>30</v>
      </c>
      <c r="K3000" s="5">
        <f t="shared" si="488"/>
        <v>12</v>
      </c>
      <c r="L3000" s="13" t="str">
        <f t="shared" si="495"/>
        <v>081-VI-00003</v>
      </c>
      <c r="M3000" s="5">
        <f t="shared" si="496"/>
        <v>12</v>
      </c>
      <c r="N3000" s="13" t="str">
        <f t="shared" si="498"/>
        <v>081-VI-00003</v>
      </c>
      <c r="O3000" s="13">
        <f t="shared" si="489"/>
        <v>1</v>
      </c>
      <c r="P3000" s="13" t="str">
        <f t="shared" si="490"/>
        <v>3</v>
      </c>
      <c r="Q3000" s="13" t="str">
        <f t="shared" si="491"/>
        <v>3</v>
      </c>
      <c r="R3000" s="13" t="str">
        <f t="shared" si="492"/>
        <v>4</v>
      </c>
      <c r="S3000" s="13" t="str">
        <f t="shared" si="493"/>
        <v>3</v>
      </c>
      <c r="T3000" s="13">
        <f t="shared" si="494"/>
        <v>1</v>
      </c>
      <c r="U3000" s="13">
        <f t="shared" si="497"/>
        <v>72</v>
      </c>
      <c r="V3000" s="13"/>
      <c r="W3000" s="14" t="str">
        <f t="shared" si="499"/>
        <v>insert into prioridad(codigo, fluidez,d_hecho, d_contexto, d_impacto, d_justicia, cierre, ponderacion, ahora_entiendo, cambio_perspectiva) values ('081-VI-00003', 1, 3, 3, 4, 3, 1, 72, '', '');</v>
      </c>
      <c r="X3000" s="14" t="str">
        <f t="shared" si="500"/>
        <v>insert into prioridad(codigo, fluidez,d_hecho, d_contexto, d_impacto, d_justicia, cierre, ponderacion, ahora_entiendo, cambio_perspectiva) values ('081-VI-00003', 1, 3, 3, 4, 3, 1, 72, '', '');</v>
      </c>
    </row>
    <row r="3001" spans="2:24" ht="16" x14ac:dyDescent="0.2">
      <c r="B3001" t="s">
        <v>4050</v>
      </c>
      <c r="C3001" t="s">
        <v>9</v>
      </c>
      <c r="D3001" t="s">
        <v>3578</v>
      </c>
      <c r="E3001" t="s">
        <v>3578</v>
      </c>
      <c r="F3001" t="s">
        <v>3595</v>
      </c>
      <c r="G3001" t="s">
        <v>3576</v>
      </c>
      <c r="H3001" t="s">
        <v>30</v>
      </c>
      <c r="K3001" s="5">
        <f t="shared" si="488"/>
        <v>19</v>
      </c>
      <c r="L3001" s="13" t="str">
        <f t="shared" si="495"/>
        <v>(#1405)190-VI-00025</v>
      </c>
      <c r="M3001" s="5">
        <f t="shared" si="496"/>
        <v>12</v>
      </c>
      <c r="N3001" s="13" t="str">
        <f t="shared" si="498"/>
        <v>190-VI-00025</v>
      </c>
      <c r="O3001" s="13">
        <f t="shared" si="489"/>
        <v>1</v>
      </c>
      <c r="P3001" s="13" t="str">
        <f t="shared" si="490"/>
        <v>4</v>
      </c>
      <c r="Q3001" s="13" t="str">
        <f t="shared" si="491"/>
        <v>4</v>
      </c>
      <c r="R3001" s="13" t="str">
        <f t="shared" si="492"/>
        <v>1</v>
      </c>
      <c r="S3001" s="13" t="str">
        <f t="shared" si="493"/>
        <v>2</v>
      </c>
      <c r="T3001" s="13">
        <f t="shared" si="494"/>
        <v>1</v>
      </c>
      <c r="U3001" s="13">
        <f t="shared" si="497"/>
        <v>64</v>
      </c>
      <c r="V3001" s="13"/>
      <c r="W3001" s="14" t="str">
        <f t="shared" si="499"/>
        <v>insert into prioridad(codigo, fluidez,d_hecho, d_contexto, d_impacto, d_justicia, cierre, ponderacion, ahora_entiendo, cambio_perspectiva) values ('190-VI-00025', 1, 4, 4, 1, 2, 1, 64, '', '');</v>
      </c>
      <c r="X3001" s="14" t="str">
        <f t="shared" si="500"/>
        <v>insert into prioridad(codigo, fluidez,d_hecho, d_contexto, d_impacto, d_justicia, cierre, ponderacion, ahora_entiendo, cambio_perspectiva) values ('190-VI-00025', 1, 4, 4, 1, 2, 1, 64, '', '');</v>
      </c>
    </row>
    <row r="3002" spans="2:24" ht="16" x14ac:dyDescent="0.2">
      <c r="B3002" t="s">
        <v>4051</v>
      </c>
      <c r="C3002" t="s">
        <v>9</v>
      </c>
      <c r="D3002" t="s">
        <v>3595</v>
      </c>
      <c r="E3002" t="s">
        <v>3595</v>
      </c>
      <c r="F3002" t="s">
        <v>3576</v>
      </c>
      <c r="G3002" t="s">
        <v>3576</v>
      </c>
      <c r="H3002" t="s">
        <v>30</v>
      </c>
      <c r="K3002" s="5">
        <f t="shared" si="488"/>
        <v>19</v>
      </c>
      <c r="L3002" s="13" t="str">
        <f t="shared" si="495"/>
        <v>(#1406)190-VI-00026</v>
      </c>
      <c r="M3002" s="5">
        <f t="shared" si="496"/>
        <v>12</v>
      </c>
      <c r="N3002" s="13" t="str">
        <f t="shared" si="498"/>
        <v>190-VI-00026</v>
      </c>
      <c r="O3002" s="13">
        <f t="shared" si="489"/>
        <v>1</v>
      </c>
      <c r="P3002" s="13" t="str">
        <f t="shared" si="490"/>
        <v>1</v>
      </c>
      <c r="Q3002" s="13" t="str">
        <f t="shared" si="491"/>
        <v>1</v>
      </c>
      <c r="R3002" s="13" t="str">
        <f t="shared" si="492"/>
        <v>2</v>
      </c>
      <c r="S3002" s="13" t="str">
        <f t="shared" si="493"/>
        <v>2</v>
      </c>
      <c r="T3002" s="13">
        <f t="shared" si="494"/>
        <v>1</v>
      </c>
      <c r="U3002" s="13">
        <f t="shared" si="497"/>
        <v>44</v>
      </c>
      <c r="V3002" s="13"/>
      <c r="W3002" s="14" t="str">
        <f t="shared" si="499"/>
        <v>insert into prioridad(codigo, fluidez,d_hecho, d_contexto, d_impacto, d_justicia, cierre, ponderacion, ahora_entiendo, cambio_perspectiva) values ('190-VI-00026', 1, 1, 1, 2, 2, 1, 44, '', '');</v>
      </c>
      <c r="X3002" s="14" t="str">
        <f t="shared" si="500"/>
        <v>insert into prioridad(codigo, fluidez,d_hecho, d_contexto, d_impacto, d_justicia, cierre, ponderacion, ahora_entiendo, cambio_perspectiva) values ('190-VI-00026', 1, 1, 1, 2, 2, 1, 44, '', '');</v>
      </c>
    </row>
    <row r="3003" spans="2:24" ht="16" x14ac:dyDescent="0.2">
      <c r="B3003" t="s">
        <v>4052</v>
      </c>
      <c r="C3003" t="s">
        <v>9</v>
      </c>
      <c r="D3003" t="s">
        <v>3578</v>
      </c>
      <c r="E3003" t="s">
        <v>3578</v>
      </c>
      <c r="F3003" t="s">
        <v>3595</v>
      </c>
      <c r="G3003" t="s">
        <v>3595</v>
      </c>
      <c r="H3003" t="s">
        <v>30</v>
      </c>
      <c r="K3003" s="5">
        <f t="shared" si="488"/>
        <v>19</v>
      </c>
      <c r="L3003" s="13" t="str">
        <f t="shared" si="495"/>
        <v>(#1407)190-VI-00027</v>
      </c>
      <c r="M3003" s="5">
        <f t="shared" si="496"/>
        <v>12</v>
      </c>
      <c r="N3003" s="13" t="str">
        <f t="shared" si="498"/>
        <v>190-VI-00027</v>
      </c>
      <c r="O3003" s="13">
        <f t="shared" si="489"/>
        <v>1</v>
      </c>
      <c r="P3003" s="13" t="str">
        <f t="shared" si="490"/>
        <v>4</v>
      </c>
      <c r="Q3003" s="13" t="str">
        <f t="shared" si="491"/>
        <v>4</v>
      </c>
      <c r="R3003" s="13" t="str">
        <f t="shared" si="492"/>
        <v>1</v>
      </c>
      <c r="S3003" s="13" t="str">
        <f t="shared" si="493"/>
        <v>1</v>
      </c>
      <c r="T3003" s="13">
        <f t="shared" si="494"/>
        <v>1</v>
      </c>
      <c r="U3003" s="13">
        <f t="shared" si="497"/>
        <v>60</v>
      </c>
      <c r="V3003" s="13"/>
      <c r="W3003" s="14" t="str">
        <f t="shared" si="499"/>
        <v>insert into prioridad(codigo, fluidez,d_hecho, d_contexto, d_impacto, d_justicia, cierre, ponderacion, ahora_entiendo, cambio_perspectiva) values ('190-VI-00027', 1, 4, 4, 1, 1, 1, 60, '', '');</v>
      </c>
      <c r="X3003" s="14" t="str">
        <f t="shared" si="500"/>
        <v>insert into prioridad(codigo, fluidez,d_hecho, d_contexto, d_impacto, d_justicia, cierre, ponderacion, ahora_entiendo, cambio_perspectiva) values ('190-VI-00027', 1, 4, 4, 1, 1, 1, 60, '', '');</v>
      </c>
    </row>
    <row r="3004" spans="2:24" ht="16" x14ac:dyDescent="0.2">
      <c r="B3004" t="s">
        <v>4053</v>
      </c>
      <c r="C3004" t="s">
        <v>9</v>
      </c>
      <c r="D3004" t="s">
        <v>3595</v>
      </c>
      <c r="E3004" t="s">
        <v>3595</v>
      </c>
      <c r="F3004" t="s">
        <v>3576</v>
      </c>
      <c r="G3004" t="s">
        <v>3576</v>
      </c>
      <c r="H3004" t="s">
        <v>30</v>
      </c>
      <c r="K3004" s="5">
        <f t="shared" si="488"/>
        <v>19</v>
      </c>
      <c r="L3004" s="13" t="str">
        <f t="shared" si="495"/>
        <v>(#1408)190-VI-00028</v>
      </c>
      <c r="M3004" s="5">
        <f t="shared" si="496"/>
        <v>12</v>
      </c>
      <c r="N3004" s="13" t="str">
        <f t="shared" si="498"/>
        <v>190-VI-00028</v>
      </c>
      <c r="O3004" s="13">
        <f t="shared" si="489"/>
        <v>1</v>
      </c>
      <c r="P3004" s="13" t="str">
        <f t="shared" si="490"/>
        <v>1</v>
      </c>
      <c r="Q3004" s="13" t="str">
        <f t="shared" si="491"/>
        <v>1</v>
      </c>
      <c r="R3004" s="13" t="str">
        <f t="shared" si="492"/>
        <v>2</v>
      </c>
      <c r="S3004" s="13" t="str">
        <f t="shared" si="493"/>
        <v>2</v>
      </c>
      <c r="T3004" s="13">
        <f t="shared" si="494"/>
        <v>1</v>
      </c>
      <c r="U3004" s="13">
        <f t="shared" si="497"/>
        <v>44</v>
      </c>
      <c r="V3004" s="13"/>
      <c r="W3004" s="14" t="str">
        <f t="shared" si="499"/>
        <v>insert into prioridad(codigo, fluidez,d_hecho, d_contexto, d_impacto, d_justicia, cierre, ponderacion, ahora_entiendo, cambio_perspectiva) values ('190-VI-00028', 1, 1, 1, 2, 2, 1, 44, '', '');</v>
      </c>
      <c r="X3004" s="14" t="str">
        <f t="shared" si="500"/>
        <v>insert into prioridad(codigo, fluidez,d_hecho, d_contexto, d_impacto, d_justicia, cierre, ponderacion, ahora_entiendo, cambio_perspectiva) values ('190-VI-00028', 1, 1, 1, 2, 2, 1, 44, '', '');</v>
      </c>
    </row>
    <row r="3005" spans="2:24" ht="16" x14ac:dyDescent="0.2">
      <c r="B3005" t="s">
        <v>4054</v>
      </c>
      <c r="C3005" t="s">
        <v>9</v>
      </c>
      <c r="D3005" t="s">
        <v>3595</v>
      </c>
      <c r="E3005" t="s">
        <v>3595</v>
      </c>
      <c r="F3005" t="s">
        <v>3595</v>
      </c>
      <c r="G3005" t="s">
        <v>3595</v>
      </c>
      <c r="H3005" t="s">
        <v>30</v>
      </c>
      <c r="K3005" s="5">
        <f t="shared" si="488"/>
        <v>19</v>
      </c>
      <c r="L3005" s="13" t="str">
        <f t="shared" si="495"/>
        <v>(#1409)190-VI-00029</v>
      </c>
      <c r="M3005" s="5">
        <f t="shared" si="496"/>
        <v>12</v>
      </c>
      <c r="N3005" s="13" t="str">
        <f t="shared" si="498"/>
        <v>190-VI-00029</v>
      </c>
      <c r="O3005" s="13">
        <f t="shared" si="489"/>
        <v>1</v>
      </c>
      <c r="P3005" s="13" t="str">
        <f t="shared" si="490"/>
        <v>1</v>
      </c>
      <c r="Q3005" s="13" t="str">
        <f t="shared" si="491"/>
        <v>1</v>
      </c>
      <c r="R3005" s="13" t="str">
        <f t="shared" si="492"/>
        <v>1</v>
      </c>
      <c r="S3005" s="13" t="str">
        <f t="shared" si="493"/>
        <v>1</v>
      </c>
      <c r="T3005" s="13">
        <f t="shared" si="494"/>
        <v>1</v>
      </c>
      <c r="U3005" s="13">
        <f t="shared" si="497"/>
        <v>36</v>
      </c>
      <c r="V3005" s="13"/>
      <c r="W3005" s="14" t="str">
        <f t="shared" si="499"/>
        <v>insert into prioridad(codigo, fluidez,d_hecho, d_contexto, d_impacto, d_justicia, cierre, ponderacion, ahora_entiendo, cambio_perspectiva) values ('190-VI-00029', 1, 1, 1, 1, 1, 1, 36, '', '');</v>
      </c>
      <c r="X3005" s="14" t="str">
        <f t="shared" si="500"/>
        <v>insert into prioridad(codigo, fluidez,d_hecho, d_contexto, d_impacto, d_justicia, cierre, ponderacion, ahora_entiendo, cambio_perspectiva) values ('190-VI-00029', 1, 1, 1, 1, 1, 1, 36, '', '');</v>
      </c>
    </row>
    <row r="3006" spans="2:24" ht="16" x14ac:dyDescent="0.2">
      <c r="B3006" t="s">
        <v>4055</v>
      </c>
      <c r="C3006" t="s">
        <v>9</v>
      </c>
      <c r="D3006" t="s">
        <v>3578</v>
      </c>
      <c r="E3006" t="s">
        <v>3578</v>
      </c>
      <c r="F3006" t="s">
        <v>3575</v>
      </c>
      <c r="G3006" t="s">
        <v>3595</v>
      </c>
      <c r="H3006" t="s">
        <v>30</v>
      </c>
      <c r="K3006" s="5">
        <f t="shared" si="488"/>
        <v>19</v>
      </c>
      <c r="L3006" s="13" t="str">
        <f t="shared" si="495"/>
        <v>(#1410)190-VI-00030</v>
      </c>
      <c r="M3006" s="5">
        <f t="shared" si="496"/>
        <v>12</v>
      </c>
      <c r="N3006" s="13" t="str">
        <f t="shared" si="498"/>
        <v>190-VI-00030</v>
      </c>
      <c r="O3006" s="13">
        <f t="shared" si="489"/>
        <v>1</v>
      </c>
      <c r="P3006" s="13" t="str">
        <f t="shared" si="490"/>
        <v>4</v>
      </c>
      <c r="Q3006" s="13" t="str">
        <f t="shared" si="491"/>
        <v>4</v>
      </c>
      <c r="R3006" s="13" t="str">
        <f t="shared" si="492"/>
        <v>3</v>
      </c>
      <c r="S3006" s="13" t="str">
        <f t="shared" si="493"/>
        <v>1</v>
      </c>
      <c r="T3006" s="13">
        <f t="shared" si="494"/>
        <v>1</v>
      </c>
      <c r="U3006" s="13">
        <f t="shared" si="497"/>
        <v>68</v>
      </c>
      <c r="V3006" s="13"/>
      <c r="W3006" s="14" t="str">
        <f t="shared" si="499"/>
        <v>insert into prioridad(codigo, fluidez,d_hecho, d_contexto, d_impacto, d_justicia, cierre, ponderacion, ahora_entiendo, cambio_perspectiva) values ('190-VI-00030', 1, 4, 4, 3, 1, 1, 68, '', '');</v>
      </c>
      <c r="X3006" s="14" t="str">
        <f t="shared" si="500"/>
        <v>insert into prioridad(codigo, fluidez,d_hecho, d_contexto, d_impacto, d_justicia, cierre, ponderacion, ahora_entiendo, cambio_perspectiva) values ('190-VI-00030', 1, 4, 4, 3, 1, 1, 68, '', '');</v>
      </c>
    </row>
    <row r="3007" spans="2:24" ht="16" x14ac:dyDescent="0.2">
      <c r="B3007"/>
      <c r="C3007" t="s">
        <v>9</v>
      </c>
      <c r="D3007" t="s">
        <v>3578</v>
      </c>
      <c r="E3007" t="s">
        <v>3578</v>
      </c>
      <c r="F3007" t="s">
        <v>3575</v>
      </c>
      <c r="G3007" t="s">
        <v>3575</v>
      </c>
      <c r="H3007" t="s">
        <v>30</v>
      </c>
      <c r="K3007" s="5">
        <f t="shared" si="488"/>
        <v>0</v>
      </c>
      <c r="L3007" s="13" t="str">
        <f t="shared" si="495"/>
        <v/>
      </c>
      <c r="M3007" s="5">
        <f t="shared" si="496"/>
        <v>0</v>
      </c>
      <c r="N3007" s="13" t="str">
        <f t="shared" si="498"/>
        <v/>
      </c>
      <c r="O3007" s="13">
        <f t="shared" si="489"/>
        <v>1</v>
      </c>
      <c r="P3007" s="13" t="str">
        <f t="shared" si="490"/>
        <v>4</v>
      </c>
      <c r="Q3007" s="13" t="str">
        <f t="shared" si="491"/>
        <v>4</v>
      </c>
      <c r="R3007" s="13" t="str">
        <f t="shared" si="492"/>
        <v>3</v>
      </c>
      <c r="S3007" s="13" t="str">
        <f t="shared" si="493"/>
        <v>3</v>
      </c>
      <c r="T3007" s="13">
        <f t="shared" si="494"/>
        <v>1</v>
      </c>
      <c r="U3007" s="13">
        <f t="shared" si="497"/>
        <v>76</v>
      </c>
      <c r="V3007" s="13"/>
      <c r="W3007" s="14" t="str">
        <f t="shared" si="499"/>
        <v>insert into prioridad(codigo, fluidez,d_hecho, d_contexto, d_impacto, d_justicia, cierre, ponderacion, ahora_entiendo, cambio_perspectiva) values ('', 1, 4, 4, 3, 3, 1, 76, '', '');</v>
      </c>
      <c r="X3007" s="14" t="str">
        <f t="shared" si="500"/>
        <v/>
      </c>
    </row>
    <row r="3008" spans="2:24" ht="16" x14ac:dyDescent="0.2">
      <c r="B3008" t="s">
        <v>4056</v>
      </c>
      <c r="C3008" t="s">
        <v>9</v>
      </c>
      <c r="D3008" t="s">
        <v>3578</v>
      </c>
      <c r="E3008" t="s">
        <v>3575</v>
      </c>
      <c r="F3008" t="s">
        <v>3578</v>
      </c>
      <c r="G3008" t="s">
        <v>3595</v>
      </c>
      <c r="H3008" t="s">
        <v>30</v>
      </c>
      <c r="K3008" s="5">
        <f t="shared" si="488"/>
        <v>19</v>
      </c>
      <c r="L3008" s="13" t="str">
        <f t="shared" si="495"/>
        <v>(#1411)190-VI-00031</v>
      </c>
      <c r="M3008" s="5">
        <f t="shared" si="496"/>
        <v>12</v>
      </c>
      <c r="N3008" s="13" t="str">
        <f t="shared" si="498"/>
        <v>190-VI-00031</v>
      </c>
      <c r="O3008" s="13">
        <f t="shared" si="489"/>
        <v>1</v>
      </c>
      <c r="P3008" s="13" t="str">
        <f t="shared" si="490"/>
        <v>4</v>
      </c>
      <c r="Q3008" s="13" t="str">
        <f t="shared" si="491"/>
        <v>3</v>
      </c>
      <c r="R3008" s="13" t="str">
        <f t="shared" si="492"/>
        <v>4</v>
      </c>
      <c r="S3008" s="13" t="str">
        <f t="shared" si="493"/>
        <v>1</v>
      </c>
      <c r="T3008" s="13">
        <f t="shared" si="494"/>
        <v>1</v>
      </c>
      <c r="U3008" s="13">
        <f t="shared" si="497"/>
        <v>68</v>
      </c>
      <c r="V3008" s="13"/>
      <c r="W3008" s="14" t="str">
        <f t="shared" si="499"/>
        <v>insert into prioridad(codigo, fluidez,d_hecho, d_contexto, d_impacto, d_justicia, cierre, ponderacion, ahora_entiendo, cambio_perspectiva) values ('190-VI-00031', 1, 4, 3, 4, 1, 1, 68, '', '');</v>
      </c>
      <c r="X3008" s="14" t="str">
        <f t="shared" si="500"/>
        <v>insert into prioridad(codigo, fluidez,d_hecho, d_contexto, d_impacto, d_justicia, cierre, ponderacion, ahora_entiendo, cambio_perspectiva) values ('190-VI-00031', 1, 4, 3, 4, 1, 1, 68, '', '');</v>
      </c>
    </row>
    <row r="3009" spans="2:24" ht="16" x14ac:dyDescent="0.2">
      <c r="B3009" t="s">
        <v>4057</v>
      </c>
      <c r="C3009" t="s">
        <v>9</v>
      </c>
      <c r="D3009" t="s">
        <v>3578</v>
      </c>
      <c r="E3009" t="s">
        <v>3578</v>
      </c>
      <c r="F3009" t="s">
        <v>3575</v>
      </c>
      <c r="G3009" t="s">
        <v>3595</v>
      </c>
      <c r="H3009" t="s">
        <v>30</v>
      </c>
      <c r="K3009" s="5">
        <f t="shared" si="488"/>
        <v>19</v>
      </c>
      <c r="L3009" s="13" t="str">
        <f t="shared" si="495"/>
        <v>(#1412)190-VI-00032</v>
      </c>
      <c r="M3009" s="5">
        <f t="shared" si="496"/>
        <v>12</v>
      </c>
      <c r="N3009" s="13" t="str">
        <f t="shared" si="498"/>
        <v>190-VI-00032</v>
      </c>
      <c r="O3009" s="13">
        <f t="shared" si="489"/>
        <v>1</v>
      </c>
      <c r="P3009" s="13" t="str">
        <f t="shared" si="490"/>
        <v>4</v>
      </c>
      <c r="Q3009" s="13" t="str">
        <f t="shared" si="491"/>
        <v>4</v>
      </c>
      <c r="R3009" s="13" t="str">
        <f t="shared" si="492"/>
        <v>3</v>
      </c>
      <c r="S3009" s="13" t="str">
        <f t="shared" si="493"/>
        <v>1</v>
      </c>
      <c r="T3009" s="13">
        <f t="shared" si="494"/>
        <v>1</v>
      </c>
      <c r="U3009" s="13">
        <f t="shared" si="497"/>
        <v>68</v>
      </c>
      <c r="V3009" s="13"/>
      <c r="W3009" s="14" t="str">
        <f t="shared" si="499"/>
        <v>insert into prioridad(codigo, fluidez,d_hecho, d_contexto, d_impacto, d_justicia, cierre, ponderacion, ahora_entiendo, cambio_perspectiva) values ('190-VI-00032', 1, 4, 4, 3, 1, 1, 68, '', '');</v>
      </c>
      <c r="X3009" s="14" t="str">
        <f t="shared" si="500"/>
        <v>insert into prioridad(codigo, fluidez,d_hecho, d_contexto, d_impacto, d_justicia, cierre, ponderacion, ahora_entiendo, cambio_perspectiva) values ('190-VI-00032', 1, 4, 4, 3, 1, 1, 68, '', '');</v>
      </c>
    </row>
    <row r="3010" spans="2:24" ht="16" x14ac:dyDescent="0.2">
      <c r="B3010" t="s">
        <v>4058</v>
      </c>
      <c r="C3010" t="s">
        <v>9</v>
      </c>
      <c r="D3010" t="s">
        <v>3578</v>
      </c>
      <c r="E3010" t="s">
        <v>3578</v>
      </c>
      <c r="F3010" t="s">
        <v>3582</v>
      </c>
      <c r="G3010" t="s">
        <v>3576</v>
      </c>
      <c r="H3010" t="s">
        <v>30</v>
      </c>
      <c r="K3010" s="5">
        <f t="shared" ref="K3010:K3073" si="501">LEN(L3010)</f>
        <v>12</v>
      </c>
      <c r="L3010" s="13" t="str">
        <f t="shared" si="495"/>
        <v>160_VI-00083</v>
      </c>
      <c r="M3010" s="5">
        <f t="shared" si="496"/>
        <v>12</v>
      </c>
      <c r="N3010" s="13" t="str">
        <f t="shared" si="498"/>
        <v>160_VI-00083</v>
      </c>
      <c r="O3010" s="13">
        <f t="shared" ref="O3010:O3073" si="502">IF(MID(C3010,1,1)="P",1,0)</f>
        <v>1</v>
      </c>
      <c r="P3010" s="13" t="str">
        <f t="shared" ref="P3010:P3073" si="503">MID(D3010,1,1)</f>
        <v>4</v>
      </c>
      <c r="Q3010" s="13" t="str">
        <f t="shared" ref="Q3010:Q3073" si="504">MID(E3010,1,1)</f>
        <v>4</v>
      </c>
      <c r="R3010" s="13" t="str">
        <f t="shared" ref="R3010:R3073" si="505">MID(F3010,1,1)</f>
        <v>5</v>
      </c>
      <c r="S3010" s="13" t="str">
        <f t="shared" ref="S3010:S3073" si="506">MID(G3010,1,1)</f>
        <v>2</v>
      </c>
      <c r="T3010" s="13">
        <f t="shared" ref="T3010:T3073" si="507">IF(MID(H3010,1,1)="S",1,0)</f>
        <v>1</v>
      </c>
      <c r="U3010" s="13">
        <f t="shared" si="497"/>
        <v>80</v>
      </c>
      <c r="V3010" s="13"/>
      <c r="W3010" s="14" t="str">
        <f t="shared" si="499"/>
        <v>insert into prioridad(codigo, fluidez,d_hecho, d_contexto, d_impacto, d_justicia, cierre, ponderacion, ahora_entiendo, cambio_perspectiva) values ('160_VI-00083', 1, 4, 4, 5, 2, 1, 80, '', '');</v>
      </c>
      <c r="X3010" s="14" t="str">
        <f t="shared" si="500"/>
        <v>insert into prioridad(codigo, fluidez,d_hecho, d_contexto, d_impacto, d_justicia, cierre, ponderacion, ahora_entiendo, cambio_perspectiva) values ('160_VI-00083', 1, 4, 4, 5, 2, 1, 80, '', '');</v>
      </c>
    </row>
    <row r="3011" spans="2:24" ht="16" x14ac:dyDescent="0.2">
      <c r="B3011" t="s">
        <v>4059</v>
      </c>
      <c r="C3011" t="s">
        <v>9</v>
      </c>
      <c r="D3011" t="s">
        <v>3578</v>
      </c>
      <c r="E3011" t="s">
        <v>3578</v>
      </c>
      <c r="F3011" t="s">
        <v>3578</v>
      </c>
      <c r="G3011" t="s">
        <v>3578</v>
      </c>
      <c r="H3011" t="s">
        <v>30</v>
      </c>
      <c r="K3011" s="5">
        <f t="shared" si="501"/>
        <v>19</v>
      </c>
      <c r="L3011" s="13" t="str">
        <f t="shared" si="495"/>
        <v>(#1413)190-VI-00033</v>
      </c>
      <c r="M3011" s="5">
        <f t="shared" si="496"/>
        <v>12</v>
      </c>
      <c r="N3011" s="13" t="str">
        <f t="shared" si="498"/>
        <v>190-VI-00033</v>
      </c>
      <c r="O3011" s="13">
        <f t="shared" si="502"/>
        <v>1</v>
      </c>
      <c r="P3011" s="13" t="str">
        <f t="shared" si="503"/>
        <v>4</v>
      </c>
      <c r="Q3011" s="13" t="str">
        <f t="shared" si="504"/>
        <v>4</v>
      </c>
      <c r="R3011" s="13" t="str">
        <f t="shared" si="505"/>
        <v>4</v>
      </c>
      <c r="S3011" s="13" t="str">
        <f t="shared" si="506"/>
        <v>4</v>
      </c>
      <c r="T3011" s="13">
        <f t="shared" si="507"/>
        <v>1</v>
      </c>
      <c r="U3011" s="13">
        <f t="shared" si="497"/>
        <v>84</v>
      </c>
      <c r="V3011" s="13"/>
      <c r="W3011" s="14" t="str">
        <f t="shared" si="499"/>
        <v>insert into prioridad(codigo, fluidez,d_hecho, d_contexto, d_impacto, d_justicia, cierre, ponderacion, ahora_entiendo, cambio_perspectiva) values ('190-VI-00033', 1, 4, 4, 4, 4, 1, 84, '', '');</v>
      </c>
      <c r="X3011" s="14" t="str">
        <f t="shared" si="500"/>
        <v>insert into prioridad(codigo, fluidez,d_hecho, d_contexto, d_impacto, d_justicia, cierre, ponderacion, ahora_entiendo, cambio_perspectiva) values ('190-VI-00033', 1, 4, 4, 4, 4, 1, 84, '', '');</v>
      </c>
    </row>
    <row r="3012" spans="2:24" ht="16" x14ac:dyDescent="0.2">
      <c r="B3012"/>
      <c r="C3012" t="s">
        <v>9</v>
      </c>
      <c r="D3012" t="s">
        <v>3578</v>
      </c>
      <c r="E3012" t="s">
        <v>3582</v>
      </c>
      <c r="F3012" t="s">
        <v>3575</v>
      </c>
      <c r="G3012" t="s">
        <v>3575</v>
      </c>
      <c r="H3012" t="s">
        <v>30</v>
      </c>
      <c r="K3012" s="5">
        <f t="shared" si="501"/>
        <v>0</v>
      </c>
      <c r="L3012" s="13" t="str">
        <f t="shared" si="495"/>
        <v/>
      </c>
      <c r="M3012" s="5">
        <f t="shared" si="496"/>
        <v>0</v>
      </c>
      <c r="N3012" s="13" t="str">
        <f t="shared" si="498"/>
        <v/>
      </c>
      <c r="O3012" s="13">
        <f t="shared" si="502"/>
        <v>1</v>
      </c>
      <c r="P3012" s="13" t="str">
        <f t="shared" si="503"/>
        <v>4</v>
      </c>
      <c r="Q3012" s="13" t="str">
        <f t="shared" si="504"/>
        <v>5</v>
      </c>
      <c r="R3012" s="13" t="str">
        <f t="shared" si="505"/>
        <v>3</v>
      </c>
      <c r="S3012" s="13" t="str">
        <f t="shared" si="506"/>
        <v>3</v>
      </c>
      <c r="T3012" s="13">
        <f t="shared" si="507"/>
        <v>1</v>
      </c>
      <c r="U3012" s="13">
        <f t="shared" si="497"/>
        <v>80</v>
      </c>
      <c r="V3012" s="13"/>
      <c r="W3012" s="14" t="str">
        <f t="shared" si="499"/>
        <v>insert into prioridad(codigo, fluidez,d_hecho, d_contexto, d_impacto, d_justicia, cierre, ponderacion, ahora_entiendo, cambio_perspectiva) values ('', 1, 4, 5, 3, 3, 1, 80, '', '');</v>
      </c>
      <c r="X3012" s="14" t="str">
        <f t="shared" si="500"/>
        <v/>
      </c>
    </row>
    <row r="3013" spans="2:24" ht="16" x14ac:dyDescent="0.2">
      <c r="B3013" t="s">
        <v>4060</v>
      </c>
      <c r="C3013" t="s">
        <v>9</v>
      </c>
      <c r="D3013" t="s">
        <v>3595</v>
      </c>
      <c r="E3013" t="s">
        <v>3578</v>
      </c>
      <c r="F3013" t="s">
        <v>3576</v>
      </c>
      <c r="G3013" t="s">
        <v>3576</v>
      </c>
      <c r="H3013" t="s">
        <v>30</v>
      </c>
      <c r="K3013" s="5">
        <f t="shared" si="501"/>
        <v>19</v>
      </c>
      <c r="L3013" s="13" t="str">
        <f t="shared" si="495"/>
        <v>(#1414)190-VI-00034</v>
      </c>
      <c r="M3013" s="5">
        <f t="shared" si="496"/>
        <v>12</v>
      </c>
      <c r="N3013" s="13" t="str">
        <f t="shared" si="498"/>
        <v>190-VI-00034</v>
      </c>
      <c r="O3013" s="13">
        <f t="shared" si="502"/>
        <v>1</v>
      </c>
      <c r="P3013" s="13" t="str">
        <f t="shared" si="503"/>
        <v>1</v>
      </c>
      <c r="Q3013" s="13" t="str">
        <f t="shared" si="504"/>
        <v>4</v>
      </c>
      <c r="R3013" s="13" t="str">
        <f t="shared" si="505"/>
        <v>2</v>
      </c>
      <c r="S3013" s="13" t="str">
        <f t="shared" si="506"/>
        <v>2</v>
      </c>
      <c r="T3013" s="13">
        <f t="shared" si="507"/>
        <v>1</v>
      </c>
      <c r="U3013" s="13">
        <f t="shared" si="497"/>
        <v>56</v>
      </c>
      <c r="V3013" s="13"/>
      <c r="W3013" s="14" t="str">
        <f t="shared" si="499"/>
        <v>insert into prioridad(codigo, fluidez,d_hecho, d_contexto, d_impacto, d_justicia, cierre, ponderacion, ahora_entiendo, cambio_perspectiva) values ('190-VI-00034', 1, 1, 4, 2, 2, 1, 56, '', '');</v>
      </c>
      <c r="X3013" s="14" t="str">
        <f t="shared" si="500"/>
        <v>insert into prioridad(codigo, fluidez,d_hecho, d_contexto, d_impacto, d_justicia, cierre, ponderacion, ahora_entiendo, cambio_perspectiva) values ('190-VI-00034', 1, 1, 4, 2, 2, 1, 56, '', '');</v>
      </c>
    </row>
    <row r="3014" spans="2:24" ht="16" x14ac:dyDescent="0.2">
      <c r="B3014" t="s">
        <v>4061</v>
      </c>
      <c r="C3014" t="s">
        <v>9</v>
      </c>
      <c r="D3014" t="s">
        <v>3582</v>
      </c>
      <c r="E3014" t="s">
        <v>3582</v>
      </c>
      <c r="F3014" t="s">
        <v>3582</v>
      </c>
      <c r="G3014" t="s">
        <v>3582</v>
      </c>
      <c r="H3014" t="s">
        <v>30</v>
      </c>
      <c r="K3014" s="5">
        <f t="shared" si="501"/>
        <v>12</v>
      </c>
      <c r="L3014" s="13" t="str">
        <f t="shared" si="495"/>
        <v>160-VI-00084</v>
      </c>
      <c r="M3014" s="5">
        <f t="shared" si="496"/>
        <v>12</v>
      </c>
      <c r="N3014" s="13" t="str">
        <f t="shared" si="498"/>
        <v>160-VI-00084</v>
      </c>
      <c r="O3014" s="13">
        <f t="shared" si="502"/>
        <v>1</v>
      </c>
      <c r="P3014" s="13" t="str">
        <f t="shared" si="503"/>
        <v>5</v>
      </c>
      <c r="Q3014" s="13" t="str">
        <f t="shared" si="504"/>
        <v>5</v>
      </c>
      <c r="R3014" s="13" t="str">
        <f t="shared" si="505"/>
        <v>5</v>
      </c>
      <c r="S3014" s="13" t="str">
        <f t="shared" si="506"/>
        <v>5</v>
      </c>
      <c r="T3014" s="13">
        <f t="shared" si="507"/>
        <v>1</v>
      </c>
      <c r="U3014" s="13">
        <f t="shared" si="497"/>
        <v>100</v>
      </c>
      <c r="V3014" s="13"/>
      <c r="W3014" s="14" t="str">
        <f t="shared" si="499"/>
        <v>insert into prioridad(codigo, fluidez,d_hecho, d_contexto, d_impacto, d_justicia, cierre, ponderacion, ahora_entiendo, cambio_perspectiva) values ('160-VI-00084', 1, 5, 5, 5, 5, 1, 100, '', '');</v>
      </c>
      <c r="X3014" s="14" t="str">
        <f t="shared" si="500"/>
        <v>insert into prioridad(codigo, fluidez,d_hecho, d_contexto, d_impacto, d_justicia, cierre, ponderacion, ahora_entiendo, cambio_perspectiva) values ('160-VI-00084', 1, 5, 5, 5, 5, 1, 100, '', '');</v>
      </c>
    </row>
    <row r="3015" spans="2:24" ht="16" x14ac:dyDescent="0.2">
      <c r="B3015" t="s">
        <v>4062</v>
      </c>
      <c r="C3015" t="s">
        <v>9</v>
      </c>
      <c r="D3015" t="s">
        <v>3578</v>
      </c>
      <c r="E3015" t="s">
        <v>3578</v>
      </c>
      <c r="F3015" t="s">
        <v>3578</v>
      </c>
      <c r="G3015" t="s">
        <v>3578</v>
      </c>
      <c r="H3015" t="s">
        <v>30</v>
      </c>
      <c r="K3015" s="5">
        <f t="shared" si="501"/>
        <v>19</v>
      </c>
      <c r="L3015" s="13" t="str">
        <f t="shared" si="495"/>
        <v>(#1415)190-VI-00035</v>
      </c>
      <c r="M3015" s="5">
        <f t="shared" si="496"/>
        <v>12</v>
      </c>
      <c r="N3015" s="13" t="str">
        <f t="shared" si="498"/>
        <v>190-VI-00035</v>
      </c>
      <c r="O3015" s="13">
        <f t="shared" si="502"/>
        <v>1</v>
      </c>
      <c r="P3015" s="13" t="str">
        <f t="shared" si="503"/>
        <v>4</v>
      </c>
      <c r="Q3015" s="13" t="str">
        <f t="shared" si="504"/>
        <v>4</v>
      </c>
      <c r="R3015" s="13" t="str">
        <f t="shared" si="505"/>
        <v>4</v>
      </c>
      <c r="S3015" s="13" t="str">
        <f t="shared" si="506"/>
        <v>4</v>
      </c>
      <c r="T3015" s="13">
        <f t="shared" si="507"/>
        <v>1</v>
      </c>
      <c r="U3015" s="13">
        <f t="shared" si="497"/>
        <v>84</v>
      </c>
      <c r="V3015" s="13"/>
      <c r="W3015" s="14" t="str">
        <f t="shared" si="499"/>
        <v>insert into prioridad(codigo, fluidez,d_hecho, d_contexto, d_impacto, d_justicia, cierre, ponderacion, ahora_entiendo, cambio_perspectiva) values ('190-VI-00035', 1, 4, 4, 4, 4, 1, 84, '', '');</v>
      </c>
      <c r="X3015" s="14" t="str">
        <f t="shared" si="500"/>
        <v>insert into prioridad(codigo, fluidez,d_hecho, d_contexto, d_impacto, d_justicia, cierre, ponderacion, ahora_entiendo, cambio_perspectiva) values ('190-VI-00035', 1, 4, 4, 4, 4, 1, 84, '', '');</v>
      </c>
    </row>
    <row r="3016" spans="2:24" ht="16" x14ac:dyDescent="0.2">
      <c r="B3016" t="s">
        <v>4063</v>
      </c>
      <c r="C3016" t="s">
        <v>9</v>
      </c>
      <c r="D3016" t="s">
        <v>3578</v>
      </c>
      <c r="E3016" t="s">
        <v>3575</v>
      </c>
      <c r="F3016" t="s">
        <v>3575</v>
      </c>
      <c r="G3016" t="s">
        <v>3575</v>
      </c>
      <c r="H3016" t="s">
        <v>30</v>
      </c>
      <c r="K3016" s="5">
        <f t="shared" si="501"/>
        <v>12</v>
      </c>
      <c r="L3016" s="13" t="str">
        <f t="shared" si="495"/>
        <v>160-VI-00085</v>
      </c>
      <c r="M3016" s="5">
        <f t="shared" si="496"/>
        <v>12</v>
      </c>
      <c r="N3016" s="13" t="str">
        <f t="shared" si="498"/>
        <v>160-VI-00085</v>
      </c>
      <c r="O3016" s="13">
        <f t="shared" si="502"/>
        <v>1</v>
      </c>
      <c r="P3016" s="13" t="str">
        <f t="shared" si="503"/>
        <v>4</v>
      </c>
      <c r="Q3016" s="13" t="str">
        <f t="shared" si="504"/>
        <v>3</v>
      </c>
      <c r="R3016" s="13" t="str">
        <f t="shared" si="505"/>
        <v>3</v>
      </c>
      <c r="S3016" s="13" t="str">
        <f t="shared" si="506"/>
        <v>3</v>
      </c>
      <c r="T3016" s="13">
        <f t="shared" si="507"/>
        <v>1</v>
      </c>
      <c r="U3016" s="13">
        <f t="shared" si="497"/>
        <v>72</v>
      </c>
      <c r="V3016" s="13"/>
      <c r="W3016" s="14" t="str">
        <f t="shared" si="499"/>
        <v>insert into prioridad(codigo, fluidez,d_hecho, d_contexto, d_impacto, d_justicia, cierre, ponderacion, ahora_entiendo, cambio_perspectiva) values ('160-VI-00085', 1, 4, 3, 3, 3, 1, 72, '', '');</v>
      </c>
      <c r="X3016" s="14" t="str">
        <f t="shared" si="500"/>
        <v>insert into prioridad(codigo, fluidez,d_hecho, d_contexto, d_impacto, d_justicia, cierre, ponderacion, ahora_entiendo, cambio_perspectiva) values ('160-VI-00085', 1, 4, 3, 3, 3, 1, 72, '', '');</v>
      </c>
    </row>
    <row r="3017" spans="2:24" ht="16" x14ac:dyDescent="0.2">
      <c r="B3017" t="s">
        <v>4064</v>
      </c>
      <c r="C3017" t="s">
        <v>9</v>
      </c>
      <c r="D3017" t="s">
        <v>3595</v>
      </c>
      <c r="E3017" t="s">
        <v>3595</v>
      </c>
      <c r="F3017" t="s">
        <v>3576</v>
      </c>
      <c r="G3017" t="s">
        <v>3576</v>
      </c>
      <c r="H3017" t="s">
        <v>30</v>
      </c>
      <c r="K3017" s="5">
        <f t="shared" si="501"/>
        <v>19</v>
      </c>
      <c r="L3017" s="13" t="str">
        <f t="shared" si="495"/>
        <v>(#2457)190-VI-00036</v>
      </c>
      <c r="M3017" s="5">
        <f t="shared" si="496"/>
        <v>12</v>
      </c>
      <c r="N3017" s="13" t="str">
        <f t="shared" si="498"/>
        <v>190-VI-00036</v>
      </c>
      <c r="O3017" s="13">
        <f t="shared" si="502"/>
        <v>1</v>
      </c>
      <c r="P3017" s="13" t="str">
        <f t="shared" si="503"/>
        <v>1</v>
      </c>
      <c r="Q3017" s="13" t="str">
        <f t="shared" si="504"/>
        <v>1</v>
      </c>
      <c r="R3017" s="13" t="str">
        <f t="shared" si="505"/>
        <v>2</v>
      </c>
      <c r="S3017" s="13" t="str">
        <f t="shared" si="506"/>
        <v>2</v>
      </c>
      <c r="T3017" s="13">
        <f t="shared" si="507"/>
        <v>1</v>
      </c>
      <c r="U3017" s="13">
        <f t="shared" si="497"/>
        <v>44</v>
      </c>
      <c r="V3017" s="13"/>
      <c r="W3017" s="14" t="str">
        <f t="shared" si="499"/>
        <v>insert into prioridad(codigo, fluidez,d_hecho, d_contexto, d_impacto, d_justicia, cierre, ponderacion, ahora_entiendo, cambio_perspectiva) values ('190-VI-00036', 1, 1, 1, 2, 2, 1, 44, '', '');</v>
      </c>
      <c r="X3017" s="14" t="str">
        <f t="shared" si="500"/>
        <v>insert into prioridad(codigo, fluidez,d_hecho, d_contexto, d_impacto, d_justicia, cierre, ponderacion, ahora_entiendo, cambio_perspectiva) values ('190-VI-00036', 1, 1, 1, 2, 2, 1, 44, '', '');</v>
      </c>
    </row>
    <row r="3018" spans="2:24" ht="16" x14ac:dyDescent="0.2">
      <c r="B3018" t="s">
        <v>4065</v>
      </c>
      <c r="C3018" t="s">
        <v>9</v>
      </c>
      <c r="D3018" t="s">
        <v>3578</v>
      </c>
      <c r="E3018" t="s">
        <v>3582</v>
      </c>
      <c r="F3018" t="s">
        <v>3578</v>
      </c>
      <c r="G3018" t="s">
        <v>3578</v>
      </c>
      <c r="H3018" t="s">
        <v>30</v>
      </c>
      <c r="K3018" s="5">
        <f t="shared" si="501"/>
        <v>11</v>
      </c>
      <c r="L3018" s="13" t="str">
        <f t="shared" si="495"/>
        <v>440-VI-0008</v>
      </c>
      <c r="M3018" s="5">
        <f t="shared" si="496"/>
        <v>11</v>
      </c>
      <c r="N3018" s="13" t="str">
        <f t="shared" si="498"/>
        <v>440-VI-0008</v>
      </c>
      <c r="O3018" s="13">
        <f t="shared" si="502"/>
        <v>1</v>
      </c>
      <c r="P3018" s="13" t="str">
        <f t="shared" si="503"/>
        <v>4</v>
      </c>
      <c r="Q3018" s="13" t="str">
        <f t="shared" si="504"/>
        <v>5</v>
      </c>
      <c r="R3018" s="13" t="str">
        <f t="shared" si="505"/>
        <v>4</v>
      </c>
      <c r="S3018" s="13" t="str">
        <f t="shared" si="506"/>
        <v>4</v>
      </c>
      <c r="T3018" s="13">
        <f t="shared" si="507"/>
        <v>1</v>
      </c>
      <c r="U3018" s="13">
        <f t="shared" si="497"/>
        <v>88</v>
      </c>
      <c r="V3018" s="13"/>
      <c r="W3018" s="14" t="str">
        <f t="shared" si="499"/>
        <v>insert into prioridad(codigo, fluidez,d_hecho, d_contexto, d_impacto, d_justicia, cierre, ponderacion, ahora_entiendo, cambio_perspectiva) values ('440-VI-0008', 1, 4, 5, 4, 4, 1, 88, '', '');</v>
      </c>
      <c r="X3018" s="14" t="str">
        <f t="shared" si="500"/>
        <v/>
      </c>
    </row>
    <row r="3019" spans="2:24" ht="16" x14ac:dyDescent="0.2">
      <c r="B3019" t="s">
        <v>4066</v>
      </c>
      <c r="C3019" t="s">
        <v>9</v>
      </c>
      <c r="D3019" t="s">
        <v>3578</v>
      </c>
      <c r="E3019" t="s">
        <v>3595</v>
      </c>
      <c r="F3019" t="s">
        <v>3595</v>
      </c>
      <c r="G3019" t="s">
        <v>3576</v>
      </c>
      <c r="H3019" t="s">
        <v>30</v>
      </c>
      <c r="K3019" s="5">
        <f t="shared" si="501"/>
        <v>19</v>
      </c>
      <c r="L3019" s="13" t="str">
        <f t="shared" si="495"/>
        <v>(#2459)190-VI-00037</v>
      </c>
      <c r="M3019" s="5">
        <f t="shared" si="496"/>
        <v>12</v>
      </c>
      <c r="N3019" s="13" t="str">
        <f t="shared" si="498"/>
        <v>190-VI-00037</v>
      </c>
      <c r="O3019" s="13">
        <f t="shared" si="502"/>
        <v>1</v>
      </c>
      <c r="P3019" s="13" t="str">
        <f t="shared" si="503"/>
        <v>4</v>
      </c>
      <c r="Q3019" s="13" t="str">
        <f t="shared" si="504"/>
        <v>1</v>
      </c>
      <c r="R3019" s="13" t="str">
        <f t="shared" si="505"/>
        <v>1</v>
      </c>
      <c r="S3019" s="13" t="str">
        <f t="shared" si="506"/>
        <v>2</v>
      </c>
      <c r="T3019" s="13">
        <f t="shared" si="507"/>
        <v>1</v>
      </c>
      <c r="U3019" s="13">
        <f t="shared" si="497"/>
        <v>52</v>
      </c>
      <c r="V3019" s="13"/>
      <c r="W3019" s="14" t="str">
        <f t="shared" si="499"/>
        <v>insert into prioridad(codigo, fluidez,d_hecho, d_contexto, d_impacto, d_justicia, cierre, ponderacion, ahora_entiendo, cambio_perspectiva) values ('190-VI-00037', 1, 4, 1, 1, 2, 1, 52, '', '');</v>
      </c>
      <c r="X3019" s="14" t="str">
        <f t="shared" si="500"/>
        <v>insert into prioridad(codigo, fluidez,d_hecho, d_contexto, d_impacto, d_justicia, cierre, ponderacion, ahora_entiendo, cambio_perspectiva) values ('190-VI-00037', 1, 4, 1, 1, 2, 1, 52, '', '');</v>
      </c>
    </row>
    <row r="3020" spans="2:24" ht="16" x14ac:dyDescent="0.2">
      <c r="B3020" t="s">
        <v>4067</v>
      </c>
      <c r="C3020" t="s">
        <v>9</v>
      </c>
      <c r="D3020" t="s">
        <v>3582</v>
      </c>
      <c r="E3020" t="s">
        <v>3582</v>
      </c>
      <c r="F3020" t="s">
        <v>3578</v>
      </c>
      <c r="G3020" t="s">
        <v>3575</v>
      </c>
      <c r="H3020" t="s">
        <v>30</v>
      </c>
      <c r="K3020" s="5">
        <f t="shared" si="501"/>
        <v>12</v>
      </c>
      <c r="L3020" s="13" t="str">
        <f t="shared" si="495"/>
        <v>160-VI-00086</v>
      </c>
      <c r="M3020" s="5">
        <f t="shared" si="496"/>
        <v>12</v>
      </c>
      <c r="N3020" s="13" t="str">
        <f t="shared" si="498"/>
        <v>160-VI-00086</v>
      </c>
      <c r="O3020" s="13">
        <f t="shared" si="502"/>
        <v>1</v>
      </c>
      <c r="P3020" s="13" t="str">
        <f t="shared" si="503"/>
        <v>5</v>
      </c>
      <c r="Q3020" s="13" t="str">
        <f t="shared" si="504"/>
        <v>5</v>
      </c>
      <c r="R3020" s="13" t="str">
        <f t="shared" si="505"/>
        <v>4</v>
      </c>
      <c r="S3020" s="13" t="str">
        <f t="shared" si="506"/>
        <v>3</v>
      </c>
      <c r="T3020" s="13">
        <f t="shared" si="507"/>
        <v>1</v>
      </c>
      <c r="U3020" s="13">
        <f t="shared" si="497"/>
        <v>88</v>
      </c>
      <c r="V3020" s="13"/>
      <c r="W3020" s="14" t="str">
        <f t="shared" si="499"/>
        <v>insert into prioridad(codigo, fluidez,d_hecho, d_contexto, d_impacto, d_justicia, cierre, ponderacion, ahora_entiendo, cambio_perspectiva) values ('160-VI-00086', 1, 5, 5, 4, 3, 1, 88, '', '');</v>
      </c>
      <c r="X3020" s="14" t="str">
        <f t="shared" si="500"/>
        <v>insert into prioridad(codigo, fluidez,d_hecho, d_contexto, d_impacto, d_justicia, cierre, ponderacion, ahora_entiendo, cambio_perspectiva) values ('160-VI-00086', 1, 5, 5, 4, 3, 1, 88, '', '');</v>
      </c>
    </row>
    <row r="3021" spans="2:24" ht="16" x14ac:dyDescent="0.2">
      <c r="B3021" t="s">
        <v>4068</v>
      </c>
      <c r="C3021" t="s">
        <v>9</v>
      </c>
      <c r="D3021" t="s">
        <v>3578</v>
      </c>
      <c r="E3021" t="s">
        <v>3578</v>
      </c>
      <c r="F3021" t="s">
        <v>3578</v>
      </c>
      <c r="G3021" t="s">
        <v>3578</v>
      </c>
      <c r="H3021" t="s">
        <v>30</v>
      </c>
      <c r="K3021" s="5">
        <f t="shared" si="501"/>
        <v>10</v>
      </c>
      <c r="L3021" s="13" t="str">
        <f t="shared" si="495"/>
        <v>440-IV-009</v>
      </c>
      <c r="M3021" s="5">
        <f t="shared" si="496"/>
        <v>10</v>
      </c>
      <c r="N3021" s="13" t="str">
        <f t="shared" si="498"/>
        <v>440-IV-009</v>
      </c>
      <c r="O3021" s="13">
        <f t="shared" si="502"/>
        <v>1</v>
      </c>
      <c r="P3021" s="13" t="str">
        <f t="shared" si="503"/>
        <v>4</v>
      </c>
      <c r="Q3021" s="13" t="str">
        <f t="shared" si="504"/>
        <v>4</v>
      </c>
      <c r="R3021" s="13" t="str">
        <f t="shared" si="505"/>
        <v>4</v>
      </c>
      <c r="S3021" s="13" t="str">
        <f t="shared" si="506"/>
        <v>4</v>
      </c>
      <c r="T3021" s="13">
        <f t="shared" si="507"/>
        <v>1</v>
      </c>
      <c r="U3021" s="13">
        <f t="shared" si="497"/>
        <v>84</v>
      </c>
      <c r="V3021" s="13"/>
      <c r="W3021" s="14" t="str">
        <f t="shared" si="499"/>
        <v>insert into prioridad(codigo, fluidez,d_hecho, d_contexto, d_impacto, d_justicia, cierre, ponderacion, ahora_entiendo, cambio_perspectiva) values ('440-IV-009', 1, 4, 4, 4, 4, 1, 84, '', '');</v>
      </c>
      <c r="X3021" s="14" t="str">
        <f t="shared" si="500"/>
        <v/>
      </c>
    </row>
    <row r="3022" spans="2:24" ht="16" x14ac:dyDescent="0.2">
      <c r="B3022" t="s">
        <v>4069</v>
      </c>
      <c r="C3022" t="s">
        <v>9</v>
      </c>
      <c r="D3022" t="s">
        <v>3578</v>
      </c>
      <c r="E3022" t="s">
        <v>3578</v>
      </c>
      <c r="F3022" t="s">
        <v>3578</v>
      </c>
      <c r="G3022" t="s">
        <v>3595</v>
      </c>
      <c r="H3022" t="s">
        <v>30</v>
      </c>
      <c r="K3022" s="5">
        <f t="shared" si="501"/>
        <v>19</v>
      </c>
      <c r="L3022" s="13" t="str">
        <f t="shared" si="495"/>
        <v>(#2461)190-VI-00038</v>
      </c>
      <c r="M3022" s="5">
        <f t="shared" si="496"/>
        <v>12</v>
      </c>
      <c r="N3022" s="13" t="str">
        <f t="shared" si="498"/>
        <v>190-VI-00038</v>
      </c>
      <c r="O3022" s="13">
        <f t="shared" si="502"/>
        <v>1</v>
      </c>
      <c r="P3022" s="13" t="str">
        <f t="shared" si="503"/>
        <v>4</v>
      </c>
      <c r="Q3022" s="13" t="str">
        <f t="shared" si="504"/>
        <v>4</v>
      </c>
      <c r="R3022" s="13" t="str">
        <f t="shared" si="505"/>
        <v>4</v>
      </c>
      <c r="S3022" s="13" t="str">
        <f t="shared" si="506"/>
        <v>1</v>
      </c>
      <c r="T3022" s="13">
        <f t="shared" si="507"/>
        <v>1</v>
      </c>
      <c r="U3022" s="13">
        <f t="shared" si="497"/>
        <v>72</v>
      </c>
      <c r="V3022" s="13"/>
      <c r="W3022" s="14" t="str">
        <f t="shared" si="499"/>
        <v>insert into prioridad(codigo, fluidez,d_hecho, d_contexto, d_impacto, d_justicia, cierre, ponderacion, ahora_entiendo, cambio_perspectiva) values ('190-VI-00038', 1, 4, 4, 4, 1, 1, 72, '', '');</v>
      </c>
      <c r="X3022" s="14" t="str">
        <f t="shared" si="500"/>
        <v>insert into prioridad(codigo, fluidez,d_hecho, d_contexto, d_impacto, d_justicia, cierre, ponderacion, ahora_entiendo, cambio_perspectiva) values ('190-VI-00038', 1, 4, 4, 4, 1, 1, 72, '', '');</v>
      </c>
    </row>
    <row r="3023" spans="2:24" ht="16" x14ac:dyDescent="0.2">
      <c r="B3023" t="s">
        <v>4070</v>
      </c>
      <c r="C3023" t="s">
        <v>9</v>
      </c>
      <c r="D3023" t="s">
        <v>3595</v>
      </c>
      <c r="E3023" t="s">
        <v>3578</v>
      </c>
      <c r="F3023" t="s">
        <v>3575</v>
      </c>
      <c r="G3023" t="s">
        <v>3578</v>
      </c>
      <c r="H3023" t="s">
        <v>30</v>
      </c>
      <c r="K3023" s="5">
        <f t="shared" si="501"/>
        <v>10</v>
      </c>
      <c r="L3023" s="13" t="str">
        <f t="shared" si="495"/>
        <v>440-AA-001</v>
      </c>
      <c r="M3023" s="5">
        <f t="shared" si="496"/>
        <v>10</v>
      </c>
      <c r="N3023" s="13" t="str">
        <f t="shared" si="498"/>
        <v>440-AA-001</v>
      </c>
      <c r="O3023" s="13">
        <f t="shared" si="502"/>
        <v>1</v>
      </c>
      <c r="P3023" s="13" t="str">
        <f t="shared" si="503"/>
        <v>1</v>
      </c>
      <c r="Q3023" s="13" t="str">
        <f t="shared" si="504"/>
        <v>4</v>
      </c>
      <c r="R3023" s="13" t="str">
        <f t="shared" si="505"/>
        <v>3</v>
      </c>
      <c r="S3023" s="13" t="str">
        <f t="shared" si="506"/>
        <v>4</v>
      </c>
      <c r="T3023" s="13">
        <f t="shared" si="507"/>
        <v>1</v>
      </c>
      <c r="U3023" s="13">
        <f t="shared" si="497"/>
        <v>68</v>
      </c>
      <c r="V3023" s="13"/>
      <c r="W3023" s="14" t="str">
        <f t="shared" si="499"/>
        <v>insert into prioridad(codigo, fluidez,d_hecho, d_contexto, d_impacto, d_justicia, cierre, ponderacion, ahora_entiendo, cambio_perspectiva) values ('440-AA-001', 1, 1, 4, 3, 4, 1, 68, '', '');</v>
      </c>
      <c r="X3023" s="14" t="str">
        <f t="shared" si="500"/>
        <v/>
      </c>
    </row>
    <row r="3024" spans="2:24" ht="16" x14ac:dyDescent="0.2">
      <c r="B3024" t="s">
        <v>4071</v>
      </c>
      <c r="C3024" t="s">
        <v>9</v>
      </c>
      <c r="D3024" t="s">
        <v>3595</v>
      </c>
      <c r="E3024" t="s">
        <v>3595</v>
      </c>
      <c r="F3024" t="s">
        <v>3595</v>
      </c>
      <c r="G3024" t="s">
        <v>3576</v>
      </c>
      <c r="H3024" t="s">
        <v>30</v>
      </c>
      <c r="K3024" s="5">
        <f t="shared" si="501"/>
        <v>19</v>
      </c>
      <c r="L3024" s="13" t="str">
        <f t="shared" si="495"/>
        <v>(#2462)190-VI-00039</v>
      </c>
      <c r="M3024" s="5">
        <f t="shared" si="496"/>
        <v>12</v>
      </c>
      <c r="N3024" s="13" t="str">
        <f t="shared" si="498"/>
        <v>190-VI-00039</v>
      </c>
      <c r="O3024" s="13">
        <f t="shared" si="502"/>
        <v>1</v>
      </c>
      <c r="P3024" s="13" t="str">
        <f t="shared" si="503"/>
        <v>1</v>
      </c>
      <c r="Q3024" s="13" t="str">
        <f t="shared" si="504"/>
        <v>1</v>
      </c>
      <c r="R3024" s="13" t="str">
        <f t="shared" si="505"/>
        <v>1</v>
      </c>
      <c r="S3024" s="13" t="str">
        <f t="shared" si="506"/>
        <v>2</v>
      </c>
      <c r="T3024" s="13">
        <f t="shared" si="507"/>
        <v>1</v>
      </c>
      <c r="U3024" s="13">
        <f t="shared" si="497"/>
        <v>40</v>
      </c>
      <c r="V3024" s="13"/>
      <c r="W3024" s="14" t="str">
        <f t="shared" si="499"/>
        <v>insert into prioridad(codigo, fluidez,d_hecho, d_contexto, d_impacto, d_justicia, cierre, ponderacion, ahora_entiendo, cambio_perspectiva) values ('190-VI-00039', 1, 1, 1, 1, 2, 1, 40, '', '');</v>
      </c>
      <c r="X3024" s="14" t="str">
        <f t="shared" si="500"/>
        <v>insert into prioridad(codigo, fluidez,d_hecho, d_contexto, d_impacto, d_justicia, cierre, ponderacion, ahora_entiendo, cambio_perspectiva) values ('190-VI-00039', 1, 1, 1, 1, 2, 1, 40, '', '');</v>
      </c>
    </row>
    <row r="3025" spans="2:24" ht="16" x14ac:dyDescent="0.2">
      <c r="B3025" t="s">
        <v>4072</v>
      </c>
      <c r="C3025" t="s">
        <v>9</v>
      </c>
      <c r="D3025" t="s">
        <v>3575</v>
      </c>
      <c r="E3025" t="s">
        <v>3575</v>
      </c>
      <c r="F3025" t="s">
        <v>3575</v>
      </c>
      <c r="G3025" t="s">
        <v>3575</v>
      </c>
      <c r="H3025" t="s">
        <v>30</v>
      </c>
      <c r="K3025" s="5">
        <f t="shared" si="501"/>
        <v>12</v>
      </c>
      <c r="L3025" s="13" t="str">
        <f t="shared" ref="L3025:L3088" si="508">SUBSTITUTE(B3025," ","")</f>
        <v>160-VI-00087</v>
      </c>
      <c r="M3025" s="5">
        <f t="shared" si="496"/>
        <v>12</v>
      </c>
      <c r="N3025" s="13" t="str">
        <f t="shared" si="498"/>
        <v>160-VI-00087</v>
      </c>
      <c r="O3025" s="13">
        <f t="shared" si="502"/>
        <v>1</v>
      </c>
      <c r="P3025" s="13" t="str">
        <f t="shared" si="503"/>
        <v>3</v>
      </c>
      <c r="Q3025" s="13" t="str">
        <f t="shared" si="504"/>
        <v>3</v>
      </c>
      <c r="R3025" s="13" t="str">
        <f t="shared" si="505"/>
        <v>3</v>
      </c>
      <c r="S3025" s="13" t="str">
        <f t="shared" si="506"/>
        <v>3</v>
      </c>
      <c r="T3025" s="13">
        <f t="shared" si="507"/>
        <v>1</v>
      </c>
      <c r="U3025" s="13">
        <f t="shared" si="497"/>
        <v>68</v>
      </c>
      <c r="V3025" s="13"/>
      <c r="W3025" s="14" t="str">
        <f t="shared" si="499"/>
        <v>insert into prioridad(codigo, fluidez,d_hecho, d_contexto, d_impacto, d_justicia, cierre, ponderacion, ahora_entiendo, cambio_perspectiva) values ('160-VI-00087', 1, 3, 3, 3, 3, 1, 68, '', '');</v>
      </c>
      <c r="X3025" s="14" t="str">
        <f t="shared" si="500"/>
        <v>insert into prioridad(codigo, fluidez,d_hecho, d_contexto, d_impacto, d_justicia, cierre, ponderacion, ahora_entiendo, cambio_perspectiva) values ('160-VI-00087', 1, 3, 3, 3, 3, 1, 68, '', '');</v>
      </c>
    </row>
    <row r="3026" spans="2:24" ht="16" x14ac:dyDescent="0.2">
      <c r="B3026" t="s">
        <v>4073</v>
      </c>
      <c r="C3026" t="s">
        <v>9</v>
      </c>
      <c r="D3026" t="s">
        <v>3582</v>
      </c>
      <c r="E3026" t="s">
        <v>3582</v>
      </c>
      <c r="F3026" t="s">
        <v>3578</v>
      </c>
      <c r="G3026" t="s">
        <v>3578</v>
      </c>
      <c r="H3026" t="s">
        <v>30</v>
      </c>
      <c r="K3026" s="5">
        <f t="shared" si="501"/>
        <v>12</v>
      </c>
      <c r="L3026" s="13" t="str">
        <f t="shared" si="508"/>
        <v>440-PR-00002</v>
      </c>
      <c r="M3026" s="5">
        <f t="shared" ref="M3026:M3089" si="509">LEN(N3026)</f>
        <v>12</v>
      </c>
      <c r="N3026" s="13" t="str">
        <f t="shared" si="498"/>
        <v>440-PR-00002</v>
      </c>
      <c r="O3026" s="13">
        <f t="shared" si="502"/>
        <v>1</v>
      </c>
      <c r="P3026" s="13" t="str">
        <f t="shared" si="503"/>
        <v>5</v>
      </c>
      <c r="Q3026" s="13" t="str">
        <f t="shared" si="504"/>
        <v>5</v>
      </c>
      <c r="R3026" s="13" t="str">
        <f t="shared" si="505"/>
        <v>4</v>
      </c>
      <c r="S3026" s="13" t="str">
        <f t="shared" si="506"/>
        <v>4</v>
      </c>
      <c r="T3026" s="13">
        <f t="shared" si="507"/>
        <v>1</v>
      </c>
      <c r="U3026" s="13">
        <f t="shared" ref="U3026:U3089" si="510">O3026*10 + (VALUE(P3026)*4) +(VALUE(Q3026)*4) + (VALUE(R3026)*4) + (VALUE(S3026)*4) + (T3026*10)</f>
        <v>92</v>
      </c>
      <c r="V3026" s="13"/>
      <c r="W3026" s="14" t="str">
        <f t="shared" si="499"/>
        <v>insert into prioridad(codigo, fluidez,d_hecho, d_contexto, d_impacto, d_justicia, cierre, ponderacion, ahora_entiendo, cambio_perspectiva) values ('440-PR-00002', 1, 5, 5, 4, 4, 1, 92, '', '');</v>
      </c>
      <c r="X3026" s="14" t="str">
        <f t="shared" si="500"/>
        <v>insert into prioridad(codigo, fluidez,d_hecho, d_contexto, d_impacto, d_justicia, cierre, ponderacion, ahora_entiendo, cambio_perspectiva) values ('440-PR-00002', 1, 5, 5, 4, 4, 1, 92, '', '');</v>
      </c>
    </row>
    <row r="3027" spans="2:24" ht="16" x14ac:dyDescent="0.2">
      <c r="B3027" t="s">
        <v>4074</v>
      </c>
      <c r="C3027" t="s">
        <v>9</v>
      </c>
      <c r="D3027" t="s">
        <v>3578</v>
      </c>
      <c r="E3027" t="s">
        <v>3578</v>
      </c>
      <c r="F3027" t="s">
        <v>3578</v>
      </c>
      <c r="G3027" t="s">
        <v>3595</v>
      </c>
      <c r="H3027" t="s">
        <v>30</v>
      </c>
      <c r="K3027" s="5">
        <f t="shared" si="501"/>
        <v>19</v>
      </c>
      <c r="L3027" s="13" t="str">
        <f t="shared" si="508"/>
        <v>(#2464)190-VI-00040</v>
      </c>
      <c r="M3027" s="5">
        <f t="shared" si="509"/>
        <v>12</v>
      </c>
      <c r="N3027" s="13" t="str">
        <f t="shared" ref="N3027:N3090" si="511">RIGHT(TRIM(B3027),12)</f>
        <v>190-VI-00040</v>
      </c>
      <c r="O3027" s="13">
        <f t="shared" si="502"/>
        <v>1</v>
      </c>
      <c r="P3027" s="13" t="str">
        <f t="shared" si="503"/>
        <v>4</v>
      </c>
      <c r="Q3027" s="13" t="str">
        <f t="shared" si="504"/>
        <v>4</v>
      </c>
      <c r="R3027" s="13" t="str">
        <f t="shared" si="505"/>
        <v>4</v>
      </c>
      <c r="S3027" s="13" t="str">
        <f t="shared" si="506"/>
        <v>1</v>
      </c>
      <c r="T3027" s="13">
        <f t="shared" si="507"/>
        <v>1</v>
      </c>
      <c r="U3027" s="13">
        <f t="shared" si="510"/>
        <v>72</v>
      </c>
      <c r="V3027" s="13"/>
      <c r="W3027" s="14" t="str">
        <f t="shared" ref="W3027:W3090" si="512">$W$1&amp;N3027&amp;"', "&amp;O3027&amp;", "&amp;P3027&amp;", "&amp;Q3027&amp;", "&amp;R3027&amp;", "&amp;S3027&amp;", "&amp;T3027&amp;", "&amp;U3027&amp;", '"&amp;SUBSTITUTE(I3027,CHAR(10),"  ")&amp;"', '"&amp;SUBSTITUTE(J3027,CHAR(10),"   ") &amp;"');"</f>
        <v>insert into prioridad(codigo, fluidez,d_hecho, d_contexto, d_impacto, d_justicia, cierre, ponderacion, ahora_entiendo, cambio_perspectiva) values ('190-VI-00040', 1, 4, 4, 4, 1, 1, 72, '', '');</v>
      </c>
      <c r="X3027" s="14" t="str">
        <f t="shared" ref="X3027:X3090" si="513">IF(M3027=12,W3027,"")</f>
        <v>insert into prioridad(codigo, fluidez,d_hecho, d_contexto, d_impacto, d_justicia, cierre, ponderacion, ahora_entiendo, cambio_perspectiva) values ('190-VI-00040', 1, 4, 4, 4, 1, 1, 72, '', '');</v>
      </c>
    </row>
    <row r="3028" spans="2:24" ht="16" x14ac:dyDescent="0.2">
      <c r="B3028" t="s">
        <v>4075</v>
      </c>
      <c r="C3028" t="s">
        <v>9</v>
      </c>
      <c r="D3028" t="s">
        <v>3578</v>
      </c>
      <c r="E3028" t="s">
        <v>3578</v>
      </c>
      <c r="F3028" t="s">
        <v>3575</v>
      </c>
      <c r="G3028" t="s">
        <v>3575</v>
      </c>
      <c r="H3028" t="s">
        <v>30</v>
      </c>
      <c r="K3028" s="5">
        <f t="shared" si="501"/>
        <v>11</v>
      </c>
      <c r="L3028" s="13" t="str">
        <f t="shared" si="508"/>
        <v>440-VI-0011</v>
      </c>
      <c r="M3028" s="5">
        <f t="shared" si="509"/>
        <v>11</v>
      </c>
      <c r="N3028" s="13" t="str">
        <f t="shared" si="511"/>
        <v>440-VI-0011</v>
      </c>
      <c r="O3028" s="13">
        <f t="shared" si="502"/>
        <v>1</v>
      </c>
      <c r="P3028" s="13" t="str">
        <f t="shared" si="503"/>
        <v>4</v>
      </c>
      <c r="Q3028" s="13" t="str">
        <f t="shared" si="504"/>
        <v>4</v>
      </c>
      <c r="R3028" s="13" t="str">
        <f t="shared" si="505"/>
        <v>3</v>
      </c>
      <c r="S3028" s="13" t="str">
        <f t="shared" si="506"/>
        <v>3</v>
      </c>
      <c r="T3028" s="13">
        <f t="shared" si="507"/>
        <v>1</v>
      </c>
      <c r="U3028" s="13">
        <f t="shared" si="510"/>
        <v>76</v>
      </c>
      <c r="V3028" s="13"/>
      <c r="W3028" s="14" t="str">
        <f t="shared" si="512"/>
        <v>insert into prioridad(codigo, fluidez,d_hecho, d_contexto, d_impacto, d_justicia, cierre, ponderacion, ahora_entiendo, cambio_perspectiva) values ('440-VI-0011', 1, 4, 4, 3, 3, 1, 76, '', '');</v>
      </c>
      <c r="X3028" s="14" t="str">
        <f t="shared" si="513"/>
        <v/>
      </c>
    </row>
    <row r="3029" spans="2:24" ht="16" x14ac:dyDescent="0.2">
      <c r="B3029" t="s">
        <v>4076</v>
      </c>
      <c r="C3029" t="s">
        <v>9</v>
      </c>
      <c r="D3029" t="s">
        <v>3578</v>
      </c>
      <c r="E3029" t="s">
        <v>3578</v>
      </c>
      <c r="F3029" t="s">
        <v>3575</v>
      </c>
      <c r="G3029" t="s">
        <v>3575</v>
      </c>
      <c r="H3029" t="s">
        <v>30</v>
      </c>
      <c r="K3029" s="5">
        <f t="shared" si="501"/>
        <v>12</v>
      </c>
      <c r="L3029" s="13" t="str">
        <f t="shared" si="508"/>
        <v>160-VI-00088</v>
      </c>
      <c r="M3029" s="5">
        <f t="shared" si="509"/>
        <v>12</v>
      </c>
      <c r="N3029" s="13" t="str">
        <f t="shared" si="511"/>
        <v>160-VI-00088</v>
      </c>
      <c r="O3029" s="13">
        <f t="shared" si="502"/>
        <v>1</v>
      </c>
      <c r="P3029" s="13" t="str">
        <f t="shared" si="503"/>
        <v>4</v>
      </c>
      <c r="Q3029" s="13" t="str">
        <f t="shared" si="504"/>
        <v>4</v>
      </c>
      <c r="R3029" s="13" t="str">
        <f t="shared" si="505"/>
        <v>3</v>
      </c>
      <c r="S3029" s="13" t="str">
        <f t="shared" si="506"/>
        <v>3</v>
      </c>
      <c r="T3029" s="13">
        <f t="shared" si="507"/>
        <v>1</v>
      </c>
      <c r="U3029" s="13">
        <f t="shared" si="510"/>
        <v>76</v>
      </c>
      <c r="V3029" s="13"/>
      <c r="W3029" s="14" t="str">
        <f t="shared" si="512"/>
        <v>insert into prioridad(codigo, fluidez,d_hecho, d_contexto, d_impacto, d_justicia, cierre, ponderacion, ahora_entiendo, cambio_perspectiva) values ('160-VI-00088', 1, 4, 4, 3, 3, 1, 76, '', '');</v>
      </c>
      <c r="X3029" s="14" t="str">
        <f t="shared" si="513"/>
        <v>insert into prioridad(codigo, fluidez,d_hecho, d_contexto, d_impacto, d_justicia, cierre, ponderacion, ahora_entiendo, cambio_perspectiva) values ('160-VI-00088', 1, 4, 4, 3, 3, 1, 76, '', '');</v>
      </c>
    </row>
    <row r="3030" spans="2:24" ht="16" x14ac:dyDescent="0.2">
      <c r="B3030" t="s">
        <v>4077</v>
      </c>
      <c r="C3030" t="s">
        <v>9</v>
      </c>
      <c r="D3030" t="s">
        <v>3578</v>
      </c>
      <c r="E3030" t="s">
        <v>3578</v>
      </c>
      <c r="F3030" t="s">
        <v>3578</v>
      </c>
      <c r="G3030" t="s">
        <v>3595</v>
      </c>
      <c r="H3030" t="s">
        <v>30</v>
      </c>
      <c r="K3030" s="5">
        <f t="shared" si="501"/>
        <v>19</v>
      </c>
      <c r="L3030" s="13" t="str">
        <f t="shared" si="508"/>
        <v>(#2467)190-VI-00041</v>
      </c>
      <c r="M3030" s="5">
        <f t="shared" si="509"/>
        <v>12</v>
      </c>
      <c r="N3030" s="13" t="str">
        <f t="shared" si="511"/>
        <v>190-VI-00041</v>
      </c>
      <c r="O3030" s="13">
        <f t="shared" si="502"/>
        <v>1</v>
      </c>
      <c r="P3030" s="13" t="str">
        <f t="shared" si="503"/>
        <v>4</v>
      </c>
      <c r="Q3030" s="13" t="str">
        <f t="shared" si="504"/>
        <v>4</v>
      </c>
      <c r="R3030" s="13" t="str">
        <f t="shared" si="505"/>
        <v>4</v>
      </c>
      <c r="S3030" s="13" t="str">
        <f t="shared" si="506"/>
        <v>1</v>
      </c>
      <c r="T3030" s="13">
        <f t="shared" si="507"/>
        <v>1</v>
      </c>
      <c r="U3030" s="13">
        <f t="shared" si="510"/>
        <v>72</v>
      </c>
      <c r="V3030" s="13"/>
      <c r="W3030" s="14" t="str">
        <f t="shared" si="512"/>
        <v>insert into prioridad(codigo, fluidez,d_hecho, d_contexto, d_impacto, d_justicia, cierre, ponderacion, ahora_entiendo, cambio_perspectiva) values ('190-VI-00041', 1, 4, 4, 4, 1, 1, 72, '', '');</v>
      </c>
      <c r="X3030" s="14" t="str">
        <f t="shared" si="513"/>
        <v>insert into prioridad(codigo, fluidez,d_hecho, d_contexto, d_impacto, d_justicia, cierre, ponderacion, ahora_entiendo, cambio_perspectiva) values ('190-VI-00041', 1, 4, 4, 4, 1, 1, 72, '', '');</v>
      </c>
    </row>
    <row r="3031" spans="2:24" ht="16" x14ac:dyDescent="0.2">
      <c r="B3031" t="s">
        <v>4078</v>
      </c>
      <c r="C3031" t="s">
        <v>9</v>
      </c>
      <c r="D3031" t="s">
        <v>3595</v>
      </c>
      <c r="E3031" t="s">
        <v>3578</v>
      </c>
      <c r="F3031" t="s">
        <v>3595</v>
      </c>
      <c r="G3031" t="s">
        <v>3595</v>
      </c>
      <c r="H3031" t="s">
        <v>30</v>
      </c>
      <c r="K3031" s="5">
        <f t="shared" si="501"/>
        <v>19</v>
      </c>
      <c r="L3031" s="13" t="str">
        <f t="shared" si="508"/>
        <v>(#2803)190-VI-00042</v>
      </c>
      <c r="M3031" s="5">
        <f t="shared" si="509"/>
        <v>12</v>
      </c>
      <c r="N3031" s="13" t="str">
        <f t="shared" si="511"/>
        <v>190-VI-00042</v>
      </c>
      <c r="O3031" s="13">
        <f t="shared" si="502"/>
        <v>1</v>
      </c>
      <c r="P3031" s="13" t="str">
        <f t="shared" si="503"/>
        <v>1</v>
      </c>
      <c r="Q3031" s="13" t="str">
        <f t="shared" si="504"/>
        <v>4</v>
      </c>
      <c r="R3031" s="13" t="str">
        <f t="shared" si="505"/>
        <v>1</v>
      </c>
      <c r="S3031" s="13" t="str">
        <f t="shared" si="506"/>
        <v>1</v>
      </c>
      <c r="T3031" s="13">
        <f t="shared" si="507"/>
        <v>1</v>
      </c>
      <c r="U3031" s="13">
        <f t="shared" si="510"/>
        <v>48</v>
      </c>
      <c r="V3031" s="13"/>
      <c r="W3031" s="14" t="str">
        <f t="shared" si="512"/>
        <v>insert into prioridad(codigo, fluidez,d_hecho, d_contexto, d_impacto, d_justicia, cierre, ponderacion, ahora_entiendo, cambio_perspectiva) values ('190-VI-00042', 1, 1, 4, 1, 1, 1, 48, '', '');</v>
      </c>
      <c r="X3031" s="14" t="str">
        <f t="shared" si="513"/>
        <v>insert into prioridad(codigo, fluidez,d_hecho, d_contexto, d_impacto, d_justicia, cierre, ponderacion, ahora_entiendo, cambio_perspectiva) values ('190-VI-00042', 1, 1, 4, 1, 1, 1, 48, '', '');</v>
      </c>
    </row>
    <row r="3032" spans="2:24" ht="16" x14ac:dyDescent="0.2">
      <c r="B3032" t="s">
        <v>4079</v>
      </c>
      <c r="C3032" t="s">
        <v>9</v>
      </c>
      <c r="D3032" t="s">
        <v>3595</v>
      </c>
      <c r="E3032" t="s">
        <v>3578</v>
      </c>
      <c r="F3032" t="s">
        <v>3582</v>
      </c>
      <c r="G3032" t="s">
        <v>3595</v>
      </c>
      <c r="H3032" t="s">
        <v>30</v>
      </c>
      <c r="K3032" s="5">
        <f t="shared" si="501"/>
        <v>19</v>
      </c>
      <c r="L3032" s="13" t="str">
        <f t="shared" si="508"/>
        <v>(#2804)190-VI-00043</v>
      </c>
      <c r="M3032" s="5">
        <f t="shared" si="509"/>
        <v>12</v>
      </c>
      <c r="N3032" s="13" t="str">
        <f t="shared" si="511"/>
        <v>190-VI-00043</v>
      </c>
      <c r="O3032" s="13">
        <f t="shared" si="502"/>
        <v>1</v>
      </c>
      <c r="P3032" s="13" t="str">
        <f t="shared" si="503"/>
        <v>1</v>
      </c>
      <c r="Q3032" s="13" t="str">
        <f t="shared" si="504"/>
        <v>4</v>
      </c>
      <c r="R3032" s="13" t="str">
        <f t="shared" si="505"/>
        <v>5</v>
      </c>
      <c r="S3032" s="13" t="str">
        <f t="shared" si="506"/>
        <v>1</v>
      </c>
      <c r="T3032" s="13">
        <f t="shared" si="507"/>
        <v>1</v>
      </c>
      <c r="U3032" s="13">
        <f t="shared" si="510"/>
        <v>64</v>
      </c>
      <c r="V3032" s="13"/>
      <c r="W3032" s="14" t="str">
        <f t="shared" si="512"/>
        <v>insert into prioridad(codigo, fluidez,d_hecho, d_contexto, d_impacto, d_justicia, cierre, ponderacion, ahora_entiendo, cambio_perspectiva) values ('190-VI-00043', 1, 1, 4, 5, 1, 1, 64, '', '');</v>
      </c>
      <c r="X3032" s="14" t="str">
        <f t="shared" si="513"/>
        <v>insert into prioridad(codigo, fluidez,d_hecho, d_contexto, d_impacto, d_justicia, cierre, ponderacion, ahora_entiendo, cambio_perspectiva) values ('190-VI-00043', 1, 1, 4, 5, 1, 1, 64, '', '');</v>
      </c>
    </row>
    <row r="3033" spans="2:24" ht="16" x14ac:dyDescent="0.2">
      <c r="B3033" t="s">
        <v>4080</v>
      </c>
      <c r="C3033" t="s">
        <v>9</v>
      </c>
      <c r="D3033" t="s">
        <v>3578</v>
      </c>
      <c r="E3033" t="s">
        <v>3578</v>
      </c>
      <c r="F3033" t="s">
        <v>3595</v>
      </c>
      <c r="G3033" t="s">
        <v>3595</v>
      </c>
      <c r="H3033" t="s">
        <v>30</v>
      </c>
      <c r="K3033" s="5">
        <f t="shared" si="501"/>
        <v>19</v>
      </c>
      <c r="L3033" s="13" t="str">
        <f t="shared" si="508"/>
        <v>(#2805)190-VI-00044</v>
      </c>
      <c r="M3033" s="5">
        <f t="shared" si="509"/>
        <v>12</v>
      </c>
      <c r="N3033" s="13" t="str">
        <f t="shared" si="511"/>
        <v>190-VI-00044</v>
      </c>
      <c r="O3033" s="13">
        <f t="shared" si="502"/>
        <v>1</v>
      </c>
      <c r="P3033" s="13" t="str">
        <f t="shared" si="503"/>
        <v>4</v>
      </c>
      <c r="Q3033" s="13" t="str">
        <f t="shared" si="504"/>
        <v>4</v>
      </c>
      <c r="R3033" s="13" t="str">
        <f t="shared" si="505"/>
        <v>1</v>
      </c>
      <c r="S3033" s="13" t="str">
        <f t="shared" si="506"/>
        <v>1</v>
      </c>
      <c r="T3033" s="13">
        <f t="shared" si="507"/>
        <v>1</v>
      </c>
      <c r="U3033" s="13">
        <f t="shared" si="510"/>
        <v>60</v>
      </c>
      <c r="V3033" s="13"/>
      <c r="W3033" s="14" t="str">
        <f t="shared" si="512"/>
        <v>insert into prioridad(codigo, fluidez,d_hecho, d_contexto, d_impacto, d_justicia, cierre, ponderacion, ahora_entiendo, cambio_perspectiva) values ('190-VI-00044', 1, 4, 4, 1, 1, 1, 60, '', '');</v>
      </c>
      <c r="X3033" s="14" t="str">
        <f t="shared" si="513"/>
        <v>insert into prioridad(codigo, fluidez,d_hecho, d_contexto, d_impacto, d_justicia, cierre, ponderacion, ahora_entiendo, cambio_perspectiva) values ('190-VI-00044', 1, 4, 4, 1, 1, 1, 60, '', '');</v>
      </c>
    </row>
    <row r="3034" spans="2:24" ht="16" x14ac:dyDescent="0.2">
      <c r="B3034" t="s">
        <v>4081</v>
      </c>
      <c r="C3034" t="s">
        <v>9</v>
      </c>
      <c r="D3034" t="s">
        <v>3578</v>
      </c>
      <c r="E3034" t="s">
        <v>3578</v>
      </c>
      <c r="F3034" t="s">
        <v>3595</v>
      </c>
      <c r="G3034" t="s">
        <v>3595</v>
      </c>
      <c r="H3034" t="s">
        <v>30</v>
      </c>
      <c r="K3034" s="5">
        <f t="shared" si="501"/>
        <v>19</v>
      </c>
      <c r="L3034" s="13" t="str">
        <f t="shared" si="508"/>
        <v>(#2806)190-VI-00045</v>
      </c>
      <c r="M3034" s="5">
        <f t="shared" si="509"/>
        <v>12</v>
      </c>
      <c r="N3034" s="13" t="str">
        <f t="shared" si="511"/>
        <v>190-VI-00045</v>
      </c>
      <c r="O3034" s="13">
        <f t="shared" si="502"/>
        <v>1</v>
      </c>
      <c r="P3034" s="13" t="str">
        <f t="shared" si="503"/>
        <v>4</v>
      </c>
      <c r="Q3034" s="13" t="str">
        <f t="shared" si="504"/>
        <v>4</v>
      </c>
      <c r="R3034" s="13" t="str">
        <f t="shared" si="505"/>
        <v>1</v>
      </c>
      <c r="S3034" s="13" t="str">
        <f t="shared" si="506"/>
        <v>1</v>
      </c>
      <c r="T3034" s="13">
        <f t="shared" si="507"/>
        <v>1</v>
      </c>
      <c r="U3034" s="13">
        <f t="shared" si="510"/>
        <v>60</v>
      </c>
      <c r="V3034" s="13"/>
      <c r="W3034" s="14" t="str">
        <f t="shared" si="512"/>
        <v>insert into prioridad(codigo, fluidez,d_hecho, d_contexto, d_impacto, d_justicia, cierre, ponderacion, ahora_entiendo, cambio_perspectiva) values ('190-VI-00045', 1, 4, 4, 1, 1, 1, 60, '', '');</v>
      </c>
      <c r="X3034" s="14" t="str">
        <f t="shared" si="513"/>
        <v>insert into prioridad(codigo, fluidez,d_hecho, d_contexto, d_impacto, d_justicia, cierre, ponderacion, ahora_entiendo, cambio_perspectiva) values ('190-VI-00045', 1, 4, 4, 1, 1, 1, 60, '', '');</v>
      </c>
    </row>
    <row r="3035" spans="2:24" ht="16" x14ac:dyDescent="0.2">
      <c r="B3035" t="s">
        <v>4082</v>
      </c>
      <c r="C3035" t="s">
        <v>9</v>
      </c>
      <c r="D3035" t="s">
        <v>3575</v>
      </c>
      <c r="E3035" t="s">
        <v>3575</v>
      </c>
      <c r="F3035" t="s">
        <v>3575</v>
      </c>
      <c r="G3035" t="s">
        <v>3578</v>
      </c>
      <c r="H3035" t="s">
        <v>30</v>
      </c>
      <c r="K3035" s="5">
        <f t="shared" si="501"/>
        <v>12</v>
      </c>
      <c r="L3035" s="13" t="str">
        <f t="shared" si="508"/>
        <v>160-VI-00089</v>
      </c>
      <c r="M3035" s="5">
        <f t="shared" si="509"/>
        <v>12</v>
      </c>
      <c r="N3035" s="13" t="str">
        <f t="shared" si="511"/>
        <v>160-VI-00089</v>
      </c>
      <c r="O3035" s="13">
        <f t="shared" si="502"/>
        <v>1</v>
      </c>
      <c r="P3035" s="13" t="str">
        <f t="shared" si="503"/>
        <v>3</v>
      </c>
      <c r="Q3035" s="13" t="str">
        <f t="shared" si="504"/>
        <v>3</v>
      </c>
      <c r="R3035" s="13" t="str">
        <f t="shared" si="505"/>
        <v>3</v>
      </c>
      <c r="S3035" s="13" t="str">
        <f t="shared" si="506"/>
        <v>4</v>
      </c>
      <c r="T3035" s="13">
        <f t="shared" si="507"/>
        <v>1</v>
      </c>
      <c r="U3035" s="13">
        <f t="shared" si="510"/>
        <v>72</v>
      </c>
      <c r="V3035" s="13"/>
      <c r="W3035" s="14" t="str">
        <f t="shared" si="512"/>
        <v>insert into prioridad(codigo, fluidez,d_hecho, d_contexto, d_impacto, d_justicia, cierre, ponderacion, ahora_entiendo, cambio_perspectiva) values ('160-VI-00089', 1, 3, 3, 3, 4, 1, 72, '', '');</v>
      </c>
      <c r="X3035" s="14" t="str">
        <f t="shared" si="513"/>
        <v>insert into prioridad(codigo, fluidez,d_hecho, d_contexto, d_impacto, d_justicia, cierre, ponderacion, ahora_entiendo, cambio_perspectiva) values ('160-VI-00089', 1, 3, 3, 3, 4, 1, 72, '', '');</v>
      </c>
    </row>
    <row r="3036" spans="2:24" ht="16" x14ac:dyDescent="0.2">
      <c r="B3036" t="s">
        <v>4083</v>
      </c>
      <c r="C3036" t="s">
        <v>9</v>
      </c>
      <c r="D3036" t="s">
        <v>3578</v>
      </c>
      <c r="E3036" t="s">
        <v>3578</v>
      </c>
      <c r="F3036" t="s">
        <v>3578</v>
      </c>
      <c r="G3036" t="s">
        <v>3595</v>
      </c>
      <c r="H3036" t="s">
        <v>30</v>
      </c>
      <c r="K3036" s="5">
        <f t="shared" si="501"/>
        <v>19</v>
      </c>
      <c r="L3036" s="13" t="str">
        <f t="shared" si="508"/>
        <v>(#2807)190-VI-00046</v>
      </c>
      <c r="M3036" s="5">
        <f t="shared" si="509"/>
        <v>12</v>
      </c>
      <c r="N3036" s="13" t="str">
        <f t="shared" si="511"/>
        <v>190-VI-00046</v>
      </c>
      <c r="O3036" s="13">
        <f t="shared" si="502"/>
        <v>1</v>
      </c>
      <c r="P3036" s="13" t="str">
        <f t="shared" si="503"/>
        <v>4</v>
      </c>
      <c r="Q3036" s="13" t="str">
        <f t="shared" si="504"/>
        <v>4</v>
      </c>
      <c r="R3036" s="13" t="str">
        <f t="shared" si="505"/>
        <v>4</v>
      </c>
      <c r="S3036" s="13" t="str">
        <f t="shared" si="506"/>
        <v>1</v>
      </c>
      <c r="T3036" s="13">
        <f t="shared" si="507"/>
        <v>1</v>
      </c>
      <c r="U3036" s="13">
        <f t="shared" si="510"/>
        <v>72</v>
      </c>
      <c r="V3036" s="13"/>
      <c r="W3036" s="14" t="str">
        <f t="shared" si="512"/>
        <v>insert into prioridad(codigo, fluidez,d_hecho, d_contexto, d_impacto, d_justicia, cierre, ponderacion, ahora_entiendo, cambio_perspectiva) values ('190-VI-00046', 1, 4, 4, 4, 1, 1, 72, '', '');</v>
      </c>
      <c r="X3036" s="14" t="str">
        <f t="shared" si="513"/>
        <v>insert into prioridad(codigo, fluidez,d_hecho, d_contexto, d_impacto, d_justicia, cierre, ponderacion, ahora_entiendo, cambio_perspectiva) values ('190-VI-00046', 1, 4, 4, 4, 1, 1, 72, '', '');</v>
      </c>
    </row>
    <row r="3037" spans="2:24" ht="16" x14ac:dyDescent="0.2">
      <c r="B3037" t="s">
        <v>4084</v>
      </c>
      <c r="C3037" t="s">
        <v>9</v>
      </c>
      <c r="D3037" t="s">
        <v>3575</v>
      </c>
      <c r="E3037" t="s">
        <v>3575</v>
      </c>
      <c r="F3037" t="s">
        <v>3575</v>
      </c>
      <c r="G3037" t="s">
        <v>3575</v>
      </c>
      <c r="H3037" t="s">
        <v>30</v>
      </c>
      <c r="K3037" s="5">
        <f t="shared" si="501"/>
        <v>12</v>
      </c>
      <c r="L3037" s="13" t="str">
        <f t="shared" si="508"/>
        <v>160-VI-00090</v>
      </c>
      <c r="M3037" s="5">
        <f t="shared" si="509"/>
        <v>12</v>
      </c>
      <c r="N3037" s="13" t="str">
        <f t="shared" si="511"/>
        <v>160-VI-00090</v>
      </c>
      <c r="O3037" s="13">
        <f t="shared" si="502"/>
        <v>1</v>
      </c>
      <c r="P3037" s="13" t="str">
        <f t="shared" si="503"/>
        <v>3</v>
      </c>
      <c r="Q3037" s="13" t="str">
        <f t="shared" si="504"/>
        <v>3</v>
      </c>
      <c r="R3037" s="13" t="str">
        <f t="shared" si="505"/>
        <v>3</v>
      </c>
      <c r="S3037" s="13" t="str">
        <f t="shared" si="506"/>
        <v>3</v>
      </c>
      <c r="T3037" s="13">
        <f t="shared" si="507"/>
        <v>1</v>
      </c>
      <c r="U3037" s="13">
        <f t="shared" si="510"/>
        <v>68</v>
      </c>
      <c r="V3037" s="13"/>
      <c r="W3037" s="14" t="str">
        <f t="shared" si="512"/>
        <v>insert into prioridad(codigo, fluidez,d_hecho, d_contexto, d_impacto, d_justicia, cierre, ponderacion, ahora_entiendo, cambio_perspectiva) values ('160-VI-00090', 1, 3, 3, 3, 3, 1, 68, '', '');</v>
      </c>
      <c r="X3037" s="14" t="str">
        <f t="shared" si="513"/>
        <v>insert into prioridad(codigo, fluidez,d_hecho, d_contexto, d_impacto, d_justicia, cierre, ponderacion, ahora_entiendo, cambio_perspectiva) values ('160-VI-00090', 1, 3, 3, 3, 3, 1, 68, '', '');</v>
      </c>
    </row>
    <row r="3038" spans="2:24" ht="16" x14ac:dyDescent="0.2">
      <c r="B3038" t="s">
        <v>4085</v>
      </c>
      <c r="C3038" t="s">
        <v>9</v>
      </c>
      <c r="D3038" t="s">
        <v>3578</v>
      </c>
      <c r="E3038" t="s">
        <v>3578</v>
      </c>
      <c r="F3038" t="s">
        <v>3578</v>
      </c>
      <c r="G3038" t="s">
        <v>3595</v>
      </c>
      <c r="H3038" t="s">
        <v>30</v>
      </c>
      <c r="K3038" s="5">
        <f t="shared" si="501"/>
        <v>19</v>
      </c>
      <c r="L3038" s="13" t="str">
        <f t="shared" si="508"/>
        <v>(#2808)190-VI-00047</v>
      </c>
      <c r="M3038" s="5">
        <f t="shared" si="509"/>
        <v>12</v>
      </c>
      <c r="N3038" s="13" t="str">
        <f t="shared" si="511"/>
        <v>190-VI-00047</v>
      </c>
      <c r="O3038" s="13">
        <f t="shared" si="502"/>
        <v>1</v>
      </c>
      <c r="P3038" s="13" t="str">
        <f t="shared" si="503"/>
        <v>4</v>
      </c>
      <c r="Q3038" s="13" t="str">
        <f t="shared" si="504"/>
        <v>4</v>
      </c>
      <c r="R3038" s="13" t="str">
        <f t="shared" si="505"/>
        <v>4</v>
      </c>
      <c r="S3038" s="13" t="str">
        <f t="shared" si="506"/>
        <v>1</v>
      </c>
      <c r="T3038" s="13">
        <f t="shared" si="507"/>
        <v>1</v>
      </c>
      <c r="U3038" s="13">
        <f t="shared" si="510"/>
        <v>72</v>
      </c>
      <c r="V3038" s="13"/>
      <c r="W3038" s="14" t="str">
        <f t="shared" si="512"/>
        <v>insert into prioridad(codigo, fluidez,d_hecho, d_contexto, d_impacto, d_justicia, cierre, ponderacion, ahora_entiendo, cambio_perspectiva) values ('190-VI-00047', 1, 4, 4, 4, 1, 1, 72, '', '');</v>
      </c>
      <c r="X3038" s="14" t="str">
        <f t="shared" si="513"/>
        <v>insert into prioridad(codigo, fluidez,d_hecho, d_contexto, d_impacto, d_justicia, cierre, ponderacion, ahora_entiendo, cambio_perspectiva) values ('190-VI-00047', 1, 4, 4, 4, 1, 1, 72, '', '');</v>
      </c>
    </row>
    <row r="3039" spans="2:24" ht="16" x14ac:dyDescent="0.2">
      <c r="B3039" t="s">
        <v>4086</v>
      </c>
      <c r="C3039" t="s">
        <v>9</v>
      </c>
      <c r="D3039" t="s">
        <v>3578</v>
      </c>
      <c r="E3039" t="s">
        <v>3578</v>
      </c>
      <c r="F3039" t="s">
        <v>3595</v>
      </c>
      <c r="G3039" t="s">
        <v>3595</v>
      </c>
      <c r="H3039" t="s">
        <v>30</v>
      </c>
      <c r="K3039" s="5">
        <f t="shared" si="501"/>
        <v>19</v>
      </c>
      <c r="L3039" s="13" t="str">
        <f t="shared" si="508"/>
        <v>(#2809)190-VI-00048</v>
      </c>
      <c r="M3039" s="5">
        <f t="shared" si="509"/>
        <v>12</v>
      </c>
      <c r="N3039" s="13" t="str">
        <f t="shared" si="511"/>
        <v>190-VI-00048</v>
      </c>
      <c r="O3039" s="13">
        <f t="shared" si="502"/>
        <v>1</v>
      </c>
      <c r="P3039" s="13" t="str">
        <f t="shared" si="503"/>
        <v>4</v>
      </c>
      <c r="Q3039" s="13" t="str">
        <f t="shared" si="504"/>
        <v>4</v>
      </c>
      <c r="R3039" s="13" t="str">
        <f t="shared" si="505"/>
        <v>1</v>
      </c>
      <c r="S3039" s="13" t="str">
        <f t="shared" si="506"/>
        <v>1</v>
      </c>
      <c r="T3039" s="13">
        <f t="shared" si="507"/>
        <v>1</v>
      </c>
      <c r="U3039" s="13">
        <f t="shared" si="510"/>
        <v>60</v>
      </c>
      <c r="V3039" s="13"/>
      <c r="W3039" s="14" t="str">
        <f t="shared" si="512"/>
        <v>insert into prioridad(codigo, fluidez,d_hecho, d_contexto, d_impacto, d_justicia, cierre, ponderacion, ahora_entiendo, cambio_perspectiva) values ('190-VI-00048', 1, 4, 4, 1, 1, 1, 60, '', '');</v>
      </c>
      <c r="X3039" s="14" t="str">
        <f t="shared" si="513"/>
        <v>insert into prioridad(codigo, fluidez,d_hecho, d_contexto, d_impacto, d_justicia, cierre, ponderacion, ahora_entiendo, cambio_perspectiva) values ('190-VI-00048', 1, 4, 4, 1, 1, 1, 60, '', '');</v>
      </c>
    </row>
    <row r="3040" spans="2:24" ht="16" x14ac:dyDescent="0.2">
      <c r="B3040" t="s">
        <v>4087</v>
      </c>
      <c r="C3040" t="s">
        <v>9</v>
      </c>
      <c r="D3040" t="s">
        <v>3578</v>
      </c>
      <c r="E3040" t="s">
        <v>3578</v>
      </c>
      <c r="F3040" t="s">
        <v>3578</v>
      </c>
      <c r="G3040" t="s">
        <v>3595</v>
      </c>
      <c r="H3040" t="s">
        <v>30</v>
      </c>
      <c r="K3040" s="5">
        <f t="shared" si="501"/>
        <v>19</v>
      </c>
      <c r="L3040" s="13" t="str">
        <f t="shared" si="508"/>
        <v>(#2810)190-VI-00049</v>
      </c>
      <c r="M3040" s="5">
        <f t="shared" si="509"/>
        <v>12</v>
      </c>
      <c r="N3040" s="13" t="str">
        <f t="shared" si="511"/>
        <v>190-VI-00049</v>
      </c>
      <c r="O3040" s="13">
        <f t="shared" si="502"/>
        <v>1</v>
      </c>
      <c r="P3040" s="13" t="str">
        <f t="shared" si="503"/>
        <v>4</v>
      </c>
      <c r="Q3040" s="13" t="str">
        <f t="shared" si="504"/>
        <v>4</v>
      </c>
      <c r="R3040" s="13" t="str">
        <f t="shared" si="505"/>
        <v>4</v>
      </c>
      <c r="S3040" s="13" t="str">
        <f t="shared" si="506"/>
        <v>1</v>
      </c>
      <c r="T3040" s="13">
        <f t="shared" si="507"/>
        <v>1</v>
      </c>
      <c r="U3040" s="13">
        <f t="shared" si="510"/>
        <v>72</v>
      </c>
      <c r="V3040" s="13"/>
      <c r="W3040" s="14" t="str">
        <f t="shared" si="512"/>
        <v>insert into prioridad(codigo, fluidez,d_hecho, d_contexto, d_impacto, d_justicia, cierre, ponderacion, ahora_entiendo, cambio_perspectiva) values ('190-VI-00049', 1, 4, 4, 4, 1, 1, 72, '', '');</v>
      </c>
      <c r="X3040" s="14" t="str">
        <f t="shared" si="513"/>
        <v>insert into prioridad(codigo, fluidez,d_hecho, d_contexto, d_impacto, d_justicia, cierre, ponderacion, ahora_entiendo, cambio_perspectiva) values ('190-VI-00049', 1, 4, 4, 4, 1, 1, 72, '', '');</v>
      </c>
    </row>
    <row r="3041" spans="2:24" ht="16" x14ac:dyDescent="0.2">
      <c r="B3041" t="s">
        <v>4088</v>
      </c>
      <c r="C3041" t="s">
        <v>9</v>
      </c>
      <c r="D3041" t="s">
        <v>3595</v>
      </c>
      <c r="E3041" t="s">
        <v>3595</v>
      </c>
      <c r="F3041" t="s">
        <v>3576</v>
      </c>
      <c r="G3041" t="s">
        <v>3576</v>
      </c>
      <c r="H3041" t="s">
        <v>30</v>
      </c>
      <c r="K3041" s="5">
        <f t="shared" si="501"/>
        <v>19</v>
      </c>
      <c r="L3041" s="13" t="str">
        <f t="shared" si="508"/>
        <v>(#2811)190-VI-00050</v>
      </c>
      <c r="M3041" s="5">
        <f t="shared" si="509"/>
        <v>12</v>
      </c>
      <c r="N3041" s="13" t="str">
        <f t="shared" si="511"/>
        <v>190-VI-00050</v>
      </c>
      <c r="O3041" s="13">
        <f t="shared" si="502"/>
        <v>1</v>
      </c>
      <c r="P3041" s="13" t="str">
        <f t="shared" si="503"/>
        <v>1</v>
      </c>
      <c r="Q3041" s="13" t="str">
        <f t="shared" si="504"/>
        <v>1</v>
      </c>
      <c r="R3041" s="13" t="str">
        <f t="shared" si="505"/>
        <v>2</v>
      </c>
      <c r="S3041" s="13" t="str">
        <f t="shared" si="506"/>
        <v>2</v>
      </c>
      <c r="T3041" s="13">
        <f t="shared" si="507"/>
        <v>1</v>
      </c>
      <c r="U3041" s="13">
        <f t="shared" si="510"/>
        <v>44</v>
      </c>
      <c r="V3041" s="13"/>
      <c r="W3041" s="14" t="str">
        <f t="shared" si="512"/>
        <v>insert into prioridad(codigo, fluidez,d_hecho, d_contexto, d_impacto, d_justicia, cierre, ponderacion, ahora_entiendo, cambio_perspectiva) values ('190-VI-00050', 1, 1, 1, 2, 2, 1, 44, '', '');</v>
      </c>
      <c r="X3041" s="14" t="str">
        <f t="shared" si="513"/>
        <v>insert into prioridad(codigo, fluidez,d_hecho, d_contexto, d_impacto, d_justicia, cierre, ponderacion, ahora_entiendo, cambio_perspectiva) values ('190-VI-00050', 1, 1, 1, 2, 2, 1, 44, '', '');</v>
      </c>
    </row>
    <row r="3042" spans="2:24" ht="16" x14ac:dyDescent="0.2">
      <c r="B3042" t="s">
        <v>4089</v>
      </c>
      <c r="C3042" t="s">
        <v>9</v>
      </c>
      <c r="D3042" t="s">
        <v>3578</v>
      </c>
      <c r="E3042" t="s">
        <v>3595</v>
      </c>
      <c r="F3042" t="s">
        <v>3595</v>
      </c>
      <c r="G3042" t="s">
        <v>3595</v>
      </c>
      <c r="H3042" t="s">
        <v>30</v>
      </c>
      <c r="K3042" s="5">
        <f t="shared" si="501"/>
        <v>19</v>
      </c>
      <c r="L3042" s="13" t="str">
        <f t="shared" si="508"/>
        <v>(#4003)190-VI-00051</v>
      </c>
      <c r="M3042" s="5">
        <f t="shared" si="509"/>
        <v>12</v>
      </c>
      <c r="N3042" s="13" t="str">
        <f t="shared" si="511"/>
        <v>190-VI-00051</v>
      </c>
      <c r="O3042" s="13">
        <f t="shared" si="502"/>
        <v>1</v>
      </c>
      <c r="P3042" s="13" t="str">
        <f t="shared" si="503"/>
        <v>4</v>
      </c>
      <c r="Q3042" s="13" t="str">
        <f t="shared" si="504"/>
        <v>1</v>
      </c>
      <c r="R3042" s="13" t="str">
        <f t="shared" si="505"/>
        <v>1</v>
      </c>
      <c r="S3042" s="13" t="str">
        <f t="shared" si="506"/>
        <v>1</v>
      </c>
      <c r="T3042" s="13">
        <f t="shared" si="507"/>
        <v>1</v>
      </c>
      <c r="U3042" s="13">
        <f t="shared" si="510"/>
        <v>48</v>
      </c>
      <c r="V3042" s="13"/>
      <c r="W3042" s="14" t="str">
        <f t="shared" si="512"/>
        <v>insert into prioridad(codigo, fluidez,d_hecho, d_contexto, d_impacto, d_justicia, cierre, ponderacion, ahora_entiendo, cambio_perspectiva) values ('190-VI-00051', 1, 4, 1, 1, 1, 1, 48, '', '');</v>
      </c>
      <c r="X3042" s="14" t="str">
        <f t="shared" si="513"/>
        <v>insert into prioridad(codigo, fluidez,d_hecho, d_contexto, d_impacto, d_justicia, cierre, ponderacion, ahora_entiendo, cambio_perspectiva) values ('190-VI-00051', 1, 4, 1, 1, 1, 1, 48, '', '');</v>
      </c>
    </row>
    <row r="3043" spans="2:24" ht="16" x14ac:dyDescent="0.2">
      <c r="B3043" t="s">
        <v>4090</v>
      </c>
      <c r="C3043" t="s">
        <v>9</v>
      </c>
      <c r="D3043" t="s">
        <v>3595</v>
      </c>
      <c r="E3043" t="s">
        <v>3578</v>
      </c>
      <c r="F3043" t="s">
        <v>3595</v>
      </c>
      <c r="G3043" t="s">
        <v>3595</v>
      </c>
      <c r="H3043" t="s">
        <v>30</v>
      </c>
      <c r="K3043" s="5">
        <f t="shared" si="501"/>
        <v>19</v>
      </c>
      <c r="L3043" s="13" t="str">
        <f t="shared" si="508"/>
        <v>(#4004)190-VI-00052</v>
      </c>
      <c r="M3043" s="5">
        <f t="shared" si="509"/>
        <v>12</v>
      </c>
      <c r="N3043" s="13" t="str">
        <f t="shared" si="511"/>
        <v>190-VI-00052</v>
      </c>
      <c r="O3043" s="13">
        <f t="shared" si="502"/>
        <v>1</v>
      </c>
      <c r="P3043" s="13" t="str">
        <f t="shared" si="503"/>
        <v>1</v>
      </c>
      <c r="Q3043" s="13" t="str">
        <f t="shared" si="504"/>
        <v>4</v>
      </c>
      <c r="R3043" s="13" t="str">
        <f t="shared" si="505"/>
        <v>1</v>
      </c>
      <c r="S3043" s="13" t="str">
        <f t="shared" si="506"/>
        <v>1</v>
      </c>
      <c r="T3043" s="13">
        <f t="shared" si="507"/>
        <v>1</v>
      </c>
      <c r="U3043" s="13">
        <f t="shared" si="510"/>
        <v>48</v>
      </c>
      <c r="V3043" s="13"/>
      <c r="W3043" s="14" t="str">
        <f t="shared" si="512"/>
        <v>insert into prioridad(codigo, fluidez,d_hecho, d_contexto, d_impacto, d_justicia, cierre, ponderacion, ahora_entiendo, cambio_perspectiva) values ('190-VI-00052', 1, 1, 4, 1, 1, 1, 48, '', '');</v>
      </c>
      <c r="X3043" s="14" t="str">
        <f t="shared" si="513"/>
        <v>insert into prioridad(codigo, fluidez,d_hecho, d_contexto, d_impacto, d_justicia, cierre, ponderacion, ahora_entiendo, cambio_perspectiva) values ('190-VI-00052', 1, 1, 4, 1, 1, 1, 48, '', '');</v>
      </c>
    </row>
    <row r="3044" spans="2:24" ht="16" x14ac:dyDescent="0.2">
      <c r="B3044" t="s">
        <v>4091</v>
      </c>
      <c r="C3044" t="s">
        <v>9</v>
      </c>
      <c r="D3044" t="s">
        <v>3595</v>
      </c>
      <c r="E3044" t="s">
        <v>3595</v>
      </c>
      <c r="F3044" t="s">
        <v>3595</v>
      </c>
      <c r="G3044" t="s">
        <v>3595</v>
      </c>
      <c r="H3044" t="s">
        <v>30</v>
      </c>
      <c r="K3044" s="5">
        <f t="shared" si="501"/>
        <v>19</v>
      </c>
      <c r="L3044" s="13" t="str">
        <f t="shared" si="508"/>
        <v>(#4005)190-VI-00053</v>
      </c>
      <c r="M3044" s="5">
        <f t="shared" si="509"/>
        <v>12</v>
      </c>
      <c r="N3044" s="13" t="str">
        <f t="shared" si="511"/>
        <v>190-VI-00053</v>
      </c>
      <c r="O3044" s="13">
        <f t="shared" si="502"/>
        <v>1</v>
      </c>
      <c r="P3044" s="13" t="str">
        <f t="shared" si="503"/>
        <v>1</v>
      </c>
      <c r="Q3044" s="13" t="str">
        <f t="shared" si="504"/>
        <v>1</v>
      </c>
      <c r="R3044" s="13" t="str">
        <f t="shared" si="505"/>
        <v>1</v>
      </c>
      <c r="S3044" s="13" t="str">
        <f t="shared" si="506"/>
        <v>1</v>
      </c>
      <c r="T3044" s="13">
        <f t="shared" si="507"/>
        <v>1</v>
      </c>
      <c r="U3044" s="13">
        <f t="shared" si="510"/>
        <v>36</v>
      </c>
      <c r="V3044" s="13"/>
      <c r="W3044" s="14" t="str">
        <f t="shared" si="512"/>
        <v>insert into prioridad(codigo, fluidez,d_hecho, d_contexto, d_impacto, d_justicia, cierre, ponderacion, ahora_entiendo, cambio_perspectiva) values ('190-VI-00053', 1, 1, 1, 1, 1, 1, 36, '', '');</v>
      </c>
      <c r="X3044" s="14" t="str">
        <f t="shared" si="513"/>
        <v>insert into prioridad(codigo, fluidez,d_hecho, d_contexto, d_impacto, d_justicia, cierre, ponderacion, ahora_entiendo, cambio_perspectiva) values ('190-VI-00053', 1, 1, 1, 1, 1, 1, 36, '', '');</v>
      </c>
    </row>
    <row r="3045" spans="2:24" ht="16" x14ac:dyDescent="0.2">
      <c r="B3045" t="s">
        <v>4092</v>
      </c>
      <c r="C3045" t="s">
        <v>9</v>
      </c>
      <c r="D3045" t="s">
        <v>3578</v>
      </c>
      <c r="E3045" t="s">
        <v>3578</v>
      </c>
      <c r="F3045" t="s">
        <v>3595</v>
      </c>
      <c r="G3045" t="s">
        <v>3595</v>
      </c>
      <c r="H3045" t="s">
        <v>30</v>
      </c>
      <c r="K3045" s="5">
        <f t="shared" si="501"/>
        <v>19</v>
      </c>
      <c r="L3045" s="13" t="str">
        <f t="shared" si="508"/>
        <v>(#4006)190-VI-00054</v>
      </c>
      <c r="M3045" s="5">
        <f t="shared" si="509"/>
        <v>12</v>
      </c>
      <c r="N3045" s="13" t="str">
        <f t="shared" si="511"/>
        <v>190-VI-00054</v>
      </c>
      <c r="O3045" s="13">
        <f t="shared" si="502"/>
        <v>1</v>
      </c>
      <c r="P3045" s="13" t="str">
        <f t="shared" si="503"/>
        <v>4</v>
      </c>
      <c r="Q3045" s="13" t="str">
        <f t="shared" si="504"/>
        <v>4</v>
      </c>
      <c r="R3045" s="13" t="str">
        <f t="shared" si="505"/>
        <v>1</v>
      </c>
      <c r="S3045" s="13" t="str">
        <f t="shared" si="506"/>
        <v>1</v>
      </c>
      <c r="T3045" s="13">
        <f t="shared" si="507"/>
        <v>1</v>
      </c>
      <c r="U3045" s="13">
        <f t="shared" si="510"/>
        <v>60</v>
      </c>
      <c r="V3045" s="13"/>
      <c r="W3045" s="14" t="str">
        <f t="shared" si="512"/>
        <v>insert into prioridad(codigo, fluidez,d_hecho, d_contexto, d_impacto, d_justicia, cierre, ponderacion, ahora_entiendo, cambio_perspectiva) values ('190-VI-00054', 1, 4, 4, 1, 1, 1, 60, '', '');</v>
      </c>
      <c r="X3045" s="14" t="str">
        <f t="shared" si="513"/>
        <v>insert into prioridad(codigo, fluidez,d_hecho, d_contexto, d_impacto, d_justicia, cierre, ponderacion, ahora_entiendo, cambio_perspectiva) values ('190-VI-00054', 1, 4, 4, 1, 1, 1, 60, '', '');</v>
      </c>
    </row>
    <row r="3046" spans="2:24" ht="16" x14ac:dyDescent="0.2">
      <c r="B3046" t="s">
        <v>4093</v>
      </c>
      <c r="C3046" t="s">
        <v>9</v>
      </c>
      <c r="D3046" t="s">
        <v>3595</v>
      </c>
      <c r="E3046" t="s">
        <v>3595</v>
      </c>
      <c r="F3046" t="s">
        <v>3595</v>
      </c>
      <c r="G3046" t="s">
        <v>3595</v>
      </c>
      <c r="H3046" t="s">
        <v>30</v>
      </c>
      <c r="K3046" s="5">
        <f t="shared" si="501"/>
        <v>19</v>
      </c>
      <c r="L3046" s="13" t="str">
        <f t="shared" si="508"/>
        <v>(#4007)190-VI-00055</v>
      </c>
      <c r="M3046" s="5">
        <f t="shared" si="509"/>
        <v>12</v>
      </c>
      <c r="N3046" s="13" t="str">
        <f t="shared" si="511"/>
        <v>190-VI-00055</v>
      </c>
      <c r="O3046" s="13">
        <f t="shared" si="502"/>
        <v>1</v>
      </c>
      <c r="P3046" s="13" t="str">
        <f t="shared" si="503"/>
        <v>1</v>
      </c>
      <c r="Q3046" s="13" t="str">
        <f t="shared" si="504"/>
        <v>1</v>
      </c>
      <c r="R3046" s="13" t="str">
        <f t="shared" si="505"/>
        <v>1</v>
      </c>
      <c r="S3046" s="13" t="str">
        <f t="shared" si="506"/>
        <v>1</v>
      </c>
      <c r="T3046" s="13">
        <f t="shared" si="507"/>
        <v>1</v>
      </c>
      <c r="U3046" s="13">
        <f t="shared" si="510"/>
        <v>36</v>
      </c>
      <c r="V3046" s="13"/>
      <c r="W3046" s="14" t="str">
        <f t="shared" si="512"/>
        <v>insert into prioridad(codigo, fluidez,d_hecho, d_contexto, d_impacto, d_justicia, cierre, ponderacion, ahora_entiendo, cambio_perspectiva) values ('190-VI-00055', 1, 1, 1, 1, 1, 1, 36, '', '');</v>
      </c>
      <c r="X3046" s="14" t="str">
        <f t="shared" si="513"/>
        <v>insert into prioridad(codigo, fluidez,d_hecho, d_contexto, d_impacto, d_justicia, cierre, ponderacion, ahora_entiendo, cambio_perspectiva) values ('190-VI-00055', 1, 1, 1, 1, 1, 1, 36, '', '');</v>
      </c>
    </row>
    <row r="3047" spans="2:24" ht="16" x14ac:dyDescent="0.2">
      <c r="B3047" t="s">
        <v>4094</v>
      </c>
      <c r="C3047" t="s">
        <v>9</v>
      </c>
      <c r="D3047" t="s">
        <v>3595</v>
      </c>
      <c r="E3047" t="s">
        <v>3595</v>
      </c>
      <c r="F3047" t="s">
        <v>3576</v>
      </c>
      <c r="G3047" t="s">
        <v>3576</v>
      </c>
      <c r="H3047" t="s">
        <v>30</v>
      </c>
      <c r="K3047" s="5">
        <f t="shared" si="501"/>
        <v>19</v>
      </c>
      <c r="L3047" s="13" t="str">
        <f t="shared" si="508"/>
        <v>(#4008)190-VI-00056</v>
      </c>
      <c r="M3047" s="5">
        <f t="shared" si="509"/>
        <v>12</v>
      </c>
      <c r="N3047" s="13" t="str">
        <f t="shared" si="511"/>
        <v>190-VI-00056</v>
      </c>
      <c r="O3047" s="13">
        <f t="shared" si="502"/>
        <v>1</v>
      </c>
      <c r="P3047" s="13" t="str">
        <f t="shared" si="503"/>
        <v>1</v>
      </c>
      <c r="Q3047" s="13" t="str">
        <f t="shared" si="504"/>
        <v>1</v>
      </c>
      <c r="R3047" s="13" t="str">
        <f t="shared" si="505"/>
        <v>2</v>
      </c>
      <c r="S3047" s="13" t="str">
        <f t="shared" si="506"/>
        <v>2</v>
      </c>
      <c r="T3047" s="13">
        <f t="shared" si="507"/>
        <v>1</v>
      </c>
      <c r="U3047" s="13">
        <f t="shared" si="510"/>
        <v>44</v>
      </c>
      <c r="V3047" s="13"/>
      <c r="W3047" s="14" t="str">
        <f t="shared" si="512"/>
        <v>insert into prioridad(codigo, fluidez,d_hecho, d_contexto, d_impacto, d_justicia, cierre, ponderacion, ahora_entiendo, cambio_perspectiva) values ('190-VI-00056', 1, 1, 1, 2, 2, 1, 44, '', '');</v>
      </c>
      <c r="X3047" s="14" t="str">
        <f t="shared" si="513"/>
        <v>insert into prioridad(codigo, fluidez,d_hecho, d_contexto, d_impacto, d_justicia, cierre, ponderacion, ahora_entiendo, cambio_perspectiva) values ('190-VI-00056', 1, 1, 1, 2, 2, 1, 44, '', '');</v>
      </c>
    </row>
    <row r="3048" spans="2:24" ht="16" x14ac:dyDescent="0.2">
      <c r="B3048" t="s">
        <v>4095</v>
      </c>
      <c r="C3048" t="s">
        <v>9</v>
      </c>
      <c r="D3048" t="s">
        <v>3578</v>
      </c>
      <c r="E3048" t="s">
        <v>3578</v>
      </c>
      <c r="F3048" t="s">
        <v>3595</v>
      </c>
      <c r="G3048" t="s">
        <v>3576</v>
      </c>
      <c r="H3048" t="s">
        <v>30</v>
      </c>
      <c r="K3048" s="5">
        <f t="shared" si="501"/>
        <v>19</v>
      </c>
      <c r="L3048" s="13" t="str">
        <f t="shared" si="508"/>
        <v>(#4009)190-VI-00057</v>
      </c>
      <c r="M3048" s="5">
        <f t="shared" si="509"/>
        <v>12</v>
      </c>
      <c r="N3048" s="13" t="str">
        <f t="shared" si="511"/>
        <v>190-VI-00057</v>
      </c>
      <c r="O3048" s="13">
        <f t="shared" si="502"/>
        <v>1</v>
      </c>
      <c r="P3048" s="13" t="str">
        <f t="shared" si="503"/>
        <v>4</v>
      </c>
      <c r="Q3048" s="13" t="str">
        <f t="shared" si="504"/>
        <v>4</v>
      </c>
      <c r="R3048" s="13" t="str">
        <f t="shared" si="505"/>
        <v>1</v>
      </c>
      <c r="S3048" s="13" t="str">
        <f t="shared" si="506"/>
        <v>2</v>
      </c>
      <c r="T3048" s="13">
        <f t="shared" si="507"/>
        <v>1</v>
      </c>
      <c r="U3048" s="13">
        <f t="shared" si="510"/>
        <v>64</v>
      </c>
      <c r="V3048" s="13"/>
      <c r="W3048" s="14" t="str">
        <f t="shared" si="512"/>
        <v>insert into prioridad(codigo, fluidez,d_hecho, d_contexto, d_impacto, d_justicia, cierre, ponderacion, ahora_entiendo, cambio_perspectiva) values ('190-VI-00057', 1, 4, 4, 1, 2, 1, 64, '', '');</v>
      </c>
      <c r="X3048" s="14" t="str">
        <f t="shared" si="513"/>
        <v>insert into prioridad(codigo, fluidez,d_hecho, d_contexto, d_impacto, d_justicia, cierre, ponderacion, ahora_entiendo, cambio_perspectiva) values ('190-VI-00057', 1, 4, 4, 1, 2, 1, 64, '', '');</v>
      </c>
    </row>
    <row r="3049" spans="2:24" ht="16" x14ac:dyDescent="0.2">
      <c r="B3049" t="s">
        <v>4096</v>
      </c>
      <c r="C3049" t="s">
        <v>9</v>
      </c>
      <c r="D3049" t="s">
        <v>3595</v>
      </c>
      <c r="E3049" t="s">
        <v>3595</v>
      </c>
      <c r="F3049" t="s">
        <v>3595</v>
      </c>
      <c r="G3049" t="s">
        <v>3576</v>
      </c>
      <c r="H3049" t="s">
        <v>30</v>
      </c>
      <c r="K3049" s="5">
        <f t="shared" si="501"/>
        <v>19</v>
      </c>
      <c r="L3049" s="13" t="str">
        <f t="shared" si="508"/>
        <v>(#4010)190-VI-00058</v>
      </c>
      <c r="M3049" s="5">
        <f t="shared" si="509"/>
        <v>12</v>
      </c>
      <c r="N3049" s="13" t="str">
        <f t="shared" si="511"/>
        <v>190-VI-00058</v>
      </c>
      <c r="O3049" s="13">
        <f t="shared" si="502"/>
        <v>1</v>
      </c>
      <c r="P3049" s="13" t="str">
        <f t="shared" si="503"/>
        <v>1</v>
      </c>
      <c r="Q3049" s="13" t="str">
        <f t="shared" si="504"/>
        <v>1</v>
      </c>
      <c r="R3049" s="13" t="str">
        <f t="shared" si="505"/>
        <v>1</v>
      </c>
      <c r="S3049" s="13" t="str">
        <f t="shared" si="506"/>
        <v>2</v>
      </c>
      <c r="T3049" s="13">
        <f t="shared" si="507"/>
        <v>1</v>
      </c>
      <c r="U3049" s="13">
        <f t="shared" si="510"/>
        <v>40</v>
      </c>
      <c r="V3049" s="13"/>
      <c r="W3049" s="14" t="str">
        <f t="shared" si="512"/>
        <v>insert into prioridad(codigo, fluidez,d_hecho, d_contexto, d_impacto, d_justicia, cierre, ponderacion, ahora_entiendo, cambio_perspectiva) values ('190-VI-00058', 1, 1, 1, 1, 2, 1, 40, '', '');</v>
      </c>
      <c r="X3049" s="14" t="str">
        <f t="shared" si="513"/>
        <v>insert into prioridad(codigo, fluidez,d_hecho, d_contexto, d_impacto, d_justicia, cierre, ponderacion, ahora_entiendo, cambio_perspectiva) values ('190-VI-00058', 1, 1, 1, 1, 2, 1, 40, '', '');</v>
      </c>
    </row>
    <row r="3050" spans="2:24" ht="16" x14ac:dyDescent="0.2">
      <c r="B3050" t="s">
        <v>4097</v>
      </c>
      <c r="C3050" t="s">
        <v>9</v>
      </c>
      <c r="D3050" t="s">
        <v>3578</v>
      </c>
      <c r="E3050" t="s">
        <v>3578</v>
      </c>
      <c r="F3050" t="s">
        <v>3578</v>
      </c>
      <c r="G3050" t="s">
        <v>3595</v>
      </c>
      <c r="H3050" t="s">
        <v>30</v>
      </c>
      <c r="K3050" s="5">
        <f t="shared" si="501"/>
        <v>19</v>
      </c>
      <c r="L3050" s="13" t="str">
        <f t="shared" si="508"/>
        <v>(#4012)190-VI-00059</v>
      </c>
      <c r="M3050" s="5">
        <f t="shared" si="509"/>
        <v>12</v>
      </c>
      <c r="N3050" s="13" t="str">
        <f t="shared" si="511"/>
        <v>190-VI-00059</v>
      </c>
      <c r="O3050" s="13">
        <f t="shared" si="502"/>
        <v>1</v>
      </c>
      <c r="P3050" s="13" t="str">
        <f t="shared" si="503"/>
        <v>4</v>
      </c>
      <c r="Q3050" s="13" t="str">
        <f t="shared" si="504"/>
        <v>4</v>
      </c>
      <c r="R3050" s="13" t="str">
        <f t="shared" si="505"/>
        <v>4</v>
      </c>
      <c r="S3050" s="13" t="str">
        <f t="shared" si="506"/>
        <v>1</v>
      </c>
      <c r="T3050" s="13">
        <f t="shared" si="507"/>
        <v>1</v>
      </c>
      <c r="U3050" s="13">
        <f t="shared" si="510"/>
        <v>72</v>
      </c>
      <c r="V3050" s="13"/>
      <c r="W3050" s="14" t="str">
        <f t="shared" si="512"/>
        <v>insert into prioridad(codigo, fluidez,d_hecho, d_contexto, d_impacto, d_justicia, cierre, ponderacion, ahora_entiendo, cambio_perspectiva) values ('190-VI-00059', 1, 4, 4, 4, 1, 1, 72, '', '');</v>
      </c>
      <c r="X3050" s="14" t="str">
        <f t="shared" si="513"/>
        <v>insert into prioridad(codigo, fluidez,d_hecho, d_contexto, d_impacto, d_justicia, cierre, ponderacion, ahora_entiendo, cambio_perspectiva) values ('190-VI-00059', 1, 4, 4, 4, 1, 1, 72, '', '');</v>
      </c>
    </row>
    <row r="3051" spans="2:24" ht="16" x14ac:dyDescent="0.2">
      <c r="B3051" t="s">
        <v>4098</v>
      </c>
      <c r="C3051" t="s">
        <v>9</v>
      </c>
      <c r="D3051" t="s">
        <v>3578</v>
      </c>
      <c r="E3051" t="s">
        <v>3578</v>
      </c>
      <c r="F3051" t="s">
        <v>3578</v>
      </c>
      <c r="G3051" t="s">
        <v>3595</v>
      </c>
      <c r="H3051" t="s">
        <v>30</v>
      </c>
      <c r="K3051" s="5">
        <f t="shared" si="501"/>
        <v>19</v>
      </c>
      <c r="L3051" s="13" t="str">
        <f t="shared" si="508"/>
        <v>(#4013)190-VI-00060</v>
      </c>
      <c r="M3051" s="5">
        <f t="shared" si="509"/>
        <v>12</v>
      </c>
      <c r="N3051" s="13" t="str">
        <f t="shared" si="511"/>
        <v>190-VI-00060</v>
      </c>
      <c r="O3051" s="13">
        <f t="shared" si="502"/>
        <v>1</v>
      </c>
      <c r="P3051" s="13" t="str">
        <f t="shared" si="503"/>
        <v>4</v>
      </c>
      <c r="Q3051" s="13" t="str">
        <f t="shared" si="504"/>
        <v>4</v>
      </c>
      <c r="R3051" s="13" t="str">
        <f t="shared" si="505"/>
        <v>4</v>
      </c>
      <c r="S3051" s="13" t="str">
        <f t="shared" si="506"/>
        <v>1</v>
      </c>
      <c r="T3051" s="13">
        <f t="shared" si="507"/>
        <v>1</v>
      </c>
      <c r="U3051" s="13">
        <f t="shared" si="510"/>
        <v>72</v>
      </c>
      <c r="V3051" s="13"/>
      <c r="W3051" s="14" t="str">
        <f t="shared" si="512"/>
        <v>insert into prioridad(codigo, fluidez,d_hecho, d_contexto, d_impacto, d_justicia, cierre, ponderacion, ahora_entiendo, cambio_perspectiva) values ('190-VI-00060', 1, 4, 4, 4, 1, 1, 72, '', '');</v>
      </c>
      <c r="X3051" s="14" t="str">
        <f t="shared" si="513"/>
        <v>insert into prioridad(codigo, fluidez,d_hecho, d_contexto, d_impacto, d_justicia, cierre, ponderacion, ahora_entiendo, cambio_perspectiva) values ('190-VI-00060', 1, 4, 4, 4, 1, 1, 72, '', '');</v>
      </c>
    </row>
    <row r="3052" spans="2:24" ht="16" x14ac:dyDescent="0.2">
      <c r="B3052" t="s">
        <v>4099</v>
      </c>
      <c r="C3052" t="s">
        <v>9</v>
      </c>
      <c r="D3052" t="s">
        <v>3595</v>
      </c>
      <c r="E3052" t="s">
        <v>3595</v>
      </c>
      <c r="F3052" t="s">
        <v>3576</v>
      </c>
      <c r="G3052" t="s">
        <v>3576</v>
      </c>
      <c r="H3052" t="s">
        <v>30</v>
      </c>
      <c r="K3052" s="5">
        <f t="shared" si="501"/>
        <v>19</v>
      </c>
      <c r="L3052" s="13" t="str">
        <f t="shared" si="508"/>
        <v>(#4014)190-VI-00061</v>
      </c>
      <c r="M3052" s="5">
        <f t="shared" si="509"/>
        <v>12</v>
      </c>
      <c r="N3052" s="13" t="str">
        <f t="shared" si="511"/>
        <v>190-VI-00061</v>
      </c>
      <c r="O3052" s="13">
        <f t="shared" si="502"/>
        <v>1</v>
      </c>
      <c r="P3052" s="13" t="str">
        <f t="shared" si="503"/>
        <v>1</v>
      </c>
      <c r="Q3052" s="13" t="str">
        <f t="shared" si="504"/>
        <v>1</v>
      </c>
      <c r="R3052" s="13" t="str">
        <f t="shared" si="505"/>
        <v>2</v>
      </c>
      <c r="S3052" s="13" t="str">
        <f t="shared" si="506"/>
        <v>2</v>
      </c>
      <c r="T3052" s="13">
        <f t="shared" si="507"/>
        <v>1</v>
      </c>
      <c r="U3052" s="13">
        <f t="shared" si="510"/>
        <v>44</v>
      </c>
      <c r="V3052" s="13"/>
      <c r="W3052" s="14" t="str">
        <f t="shared" si="512"/>
        <v>insert into prioridad(codigo, fluidez,d_hecho, d_contexto, d_impacto, d_justicia, cierre, ponderacion, ahora_entiendo, cambio_perspectiva) values ('190-VI-00061', 1, 1, 1, 2, 2, 1, 44, '', '');</v>
      </c>
      <c r="X3052" s="14" t="str">
        <f t="shared" si="513"/>
        <v>insert into prioridad(codigo, fluidez,d_hecho, d_contexto, d_impacto, d_justicia, cierre, ponderacion, ahora_entiendo, cambio_perspectiva) values ('190-VI-00061', 1, 1, 1, 2, 2, 1, 44, '', '');</v>
      </c>
    </row>
    <row r="3053" spans="2:24" ht="16" x14ac:dyDescent="0.2">
      <c r="B3053" t="s">
        <v>4100</v>
      </c>
      <c r="C3053" t="s">
        <v>9</v>
      </c>
      <c r="D3053" t="s">
        <v>3578</v>
      </c>
      <c r="E3053" t="s">
        <v>3578</v>
      </c>
      <c r="F3053" t="s">
        <v>3578</v>
      </c>
      <c r="G3053" t="s">
        <v>3578</v>
      </c>
      <c r="H3053" t="s">
        <v>30</v>
      </c>
      <c r="K3053" s="5">
        <f t="shared" si="501"/>
        <v>19</v>
      </c>
      <c r="L3053" s="13" t="str">
        <f t="shared" si="508"/>
        <v>(#4094)190-VI-00062</v>
      </c>
      <c r="M3053" s="5">
        <f t="shared" si="509"/>
        <v>12</v>
      </c>
      <c r="N3053" s="13" t="str">
        <f t="shared" si="511"/>
        <v>190-VI-00062</v>
      </c>
      <c r="O3053" s="13">
        <f t="shared" si="502"/>
        <v>1</v>
      </c>
      <c r="P3053" s="13" t="str">
        <f t="shared" si="503"/>
        <v>4</v>
      </c>
      <c r="Q3053" s="13" t="str">
        <f t="shared" si="504"/>
        <v>4</v>
      </c>
      <c r="R3053" s="13" t="str">
        <f t="shared" si="505"/>
        <v>4</v>
      </c>
      <c r="S3053" s="13" t="str">
        <f t="shared" si="506"/>
        <v>4</v>
      </c>
      <c r="T3053" s="13">
        <f t="shared" si="507"/>
        <v>1</v>
      </c>
      <c r="U3053" s="13">
        <f t="shared" si="510"/>
        <v>84</v>
      </c>
      <c r="V3053" s="13"/>
      <c r="W3053" s="14" t="str">
        <f t="shared" si="512"/>
        <v>insert into prioridad(codigo, fluidez,d_hecho, d_contexto, d_impacto, d_justicia, cierre, ponderacion, ahora_entiendo, cambio_perspectiva) values ('190-VI-00062', 1, 4, 4, 4, 4, 1, 84, '', '');</v>
      </c>
      <c r="X3053" s="14" t="str">
        <f t="shared" si="513"/>
        <v>insert into prioridad(codigo, fluidez,d_hecho, d_contexto, d_impacto, d_justicia, cierre, ponderacion, ahora_entiendo, cambio_perspectiva) values ('190-VI-00062', 1, 4, 4, 4, 4, 1, 84, '', '');</v>
      </c>
    </row>
    <row r="3054" spans="2:24" ht="16" x14ac:dyDescent="0.2">
      <c r="B3054" t="s">
        <v>4101</v>
      </c>
      <c r="C3054" t="s">
        <v>9</v>
      </c>
      <c r="D3054" t="s">
        <v>3578</v>
      </c>
      <c r="E3054" t="s">
        <v>3578</v>
      </c>
      <c r="F3054" t="s">
        <v>3578</v>
      </c>
      <c r="G3054" t="s">
        <v>3578</v>
      </c>
      <c r="H3054" t="s">
        <v>30</v>
      </c>
      <c r="K3054" s="5">
        <f t="shared" si="501"/>
        <v>19</v>
      </c>
      <c r="L3054" s="13" t="str">
        <f t="shared" si="508"/>
        <v>(#4095)190-VI-00063</v>
      </c>
      <c r="M3054" s="5">
        <f t="shared" si="509"/>
        <v>12</v>
      </c>
      <c r="N3054" s="13" t="str">
        <f t="shared" si="511"/>
        <v>190-VI-00063</v>
      </c>
      <c r="O3054" s="13">
        <f t="shared" si="502"/>
        <v>1</v>
      </c>
      <c r="P3054" s="13" t="str">
        <f t="shared" si="503"/>
        <v>4</v>
      </c>
      <c r="Q3054" s="13" t="str">
        <f t="shared" si="504"/>
        <v>4</v>
      </c>
      <c r="R3054" s="13" t="str">
        <f t="shared" si="505"/>
        <v>4</v>
      </c>
      <c r="S3054" s="13" t="str">
        <f t="shared" si="506"/>
        <v>4</v>
      </c>
      <c r="T3054" s="13">
        <f t="shared" si="507"/>
        <v>1</v>
      </c>
      <c r="U3054" s="13">
        <f t="shared" si="510"/>
        <v>84</v>
      </c>
      <c r="V3054" s="13"/>
      <c r="W3054" s="14" t="str">
        <f t="shared" si="512"/>
        <v>insert into prioridad(codigo, fluidez,d_hecho, d_contexto, d_impacto, d_justicia, cierre, ponderacion, ahora_entiendo, cambio_perspectiva) values ('190-VI-00063', 1, 4, 4, 4, 4, 1, 84, '', '');</v>
      </c>
      <c r="X3054" s="14" t="str">
        <f t="shared" si="513"/>
        <v>insert into prioridad(codigo, fluidez,d_hecho, d_contexto, d_impacto, d_justicia, cierre, ponderacion, ahora_entiendo, cambio_perspectiva) values ('190-VI-00063', 1, 4, 4, 4, 4, 1, 84, '', '');</v>
      </c>
    </row>
    <row r="3055" spans="2:24" ht="16" x14ac:dyDescent="0.2">
      <c r="B3055" t="s">
        <v>4102</v>
      </c>
      <c r="C3055" t="s">
        <v>9</v>
      </c>
      <c r="D3055" t="s">
        <v>3578</v>
      </c>
      <c r="E3055" t="s">
        <v>3578</v>
      </c>
      <c r="F3055" t="s">
        <v>3595</v>
      </c>
      <c r="G3055" t="s">
        <v>3595</v>
      </c>
      <c r="H3055" t="s">
        <v>30</v>
      </c>
      <c r="K3055" s="5">
        <f t="shared" si="501"/>
        <v>19</v>
      </c>
      <c r="L3055" s="13" t="str">
        <f t="shared" si="508"/>
        <v>(#4097)190-VI-00064</v>
      </c>
      <c r="M3055" s="5">
        <f t="shared" si="509"/>
        <v>12</v>
      </c>
      <c r="N3055" s="13" t="str">
        <f t="shared" si="511"/>
        <v>190-VI-00064</v>
      </c>
      <c r="O3055" s="13">
        <f t="shared" si="502"/>
        <v>1</v>
      </c>
      <c r="P3055" s="13" t="str">
        <f t="shared" si="503"/>
        <v>4</v>
      </c>
      <c r="Q3055" s="13" t="str">
        <f t="shared" si="504"/>
        <v>4</v>
      </c>
      <c r="R3055" s="13" t="str">
        <f t="shared" si="505"/>
        <v>1</v>
      </c>
      <c r="S3055" s="13" t="str">
        <f t="shared" si="506"/>
        <v>1</v>
      </c>
      <c r="T3055" s="13">
        <f t="shared" si="507"/>
        <v>1</v>
      </c>
      <c r="U3055" s="13">
        <f t="shared" si="510"/>
        <v>60</v>
      </c>
      <c r="V3055" s="13"/>
      <c r="W3055" s="14" t="str">
        <f t="shared" si="512"/>
        <v>insert into prioridad(codigo, fluidez,d_hecho, d_contexto, d_impacto, d_justicia, cierre, ponderacion, ahora_entiendo, cambio_perspectiva) values ('190-VI-00064', 1, 4, 4, 1, 1, 1, 60, '', '');</v>
      </c>
      <c r="X3055" s="14" t="str">
        <f t="shared" si="513"/>
        <v>insert into prioridad(codigo, fluidez,d_hecho, d_contexto, d_impacto, d_justicia, cierre, ponderacion, ahora_entiendo, cambio_perspectiva) values ('190-VI-00064', 1, 4, 4, 1, 1, 1, 60, '', '');</v>
      </c>
    </row>
    <row r="3056" spans="2:24" ht="16" x14ac:dyDescent="0.2">
      <c r="B3056" t="s">
        <v>4103</v>
      </c>
      <c r="C3056" t="s">
        <v>9</v>
      </c>
      <c r="D3056" t="s">
        <v>3578</v>
      </c>
      <c r="E3056" t="s">
        <v>3578</v>
      </c>
      <c r="F3056" t="s">
        <v>3595</v>
      </c>
      <c r="G3056" t="s">
        <v>3595</v>
      </c>
      <c r="H3056" t="s">
        <v>30</v>
      </c>
      <c r="K3056" s="5">
        <f t="shared" si="501"/>
        <v>19</v>
      </c>
      <c r="L3056" s="13" t="str">
        <f t="shared" si="508"/>
        <v>(#4098)190-VI-00065</v>
      </c>
      <c r="M3056" s="5">
        <f t="shared" si="509"/>
        <v>12</v>
      </c>
      <c r="N3056" s="13" t="str">
        <f t="shared" si="511"/>
        <v>190-VI-00065</v>
      </c>
      <c r="O3056" s="13">
        <f t="shared" si="502"/>
        <v>1</v>
      </c>
      <c r="P3056" s="13" t="str">
        <f t="shared" si="503"/>
        <v>4</v>
      </c>
      <c r="Q3056" s="13" t="str">
        <f t="shared" si="504"/>
        <v>4</v>
      </c>
      <c r="R3056" s="13" t="str">
        <f t="shared" si="505"/>
        <v>1</v>
      </c>
      <c r="S3056" s="13" t="str">
        <f t="shared" si="506"/>
        <v>1</v>
      </c>
      <c r="T3056" s="13">
        <f t="shared" si="507"/>
        <v>1</v>
      </c>
      <c r="U3056" s="13">
        <f t="shared" si="510"/>
        <v>60</v>
      </c>
      <c r="V3056" s="13"/>
      <c r="W3056" s="14" t="str">
        <f t="shared" si="512"/>
        <v>insert into prioridad(codigo, fluidez,d_hecho, d_contexto, d_impacto, d_justicia, cierre, ponderacion, ahora_entiendo, cambio_perspectiva) values ('190-VI-00065', 1, 4, 4, 1, 1, 1, 60, '', '');</v>
      </c>
      <c r="X3056" s="14" t="str">
        <f t="shared" si="513"/>
        <v>insert into prioridad(codigo, fluidez,d_hecho, d_contexto, d_impacto, d_justicia, cierre, ponderacion, ahora_entiendo, cambio_perspectiva) values ('190-VI-00065', 1, 4, 4, 1, 1, 1, 60, '', '');</v>
      </c>
    </row>
    <row r="3057" spans="2:24" ht="16" x14ac:dyDescent="0.2">
      <c r="B3057" t="s">
        <v>4104</v>
      </c>
      <c r="C3057" t="s">
        <v>9</v>
      </c>
      <c r="D3057" t="s">
        <v>3576</v>
      </c>
      <c r="E3057" t="s">
        <v>3595</v>
      </c>
      <c r="F3057" t="s">
        <v>3576</v>
      </c>
      <c r="G3057" t="s">
        <v>3576</v>
      </c>
      <c r="H3057" t="s">
        <v>30</v>
      </c>
      <c r="K3057" s="5">
        <f t="shared" si="501"/>
        <v>19</v>
      </c>
      <c r="L3057" s="13" t="str">
        <f t="shared" si="508"/>
        <v>(#4099)190-VI-00066</v>
      </c>
      <c r="M3057" s="5">
        <f t="shared" si="509"/>
        <v>12</v>
      </c>
      <c r="N3057" s="13" t="str">
        <f t="shared" si="511"/>
        <v>190-VI-00066</v>
      </c>
      <c r="O3057" s="13">
        <f t="shared" si="502"/>
        <v>1</v>
      </c>
      <c r="P3057" s="13" t="str">
        <f t="shared" si="503"/>
        <v>2</v>
      </c>
      <c r="Q3057" s="13" t="str">
        <f t="shared" si="504"/>
        <v>1</v>
      </c>
      <c r="R3057" s="13" t="str">
        <f t="shared" si="505"/>
        <v>2</v>
      </c>
      <c r="S3057" s="13" t="str">
        <f t="shared" si="506"/>
        <v>2</v>
      </c>
      <c r="T3057" s="13">
        <f t="shared" si="507"/>
        <v>1</v>
      </c>
      <c r="U3057" s="13">
        <f t="shared" si="510"/>
        <v>48</v>
      </c>
      <c r="V3057" s="13"/>
      <c r="W3057" s="14" t="str">
        <f t="shared" si="512"/>
        <v>insert into prioridad(codigo, fluidez,d_hecho, d_contexto, d_impacto, d_justicia, cierre, ponderacion, ahora_entiendo, cambio_perspectiva) values ('190-VI-00066', 1, 2, 1, 2, 2, 1, 48, '', '');</v>
      </c>
      <c r="X3057" s="14" t="str">
        <f t="shared" si="513"/>
        <v>insert into prioridad(codigo, fluidez,d_hecho, d_contexto, d_impacto, d_justicia, cierre, ponderacion, ahora_entiendo, cambio_perspectiva) values ('190-VI-00066', 1, 2, 1, 2, 2, 1, 48, '', '');</v>
      </c>
    </row>
    <row r="3058" spans="2:24" ht="16" x14ac:dyDescent="0.2">
      <c r="B3058" t="s">
        <v>4105</v>
      </c>
      <c r="C3058" t="s">
        <v>9</v>
      </c>
      <c r="D3058" t="s">
        <v>3578</v>
      </c>
      <c r="E3058" t="s">
        <v>3578</v>
      </c>
      <c r="F3058" t="s">
        <v>3595</v>
      </c>
      <c r="G3058" t="s">
        <v>3595</v>
      </c>
      <c r="H3058" t="s">
        <v>30</v>
      </c>
      <c r="K3058" s="5">
        <f t="shared" si="501"/>
        <v>19</v>
      </c>
      <c r="L3058" s="13" t="str">
        <f t="shared" si="508"/>
        <v>(#4100)190-VI-00067</v>
      </c>
      <c r="M3058" s="5">
        <f t="shared" si="509"/>
        <v>12</v>
      </c>
      <c r="N3058" s="13" t="str">
        <f t="shared" si="511"/>
        <v>190-VI-00067</v>
      </c>
      <c r="O3058" s="13">
        <f t="shared" si="502"/>
        <v>1</v>
      </c>
      <c r="P3058" s="13" t="str">
        <f t="shared" si="503"/>
        <v>4</v>
      </c>
      <c r="Q3058" s="13" t="str">
        <f t="shared" si="504"/>
        <v>4</v>
      </c>
      <c r="R3058" s="13" t="str">
        <f t="shared" si="505"/>
        <v>1</v>
      </c>
      <c r="S3058" s="13" t="str">
        <f t="shared" si="506"/>
        <v>1</v>
      </c>
      <c r="T3058" s="13">
        <f t="shared" si="507"/>
        <v>1</v>
      </c>
      <c r="U3058" s="13">
        <f t="shared" si="510"/>
        <v>60</v>
      </c>
      <c r="V3058" s="13"/>
      <c r="W3058" s="14" t="str">
        <f t="shared" si="512"/>
        <v>insert into prioridad(codigo, fluidez,d_hecho, d_contexto, d_impacto, d_justicia, cierre, ponderacion, ahora_entiendo, cambio_perspectiva) values ('190-VI-00067', 1, 4, 4, 1, 1, 1, 60, '', '');</v>
      </c>
      <c r="X3058" s="14" t="str">
        <f t="shared" si="513"/>
        <v>insert into prioridad(codigo, fluidez,d_hecho, d_contexto, d_impacto, d_justicia, cierre, ponderacion, ahora_entiendo, cambio_perspectiva) values ('190-VI-00067', 1, 4, 4, 1, 1, 1, 60, '', '');</v>
      </c>
    </row>
    <row r="3059" spans="2:24" ht="16" x14ac:dyDescent="0.2">
      <c r="B3059" t="s">
        <v>4106</v>
      </c>
      <c r="C3059" t="s">
        <v>9</v>
      </c>
      <c r="D3059" t="s">
        <v>3576</v>
      </c>
      <c r="E3059" t="s">
        <v>3595</v>
      </c>
      <c r="F3059" t="s">
        <v>3576</v>
      </c>
      <c r="G3059" t="s">
        <v>3576</v>
      </c>
      <c r="H3059" t="s">
        <v>30</v>
      </c>
      <c r="K3059" s="5">
        <f t="shared" si="501"/>
        <v>19</v>
      </c>
      <c r="L3059" s="13" t="str">
        <f t="shared" si="508"/>
        <v>(#4101)190-VI-00068</v>
      </c>
      <c r="M3059" s="5">
        <f t="shared" si="509"/>
        <v>12</v>
      </c>
      <c r="N3059" s="13" t="str">
        <f t="shared" si="511"/>
        <v>190-VI-00068</v>
      </c>
      <c r="O3059" s="13">
        <f t="shared" si="502"/>
        <v>1</v>
      </c>
      <c r="P3059" s="13" t="str">
        <f t="shared" si="503"/>
        <v>2</v>
      </c>
      <c r="Q3059" s="13" t="str">
        <f t="shared" si="504"/>
        <v>1</v>
      </c>
      <c r="R3059" s="13" t="str">
        <f t="shared" si="505"/>
        <v>2</v>
      </c>
      <c r="S3059" s="13" t="str">
        <f t="shared" si="506"/>
        <v>2</v>
      </c>
      <c r="T3059" s="13">
        <f t="shared" si="507"/>
        <v>1</v>
      </c>
      <c r="U3059" s="13">
        <f t="shared" si="510"/>
        <v>48</v>
      </c>
      <c r="V3059" s="13"/>
      <c r="W3059" s="14" t="str">
        <f t="shared" si="512"/>
        <v>insert into prioridad(codigo, fluidez,d_hecho, d_contexto, d_impacto, d_justicia, cierre, ponderacion, ahora_entiendo, cambio_perspectiva) values ('190-VI-00068', 1, 2, 1, 2, 2, 1, 48, '', '');</v>
      </c>
      <c r="X3059" s="14" t="str">
        <f t="shared" si="513"/>
        <v>insert into prioridad(codigo, fluidez,d_hecho, d_contexto, d_impacto, d_justicia, cierre, ponderacion, ahora_entiendo, cambio_perspectiva) values ('190-VI-00068', 1, 2, 1, 2, 2, 1, 48, '', '');</v>
      </c>
    </row>
    <row r="3060" spans="2:24" ht="16" x14ac:dyDescent="0.2">
      <c r="B3060" t="s">
        <v>4107</v>
      </c>
      <c r="C3060" t="s">
        <v>9</v>
      </c>
      <c r="D3060" t="s">
        <v>3578</v>
      </c>
      <c r="E3060" t="s">
        <v>3578</v>
      </c>
      <c r="F3060" t="s">
        <v>3595</v>
      </c>
      <c r="G3060" t="s">
        <v>3595</v>
      </c>
      <c r="H3060" t="s">
        <v>30</v>
      </c>
      <c r="K3060" s="5">
        <f t="shared" si="501"/>
        <v>19</v>
      </c>
      <c r="L3060" s="13" t="str">
        <f t="shared" si="508"/>
        <v>(#4102)190-VI-00069</v>
      </c>
      <c r="M3060" s="5">
        <f t="shared" si="509"/>
        <v>12</v>
      </c>
      <c r="N3060" s="13" t="str">
        <f t="shared" si="511"/>
        <v>190-VI-00069</v>
      </c>
      <c r="O3060" s="13">
        <f t="shared" si="502"/>
        <v>1</v>
      </c>
      <c r="P3060" s="13" t="str">
        <f t="shared" si="503"/>
        <v>4</v>
      </c>
      <c r="Q3060" s="13" t="str">
        <f t="shared" si="504"/>
        <v>4</v>
      </c>
      <c r="R3060" s="13" t="str">
        <f t="shared" si="505"/>
        <v>1</v>
      </c>
      <c r="S3060" s="13" t="str">
        <f t="shared" si="506"/>
        <v>1</v>
      </c>
      <c r="T3060" s="13">
        <f t="shared" si="507"/>
        <v>1</v>
      </c>
      <c r="U3060" s="13">
        <f t="shared" si="510"/>
        <v>60</v>
      </c>
      <c r="V3060" s="13"/>
      <c r="W3060" s="14" t="str">
        <f t="shared" si="512"/>
        <v>insert into prioridad(codigo, fluidez,d_hecho, d_contexto, d_impacto, d_justicia, cierre, ponderacion, ahora_entiendo, cambio_perspectiva) values ('190-VI-00069', 1, 4, 4, 1, 1, 1, 60, '', '');</v>
      </c>
      <c r="X3060" s="14" t="str">
        <f t="shared" si="513"/>
        <v>insert into prioridad(codigo, fluidez,d_hecho, d_contexto, d_impacto, d_justicia, cierre, ponderacion, ahora_entiendo, cambio_perspectiva) values ('190-VI-00069', 1, 4, 4, 1, 1, 1, 60, '', '');</v>
      </c>
    </row>
    <row r="3061" spans="2:24" ht="16" x14ac:dyDescent="0.2">
      <c r="B3061" t="s">
        <v>4108</v>
      </c>
      <c r="C3061" t="s">
        <v>9</v>
      </c>
      <c r="D3061" t="s">
        <v>3578</v>
      </c>
      <c r="E3061" t="s">
        <v>3578</v>
      </c>
      <c r="F3061" t="s">
        <v>3595</v>
      </c>
      <c r="G3061" t="s">
        <v>3595</v>
      </c>
      <c r="H3061" t="s">
        <v>30</v>
      </c>
      <c r="K3061" s="5">
        <f t="shared" si="501"/>
        <v>19</v>
      </c>
      <c r="L3061" s="13" t="str">
        <f t="shared" si="508"/>
        <v>(#4103)190-VI-00070</v>
      </c>
      <c r="M3061" s="5">
        <f t="shared" si="509"/>
        <v>12</v>
      </c>
      <c r="N3061" s="13" t="str">
        <f t="shared" si="511"/>
        <v>190-VI-00070</v>
      </c>
      <c r="O3061" s="13">
        <f t="shared" si="502"/>
        <v>1</v>
      </c>
      <c r="P3061" s="13" t="str">
        <f t="shared" si="503"/>
        <v>4</v>
      </c>
      <c r="Q3061" s="13" t="str">
        <f t="shared" si="504"/>
        <v>4</v>
      </c>
      <c r="R3061" s="13" t="str">
        <f t="shared" si="505"/>
        <v>1</v>
      </c>
      <c r="S3061" s="13" t="str">
        <f t="shared" si="506"/>
        <v>1</v>
      </c>
      <c r="T3061" s="13">
        <f t="shared" si="507"/>
        <v>1</v>
      </c>
      <c r="U3061" s="13">
        <f t="shared" si="510"/>
        <v>60</v>
      </c>
      <c r="V3061" s="13"/>
      <c r="W3061" s="14" t="str">
        <f t="shared" si="512"/>
        <v>insert into prioridad(codigo, fluidez,d_hecho, d_contexto, d_impacto, d_justicia, cierre, ponderacion, ahora_entiendo, cambio_perspectiva) values ('190-VI-00070', 1, 4, 4, 1, 1, 1, 60, '', '');</v>
      </c>
      <c r="X3061" s="14" t="str">
        <f t="shared" si="513"/>
        <v>insert into prioridad(codigo, fluidez,d_hecho, d_contexto, d_impacto, d_justicia, cierre, ponderacion, ahora_entiendo, cambio_perspectiva) values ('190-VI-00070', 1, 4, 4, 1, 1, 1, 60, '', '');</v>
      </c>
    </row>
    <row r="3062" spans="2:24" ht="16" x14ac:dyDescent="0.2">
      <c r="B3062" t="s">
        <v>4109</v>
      </c>
      <c r="C3062" t="s">
        <v>9</v>
      </c>
      <c r="D3062" t="s">
        <v>3595</v>
      </c>
      <c r="E3062" t="s">
        <v>3595</v>
      </c>
      <c r="F3062" t="s">
        <v>3595</v>
      </c>
      <c r="G3062" t="s">
        <v>3595</v>
      </c>
      <c r="H3062" t="s">
        <v>30</v>
      </c>
      <c r="K3062" s="5">
        <f t="shared" si="501"/>
        <v>19</v>
      </c>
      <c r="L3062" s="13" t="str">
        <f t="shared" si="508"/>
        <v>(#4105)190-VI-00071</v>
      </c>
      <c r="M3062" s="5">
        <f t="shared" si="509"/>
        <v>12</v>
      </c>
      <c r="N3062" s="13" t="str">
        <f t="shared" si="511"/>
        <v>190-VI-00071</v>
      </c>
      <c r="O3062" s="13">
        <f t="shared" si="502"/>
        <v>1</v>
      </c>
      <c r="P3062" s="13" t="str">
        <f t="shared" si="503"/>
        <v>1</v>
      </c>
      <c r="Q3062" s="13" t="str">
        <f t="shared" si="504"/>
        <v>1</v>
      </c>
      <c r="R3062" s="13" t="str">
        <f t="shared" si="505"/>
        <v>1</v>
      </c>
      <c r="S3062" s="13" t="str">
        <f t="shared" si="506"/>
        <v>1</v>
      </c>
      <c r="T3062" s="13">
        <f t="shared" si="507"/>
        <v>1</v>
      </c>
      <c r="U3062" s="13">
        <f t="shared" si="510"/>
        <v>36</v>
      </c>
      <c r="V3062" s="13"/>
      <c r="W3062" s="14" t="str">
        <f t="shared" si="512"/>
        <v>insert into prioridad(codigo, fluidez,d_hecho, d_contexto, d_impacto, d_justicia, cierre, ponderacion, ahora_entiendo, cambio_perspectiva) values ('190-VI-00071', 1, 1, 1, 1, 1, 1, 36, '', '');</v>
      </c>
      <c r="X3062" s="14" t="str">
        <f t="shared" si="513"/>
        <v>insert into prioridad(codigo, fluidez,d_hecho, d_contexto, d_impacto, d_justicia, cierre, ponderacion, ahora_entiendo, cambio_perspectiva) values ('190-VI-00071', 1, 1, 1, 1, 1, 1, 36, '', '');</v>
      </c>
    </row>
    <row r="3063" spans="2:24" ht="16" x14ac:dyDescent="0.2">
      <c r="B3063" t="s">
        <v>4110</v>
      </c>
      <c r="C3063" t="s">
        <v>9</v>
      </c>
      <c r="D3063" t="s">
        <v>3578</v>
      </c>
      <c r="E3063" t="s">
        <v>3578</v>
      </c>
      <c r="F3063" t="s">
        <v>3578</v>
      </c>
      <c r="G3063" t="s">
        <v>3578</v>
      </c>
      <c r="H3063" t="s">
        <v>30</v>
      </c>
      <c r="K3063" s="5">
        <f t="shared" si="501"/>
        <v>19</v>
      </c>
      <c r="L3063" s="13" t="str">
        <f t="shared" si="508"/>
        <v>(#4106)190-VI-00072</v>
      </c>
      <c r="M3063" s="5">
        <f t="shared" si="509"/>
        <v>12</v>
      </c>
      <c r="N3063" s="13" t="str">
        <f t="shared" si="511"/>
        <v>190-VI-00072</v>
      </c>
      <c r="O3063" s="13">
        <f t="shared" si="502"/>
        <v>1</v>
      </c>
      <c r="P3063" s="13" t="str">
        <f t="shared" si="503"/>
        <v>4</v>
      </c>
      <c r="Q3063" s="13" t="str">
        <f t="shared" si="504"/>
        <v>4</v>
      </c>
      <c r="R3063" s="13" t="str">
        <f t="shared" si="505"/>
        <v>4</v>
      </c>
      <c r="S3063" s="13" t="str">
        <f t="shared" si="506"/>
        <v>4</v>
      </c>
      <c r="T3063" s="13">
        <f t="shared" si="507"/>
        <v>1</v>
      </c>
      <c r="U3063" s="13">
        <f t="shared" si="510"/>
        <v>84</v>
      </c>
      <c r="V3063" s="13"/>
      <c r="W3063" s="14" t="str">
        <f t="shared" si="512"/>
        <v>insert into prioridad(codigo, fluidez,d_hecho, d_contexto, d_impacto, d_justicia, cierre, ponderacion, ahora_entiendo, cambio_perspectiva) values ('190-VI-00072', 1, 4, 4, 4, 4, 1, 84, '', '');</v>
      </c>
      <c r="X3063" s="14" t="str">
        <f t="shared" si="513"/>
        <v>insert into prioridad(codigo, fluidez,d_hecho, d_contexto, d_impacto, d_justicia, cierre, ponderacion, ahora_entiendo, cambio_perspectiva) values ('190-VI-00072', 1, 4, 4, 4, 4, 1, 84, '', '');</v>
      </c>
    </row>
    <row r="3064" spans="2:24" ht="16" x14ac:dyDescent="0.2">
      <c r="B3064" t="s">
        <v>4111</v>
      </c>
      <c r="C3064" t="s">
        <v>9</v>
      </c>
      <c r="D3064" t="s">
        <v>3578</v>
      </c>
      <c r="E3064" t="s">
        <v>3578</v>
      </c>
      <c r="F3064" t="s">
        <v>3578</v>
      </c>
      <c r="G3064" t="s">
        <v>3578</v>
      </c>
      <c r="H3064" t="s">
        <v>30</v>
      </c>
      <c r="K3064" s="5">
        <f t="shared" si="501"/>
        <v>19</v>
      </c>
      <c r="L3064" s="13" t="str">
        <f t="shared" si="508"/>
        <v>(#4107)190-VI-00073</v>
      </c>
      <c r="M3064" s="5">
        <f t="shared" si="509"/>
        <v>12</v>
      </c>
      <c r="N3064" s="13" t="str">
        <f t="shared" si="511"/>
        <v>190-VI-00073</v>
      </c>
      <c r="O3064" s="13">
        <f t="shared" si="502"/>
        <v>1</v>
      </c>
      <c r="P3064" s="13" t="str">
        <f t="shared" si="503"/>
        <v>4</v>
      </c>
      <c r="Q3064" s="13" t="str">
        <f t="shared" si="504"/>
        <v>4</v>
      </c>
      <c r="R3064" s="13" t="str">
        <f t="shared" si="505"/>
        <v>4</v>
      </c>
      <c r="S3064" s="13" t="str">
        <f t="shared" si="506"/>
        <v>4</v>
      </c>
      <c r="T3064" s="13">
        <f t="shared" si="507"/>
        <v>1</v>
      </c>
      <c r="U3064" s="13">
        <f t="shared" si="510"/>
        <v>84</v>
      </c>
      <c r="V3064" s="13"/>
      <c r="W3064" s="14" t="str">
        <f t="shared" si="512"/>
        <v>insert into prioridad(codigo, fluidez,d_hecho, d_contexto, d_impacto, d_justicia, cierre, ponderacion, ahora_entiendo, cambio_perspectiva) values ('190-VI-00073', 1, 4, 4, 4, 4, 1, 84, '', '');</v>
      </c>
      <c r="X3064" s="14" t="str">
        <f t="shared" si="513"/>
        <v>insert into prioridad(codigo, fluidez,d_hecho, d_contexto, d_impacto, d_justicia, cierre, ponderacion, ahora_entiendo, cambio_perspectiva) values ('190-VI-00073', 1, 4, 4, 4, 4, 1, 84, '', '');</v>
      </c>
    </row>
    <row r="3065" spans="2:24" ht="16" x14ac:dyDescent="0.2">
      <c r="B3065" t="s">
        <v>4112</v>
      </c>
      <c r="C3065" t="s">
        <v>9</v>
      </c>
      <c r="D3065" t="s">
        <v>3578</v>
      </c>
      <c r="E3065" t="s">
        <v>3578</v>
      </c>
      <c r="F3065" t="s">
        <v>3578</v>
      </c>
      <c r="G3065" t="s">
        <v>3595</v>
      </c>
      <c r="H3065" t="s">
        <v>30</v>
      </c>
      <c r="K3065" s="5">
        <f t="shared" si="501"/>
        <v>19</v>
      </c>
      <c r="L3065" s="13" t="str">
        <f t="shared" si="508"/>
        <v>(#4108)190-VI-00074</v>
      </c>
      <c r="M3065" s="5">
        <f t="shared" si="509"/>
        <v>12</v>
      </c>
      <c r="N3065" s="13" t="str">
        <f t="shared" si="511"/>
        <v>190-VI-00074</v>
      </c>
      <c r="O3065" s="13">
        <f t="shared" si="502"/>
        <v>1</v>
      </c>
      <c r="P3065" s="13" t="str">
        <f t="shared" si="503"/>
        <v>4</v>
      </c>
      <c r="Q3065" s="13" t="str">
        <f t="shared" si="504"/>
        <v>4</v>
      </c>
      <c r="R3065" s="13" t="str">
        <f t="shared" si="505"/>
        <v>4</v>
      </c>
      <c r="S3065" s="13" t="str">
        <f t="shared" si="506"/>
        <v>1</v>
      </c>
      <c r="T3065" s="13">
        <f t="shared" si="507"/>
        <v>1</v>
      </c>
      <c r="U3065" s="13">
        <f t="shared" si="510"/>
        <v>72</v>
      </c>
      <c r="V3065" s="13"/>
      <c r="W3065" s="14" t="str">
        <f t="shared" si="512"/>
        <v>insert into prioridad(codigo, fluidez,d_hecho, d_contexto, d_impacto, d_justicia, cierre, ponderacion, ahora_entiendo, cambio_perspectiva) values ('190-VI-00074', 1, 4, 4, 4, 1, 1, 72, '', '');</v>
      </c>
      <c r="X3065" s="14" t="str">
        <f t="shared" si="513"/>
        <v>insert into prioridad(codigo, fluidez,d_hecho, d_contexto, d_impacto, d_justicia, cierre, ponderacion, ahora_entiendo, cambio_perspectiva) values ('190-VI-00074', 1, 4, 4, 4, 1, 1, 72, '', '');</v>
      </c>
    </row>
    <row r="3066" spans="2:24" ht="16" x14ac:dyDescent="0.2">
      <c r="B3066" t="s">
        <v>4113</v>
      </c>
      <c r="C3066" t="s">
        <v>9</v>
      </c>
      <c r="D3066" t="s">
        <v>3578</v>
      </c>
      <c r="E3066" t="s">
        <v>3595</v>
      </c>
      <c r="F3066" t="s">
        <v>3578</v>
      </c>
      <c r="G3066" t="s">
        <v>3595</v>
      </c>
      <c r="H3066" t="s">
        <v>30</v>
      </c>
      <c r="K3066" s="5">
        <f t="shared" si="501"/>
        <v>19</v>
      </c>
      <c r="L3066" s="13" t="str">
        <f t="shared" si="508"/>
        <v>(#5368)190-VI-00075</v>
      </c>
      <c r="M3066" s="5">
        <f t="shared" si="509"/>
        <v>12</v>
      </c>
      <c r="N3066" s="13" t="str">
        <f t="shared" si="511"/>
        <v>190-VI-00075</v>
      </c>
      <c r="O3066" s="13">
        <f t="shared" si="502"/>
        <v>1</v>
      </c>
      <c r="P3066" s="13" t="str">
        <f t="shared" si="503"/>
        <v>4</v>
      </c>
      <c r="Q3066" s="13" t="str">
        <f t="shared" si="504"/>
        <v>1</v>
      </c>
      <c r="R3066" s="13" t="str">
        <f t="shared" si="505"/>
        <v>4</v>
      </c>
      <c r="S3066" s="13" t="str">
        <f t="shared" si="506"/>
        <v>1</v>
      </c>
      <c r="T3066" s="13">
        <f t="shared" si="507"/>
        <v>1</v>
      </c>
      <c r="U3066" s="13">
        <f t="shared" si="510"/>
        <v>60</v>
      </c>
      <c r="V3066" s="13"/>
      <c r="W3066" s="14" t="str">
        <f t="shared" si="512"/>
        <v>insert into prioridad(codigo, fluidez,d_hecho, d_contexto, d_impacto, d_justicia, cierre, ponderacion, ahora_entiendo, cambio_perspectiva) values ('190-VI-00075', 1, 4, 1, 4, 1, 1, 60, '', '');</v>
      </c>
      <c r="X3066" s="14" t="str">
        <f t="shared" si="513"/>
        <v>insert into prioridad(codigo, fluidez,d_hecho, d_contexto, d_impacto, d_justicia, cierre, ponderacion, ahora_entiendo, cambio_perspectiva) values ('190-VI-00075', 1, 4, 1, 4, 1, 1, 60, '', '');</v>
      </c>
    </row>
    <row r="3067" spans="2:24" ht="16" x14ac:dyDescent="0.2">
      <c r="B3067" t="s">
        <v>4114</v>
      </c>
      <c r="C3067" t="s">
        <v>9</v>
      </c>
      <c r="D3067" t="s">
        <v>3575</v>
      </c>
      <c r="E3067" t="s">
        <v>3575</v>
      </c>
      <c r="F3067" t="s">
        <v>3578</v>
      </c>
      <c r="G3067" t="s">
        <v>3578</v>
      </c>
      <c r="H3067" t="s">
        <v>30</v>
      </c>
      <c r="K3067" s="5">
        <f t="shared" si="501"/>
        <v>12</v>
      </c>
      <c r="L3067" s="13" t="str">
        <f t="shared" si="508"/>
        <v>160-VI-00091</v>
      </c>
      <c r="M3067" s="5">
        <f t="shared" si="509"/>
        <v>12</v>
      </c>
      <c r="N3067" s="13" t="str">
        <f t="shared" si="511"/>
        <v>160-VI-00091</v>
      </c>
      <c r="O3067" s="13">
        <f t="shared" si="502"/>
        <v>1</v>
      </c>
      <c r="P3067" s="13" t="str">
        <f t="shared" si="503"/>
        <v>3</v>
      </c>
      <c r="Q3067" s="13" t="str">
        <f t="shared" si="504"/>
        <v>3</v>
      </c>
      <c r="R3067" s="13" t="str">
        <f t="shared" si="505"/>
        <v>4</v>
      </c>
      <c r="S3067" s="13" t="str">
        <f t="shared" si="506"/>
        <v>4</v>
      </c>
      <c r="T3067" s="13">
        <f t="shared" si="507"/>
        <v>1</v>
      </c>
      <c r="U3067" s="13">
        <f t="shared" si="510"/>
        <v>76</v>
      </c>
      <c r="V3067" s="13"/>
      <c r="W3067" s="14" t="str">
        <f t="shared" si="512"/>
        <v>insert into prioridad(codigo, fluidez,d_hecho, d_contexto, d_impacto, d_justicia, cierre, ponderacion, ahora_entiendo, cambio_perspectiva) values ('160-VI-00091', 1, 3, 3, 4, 4, 1, 76, '', '');</v>
      </c>
      <c r="X3067" s="14" t="str">
        <f t="shared" si="513"/>
        <v>insert into prioridad(codigo, fluidez,d_hecho, d_contexto, d_impacto, d_justicia, cierre, ponderacion, ahora_entiendo, cambio_perspectiva) values ('160-VI-00091', 1, 3, 3, 4, 4, 1, 76, '', '');</v>
      </c>
    </row>
    <row r="3068" spans="2:24" ht="16" x14ac:dyDescent="0.2">
      <c r="B3068" t="s">
        <v>4115</v>
      </c>
      <c r="C3068" t="s">
        <v>9</v>
      </c>
      <c r="D3068" t="s">
        <v>3578</v>
      </c>
      <c r="E3068" t="s">
        <v>3578</v>
      </c>
      <c r="F3068" t="s">
        <v>3578</v>
      </c>
      <c r="G3068" t="s">
        <v>3575</v>
      </c>
      <c r="H3068" t="s">
        <v>30</v>
      </c>
      <c r="K3068" s="5">
        <f t="shared" si="501"/>
        <v>12</v>
      </c>
      <c r="L3068" s="13" t="str">
        <f t="shared" si="508"/>
        <v>160-VI-00092</v>
      </c>
      <c r="M3068" s="5">
        <f t="shared" si="509"/>
        <v>12</v>
      </c>
      <c r="N3068" s="13" t="str">
        <f t="shared" si="511"/>
        <v>160-VI-00092</v>
      </c>
      <c r="O3068" s="13">
        <f t="shared" si="502"/>
        <v>1</v>
      </c>
      <c r="P3068" s="13" t="str">
        <f t="shared" si="503"/>
        <v>4</v>
      </c>
      <c r="Q3068" s="13" t="str">
        <f t="shared" si="504"/>
        <v>4</v>
      </c>
      <c r="R3068" s="13" t="str">
        <f t="shared" si="505"/>
        <v>4</v>
      </c>
      <c r="S3068" s="13" t="str">
        <f t="shared" si="506"/>
        <v>3</v>
      </c>
      <c r="T3068" s="13">
        <f t="shared" si="507"/>
        <v>1</v>
      </c>
      <c r="U3068" s="13">
        <f t="shared" si="510"/>
        <v>80</v>
      </c>
      <c r="V3068" s="13"/>
      <c r="W3068" s="14" t="str">
        <f t="shared" si="512"/>
        <v>insert into prioridad(codigo, fluidez,d_hecho, d_contexto, d_impacto, d_justicia, cierre, ponderacion, ahora_entiendo, cambio_perspectiva) values ('160-VI-00092', 1, 4, 4, 4, 3, 1, 80, '', '');</v>
      </c>
      <c r="X3068" s="14" t="str">
        <f t="shared" si="513"/>
        <v>insert into prioridad(codigo, fluidez,d_hecho, d_contexto, d_impacto, d_justicia, cierre, ponderacion, ahora_entiendo, cambio_perspectiva) values ('160-VI-00092', 1, 4, 4, 4, 3, 1, 80, '', '');</v>
      </c>
    </row>
    <row r="3069" spans="2:24" ht="16" x14ac:dyDescent="0.2">
      <c r="B3069" t="s">
        <v>4116</v>
      </c>
      <c r="C3069" t="s">
        <v>9</v>
      </c>
      <c r="D3069" t="s">
        <v>3582</v>
      </c>
      <c r="E3069" t="s">
        <v>3582</v>
      </c>
      <c r="F3069" t="s">
        <v>3582</v>
      </c>
      <c r="G3069" t="s">
        <v>3575</v>
      </c>
      <c r="H3069" t="s">
        <v>30</v>
      </c>
      <c r="K3069" s="5">
        <f t="shared" si="501"/>
        <v>12</v>
      </c>
      <c r="L3069" s="13" t="str">
        <f t="shared" si="508"/>
        <v>160-VI-00093</v>
      </c>
      <c r="M3069" s="5">
        <f t="shared" si="509"/>
        <v>12</v>
      </c>
      <c r="N3069" s="13" t="str">
        <f t="shared" si="511"/>
        <v>160-VI-00093</v>
      </c>
      <c r="O3069" s="13">
        <f t="shared" si="502"/>
        <v>1</v>
      </c>
      <c r="P3069" s="13" t="str">
        <f t="shared" si="503"/>
        <v>5</v>
      </c>
      <c r="Q3069" s="13" t="str">
        <f t="shared" si="504"/>
        <v>5</v>
      </c>
      <c r="R3069" s="13" t="str">
        <f t="shared" si="505"/>
        <v>5</v>
      </c>
      <c r="S3069" s="13" t="str">
        <f t="shared" si="506"/>
        <v>3</v>
      </c>
      <c r="T3069" s="13">
        <f t="shared" si="507"/>
        <v>1</v>
      </c>
      <c r="U3069" s="13">
        <f t="shared" si="510"/>
        <v>92</v>
      </c>
      <c r="V3069" s="13"/>
      <c r="W3069" s="14" t="str">
        <f t="shared" si="512"/>
        <v>insert into prioridad(codigo, fluidez,d_hecho, d_contexto, d_impacto, d_justicia, cierre, ponderacion, ahora_entiendo, cambio_perspectiva) values ('160-VI-00093', 1, 5, 5, 5, 3, 1, 92, '', '');</v>
      </c>
      <c r="X3069" s="14" t="str">
        <f t="shared" si="513"/>
        <v>insert into prioridad(codigo, fluidez,d_hecho, d_contexto, d_impacto, d_justicia, cierre, ponderacion, ahora_entiendo, cambio_perspectiva) values ('160-VI-00093', 1, 5, 5, 5, 3, 1, 92, '', '');</v>
      </c>
    </row>
    <row r="3070" spans="2:24" ht="16" x14ac:dyDescent="0.2">
      <c r="B3070" t="s">
        <v>4117</v>
      </c>
      <c r="C3070" t="s">
        <v>9</v>
      </c>
      <c r="D3070" t="s">
        <v>3582</v>
      </c>
      <c r="E3070" t="s">
        <v>3582</v>
      </c>
      <c r="F3070" t="s">
        <v>3582</v>
      </c>
      <c r="G3070" t="s">
        <v>3575</v>
      </c>
      <c r="H3070" t="s">
        <v>30</v>
      </c>
      <c r="K3070" s="5">
        <f t="shared" si="501"/>
        <v>12</v>
      </c>
      <c r="L3070" s="13" t="str">
        <f t="shared" si="508"/>
        <v>160-VI-00094</v>
      </c>
      <c r="M3070" s="5">
        <f t="shared" si="509"/>
        <v>12</v>
      </c>
      <c r="N3070" s="13" t="str">
        <f t="shared" si="511"/>
        <v>160-VI-00094</v>
      </c>
      <c r="O3070" s="13">
        <f t="shared" si="502"/>
        <v>1</v>
      </c>
      <c r="P3070" s="13" t="str">
        <f t="shared" si="503"/>
        <v>5</v>
      </c>
      <c r="Q3070" s="13" t="str">
        <f t="shared" si="504"/>
        <v>5</v>
      </c>
      <c r="R3070" s="13" t="str">
        <f t="shared" si="505"/>
        <v>5</v>
      </c>
      <c r="S3070" s="13" t="str">
        <f t="shared" si="506"/>
        <v>3</v>
      </c>
      <c r="T3070" s="13">
        <f t="shared" si="507"/>
        <v>1</v>
      </c>
      <c r="U3070" s="13">
        <f t="shared" si="510"/>
        <v>92</v>
      </c>
      <c r="V3070" s="13"/>
      <c r="W3070" s="14" t="str">
        <f t="shared" si="512"/>
        <v>insert into prioridad(codigo, fluidez,d_hecho, d_contexto, d_impacto, d_justicia, cierre, ponderacion, ahora_entiendo, cambio_perspectiva) values ('160-VI-00094', 1, 5, 5, 5, 3, 1, 92, '', '');</v>
      </c>
      <c r="X3070" s="14" t="str">
        <f t="shared" si="513"/>
        <v>insert into prioridad(codigo, fluidez,d_hecho, d_contexto, d_impacto, d_justicia, cierre, ponderacion, ahora_entiendo, cambio_perspectiva) values ('160-VI-00094', 1, 5, 5, 5, 3, 1, 92, '', '');</v>
      </c>
    </row>
    <row r="3071" spans="2:24" ht="16" x14ac:dyDescent="0.2">
      <c r="B3071" t="s">
        <v>4118</v>
      </c>
      <c r="C3071" t="s">
        <v>9</v>
      </c>
      <c r="D3071" t="s">
        <v>3575</v>
      </c>
      <c r="E3071" t="s">
        <v>3576</v>
      </c>
      <c r="F3071" t="s">
        <v>3575</v>
      </c>
      <c r="G3071" t="s">
        <v>3576</v>
      </c>
      <c r="H3071" t="s">
        <v>30</v>
      </c>
      <c r="K3071" s="5">
        <f t="shared" si="501"/>
        <v>12</v>
      </c>
      <c r="L3071" s="13" t="str">
        <f t="shared" si="508"/>
        <v>160-VI-00095</v>
      </c>
      <c r="M3071" s="5">
        <f t="shared" si="509"/>
        <v>12</v>
      </c>
      <c r="N3071" s="13" t="str">
        <f t="shared" si="511"/>
        <v>160-VI-00095</v>
      </c>
      <c r="O3071" s="13">
        <f t="shared" si="502"/>
        <v>1</v>
      </c>
      <c r="P3071" s="13" t="str">
        <f t="shared" si="503"/>
        <v>3</v>
      </c>
      <c r="Q3071" s="13" t="str">
        <f t="shared" si="504"/>
        <v>2</v>
      </c>
      <c r="R3071" s="13" t="str">
        <f t="shared" si="505"/>
        <v>3</v>
      </c>
      <c r="S3071" s="13" t="str">
        <f t="shared" si="506"/>
        <v>2</v>
      </c>
      <c r="T3071" s="13">
        <f t="shared" si="507"/>
        <v>1</v>
      </c>
      <c r="U3071" s="13">
        <f t="shared" si="510"/>
        <v>60</v>
      </c>
      <c r="V3071" s="13"/>
      <c r="W3071" s="14" t="str">
        <f t="shared" si="512"/>
        <v>insert into prioridad(codigo, fluidez,d_hecho, d_contexto, d_impacto, d_justicia, cierre, ponderacion, ahora_entiendo, cambio_perspectiva) values ('160-VI-00095', 1, 3, 2, 3, 2, 1, 60, '', '');</v>
      </c>
      <c r="X3071" s="14" t="str">
        <f t="shared" si="513"/>
        <v>insert into prioridad(codigo, fluidez,d_hecho, d_contexto, d_impacto, d_justicia, cierre, ponderacion, ahora_entiendo, cambio_perspectiva) values ('160-VI-00095', 1, 3, 2, 3, 2, 1, 60, '', '');</v>
      </c>
    </row>
    <row r="3072" spans="2:24" ht="16" x14ac:dyDescent="0.2">
      <c r="B3072" t="s">
        <v>4119</v>
      </c>
      <c r="C3072" t="s">
        <v>9</v>
      </c>
      <c r="D3072" t="s">
        <v>3575</v>
      </c>
      <c r="E3072" t="s">
        <v>3575</v>
      </c>
      <c r="F3072" t="s">
        <v>3576</v>
      </c>
      <c r="G3072" t="s">
        <v>3576</v>
      </c>
      <c r="H3072" t="s">
        <v>30</v>
      </c>
      <c r="K3072" s="5">
        <f t="shared" si="501"/>
        <v>12</v>
      </c>
      <c r="L3072" s="13" t="str">
        <f t="shared" si="508"/>
        <v>160-VI-00096</v>
      </c>
      <c r="M3072" s="5">
        <f t="shared" si="509"/>
        <v>12</v>
      </c>
      <c r="N3072" s="13" t="str">
        <f t="shared" si="511"/>
        <v>160-VI-00096</v>
      </c>
      <c r="O3072" s="13">
        <f t="shared" si="502"/>
        <v>1</v>
      </c>
      <c r="P3072" s="13" t="str">
        <f t="shared" si="503"/>
        <v>3</v>
      </c>
      <c r="Q3072" s="13" t="str">
        <f t="shared" si="504"/>
        <v>3</v>
      </c>
      <c r="R3072" s="13" t="str">
        <f t="shared" si="505"/>
        <v>2</v>
      </c>
      <c r="S3072" s="13" t="str">
        <f t="shared" si="506"/>
        <v>2</v>
      </c>
      <c r="T3072" s="13">
        <f t="shared" si="507"/>
        <v>1</v>
      </c>
      <c r="U3072" s="13">
        <f t="shared" si="510"/>
        <v>60</v>
      </c>
      <c r="V3072" s="13"/>
      <c r="W3072" s="14" t="str">
        <f t="shared" si="512"/>
        <v>insert into prioridad(codigo, fluidez,d_hecho, d_contexto, d_impacto, d_justicia, cierre, ponderacion, ahora_entiendo, cambio_perspectiva) values ('160-VI-00096', 1, 3, 3, 2, 2, 1, 60, '', '');</v>
      </c>
      <c r="X3072" s="14" t="str">
        <f t="shared" si="513"/>
        <v>insert into prioridad(codigo, fluidez,d_hecho, d_contexto, d_impacto, d_justicia, cierre, ponderacion, ahora_entiendo, cambio_perspectiva) values ('160-VI-00096', 1, 3, 3, 2, 2, 1, 60, '', '');</v>
      </c>
    </row>
    <row r="3073" spans="2:24" ht="16" x14ac:dyDescent="0.2">
      <c r="B3073" t="s">
        <v>4120</v>
      </c>
      <c r="C3073" t="s">
        <v>9</v>
      </c>
      <c r="D3073" t="s">
        <v>3582</v>
      </c>
      <c r="E3073" t="s">
        <v>3582</v>
      </c>
      <c r="F3073" t="s">
        <v>3582</v>
      </c>
      <c r="G3073" t="s">
        <v>3582</v>
      </c>
      <c r="H3073" t="s">
        <v>30</v>
      </c>
      <c r="K3073" s="5">
        <f t="shared" si="501"/>
        <v>12</v>
      </c>
      <c r="L3073" s="13" t="str">
        <f t="shared" si="508"/>
        <v>160-VI-00097</v>
      </c>
      <c r="M3073" s="5">
        <f t="shared" si="509"/>
        <v>12</v>
      </c>
      <c r="N3073" s="13" t="str">
        <f t="shared" si="511"/>
        <v>160-VI-00097</v>
      </c>
      <c r="O3073" s="13">
        <f t="shared" si="502"/>
        <v>1</v>
      </c>
      <c r="P3073" s="13" t="str">
        <f t="shared" si="503"/>
        <v>5</v>
      </c>
      <c r="Q3073" s="13" t="str">
        <f t="shared" si="504"/>
        <v>5</v>
      </c>
      <c r="R3073" s="13" t="str">
        <f t="shared" si="505"/>
        <v>5</v>
      </c>
      <c r="S3073" s="13" t="str">
        <f t="shared" si="506"/>
        <v>5</v>
      </c>
      <c r="T3073" s="13">
        <f t="shared" si="507"/>
        <v>1</v>
      </c>
      <c r="U3073" s="13">
        <f t="shared" si="510"/>
        <v>100</v>
      </c>
      <c r="V3073" s="13"/>
      <c r="W3073" s="14" t="str">
        <f t="shared" si="512"/>
        <v>insert into prioridad(codigo, fluidez,d_hecho, d_contexto, d_impacto, d_justicia, cierre, ponderacion, ahora_entiendo, cambio_perspectiva) values ('160-VI-00097', 1, 5, 5, 5, 5, 1, 100, '', '');</v>
      </c>
      <c r="X3073" s="14" t="str">
        <f t="shared" si="513"/>
        <v>insert into prioridad(codigo, fluidez,d_hecho, d_contexto, d_impacto, d_justicia, cierre, ponderacion, ahora_entiendo, cambio_perspectiva) values ('160-VI-00097', 1, 5, 5, 5, 5, 1, 100, '', '');</v>
      </c>
    </row>
    <row r="3074" spans="2:24" ht="16" x14ac:dyDescent="0.2">
      <c r="B3074" t="s">
        <v>4121</v>
      </c>
      <c r="C3074" t="s">
        <v>9</v>
      </c>
      <c r="D3074" t="s">
        <v>3582</v>
      </c>
      <c r="E3074" t="s">
        <v>3582</v>
      </c>
      <c r="F3074" t="s">
        <v>3582</v>
      </c>
      <c r="G3074" t="s">
        <v>3575</v>
      </c>
      <c r="H3074" t="s">
        <v>30</v>
      </c>
      <c r="K3074" s="5">
        <f t="shared" ref="K3074:K3137" si="514">LEN(L3074)</f>
        <v>12</v>
      </c>
      <c r="L3074" s="13" t="str">
        <f t="shared" si="508"/>
        <v>160-VI-00098</v>
      </c>
      <c r="M3074" s="5">
        <f t="shared" si="509"/>
        <v>12</v>
      </c>
      <c r="N3074" s="13" t="str">
        <f t="shared" si="511"/>
        <v>160-VI-00098</v>
      </c>
      <c r="O3074" s="13">
        <f t="shared" ref="O3074:O3137" si="515">IF(MID(C3074,1,1)="P",1,0)</f>
        <v>1</v>
      </c>
      <c r="P3074" s="13" t="str">
        <f t="shared" ref="P3074:P3137" si="516">MID(D3074,1,1)</f>
        <v>5</v>
      </c>
      <c r="Q3074" s="13" t="str">
        <f t="shared" ref="Q3074:Q3137" si="517">MID(E3074,1,1)</f>
        <v>5</v>
      </c>
      <c r="R3074" s="13" t="str">
        <f t="shared" ref="R3074:R3137" si="518">MID(F3074,1,1)</f>
        <v>5</v>
      </c>
      <c r="S3074" s="13" t="str">
        <f t="shared" ref="S3074:S3137" si="519">MID(G3074,1,1)</f>
        <v>3</v>
      </c>
      <c r="T3074" s="13">
        <f t="shared" ref="T3074:T3137" si="520">IF(MID(H3074,1,1)="S",1,0)</f>
        <v>1</v>
      </c>
      <c r="U3074" s="13">
        <f t="shared" si="510"/>
        <v>92</v>
      </c>
      <c r="V3074" s="13"/>
      <c r="W3074" s="14" t="str">
        <f t="shared" si="512"/>
        <v>insert into prioridad(codigo, fluidez,d_hecho, d_contexto, d_impacto, d_justicia, cierre, ponderacion, ahora_entiendo, cambio_perspectiva) values ('160-VI-00098', 1, 5, 5, 5, 3, 1, 92, '', '');</v>
      </c>
      <c r="X3074" s="14" t="str">
        <f t="shared" si="513"/>
        <v>insert into prioridad(codigo, fluidez,d_hecho, d_contexto, d_impacto, d_justicia, cierre, ponderacion, ahora_entiendo, cambio_perspectiva) values ('160-VI-00098', 1, 5, 5, 5, 3, 1, 92, '', '');</v>
      </c>
    </row>
    <row r="3075" spans="2:24" ht="16" x14ac:dyDescent="0.2">
      <c r="B3075" t="s">
        <v>4122</v>
      </c>
      <c r="C3075" t="s">
        <v>9</v>
      </c>
      <c r="D3075" t="s">
        <v>3575</v>
      </c>
      <c r="E3075" t="s">
        <v>3576</v>
      </c>
      <c r="F3075" t="s">
        <v>3575</v>
      </c>
      <c r="G3075" t="s">
        <v>3576</v>
      </c>
      <c r="H3075" t="s">
        <v>30</v>
      </c>
      <c r="K3075" s="5">
        <f t="shared" si="514"/>
        <v>12</v>
      </c>
      <c r="L3075" s="13" t="str">
        <f t="shared" si="508"/>
        <v>160-VI-00099</v>
      </c>
      <c r="M3075" s="5">
        <f t="shared" si="509"/>
        <v>12</v>
      </c>
      <c r="N3075" s="13" t="str">
        <f t="shared" si="511"/>
        <v>160-VI-00099</v>
      </c>
      <c r="O3075" s="13">
        <f t="shared" si="515"/>
        <v>1</v>
      </c>
      <c r="P3075" s="13" t="str">
        <f t="shared" si="516"/>
        <v>3</v>
      </c>
      <c r="Q3075" s="13" t="str">
        <f t="shared" si="517"/>
        <v>2</v>
      </c>
      <c r="R3075" s="13" t="str">
        <f t="shared" si="518"/>
        <v>3</v>
      </c>
      <c r="S3075" s="13" t="str">
        <f t="shared" si="519"/>
        <v>2</v>
      </c>
      <c r="T3075" s="13">
        <f t="shared" si="520"/>
        <v>1</v>
      </c>
      <c r="U3075" s="13">
        <f t="shared" si="510"/>
        <v>60</v>
      </c>
      <c r="V3075" s="13"/>
      <c r="W3075" s="14" t="str">
        <f t="shared" si="512"/>
        <v>insert into prioridad(codigo, fluidez,d_hecho, d_contexto, d_impacto, d_justicia, cierre, ponderacion, ahora_entiendo, cambio_perspectiva) values ('160-VI-00099', 1, 3, 2, 3, 2, 1, 60, '', '');</v>
      </c>
      <c r="X3075" s="14" t="str">
        <f t="shared" si="513"/>
        <v>insert into prioridad(codigo, fluidez,d_hecho, d_contexto, d_impacto, d_justicia, cierre, ponderacion, ahora_entiendo, cambio_perspectiva) values ('160-VI-00099', 1, 3, 2, 3, 2, 1, 60, '', '');</v>
      </c>
    </row>
    <row r="3076" spans="2:24" ht="16" x14ac:dyDescent="0.2">
      <c r="B3076" t="s">
        <v>4123</v>
      </c>
      <c r="C3076" t="s">
        <v>9</v>
      </c>
      <c r="D3076" t="s">
        <v>3578</v>
      </c>
      <c r="E3076" t="s">
        <v>3575</v>
      </c>
      <c r="F3076" t="s">
        <v>3578</v>
      </c>
      <c r="G3076" t="s">
        <v>3576</v>
      </c>
      <c r="H3076" t="s">
        <v>30</v>
      </c>
      <c r="K3076" s="5">
        <f t="shared" si="514"/>
        <v>12</v>
      </c>
      <c r="L3076" s="13" t="str">
        <f t="shared" si="508"/>
        <v>160-VI-00100</v>
      </c>
      <c r="M3076" s="5">
        <f t="shared" si="509"/>
        <v>12</v>
      </c>
      <c r="N3076" s="13" t="str">
        <f t="shared" si="511"/>
        <v>160-VI-00100</v>
      </c>
      <c r="O3076" s="13">
        <f t="shared" si="515"/>
        <v>1</v>
      </c>
      <c r="P3076" s="13" t="str">
        <f t="shared" si="516"/>
        <v>4</v>
      </c>
      <c r="Q3076" s="13" t="str">
        <f t="shared" si="517"/>
        <v>3</v>
      </c>
      <c r="R3076" s="13" t="str">
        <f t="shared" si="518"/>
        <v>4</v>
      </c>
      <c r="S3076" s="13" t="str">
        <f t="shared" si="519"/>
        <v>2</v>
      </c>
      <c r="T3076" s="13">
        <f t="shared" si="520"/>
        <v>1</v>
      </c>
      <c r="U3076" s="13">
        <f t="shared" si="510"/>
        <v>72</v>
      </c>
      <c r="V3076" s="13"/>
      <c r="W3076" s="14" t="str">
        <f t="shared" si="512"/>
        <v>insert into prioridad(codigo, fluidez,d_hecho, d_contexto, d_impacto, d_justicia, cierre, ponderacion, ahora_entiendo, cambio_perspectiva) values ('160-VI-00100', 1, 4, 3, 4, 2, 1, 72, '', '');</v>
      </c>
      <c r="X3076" s="14" t="str">
        <f t="shared" si="513"/>
        <v>insert into prioridad(codigo, fluidez,d_hecho, d_contexto, d_impacto, d_justicia, cierre, ponderacion, ahora_entiendo, cambio_perspectiva) values ('160-VI-00100', 1, 4, 3, 4, 2, 1, 72, '', '');</v>
      </c>
    </row>
    <row r="3077" spans="2:24" ht="16" x14ac:dyDescent="0.2">
      <c r="B3077" t="s">
        <v>4124</v>
      </c>
      <c r="C3077" t="s">
        <v>9</v>
      </c>
      <c r="D3077" t="s">
        <v>3578</v>
      </c>
      <c r="E3077" t="s">
        <v>3578</v>
      </c>
      <c r="F3077" t="s">
        <v>3578</v>
      </c>
      <c r="G3077" t="s">
        <v>3595</v>
      </c>
      <c r="H3077" t="s">
        <v>30</v>
      </c>
      <c r="K3077" s="5">
        <f t="shared" si="514"/>
        <v>19</v>
      </c>
      <c r="L3077" s="13" t="str">
        <f t="shared" si="508"/>
        <v>(#5369)190-VI-00076</v>
      </c>
      <c r="M3077" s="5">
        <f t="shared" si="509"/>
        <v>12</v>
      </c>
      <c r="N3077" s="13" t="str">
        <f t="shared" si="511"/>
        <v>190-VI-00076</v>
      </c>
      <c r="O3077" s="13">
        <f t="shared" si="515"/>
        <v>1</v>
      </c>
      <c r="P3077" s="13" t="str">
        <f t="shared" si="516"/>
        <v>4</v>
      </c>
      <c r="Q3077" s="13" t="str">
        <f t="shared" si="517"/>
        <v>4</v>
      </c>
      <c r="R3077" s="13" t="str">
        <f t="shared" si="518"/>
        <v>4</v>
      </c>
      <c r="S3077" s="13" t="str">
        <f t="shared" si="519"/>
        <v>1</v>
      </c>
      <c r="T3077" s="13">
        <f t="shared" si="520"/>
        <v>1</v>
      </c>
      <c r="U3077" s="13">
        <f t="shared" si="510"/>
        <v>72</v>
      </c>
      <c r="V3077" s="13"/>
      <c r="W3077" s="14" t="str">
        <f t="shared" si="512"/>
        <v>insert into prioridad(codigo, fluidez,d_hecho, d_contexto, d_impacto, d_justicia, cierre, ponderacion, ahora_entiendo, cambio_perspectiva) values ('190-VI-00076', 1, 4, 4, 4, 1, 1, 72, '', '');</v>
      </c>
      <c r="X3077" s="14" t="str">
        <f t="shared" si="513"/>
        <v>insert into prioridad(codigo, fluidez,d_hecho, d_contexto, d_impacto, d_justicia, cierre, ponderacion, ahora_entiendo, cambio_perspectiva) values ('190-VI-00076', 1, 4, 4, 4, 1, 1, 72, '', '');</v>
      </c>
    </row>
    <row r="3078" spans="2:24" ht="16" x14ac:dyDescent="0.2">
      <c r="B3078" t="s">
        <v>4125</v>
      </c>
      <c r="C3078" t="s">
        <v>9</v>
      </c>
      <c r="D3078" t="s">
        <v>3578</v>
      </c>
      <c r="E3078" t="s">
        <v>3578</v>
      </c>
      <c r="F3078" t="s">
        <v>3578</v>
      </c>
      <c r="G3078" t="s">
        <v>3578</v>
      </c>
      <c r="H3078" t="s">
        <v>30</v>
      </c>
      <c r="K3078" s="5">
        <f t="shared" si="514"/>
        <v>19</v>
      </c>
      <c r="L3078" s="13" t="str">
        <f t="shared" si="508"/>
        <v>(#5370)190-VI-00077</v>
      </c>
      <c r="M3078" s="5">
        <f t="shared" si="509"/>
        <v>12</v>
      </c>
      <c r="N3078" s="13" t="str">
        <f t="shared" si="511"/>
        <v>190-VI-00077</v>
      </c>
      <c r="O3078" s="13">
        <f t="shared" si="515"/>
        <v>1</v>
      </c>
      <c r="P3078" s="13" t="str">
        <f t="shared" si="516"/>
        <v>4</v>
      </c>
      <c r="Q3078" s="13" t="str">
        <f t="shared" si="517"/>
        <v>4</v>
      </c>
      <c r="R3078" s="13" t="str">
        <f t="shared" si="518"/>
        <v>4</v>
      </c>
      <c r="S3078" s="13" t="str">
        <f t="shared" si="519"/>
        <v>4</v>
      </c>
      <c r="T3078" s="13">
        <f t="shared" si="520"/>
        <v>1</v>
      </c>
      <c r="U3078" s="13">
        <f t="shared" si="510"/>
        <v>84</v>
      </c>
      <c r="V3078" s="13"/>
      <c r="W3078" s="14" t="str">
        <f t="shared" si="512"/>
        <v>insert into prioridad(codigo, fluidez,d_hecho, d_contexto, d_impacto, d_justicia, cierre, ponderacion, ahora_entiendo, cambio_perspectiva) values ('190-VI-00077', 1, 4, 4, 4, 4, 1, 84, '', '');</v>
      </c>
      <c r="X3078" s="14" t="str">
        <f t="shared" si="513"/>
        <v>insert into prioridad(codigo, fluidez,d_hecho, d_contexto, d_impacto, d_justicia, cierre, ponderacion, ahora_entiendo, cambio_perspectiva) values ('190-VI-00077', 1, 4, 4, 4, 4, 1, 84, '', '');</v>
      </c>
    </row>
    <row r="3079" spans="2:24" ht="16" x14ac:dyDescent="0.2">
      <c r="B3079" t="s">
        <v>4126</v>
      </c>
      <c r="C3079" t="s">
        <v>9</v>
      </c>
      <c r="D3079" t="s">
        <v>3578</v>
      </c>
      <c r="E3079" t="s">
        <v>3578</v>
      </c>
      <c r="F3079" t="s">
        <v>3578</v>
      </c>
      <c r="G3079" t="s">
        <v>3578</v>
      </c>
      <c r="H3079" t="s">
        <v>30</v>
      </c>
      <c r="K3079" s="5">
        <f t="shared" si="514"/>
        <v>19</v>
      </c>
      <c r="L3079" s="13" t="str">
        <f t="shared" si="508"/>
        <v>(#5371)190-VI-00078</v>
      </c>
      <c r="M3079" s="5">
        <f t="shared" si="509"/>
        <v>12</v>
      </c>
      <c r="N3079" s="13" t="str">
        <f t="shared" si="511"/>
        <v>190-VI-00078</v>
      </c>
      <c r="O3079" s="13">
        <f t="shared" si="515"/>
        <v>1</v>
      </c>
      <c r="P3079" s="13" t="str">
        <f t="shared" si="516"/>
        <v>4</v>
      </c>
      <c r="Q3079" s="13" t="str">
        <f t="shared" si="517"/>
        <v>4</v>
      </c>
      <c r="R3079" s="13" t="str">
        <f t="shared" si="518"/>
        <v>4</v>
      </c>
      <c r="S3079" s="13" t="str">
        <f t="shared" si="519"/>
        <v>4</v>
      </c>
      <c r="T3079" s="13">
        <f t="shared" si="520"/>
        <v>1</v>
      </c>
      <c r="U3079" s="13">
        <f t="shared" si="510"/>
        <v>84</v>
      </c>
      <c r="V3079" s="13"/>
      <c r="W3079" s="14" t="str">
        <f t="shared" si="512"/>
        <v>insert into prioridad(codigo, fluidez,d_hecho, d_contexto, d_impacto, d_justicia, cierre, ponderacion, ahora_entiendo, cambio_perspectiva) values ('190-VI-00078', 1, 4, 4, 4, 4, 1, 84, '', '');</v>
      </c>
      <c r="X3079" s="14" t="str">
        <f t="shared" si="513"/>
        <v>insert into prioridad(codigo, fluidez,d_hecho, d_contexto, d_impacto, d_justicia, cierre, ponderacion, ahora_entiendo, cambio_perspectiva) values ('190-VI-00078', 1, 4, 4, 4, 4, 1, 84, '', '');</v>
      </c>
    </row>
    <row r="3080" spans="2:24" ht="16" x14ac:dyDescent="0.2">
      <c r="B3080" t="s">
        <v>4127</v>
      </c>
      <c r="C3080" t="s">
        <v>9</v>
      </c>
      <c r="D3080" t="s">
        <v>3595</v>
      </c>
      <c r="E3080" t="s">
        <v>3595</v>
      </c>
      <c r="F3080" t="s">
        <v>3576</v>
      </c>
      <c r="G3080" t="s">
        <v>3576</v>
      </c>
      <c r="H3080" t="s">
        <v>30</v>
      </c>
      <c r="K3080" s="5">
        <f t="shared" si="514"/>
        <v>19</v>
      </c>
      <c r="L3080" s="13" t="str">
        <f t="shared" si="508"/>
        <v>(#5372)190-VI-00079</v>
      </c>
      <c r="M3080" s="5">
        <f t="shared" si="509"/>
        <v>12</v>
      </c>
      <c r="N3080" s="13" t="str">
        <f t="shared" si="511"/>
        <v>190-VI-00079</v>
      </c>
      <c r="O3080" s="13">
        <f t="shared" si="515"/>
        <v>1</v>
      </c>
      <c r="P3080" s="13" t="str">
        <f t="shared" si="516"/>
        <v>1</v>
      </c>
      <c r="Q3080" s="13" t="str">
        <f t="shared" si="517"/>
        <v>1</v>
      </c>
      <c r="R3080" s="13" t="str">
        <f t="shared" si="518"/>
        <v>2</v>
      </c>
      <c r="S3080" s="13" t="str">
        <f t="shared" si="519"/>
        <v>2</v>
      </c>
      <c r="T3080" s="13">
        <f t="shared" si="520"/>
        <v>1</v>
      </c>
      <c r="U3080" s="13">
        <f t="shared" si="510"/>
        <v>44</v>
      </c>
      <c r="V3080" s="13"/>
      <c r="W3080" s="14" t="str">
        <f t="shared" si="512"/>
        <v>insert into prioridad(codigo, fluidez,d_hecho, d_contexto, d_impacto, d_justicia, cierre, ponderacion, ahora_entiendo, cambio_perspectiva) values ('190-VI-00079', 1, 1, 1, 2, 2, 1, 44, '', '');</v>
      </c>
      <c r="X3080" s="14" t="str">
        <f t="shared" si="513"/>
        <v>insert into prioridad(codigo, fluidez,d_hecho, d_contexto, d_impacto, d_justicia, cierre, ponderacion, ahora_entiendo, cambio_perspectiva) values ('190-VI-00079', 1, 1, 1, 2, 2, 1, 44, '', '');</v>
      </c>
    </row>
    <row r="3081" spans="2:24" ht="16" x14ac:dyDescent="0.2">
      <c r="B3081" t="s">
        <v>4128</v>
      </c>
      <c r="C3081" t="s">
        <v>9</v>
      </c>
      <c r="D3081" t="s">
        <v>3595</v>
      </c>
      <c r="E3081" t="s">
        <v>3595</v>
      </c>
      <c r="F3081" t="s">
        <v>3595</v>
      </c>
      <c r="G3081" t="s">
        <v>3595</v>
      </c>
      <c r="H3081" t="s">
        <v>30</v>
      </c>
      <c r="K3081" s="5">
        <f t="shared" si="514"/>
        <v>19</v>
      </c>
      <c r="L3081" s="13" t="str">
        <f t="shared" si="508"/>
        <v>(#5373)190-VI-00080</v>
      </c>
      <c r="M3081" s="5">
        <f t="shared" si="509"/>
        <v>12</v>
      </c>
      <c r="N3081" s="13" t="str">
        <f t="shared" si="511"/>
        <v>190-VI-00080</v>
      </c>
      <c r="O3081" s="13">
        <f t="shared" si="515"/>
        <v>1</v>
      </c>
      <c r="P3081" s="13" t="str">
        <f t="shared" si="516"/>
        <v>1</v>
      </c>
      <c r="Q3081" s="13" t="str">
        <f t="shared" si="517"/>
        <v>1</v>
      </c>
      <c r="R3081" s="13" t="str">
        <f t="shared" si="518"/>
        <v>1</v>
      </c>
      <c r="S3081" s="13" t="str">
        <f t="shared" si="519"/>
        <v>1</v>
      </c>
      <c r="T3081" s="13">
        <f t="shared" si="520"/>
        <v>1</v>
      </c>
      <c r="U3081" s="13">
        <f t="shared" si="510"/>
        <v>36</v>
      </c>
      <c r="V3081" s="13"/>
      <c r="W3081" s="14" t="str">
        <f t="shared" si="512"/>
        <v>insert into prioridad(codigo, fluidez,d_hecho, d_contexto, d_impacto, d_justicia, cierre, ponderacion, ahora_entiendo, cambio_perspectiva) values ('190-VI-00080', 1, 1, 1, 1, 1, 1, 36, '', '');</v>
      </c>
      <c r="X3081" s="14" t="str">
        <f t="shared" si="513"/>
        <v>insert into prioridad(codigo, fluidez,d_hecho, d_contexto, d_impacto, d_justicia, cierre, ponderacion, ahora_entiendo, cambio_perspectiva) values ('190-VI-00080', 1, 1, 1, 1, 1, 1, 36, '', '');</v>
      </c>
    </row>
    <row r="3082" spans="2:24" ht="16" x14ac:dyDescent="0.2">
      <c r="B3082" t="s">
        <v>4129</v>
      </c>
      <c r="C3082" t="s">
        <v>9</v>
      </c>
      <c r="D3082" t="s">
        <v>3578</v>
      </c>
      <c r="E3082" t="s">
        <v>3578</v>
      </c>
      <c r="F3082" t="s">
        <v>3595</v>
      </c>
      <c r="G3082" t="s">
        <v>3595</v>
      </c>
      <c r="H3082" t="s">
        <v>30</v>
      </c>
      <c r="K3082" s="5">
        <f t="shared" si="514"/>
        <v>19</v>
      </c>
      <c r="L3082" s="13" t="str">
        <f t="shared" si="508"/>
        <v>(#5374)190-VI-00081</v>
      </c>
      <c r="M3082" s="5">
        <f t="shared" si="509"/>
        <v>12</v>
      </c>
      <c r="N3082" s="13" t="str">
        <f t="shared" si="511"/>
        <v>190-VI-00081</v>
      </c>
      <c r="O3082" s="13">
        <f t="shared" si="515"/>
        <v>1</v>
      </c>
      <c r="P3082" s="13" t="str">
        <f t="shared" si="516"/>
        <v>4</v>
      </c>
      <c r="Q3082" s="13" t="str">
        <f t="shared" si="517"/>
        <v>4</v>
      </c>
      <c r="R3082" s="13" t="str">
        <f t="shared" si="518"/>
        <v>1</v>
      </c>
      <c r="S3082" s="13" t="str">
        <f t="shared" si="519"/>
        <v>1</v>
      </c>
      <c r="T3082" s="13">
        <f t="shared" si="520"/>
        <v>1</v>
      </c>
      <c r="U3082" s="13">
        <f t="shared" si="510"/>
        <v>60</v>
      </c>
      <c r="V3082" s="13"/>
      <c r="W3082" s="14" t="str">
        <f t="shared" si="512"/>
        <v>insert into prioridad(codigo, fluidez,d_hecho, d_contexto, d_impacto, d_justicia, cierre, ponderacion, ahora_entiendo, cambio_perspectiva) values ('190-VI-00081', 1, 4, 4, 1, 1, 1, 60, '', '');</v>
      </c>
      <c r="X3082" s="14" t="str">
        <f t="shared" si="513"/>
        <v>insert into prioridad(codigo, fluidez,d_hecho, d_contexto, d_impacto, d_justicia, cierre, ponderacion, ahora_entiendo, cambio_perspectiva) values ('190-VI-00081', 1, 4, 4, 1, 1, 1, 60, '', '');</v>
      </c>
    </row>
    <row r="3083" spans="2:24" ht="16" x14ac:dyDescent="0.2">
      <c r="B3083" t="s">
        <v>4130</v>
      </c>
      <c r="C3083" t="s">
        <v>9</v>
      </c>
      <c r="D3083" t="s">
        <v>3578</v>
      </c>
      <c r="E3083" t="s">
        <v>3595</v>
      </c>
      <c r="F3083" t="s">
        <v>3595</v>
      </c>
      <c r="G3083" t="s">
        <v>3576</v>
      </c>
      <c r="H3083" t="s">
        <v>30</v>
      </c>
      <c r="K3083" s="5">
        <f t="shared" si="514"/>
        <v>19</v>
      </c>
      <c r="L3083" s="13" t="str">
        <f t="shared" si="508"/>
        <v>(#5375)190-VI-00082</v>
      </c>
      <c r="M3083" s="5">
        <f t="shared" si="509"/>
        <v>12</v>
      </c>
      <c r="N3083" s="13" t="str">
        <f t="shared" si="511"/>
        <v>190-VI-00082</v>
      </c>
      <c r="O3083" s="13">
        <f t="shared" si="515"/>
        <v>1</v>
      </c>
      <c r="P3083" s="13" t="str">
        <f t="shared" si="516"/>
        <v>4</v>
      </c>
      <c r="Q3083" s="13" t="str">
        <f t="shared" si="517"/>
        <v>1</v>
      </c>
      <c r="R3083" s="13" t="str">
        <f t="shared" si="518"/>
        <v>1</v>
      </c>
      <c r="S3083" s="13" t="str">
        <f t="shared" si="519"/>
        <v>2</v>
      </c>
      <c r="T3083" s="13">
        <f t="shared" si="520"/>
        <v>1</v>
      </c>
      <c r="U3083" s="13">
        <f t="shared" si="510"/>
        <v>52</v>
      </c>
      <c r="V3083" s="13"/>
      <c r="W3083" s="14" t="str">
        <f t="shared" si="512"/>
        <v>insert into prioridad(codigo, fluidez,d_hecho, d_contexto, d_impacto, d_justicia, cierre, ponderacion, ahora_entiendo, cambio_perspectiva) values ('190-VI-00082', 1, 4, 1, 1, 2, 1, 52, '', '');</v>
      </c>
      <c r="X3083" s="14" t="str">
        <f t="shared" si="513"/>
        <v>insert into prioridad(codigo, fluidez,d_hecho, d_contexto, d_impacto, d_justicia, cierre, ponderacion, ahora_entiendo, cambio_perspectiva) values ('190-VI-00082', 1, 4, 1, 1, 2, 1, 52, '', '');</v>
      </c>
    </row>
    <row r="3084" spans="2:24" ht="16" x14ac:dyDescent="0.2">
      <c r="B3084" t="s">
        <v>4131</v>
      </c>
      <c r="C3084" t="s">
        <v>9</v>
      </c>
      <c r="D3084" t="s">
        <v>3595</v>
      </c>
      <c r="E3084" t="s">
        <v>3595</v>
      </c>
      <c r="F3084" t="s">
        <v>3595</v>
      </c>
      <c r="G3084" t="s">
        <v>3576</v>
      </c>
      <c r="H3084" t="s">
        <v>30</v>
      </c>
      <c r="K3084" s="5">
        <f t="shared" si="514"/>
        <v>19</v>
      </c>
      <c r="L3084" s="13" t="str">
        <f t="shared" si="508"/>
        <v>(#5376)190-VI-00083</v>
      </c>
      <c r="M3084" s="5">
        <f t="shared" si="509"/>
        <v>12</v>
      </c>
      <c r="N3084" s="13" t="str">
        <f t="shared" si="511"/>
        <v>190-VI-00083</v>
      </c>
      <c r="O3084" s="13">
        <f t="shared" si="515"/>
        <v>1</v>
      </c>
      <c r="P3084" s="13" t="str">
        <f t="shared" si="516"/>
        <v>1</v>
      </c>
      <c r="Q3084" s="13" t="str">
        <f t="shared" si="517"/>
        <v>1</v>
      </c>
      <c r="R3084" s="13" t="str">
        <f t="shared" si="518"/>
        <v>1</v>
      </c>
      <c r="S3084" s="13" t="str">
        <f t="shared" si="519"/>
        <v>2</v>
      </c>
      <c r="T3084" s="13">
        <f t="shared" si="520"/>
        <v>1</v>
      </c>
      <c r="U3084" s="13">
        <f t="shared" si="510"/>
        <v>40</v>
      </c>
      <c r="V3084" s="13"/>
      <c r="W3084" s="14" t="str">
        <f t="shared" si="512"/>
        <v>insert into prioridad(codigo, fluidez,d_hecho, d_contexto, d_impacto, d_justicia, cierre, ponderacion, ahora_entiendo, cambio_perspectiva) values ('190-VI-00083', 1, 1, 1, 1, 2, 1, 40, '', '');</v>
      </c>
      <c r="X3084" s="14" t="str">
        <f t="shared" si="513"/>
        <v>insert into prioridad(codigo, fluidez,d_hecho, d_contexto, d_impacto, d_justicia, cierre, ponderacion, ahora_entiendo, cambio_perspectiva) values ('190-VI-00083', 1, 1, 1, 1, 2, 1, 40, '', '');</v>
      </c>
    </row>
    <row r="3085" spans="2:24" ht="16" x14ac:dyDescent="0.2">
      <c r="B3085" t="s">
        <v>4132</v>
      </c>
      <c r="C3085" t="s">
        <v>9</v>
      </c>
      <c r="D3085" t="s">
        <v>3595</v>
      </c>
      <c r="E3085" t="s">
        <v>3595</v>
      </c>
      <c r="F3085" t="s">
        <v>3576</v>
      </c>
      <c r="G3085" t="s">
        <v>3576</v>
      </c>
      <c r="H3085" t="s">
        <v>30</v>
      </c>
      <c r="K3085" s="5">
        <f t="shared" si="514"/>
        <v>19</v>
      </c>
      <c r="L3085" s="13" t="str">
        <f t="shared" si="508"/>
        <v>(#5377)190-VI-00084</v>
      </c>
      <c r="M3085" s="5">
        <f t="shared" si="509"/>
        <v>12</v>
      </c>
      <c r="N3085" s="13" t="str">
        <f t="shared" si="511"/>
        <v>190-VI-00084</v>
      </c>
      <c r="O3085" s="13">
        <f t="shared" si="515"/>
        <v>1</v>
      </c>
      <c r="P3085" s="13" t="str">
        <f t="shared" si="516"/>
        <v>1</v>
      </c>
      <c r="Q3085" s="13" t="str">
        <f t="shared" si="517"/>
        <v>1</v>
      </c>
      <c r="R3085" s="13" t="str">
        <f t="shared" si="518"/>
        <v>2</v>
      </c>
      <c r="S3085" s="13" t="str">
        <f t="shared" si="519"/>
        <v>2</v>
      </c>
      <c r="T3085" s="13">
        <f t="shared" si="520"/>
        <v>1</v>
      </c>
      <c r="U3085" s="13">
        <f t="shared" si="510"/>
        <v>44</v>
      </c>
      <c r="V3085" s="13"/>
      <c r="W3085" s="14" t="str">
        <f t="shared" si="512"/>
        <v>insert into prioridad(codigo, fluidez,d_hecho, d_contexto, d_impacto, d_justicia, cierre, ponderacion, ahora_entiendo, cambio_perspectiva) values ('190-VI-00084', 1, 1, 1, 2, 2, 1, 44, '', '');</v>
      </c>
      <c r="X3085" s="14" t="str">
        <f t="shared" si="513"/>
        <v>insert into prioridad(codigo, fluidez,d_hecho, d_contexto, d_impacto, d_justicia, cierre, ponderacion, ahora_entiendo, cambio_perspectiva) values ('190-VI-00084', 1, 1, 1, 2, 2, 1, 44, '', '');</v>
      </c>
    </row>
    <row r="3086" spans="2:24" ht="16" x14ac:dyDescent="0.2">
      <c r="B3086" t="s">
        <v>4133</v>
      </c>
      <c r="C3086" t="s">
        <v>9</v>
      </c>
      <c r="D3086" t="s">
        <v>3578</v>
      </c>
      <c r="E3086" t="s">
        <v>3578</v>
      </c>
      <c r="F3086" t="s">
        <v>3595</v>
      </c>
      <c r="G3086" t="s">
        <v>3576</v>
      </c>
      <c r="H3086" t="s">
        <v>30</v>
      </c>
      <c r="K3086" s="5">
        <f t="shared" si="514"/>
        <v>19</v>
      </c>
      <c r="L3086" s="13" t="str">
        <f t="shared" si="508"/>
        <v>(#5378)190-VI-00085</v>
      </c>
      <c r="M3086" s="5">
        <f t="shared" si="509"/>
        <v>12</v>
      </c>
      <c r="N3086" s="13" t="str">
        <f t="shared" si="511"/>
        <v>190-VI-00085</v>
      </c>
      <c r="O3086" s="13">
        <f t="shared" si="515"/>
        <v>1</v>
      </c>
      <c r="P3086" s="13" t="str">
        <f t="shared" si="516"/>
        <v>4</v>
      </c>
      <c r="Q3086" s="13" t="str">
        <f t="shared" si="517"/>
        <v>4</v>
      </c>
      <c r="R3086" s="13" t="str">
        <f t="shared" si="518"/>
        <v>1</v>
      </c>
      <c r="S3086" s="13" t="str">
        <f t="shared" si="519"/>
        <v>2</v>
      </c>
      <c r="T3086" s="13">
        <f t="shared" si="520"/>
        <v>1</v>
      </c>
      <c r="U3086" s="13">
        <f t="shared" si="510"/>
        <v>64</v>
      </c>
      <c r="V3086" s="13"/>
      <c r="W3086" s="14" t="str">
        <f t="shared" si="512"/>
        <v>insert into prioridad(codigo, fluidez,d_hecho, d_contexto, d_impacto, d_justicia, cierre, ponderacion, ahora_entiendo, cambio_perspectiva) values ('190-VI-00085', 1, 4, 4, 1, 2, 1, 64, '', '');</v>
      </c>
      <c r="X3086" s="14" t="str">
        <f t="shared" si="513"/>
        <v>insert into prioridad(codigo, fluidez,d_hecho, d_contexto, d_impacto, d_justicia, cierre, ponderacion, ahora_entiendo, cambio_perspectiva) values ('190-VI-00085', 1, 4, 4, 1, 2, 1, 64, '', '');</v>
      </c>
    </row>
    <row r="3087" spans="2:24" ht="16" x14ac:dyDescent="0.2">
      <c r="B3087" t="s">
        <v>4134</v>
      </c>
      <c r="C3087" t="s">
        <v>9</v>
      </c>
      <c r="D3087" t="s">
        <v>3595</v>
      </c>
      <c r="E3087" t="s">
        <v>3578</v>
      </c>
      <c r="F3087" t="s">
        <v>3595</v>
      </c>
      <c r="G3087" t="s">
        <v>3576</v>
      </c>
      <c r="H3087" t="s">
        <v>30</v>
      </c>
      <c r="K3087" s="5">
        <f t="shared" si="514"/>
        <v>19</v>
      </c>
      <c r="L3087" s="13" t="str">
        <f t="shared" si="508"/>
        <v>(#5426)190-VI-00086</v>
      </c>
      <c r="M3087" s="5">
        <f t="shared" si="509"/>
        <v>12</v>
      </c>
      <c r="N3087" s="13" t="str">
        <f t="shared" si="511"/>
        <v>190-VI-00086</v>
      </c>
      <c r="O3087" s="13">
        <f t="shared" si="515"/>
        <v>1</v>
      </c>
      <c r="P3087" s="13" t="str">
        <f t="shared" si="516"/>
        <v>1</v>
      </c>
      <c r="Q3087" s="13" t="str">
        <f t="shared" si="517"/>
        <v>4</v>
      </c>
      <c r="R3087" s="13" t="str">
        <f t="shared" si="518"/>
        <v>1</v>
      </c>
      <c r="S3087" s="13" t="str">
        <f t="shared" si="519"/>
        <v>2</v>
      </c>
      <c r="T3087" s="13">
        <f t="shared" si="520"/>
        <v>1</v>
      </c>
      <c r="U3087" s="13">
        <f t="shared" si="510"/>
        <v>52</v>
      </c>
      <c r="V3087" s="13"/>
      <c r="W3087" s="14" t="str">
        <f t="shared" si="512"/>
        <v>insert into prioridad(codigo, fluidez,d_hecho, d_contexto, d_impacto, d_justicia, cierre, ponderacion, ahora_entiendo, cambio_perspectiva) values ('190-VI-00086', 1, 1, 4, 1, 2, 1, 52, '', '');</v>
      </c>
      <c r="X3087" s="14" t="str">
        <f t="shared" si="513"/>
        <v>insert into prioridad(codigo, fluidez,d_hecho, d_contexto, d_impacto, d_justicia, cierre, ponderacion, ahora_entiendo, cambio_perspectiva) values ('190-VI-00086', 1, 1, 4, 1, 2, 1, 52, '', '');</v>
      </c>
    </row>
    <row r="3088" spans="2:24" ht="16" x14ac:dyDescent="0.2">
      <c r="B3088" t="s">
        <v>4135</v>
      </c>
      <c r="C3088" t="s">
        <v>9</v>
      </c>
      <c r="D3088" t="s">
        <v>3578</v>
      </c>
      <c r="E3088" t="s">
        <v>3578</v>
      </c>
      <c r="F3088" t="s">
        <v>3578</v>
      </c>
      <c r="G3088" t="s">
        <v>3595</v>
      </c>
      <c r="H3088" t="s">
        <v>30</v>
      </c>
      <c r="K3088" s="5">
        <f t="shared" si="514"/>
        <v>19</v>
      </c>
      <c r="L3088" s="13" t="str">
        <f t="shared" si="508"/>
        <v>(#5427)190-VI-00087</v>
      </c>
      <c r="M3088" s="5">
        <f t="shared" si="509"/>
        <v>12</v>
      </c>
      <c r="N3088" s="13" t="str">
        <f t="shared" si="511"/>
        <v>190-VI-00087</v>
      </c>
      <c r="O3088" s="13">
        <f t="shared" si="515"/>
        <v>1</v>
      </c>
      <c r="P3088" s="13" t="str">
        <f t="shared" si="516"/>
        <v>4</v>
      </c>
      <c r="Q3088" s="13" t="str">
        <f t="shared" si="517"/>
        <v>4</v>
      </c>
      <c r="R3088" s="13" t="str">
        <f t="shared" si="518"/>
        <v>4</v>
      </c>
      <c r="S3088" s="13" t="str">
        <f t="shared" si="519"/>
        <v>1</v>
      </c>
      <c r="T3088" s="13">
        <f t="shared" si="520"/>
        <v>1</v>
      </c>
      <c r="U3088" s="13">
        <f t="shared" si="510"/>
        <v>72</v>
      </c>
      <c r="V3088" s="13"/>
      <c r="W3088" s="14" t="str">
        <f t="shared" si="512"/>
        <v>insert into prioridad(codigo, fluidez,d_hecho, d_contexto, d_impacto, d_justicia, cierre, ponderacion, ahora_entiendo, cambio_perspectiva) values ('190-VI-00087', 1, 4, 4, 4, 1, 1, 72, '', '');</v>
      </c>
      <c r="X3088" s="14" t="str">
        <f t="shared" si="513"/>
        <v>insert into prioridad(codigo, fluidez,d_hecho, d_contexto, d_impacto, d_justicia, cierre, ponderacion, ahora_entiendo, cambio_perspectiva) values ('190-VI-00087', 1, 4, 4, 4, 1, 1, 72, '', '');</v>
      </c>
    </row>
    <row r="3089" spans="2:24" ht="16" x14ac:dyDescent="0.2">
      <c r="B3089" t="s">
        <v>4136</v>
      </c>
      <c r="C3089" t="s">
        <v>9</v>
      </c>
      <c r="D3089" t="s">
        <v>3578</v>
      </c>
      <c r="E3089" t="s">
        <v>3578</v>
      </c>
      <c r="F3089" t="s">
        <v>3595</v>
      </c>
      <c r="G3089" t="s">
        <v>3595</v>
      </c>
      <c r="H3089" t="s">
        <v>30</v>
      </c>
      <c r="K3089" s="5">
        <f t="shared" si="514"/>
        <v>19</v>
      </c>
      <c r="L3089" s="13" t="str">
        <f t="shared" ref="L3089:L3152" si="521">SUBSTITUTE(B3089," ","")</f>
        <v>(#5428)190-VI-00088</v>
      </c>
      <c r="M3089" s="5">
        <f t="shared" si="509"/>
        <v>12</v>
      </c>
      <c r="N3089" s="13" t="str">
        <f t="shared" si="511"/>
        <v>190-VI-00088</v>
      </c>
      <c r="O3089" s="13">
        <f t="shared" si="515"/>
        <v>1</v>
      </c>
      <c r="P3089" s="13" t="str">
        <f t="shared" si="516"/>
        <v>4</v>
      </c>
      <c r="Q3089" s="13" t="str">
        <f t="shared" si="517"/>
        <v>4</v>
      </c>
      <c r="R3089" s="13" t="str">
        <f t="shared" si="518"/>
        <v>1</v>
      </c>
      <c r="S3089" s="13" t="str">
        <f t="shared" si="519"/>
        <v>1</v>
      </c>
      <c r="T3089" s="13">
        <f t="shared" si="520"/>
        <v>1</v>
      </c>
      <c r="U3089" s="13">
        <f t="shared" si="510"/>
        <v>60</v>
      </c>
      <c r="V3089" s="13"/>
      <c r="W3089" s="14" t="str">
        <f t="shared" si="512"/>
        <v>insert into prioridad(codigo, fluidez,d_hecho, d_contexto, d_impacto, d_justicia, cierre, ponderacion, ahora_entiendo, cambio_perspectiva) values ('190-VI-00088', 1, 4, 4, 1, 1, 1, 60, '', '');</v>
      </c>
      <c r="X3089" s="14" t="str">
        <f t="shared" si="513"/>
        <v>insert into prioridad(codigo, fluidez,d_hecho, d_contexto, d_impacto, d_justicia, cierre, ponderacion, ahora_entiendo, cambio_perspectiva) values ('190-VI-00088', 1, 4, 4, 1, 1, 1, 60, '', '');</v>
      </c>
    </row>
    <row r="3090" spans="2:24" ht="16" x14ac:dyDescent="0.2">
      <c r="B3090" t="s">
        <v>4137</v>
      </c>
      <c r="C3090" t="s">
        <v>9</v>
      </c>
      <c r="D3090" t="s">
        <v>3578</v>
      </c>
      <c r="E3090" t="s">
        <v>3595</v>
      </c>
      <c r="F3090" t="s">
        <v>3595</v>
      </c>
      <c r="G3090" t="s">
        <v>3576</v>
      </c>
      <c r="H3090" t="s">
        <v>30</v>
      </c>
      <c r="K3090" s="5">
        <f t="shared" si="514"/>
        <v>19</v>
      </c>
      <c r="L3090" s="13" t="str">
        <f t="shared" si="521"/>
        <v>(#5429)190-VI-00089</v>
      </c>
      <c r="M3090" s="5">
        <f t="shared" ref="M3090:M3153" si="522">LEN(N3090)</f>
        <v>12</v>
      </c>
      <c r="N3090" s="13" t="str">
        <f t="shared" si="511"/>
        <v>190-VI-00089</v>
      </c>
      <c r="O3090" s="13">
        <f t="shared" si="515"/>
        <v>1</v>
      </c>
      <c r="P3090" s="13" t="str">
        <f t="shared" si="516"/>
        <v>4</v>
      </c>
      <c r="Q3090" s="13" t="str">
        <f t="shared" si="517"/>
        <v>1</v>
      </c>
      <c r="R3090" s="13" t="str">
        <f t="shared" si="518"/>
        <v>1</v>
      </c>
      <c r="S3090" s="13" t="str">
        <f t="shared" si="519"/>
        <v>2</v>
      </c>
      <c r="T3090" s="13">
        <f t="shared" si="520"/>
        <v>1</v>
      </c>
      <c r="U3090" s="13">
        <f t="shared" ref="U3090:U3153" si="523">O3090*10 + (VALUE(P3090)*4) +(VALUE(Q3090)*4) + (VALUE(R3090)*4) + (VALUE(S3090)*4) + (T3090*10)</f>
        <v>52</v>
      </c>
      <c r="V3090" s="13"/>
      <c r="W3090" s="14" t="str">
        <f t="shared" si="512"/>
        <v>insert into prioridad(codigo, fluidez,d_hecho, d_contexto, d_impacto, d_justicia, cierre, ponderacion, ahora_entiendo, cambio_perspectiva) values ('190-VI-00089', 1, 4, 1, 1, 2, 1, 52, '', '');</v>
      </c>
      <c r="X3090" s="14" t="str">
        <f t="shared" si="513"/>
        <v>insert into prioridad(codigo, fluidez,d_hecho, d_contexto, d_impacto, d_justicia, cierre, ponderacion, ahora_entiendo, cambio_perspectiva) values ('190-VI-00089', 1, 4, 1, 1, 2, 1, 52, '', '');</v>
      </c>
    </row>
    <row r="3091" spans="2:24" ht="16" x14ac:dyDescent="0.2">
      <c r="B3091" t="s">
        <v>4138</v>
      </c>
      <c r="C3091" t="s">
        <v>9</v>
      </c>
      <c r="D3091" t="s">
        <v>3578</v>
      </c>
      <c r="E3091" t="s">
        <v>3578</v>
      </c>
      <c r="F3091" t="s">
        <v>3595</v>
      </c>
      <c r="G3091" t="s">
        <v>3576</v>
      </c>
      <c r="H3091" t="s">
        <v>30</v>
      </c>
      <c r="K3091" s="5">
        <f t="shared" si="514"/>
        <v>19</v>
      </c>
      <c r="L3091" s="13" t="str">
        <f t="shared" si="521"/>
        <v>(#5430)190-VI-00090</v>
      </c>
      <c r="M3091" s="5">
        <f t="shared" si="522"/>
        <v>12</v>
      </c>
      <c r="N3091" s="13" t="str">
        <f t="shared" ref="N3091:N3154" si="524">RIGHT(TRIM(B3091),12)</f>
        <v>190-VI-00090</v>
      </c>
      <c r="O3091" s="13">
        <f t="shared" si="515"/>
        <v>1</v>
      </c>
      <c r="P3091" s="13" t="str">
        <f t="shared" si="516"/>
        <v>4</v>
      </c>
      <c r="Q3091" s="13" t="str">
        <f t="shared" si="517"/>
        <v>4</v>
      </c>
      <c r="R3091" s="13" t="str">
        <f t="shared" si="518"/>
        <v>1</v>
      </c>
      <c r="S3091" s="13" t="str">
        <f t="shared" si="519"/>
        <v>2</v>
      </c>
      <c r="T3091" s="13">
        <f t="shared" si="520"/>
        <v>1</v>
      </c>
      <c r="U3091" s="13">
        <f t="shared" si="523"/>
        <v>64</v>
      </c>
      <c r="V3091" s="13"/>
      <c r="W3091" s="14" t="str">
        <f t="shared" ref="W3091:W3154" si="525">$W$1&amp;N3091&amp;"', "&amp;O3091&amp;", "&amp;P3091&amp;", "&amp;Q3091&amp;", "&amp;R3091&amp;", "&amp;S3091&amp;", "&amp;T3091&amp;", "&amp;U3091&amp;", '"&amp;SUBSTITUTE(I3091,CHAR(10),"  ")&amp;"', '"&amp;SUBSTITUTE(J3091,CHAR(10),"   ") &amp;"');"</f>
        <v>insert into prioridad(codigo, fluidez,d_hecho, d_contexto, d_impacto, d_justicia, cierre, ponderacion, ahora_entiendo, cambio_perspectiva) values ('190-VI-00090', 1, 4, 4, 1, 2, 1, 64, '', '');</v>
      </c>
      <c r="X3091" s="14" t="str">
        <f t="shared" ref="X3091:X3154" si="526">IF(M3091=12,W3091,"")</f>
        <v>insert into prioridad(codigo, fluidez,d_hecho, d_contexto, d_impacto, d_justicia, cierre, ponderacion, ahora_entiendo, cambio_perspectiva) values ('190-VI-00090', 1, 4, 4, 1, 2, 1, 64, '', '');</v>
      </c>
    </row>
    <row r="3092" spans="2:24" ht="16" x14ac:dyDescent="0.2">
      <c r="B3092" t="s">
        <v>4139</v>
      </c>
      <c r="C3092" t="s">
        <v>9</v>
      </c>
      <c r="D3092" t="s">
        <v>3578</v>
      </c>
      <c r="E3092" t="s">
        <v>3595</v>
      </c>
      <c r="F3092" t="s">
        <v>3576</v>
      </c>
      <c r="G3092" t="s">
        <v>3576</v>
      </c>
      <c r="H3092" t="s">
        <v>30</v>
      </c>
      <c r="K3092" s="5">
        <f t="shared" si="514"/>
        <v>19</v>
      </c>
      <c r="L3092" s="13" t="str">
        <f t="shared" si="521"/>
        <v>(#5432)190-VI-00092</v>
      </c>
      <c r="M3092" s="5">
        <f t="shared" si="522"/>
        <v>12</v>
      </c>
      <c r="N3092" s="13" t="str">
        <f t="shared" si="524"/>
        <v>190-VI-00092</v>
      </c>
      <c r="O3092" s="13">
        <f t="shared" si="515"/>
        <v>1</v>
      </c>
      <c r="P3092" s="13" t="str">
        <f t="shared" si="516"/>
        <v>4</v>
      </c>
      <c r="Q3092" s="13" t="str">
        <f t="shared" si="517"/>
        <v>1</v>
      </c>
      <c r="R3092" s="13" t="str">
        <f t="shared" si="518"/>
        <v>2</v>
      </c>
      <c r="S3092" s="13" t="str">
        <f t="shared" si="519"/>
        <v>2</v>
      </c>
      <c r="T3092" s="13">
        <f t="shared" si="520"/>
        <v>1</v>
      </c>
      <c r="U3092" s="13">
        <f t="shared" si="523"/>
        <v>56</v>
      </c>
      <c r="V3092" s="13"/>
      <c r="W3092" s="14" t="str">
        <f t="shared" si="525"/>
        <v>insert into prioridad(codigo, fluidez,d_hecho, d_contexto, d_impacto, d_justicia, cierre, ponderacion, ahora_entiendo, cambio_perspectiva) values ('190-VI-00092', 1, 4, 1, 2, 2, 1, 56, '', '');</v>
      </c>
      <c r="X3092" s="14" t="str">
        <f t="shared" si="526"/>
        <v>insert into prioridad(codigo, fluidez,d_hecho, d_contexto, d_impacto, d_justicia, cierre, ponderacion, ahora_entiendo, cambio_perspectiva) values ('190-VI-00092', 1, 4, 1, 2, 2, 1, 56, '', '');</v>
      </c>
    </row>
    <row r="3093" spans="2:24" ht="16" x14ac:dyDescent="0.2">
      <c r="B3093" t="s">
        <v>4140</v>
      </c>
      <c r="C3093" t="s">
        <v>9</v>
      </c>
      <c r="D3093" t="s">
        <v>3578</v>
      </c>
      <c r="E3093" t="s">
        <v>3578</v>
      </c>
      <c r="F3093" t="s">
        <v>3595</v>
      </c>
      <c r="G3093" t="s">
        <v>3576</v>
      </c>
      <c r="H3093" t="s">
        <v>30</v>
      </c>
      <c r="K3093" s="5">
        <f t="shared" si="514"/>
        <v>19</v>
      </c>
      <c r="L3093" s="13" t="str">
        <f t="shared" si="521"/>
        <v>(#5433)190-VI-00093</v>
      </c>
      <c r="M3093" s="5">
        <f t="shared" si="522"/>
        <v>12</v>
      </c>
      <c r="N3093" s="13" t="str">
        <f t="shared" si="524"/>
        <v>190-VI-00093</v>
      </c>
      <c r="O3093" s="13">
        <f t="shared" si="515"/>
        <v>1</v>
      </c>
      <c r="P3093" s="13" t="str">
        <f t="shared" si="516"/>
        <v>4</v>
      </c>
      <c r="Q3093" s="13" t="str">
        <f t="shared" si="517"/>
        <v>4</v>
      </c>
      <c r="R3093" s="13" t="str">
        <f t="shared" si="518"/>
        <v>1</v>
      </c>
      <c r="S3093" s="13" t="str">
        <f t="shared" si="519"/>
        <v>2</v>
      </c>
      <c r="T3093" s="13">
        <f t="shared" si="520"/>
        <v>1</v>
      </c>
      <c r="U3093" s="13">
        <f t="shared" si="523"/>
        <v>64</v>
      </c>
      <c r="V3093" s="13"/>
      <c r="W3093" s="14" t="str">
        <f t="shared" si="525"/>
        <v>insert into prioridad(codigo, fluidez,d_hecho, d_contexto, d_impacto, d_justicia, cierre, ponderacion, ahora_entiendo, cambio_perspectiva) values ('190-VI-00093', 1, 4, 4, 1, 2, 1, 64, '', '');</v>
      </c>
      <c r="X3093" s="14" t="str">
        <f t="shared" si="526"/>
        <v>insert into prioridad(codigo, fluidez,d_hecho, d_contexto, d_impacto, d_justicia, cierre, ponderacion, ahora_entiendo, cambio_perspectiva) values ('190-VI-00093', 1, 4, 4, 1, 2, 1, 64, '', '');</v>
      </c>
    </row>
    <row r="3094" spans="2:24" ht="16" x14ac:dyDescent="0.2">
      <c r="B3094" t="s">
        <v>4141</v>
      </c>
      <c r="C3094" t="s">
        <v>9</v>
      </c>
      <c r="D3094" t="s">
        <v>3578</v>
      </c>
      <c r="E3094" t="s">
        <v>3578</v>
      </c>
      <c r="F3094" t="s">
        <v>3578</v>
      </c>
      <c r="G3094" t="s">
        <v>3578</v>
      </c>
      <c r="H3094" t="s">
        <v>30</v>
      </c>
      <c r="K3094" s="5">
        <f t="shared" si="514"/>
        <v>19</v>
      </c>
      <c r="L3094" s="13" t="str">
        <f t="shared" si="521"/>
        <v>(#6147)190-VI-00094</v>
      </c>
      <c r="M3094" s="5">
        <f t="shared" si="522"/>
        <v>12</v>
      </c>
      <c r="N3094" s="13" t="str">
        <f t="shared" si="524"/>
        <v>190-VI-00094</v>
      </c>
      <c r="O3094" s="13">
        <f t="shared" si="515"/>
        <v>1</v>
      </c>
      <c r="P3094" s="13" t="str">
        <f t="shared" si="516"/>
        <v>4</v>
      </c>
      <c r="Q3094" s="13" t="str">
        <f t="shared" si="517"/>
        <v>4</v>
      </c>
      <c r="R3094" s="13" t="str">
        <f t="shared" si="518"/>
        <v>4</v>
      </c>
      <c r="S3094" s="13" t="str">
        <f t="shared" si="519"/>
        <v>4</v>
      </c>
      <c r="T3094" s="13">
        <f t="shared" si="520"/>
        <v>1</v>
      </c>
      <c r="U3094" s="13">
        <f t="shared" si="523"/>
        <v>84</v>
      </c>
      <c r="V3094" s="13"/>
      <c r="W3094" s="14" t="str">
        <f t="shared" si="525"/>
        <v>insert into prioridad(codigo, fluidez,d_hecho, d_contexto, d_impacto, d_justicia, cierre, ponderacion, ahora_entiendo, cambio_perspectiva) values ('190-VI-00094', 1, 4, 4, 4, 4, 1, 84, '', '');</v>
      </c>
      <c r="X3094" s="14" t="str">
        <f t="shared" si="526"/>
        <v>insert into prioridad(codigo, fluidez,d_hecho, d_contexto, d_impacto, d_justicia, cierre, ponderacion, ahora_entiendo, cambio_perspectiva) values ('190-VI-00094', 1, 4, 4, 4, 4, 1, 84, '', '');</v>
      </c>
    </row>
    <row r="3095" spans="2:24" ht="16" x14ac:dyDescent="0.2">
      <c r="B3095" t="s">
        <v>4142</v>
      </c>
      <c r="C3095" t="s">
        <v>9</v>
      </c>
      <c r="D3095" t="s">
        <v>3578</v>
      </c>
      <c r="E3095" t="s">
        <v>3578</v>
      </c>
      <c r="F3095" t="s">
        <v>3595</v>
      </c>
      <c r="G3095" t="s">
        <v>3576</v>
      </c>
      <c r="H3095" t="s">
        <v>30</v>
      </c>
      <c r="K3095" s="5">
        <f t="shared" si="514"/>
        <v>19</v>
      </c>
      <c r="L3095" s="13" t="str">
        <f t="shared" si="521"/>
        <v>(#6148)190-VI-00095</v>
      </c>
      <c r="M3095" s="5">
        <f t="shared" si="522"/>
        <v>12</v>
      </c>
      <c r="N3095" s="13" t="str">
        <f t="shared" si="524"/>
        <v>190-VI-00095</v>
      </c>
      <c r="O3095" s="13">
        <f t="shared" si="515"/>
        <v>1</v>
      </c>
      <c r="P3095" s="13" t="str">
        <f t="shared" si="516"/>
        <v>4</v>
      </c>
      <c r="Q3095" s="13" t="str">
        <f t="shared" si="517"/>
        <v>4</v>
      </c>
      <c r="R3095" s="13" t="str">
        <f t="shared" si="518"/>
        <v>1</v>
      </c>
      <c r="S3095" s="13" t="str">
        <f t="shared" si="519"/>
        <v>2</v>
      </c>
      <c r="T3095" s="13">
        <f t="shared" si="520"/>
        <v>1</v>
      </c>
      <c r="U3095" s="13">
        <f t="shared" si="523"/>
        <v>64</v>
      </c>
      <c r="V3095" s="13"/>
      <c r="W3095" s="14" t="str">
        <f t="shared" si="525"/>
        <v>insert into prioridad(codigo, fluidez,d_hecho, d_contexto, d_impacto, d_justicia, cierre, ponderacion, ahora_entiendo, cambio_perspectiva) values ('190-VI-00095', 1, 4, 4, 1, 2, 1, 64, '', '');</v>
      </c>
      <c r="X3095" s="14" t="str">
        <f t="shared" si="526"/>
        <v>insert into prioridad(codigo, fluidez,d_hecho, d_contexto, d_impacto, d_justicia, cierre, ponderacion, ahora_entiendo, cambio_perspectiva) values ('190-VI-00095', 1, 4, 4, 1, 2, 1, 64, '', '');</v>
      </c>
    </row>
    <row r="3096" spans="2:24" ht="16" x14ac:dyDescent="0.2">
      <c r="B3096" t="s">
        <v>4143</v>
      </c>
      <c r="C3096" t="s">
        <v>9</v>
      </c>
      <c r="D3096" t="s">
        <v>3578</v>
      </c>
      <c r="E3096" t="s">
        <v>3578</v>
      </c>
      <c r="F3096" t="s">
        <v>3595</v>
      </c>
      <c r="G3096" t="s">
        <v>3576</v>
      </c>
      <c r="H3096" t="s">
        <v>30</v>
      </c>
      <c r="K3096" s="5">
        <f t="shared" si="514"/>
        <v>19</v>
      </c>
      <c r="L3096" s="13" t="str">
        <f t="shared" si="521"/>
        <v>(#6149)190-VI-00096</v>
      </c>
      <c r="M3096" s="5">
        <f t="shared" si="522"/>
        <v>12</v>
      </c>
      <c r="N3096" s="13" t="str">
        <f t="shared" si="524"/>
        <v>190-VI-00096</v>
      </c>
      <c r="O3096" s="13">
        <f t="shared" si="515"/>
        <v>1</v>
      </c>
      <c r="P3096" s="13" t="str">
        <f t="shared" si="516"/>
        <v>4</v>
      </c>
      <c r="Q3096" s="13" t="str">
        <f t="shared" si="517"/>
        <v>4</v>
      </c>
      <c r="R3096" s="13" t="str">
        <f t="shared" si="518"/>
        <v>1</v>
      </c>
      <c r="S3096" s="13" t="str">
        <f t="shared" si="519"/>
        <v>2</v>
      </c>
      <c r="T3096" s="13">
        <f t="shared" si="520"/>
        <v>1</v>
      </c>
      <c r="U3096" s="13">
        <f t="shared" si="523"/>
        <v>64</v>
      </c>
      <c r="V3096" s="13"/>
      <c r="W3096" s="14" t="str">
        <f t="shared" si="525"/>
        <v>insert into prioridad(codigo, fluidez,d_hecho, d_contexto, d_impacto, d_justicia, cierre, ponderacion, ahora_entiendo, cambio_perspectiva) values ('190-VI-00096', 1, 4, 4, 1, 2, 1, 64, '', '');</v>
      </c>
      <c r="X3096" s="14" t="str">
        <f t="shared" si="526"/>
        <v>insert into prioridad(codigo, fluidez,d_hecho, d_contexto, d_impacto, d_justicia, cierre, ponderacion, ahora_entiendo, cambio_perspectiva) values ('190-VI-00096', 1, 4, 4, 1, 2, 1, 64, '', '');</v>
      </c>
    </row>
    <row r="3097" spans="2:24" ht="16" x14ac:dyDescent="0.2">
      <c r="B3097" t="s">
        <v>4144</v>
      </c>
      <c r="C3097" t="s">
        <v>9</v>
      </c>
      <c r="D3097" t="s">
        <v>3578</v>
      </c>
      <c r="E3097" t="s">
        <v>3578</v>
      </c>
      <c r="F3097" t="s">
        <v>3578</v>
      </c>
      <c r="G3097" t="s">
        <v>3595</v>
      </c>
      <c r="H3097" t="s">
        <v>30</v>
      </c>
      <c r="K3097" s="5">
        <f t="shared" si="514"/>
        <v>19</v>
      </c>
      <c r="L3097" s="13" t="str">
        <f t="shared" si="521"/>
        <v>(#6151)190-VI-00097</v>
      </c>
      <c r="M3097" s="5">
        <f t="shared" si="522"/>
        <v>12</v>
      </c>
      <c r="N3097" s="13" t="str">
        <f t="shared" si="524"/>
        <v>190-VI-00097</v>
      </c>
      <c r="O3097" s="13">
        <f t="shared" si="515"/>
        <v>1</v>
      </c>
      <c r="P3097" s="13" t="str">
        <f t="shared" si="516"/>
        <v>4</v>
      </c>
      <c r="Q3097" s="13" t="str">
        <f t="shared" si="517"/>
        <v>4</v>
      </c>
      <c r="R3097" s="13" t="str">
        <f t="shared" si="518"/>
        <v>4</v>
      </c>
      <c r="S3097" s="13" t="str">
        <f t="shared" si="519"/>
        <v>1</v>
      </c>
      <c r="T3097" s="13">
        <f t="shared" si="520"/>
        <v>1</v>
      </c>
      <c r="U3097" s="13">
        <f t="shared" si="523"/>
        <v>72</v>
      </c>
      <c r="V3097" s="13"/>
      <c r="W3097" s="14" t="str">
        <f t="shared" si="525"/>
        <v>insert into prioridad(codigo, fluidez,d_hecho, d_contexto, d_impacto, d_justicia, cierre, ponderacion, ahora_entiendo, cambio_perspectiva) values ('190-VI-00097', 1, 4, 4, 4, 1, 1, 72, '', '');</v>
      </c>
      <c r="X3097" s="14" t="str">
        <f t="shared" si="526"/>
        <v>insert into prioridad(codigo, fluidez,d_hecho, d_contexto, d_impacto, d_justicia, cierre, ponderacion, ahora_entiendo, cambio_perspectiva) values ('190-VI-00097', 1, 4, 4, 4, 1, 1, 72, '', '');</v>
      </c>
    </row>
    <row r="3098" spans="2:24" ht="16" x14ac:dyDescent="0.2">
      <c r="B3098" t="s">
        <v>4145</v>
      </c>
      <c r="C3098" t="s">
        <v>9</v>
      </c>
      <c r="D3098" t="s">
        <v>3578</v>
      </c>
      <c r="E3098" t="s">
        <v>3578</v>
      </c>
      <c r="F3098" t="s">
        <v>3578</v>
      </c>
      <c r="G3098" t="s">
        <v>3578</v>
      </c>
      <c r="H3098" t="s">
        <v>30</v>
      </c>
      <c r="K3098" s="5">
        <f t="shared" si="514"/>
        <v>19</v>
      </c>
      <c r="L3098" s="13" t="str">
        <f t="shared" si="521"/>
        <v>(#6152)190-VI-00098</v>
      </c>
      <c r="M3098" s="5">
        <f t="shared" si="522"/>
        <v>12</v>
      </c>
      <c r="N3098" s="13" t="str">
        <f t="shared" si="524"/>
        <v>190-VI-00098</v>
      </c>
      <c r="O3098" s="13">
        <f t="shared" si="515"/>
        <v>1</v>
      </c>
      <c r="P3098" s="13" t="str">
        <f t="shared" si="516"/>
        <v>4</v>
      </c>
      <c r="Q3098" s="13" t="str">
        <f t="shared" si="517"/>
        <v>4</v>
      </c>
      <c r="R3098" s="13" t="str">
        <f t="shared" si="518"/>
        <v>4</v>
      </c>
      <c r="S3098" s="13" t="str">
        <f t="shared" si="519"/>
        <v>4</v>
      </c>
      <c r="T3098" s="13">
        <f t="shared" si="520"/>
        <v>1</v>
      </c>
      <c r="U3098" s="13">
        <f t="shared" si="523"/>
        <v>84</v>
      </c>
      <c r="V3098" s="13"/>
      <c r="W3098" s="14" t="str">
        <f t="shared" si="525"/>
        <v>insert into prioridad(codigo, fluidez,d_hecho, d_contexto, d_impacto, d_justicia, cierre, ponderacion, ahora_entiendo, cambio_perspectiva) values ('190-VI-00098', 1, 4, 4, 4, 4, 1, 84, '', '');</v>
      </c>
      <c r="X3098" s="14" t="str">
        <f t="shared" si="526"/>
        <v>insert into prioridad(codigo, fluidez,d_hecho, d_contexto, d_impacto, d_justicia, cierre, ponderacion, ahora_entiendo, cambio_perspectiva) values ('190-VI-00098', 1, 4, 4, 4, 4, 1, 84, '', '');</v>
      </c>
    </row>
    <row r="3099" spans="2:24" ht="16" x14ac:dyDescent="0.2">
      <c r="B3099" t="s">
        <v>4146</v>
      </c>
      <c r="C3099" t="s">
        <v>9</v>
      </c>
      <c r="D3099" t="s">
        <v>3578</v>
      </c>
      <c r="E3099" t="s">
        <v>3578</v>
      </c>
      <c r="F3099" t="s">
        <v>3578</v>
      </c>
      <c r="G3099" t="s">
        <v>3595</v>
      </c>
      <c r="H3099" t="s">
        <v>30</v>
      </c>
      <c r="K3099" s="5">
        <f t="shared" si="514"/>
        <v>19</v>
      </c>
      <c r="L3099" s="13" t="str">
        <f t="shared" si="521"/>
        <v>(#6153)190-VI-00099</v>
      </c>
      <c r="M3099" s="5">
        <f t="shared" si="522"/>
        <v>12</v>
      </c>
      <c r="N3099" s="13" t="str">
        <f t="shared" si="524"/>
        <v>190-VI-00099</v>
      </c>
      <c r="O3099" s="13">
        <f t="shared" si="515"/>
        <v>1</v>
      </c>
      <c r="P3099" s="13" t="str">
        <f t="shared" si="516"/>
        <v>4</v>
      </c>
      <c r="Q3099" s="13" t="str">
        <f t="shared" si="517"/>
        <v>4</v>
      </c>
      <c r="R3099" s="13" t="str">
        <f t="shared" si="518"/>
        <v>4</v>
      </c>
      <c r="S3099" s="13" t="str">
        <f t="shared" si="519"/>
        <v>1</v>
      </c>
      <c r="T3099" s="13">
        <f t="shared" si="520"/>
        <v>1</v>
      </c>
      <c r="U3099" s="13">
        <f t="shared" si="523"/>
        <v>72</v>
      </c>
      <c r="V3099" s="13"/>
      <c r="W3099" s="14" t="str">
        <f t="shared" si="525"/>
        <v>insert into prioridad(codigo, fluidez,d_hecho, d_contexto, d_impacto, d_justicia, cierre, ponderacion, ahora_entiendo, cambio_perspectiva) values ('190-VI-00099', 1, 4, 4, 4, 1, 1, 72, '', '');</v>
      </c>
      <c r="X3099" s="14" t="str">
        <f t="shared" si="526"/>
        <v>insert into prioridad(codigo, fluidez,d_hecho, d_contexto, d_impacto, d_justicia, cierre, ponderacion, ahora_entiendo, cambio_perspectiva) values ('190-VI-00099', 1, 4, 4, 4, 1, 1, 72, '', '');</v>
      </c>
    </row>
    <row r="3100" spans="2:24" ht="16" x14ac:dyDescent="0.2">
      <c r="B3100" t="s">
        <v>4147</v>
      </c>
      <c r="C3100" t="s">
        <v>9</v>
      </c>
      <c r="D3100" t="s">
        <v>3578</v>
      </c>
      <c r="E3100" t="s">
        <v>3578</v>
      </c>
      <c r="F3100" t="s">
        <v>3595</v>
      </c>
      <c r="G3100" t="s">
        <v>3576</v>
      </c>
      <c r="H3100" t="s">
        <v>30</v>
      </c>
      <c r="K3100" s="5">
        <f t="shared" si="514"/>
        <v>19</v>
      </c>
      <c r="L3100" s="13" t="str">
        <f t="shared" si="521"/>
        <v>(#6154)190-VI-00100</v>
      </c>
      <c r="M3100" s="5">
        <f t="shared" si="522"/>
        <v>12</v>
      </c>
      <c r="N3100" s="13" t="str">
        <f t="shared" si="524"/>
        <v>190-VI-00100</v>
      </c>
      <c r="O3100" s="13">
        <f t="shared" si="515"/>
        <v>1</v>
      </c>
      <c r="P3100" s="13" t="str">
        <f t="shared" si="516"/>
        <v>4</v>
      </c>
      <c r="Q3100" s="13" t="str">
        <f t="shared" si="517"/>
        <v>4</v>
      </c>
      <c r="R3100" s="13" t="str">
        <f t="shared" si="518"/>
        <v>1</v>
      </c>
      <c r="S3100" s="13" t="str">
        <f t="shared" si="519"/>
        <v>2</v>
      </c>
      <c r="T3100" s="13">
        <f t="shared" si="520"/>
        <v>1</v>
      </c>
      <c r="U3100" s="13">
        <f t="shared" si="523"/>
        <v>64</v>
      </c>
      <c r="V3100" s="13"/>
      <c r="W3100" s="14" t="str">
        <f t="shared" si="525"/>
        <v>insert into prioridad(codigo, fluidez,d_hecho, d_contexto, d_impacto, d_justicia, cierre, ponderacion, ahora_entiendo, cambio_perspectiva) values ('190-VI-00100', 1, 4, 4, 1, 2, 1, 64, '', '');</v>
      </c>
      <c r="X3100" s="14" t="str">
        <f t="shared" si="526"/>
        <v>insert into prioridad(codigo, fluidez,d_hecho, d_contexto, d_impacto, d_justicia, cierre, ponderacion, ahora_entiendo, cambio_perspectiva) values ('190-VI-00100', 1, 4, 4, 1, 2, 1, 64, '', '');</v>
      </c>
    </row>
    <row r="3101" spans="2:24" ht="16" x14ac:dyDescent="0.2">
      <c r="B3101" t="s">
        <v>4148</v>
      </c>
      <c r="C3101" t="s">
        <v>9</v>
      </c>
      <c r="D3101" t="s">
        <v>3578</v>
      </c>
      <c r="E3101" t="s">
        <v>3595</v>
      </c>
      <c r="F3101" t="s">
        <v>3595</v>
      </c>
      <c r="G3101" t="s">
        <v>3576</v>
      </c>
      <c r="H3101" t="s">
        <v>30</v>
      </c>
      <c r="K3101" s="5">
        <f t="shared" si="514"/>
        <v>19</v>
      </c>
      <c r="L3101" s="13" t="str">
        <f t="shared" si="521"/>
        <v>(#6155)190-VI-00101</v>
      </c>
      <c r="M3101" s="5">
        <f t="shared" si="522"/>
        <v>12</v>
      </c>
      <c r="N3101" s="13" t="str">
        <f t="shared" si="524"/>
        <v>190-VI-00101</v>
      </c>
      <c r="O3101" s="13">
        <f t="shared" si="515"/>
        <v>1</v>
      </c>
      <c r="P3101" s="13" t="str">
        <f t="shared" si="516"/>
        <v>4</v>
      </c>
      <c r="Q3101" s="13" t="str">
        <f t="shared" si="517"/>
        <v>1</v>
      </c>
      <c r="R3101" s="13" t="str">
        <f t="shared" si="518"/>
        <v>1</v>
      </c>
      <c r="S3101" s="13" t="str">
        <f t="shared" si="519"/>
        <v>2</v>
      </c>
      <c r="T3101" s="13">
        <f t="shared" si="520"/>
        <v>1</v>
      </c>
      <c r="U3101" s="13">
        <f t="shared" si="523"/>
        <v>52</v>
      </c>
      <c r="V3101" s="13"/>
      <c r="W3101" s="14" t="str">
        <f t="shared" si="525"/>
        <v>insert into prioridad(codigo, fluidez,d_hecho, d_contexto, d_impacto, d_justicia, cierre, ponderacion, ahora_entiendo, cambio_perspectiva) values ('190-VI-00101', 1, 4, 1, 1, 2, 1, 52, '', '');</v>
      </c>
      <c r="X3101" s="14" t="str">
        <f t="shared" si="526"/>
        <v>insert into prioridad(codigo, fluidez,d_hecho, d_contexto, d_impacto, d_justicia, cierre, ponderacion, ahora_entiendo, cambio_perspectiva) values ('190-VI-00101', 1, 4, 1, 1, 2, 1, 52, '', '');</v>
      </c>
    </row>
    <row r="3102" spans="2:24" ht="16" x14ac:dyDescent="0.2">
      <c r="B3102" t="s">
        <v>4149</v>
      </c>
      <c r="C3102" t="s">
        <v>9</v>
      </c>
      <c r="D3102" t="s">
        <v>3578</v>
      </c>
      <c r="E3102" t="s">
        <v>3578</v>
      </c>
      <c r="F3102" t="s">
        <v>3578</v>
      </c>
      <c r="G3102" t="s">
        <v>3578</v>
      </c>
      <c r="H3102" t="s">
        <v>30</v>
      </c>
      <c r="K3102" s="5">
        <f t="shared" si="514"/>
        <v>12</v>
      </c>
      <c r="L3102" s="13" t="str">
        <f t="shared" si="521"/>
        <v>190-PR-00540</v>
      </c>
      <c r="M3102" s="5">
        <f t="shared" si="522"/>
        <v>12</v>
      </c>
      <c r="N3102" s="13" t="str">
        <f t="shared" si="524"/>
        <v>190-PR-00540</v>
      </c>
      <c r="O3102" s="13">
        <f t="shared" si="515"/>
        <v>1</v>
      </c>
      <c r="P3102" s="13" t="str">
        <f t="shared" si="516"/>
        <v>4</v>
      </c>
      <c r="Q3102" s="13" t="str">
        <f t="shared" si="517"/>
        <v>4</v>
      </c>
      <c r="R3102" s="13" t="str">
        <f t="shared" si="518"/>
        <v>4</v>
      </c>
      <c r="S3102" s="13" t="str">
        <f t="shared" si="519"/>
        <v>4</v>
      </c>
      <c r="T3102" s="13">
        <f t="shared" si="520"/>
        <v>1</v>
      </c>
      <c r="U3102" s="13">
        <f t="shared" si="523"/>
        <v>84</v>
      </c>
      <c r="V3102" s="13"/>
      <c r="W3102" s="14" t="str">
        <f t="shared" si="525"/>
        <v>insert into prioridad(codigo, fluidez,d_hecho, d_contexto, d_impacto, d_justicia, cierre, ponderacion, ahora_entiendo, cambio_perspectiva) values ('190-PR-00540', 1, 4, 4, 4, 4, 1, 84, '', '');</v>
      </c>
      <c r="X3102" s="14" t="str">
        <f t="shared" si="526"/>
        <v>insert into prioridad(codigo, fluidez,d_hecho, d_contexto, d_impacto, d_justicia, cierre, ponderacion, ahora_entiendo, cambio_perspectiva) values ('190-PR-00540', 1, 4, 4, 4, 4, 1, 84, '', '');</v>
      </c>
    </row>
    <row r="3103" spans="2:24" ht="16" x14ac:dyDescent="0.2">
      <c r="B3103"/>
      <c r="C3103" t="s">
        <v>9</v>
      </c>
      <c r="D3103" t="s">
        <v>3578</v>
      </c>
      <c r="E3103" t="s">
        <v>3575</v>
      </c>
      <c r="F3103" t="s">
        <v>3582</v>
      </c>
      <c r="G3103" t="s">
        <v>3578</v>
      </c>
      <c r="H3103" t="s">
        <v>30</v>
      </c>
      <c r="K3103" s="5">
        <f t="shared" si="514"/>
        <v>0</v>
      </c>
      <c r="L3103" s="13" t="str">
        <f t="shared" si="521"/>
        <v/>
      </c>
      <c r="M3103" s="5">
        <f t="shared" si="522"/>
        <v>0</v>
      </c>
      <c r="N3103" s="13" t="str">
        <f t="shared" si="524"/>
        <v/>
      </c>
      <c r="O3103" s="13">
        <f t="shared" si="515"/>
        <v>1</v>
      </c>
      <c r="P3103" s="13" t="str">
        <f t="shared" si="516"/>
        <v>4</v>
      </c>
      <c r="Q3103" s="13" t="str">
        <f t="shared" si="517"/>
        <v>3</v>
      </c>
      <c r="R3103" s="13" t="str">
        <f t="shared" si="518"/>
        <v>5</v>
      </c>
      <c r="S3103" s="13" t="str">
        <f t="shared" si="519"/>
        <v>4</v>
      </c>
      <c r="T3103" s="13">
        <f t="shared" si="520"/>
        <v>1</v>
      </c>
      <c r="U3103" s="13">
        <f t="shared" si="523"/>
        <v>84</v>
      </c>
      <c r="V3103" s="13"/>
      <c r="W3103" s="14" t="str">
        <f t="shared" si="525"/>
        <v>insert into prioridad(codigo, fluidez,d_hecho, d_contexto, d_impacto, d_justicia, cierre, ponderacion, ahora_entiendo, cambio_perspectiva) values ('', 1, 4, 3, 5, 4, 1, 84, '', '');</v>
      </c>
      <c r="X3103" s="14" t="str">
        <f t="shared" si="526"/>
        <v/>
      </c>
    </row>
    <row r="3104" spans="2:24" ht="16" x14ac:dyDescent="0.2">
      <c r="B3104"/>
      <c r="C3104" t="s">
        <v>9</v>
      </c>
      <c r="D3104" t="s">
        <v>3575</v>
      </c>
      <c r="E3104" t="s">
        <v>3578</v>
      </c>
      <c r="F3104" t="s">
        <v>3576</v>
      </c>
      <c r="G3104" t="s">
        <v>3576</v>
      </c>
      <c r="H3104" t="s">
        <v>30</v>
      </c>
      <c r="K3104" s="5">
        <f t="shared" si="514"/>
        <v>0</v>
      </c>
      <c r="L3104" s="13" t="str">
        <f t="shared" si="521"/>
        <v/>
      </c>
      <c r="M3104" s="5">
        <f t="shared" si="522"/>
        <v>0</v>
      </c>
      <c r="N3104" s="13" t="str">
        <f t="shared" si="524"/>
        <v/>
      </c>
      <c r="O3104" s="13">
        <f t="shared" si="515"/>
        <v>1</v>
      </c>
      <c r="P3104" s="13" t="str">
        <f t="shared" si="516"/>
        <v>3</v>
      </c>
      <c r="Q3104" s="13" t="str">
        <f t="shared" si="517"/>
        <v>4</v>
      </c>
      <c r="R3104" s="13" t="str">
        <f t="shared" si="518"/>
        <v>2</v>
      </c>
      <c r="S3104" s="13" t="str">
        <f t="shared" si="519"/>
        <v>2</v>
      </c>
      <c r="T3104" s="13">
        <f t="shared" si="520"/>
        <v>1</v>
      </c>
      <c r="U3104" s="13">
        <f t="shared" si="523"/>
        <v>64</v>
      </c>
      <c r="V3104" s="13"/>
      <c r="W3104" s="14" t="str">
        <f t="shared" si="525"/>
        <v>insert into prioridad(codigo, fluidez,d_hecho, d_contexto, d_impacto, d_justicia, cierre, ponderacion, ahora_entiendo, cambio_perspectiva) values ('', 1, 3, 4, 2, 2, 1, 64, '', '');</v>
      </c>
      <c r="X3104" s="14" t="str">
        <f t="shared" si="526"/>
        <v/>
      </c>
    </row>
    <row r="3105" spans="2:24" ht="16" x14ac:dyDescent="0.2">
      <c r="B3105" t="s">
        <v>4150</v>
      </c>
      <c r="C3105" t="s">
        <v>9</v>
      </c>
      <c r="D3105" t="s">
        <v>3578</v>
      </c>
      <c r="E3105" t="s">
        <v>3578</v>
      </c>
      <c r="F3105" t="s">
        <v>3578</v>
      </c>
      <c r="G3105" t="s">
        <v>3575</v>
      </c>
      <c r="H3105" t="s">
        <v>30</v>
      </c>
      <c r="K3105" s="5">
        <f t="shared" si="514"/>
        <v>12</v>
      </c>
      <c r="L3105" s="13" t="str">
        <f t="shared" si="521"/>
        <v>058-VI-00072</v>
      </c>
      <c r="M3105" s="5">
        <f t="shared" si="522"/>
        <v>12</v>
      </c>
      <c r="N3105" s="13" t="str">
        <f t="shared" si="524"/>
        <v>058-VI-00072</v>
      </c>
      <c r="O3105" s="13">
        <f t="shared" si="515"/>
        <v>1</v>
      </c>
      <c r="P3105" s="13" t="str">
        <f t="shared" si="516"/>
        <v>4</v>
      </c>
      <c r="Q3105" s="13" t="str">
        <f t="shared" si="517"/>
        <v>4</v>
      </c>
      <c r="R3105" s="13" t="str">
        <f t="shared" si="518"/>
        <v>4</v>
      </c>
      <c r="S3105" s="13" t="str">
        <f t="shared" si="519"/>
        <v>3</v>
      </c>
      <c r="T3105" s="13">
        <f t="shared" si="520"/>
        <v>1</v>
      </c>
      <c r="U3105" s="13">
        <f t="shared" si="523"/>
        <v>80</v>
      </c>
      <c r="V3105" s="13"/>
      <c r="W3105" s="14" t="str">
        <f t="shared" si="525"/>
        <v>insert into prioridad(codigo, fluidez,d_hecho, d_contexto, d_impacto, d_justicia, cierre, ponderacion, ahora_entiendo, cambio_perspectiva) values ('058-VI-00072', 1, 4, 4, 4, 3, 1, 80, '', '');</v>
      </c>
      <c r="X3105" s="14" t="str">
        <f t="shared" si="526"/>
        <v>insert into prioridad(codigo, fluidez,d_hecho, d_contexto, d_impacto, d_justicia, cierre, ponderacion, ahora_entiendo, cambio_perspectiva) values ('058-VI-00072', 1, 4, 4, 4, 3, 1, 80, '', '');</v>
      </c>
    </row>
    <row r="3106" spans="2:24" ht="16" x14ac:dyDescent="0.2">
      <c r="B3106" t="s">
        <v>4151</v>
      </c>
      <c r="C3106" t="s">
        <v>9</v>
      </c>
      <c r="D3106" t="s">
        <v>3578</v>
      </c>
      <c r="E3106" t="s">
        <v>3582</v>
      </c>
      <c r="F3106" t="s">
        <v>3578</v>
      </c>
      <c r="G3106" t="s">
        <v>3575</v>
      </c>
      <c r="H3106" t="s">
        <v>30</v>
      </c>
      <c r="K3106" s="5">
        <f t="shared" si="514"/>
        <v>12</v>
      </c>
      <c r="L3106" s="13" t="str">
        <f t="shared" si="521"/>
        <v>058-VI-00071</v>
      </c>
      <c r="M3106" s="5">
        <f t="shared" si="522"/>
        <v>12</v>
      </c>
      <c r="N3106" s="13" t="str">
        <f t="shared" si="524"/>
        <v>058-VI-00071</v>
      </c>
      <c r="O3106" s="13">
        <f t="shared" si="515"/>
        <v>1</v>
      </c>
      <c r="P3106" s="13" t="str">
        <f t="shared" si="516"/>
        <v>4</v>
      </c>
      <c r="Q3106" s="13" t="str">
        <f t="shared" si="517"/>
        <v>5</v>
      </c>
      <c r="R3106" s="13" t="str">
        <f t="shared" si="518"/>
        <v>4</v>
      </c>
      <c r="S3106" s="13" t="str">
        <f t="shared" si="519"/>
        <v>3</v>
      </c>
      <c r="T3106" s="13">
        <f t="shared" si="520"/>
        <v>1</v>
      </c>
      <c r="U3106" s="13">
        <f t="shared" si="523"/>
        <v>84</v>
      </c>
      <c r="V3106" s="13"/>
      <c r="W3106" s="14" t="str">
        <f t="shared" si="525"/>
        <v>insert into prioridad(codigo, fluidez,d_hecho, d_contexto, d_impacto, d_justicia, cierre, ponderacion, ahora_entiendo, cambio_perspectiva) values ('058-VI-00071', 1, 4, 5, 4, 3, 1, 84, '', '');</v>
      </c>
      <c r="X3106" s="14" t="str">
        <f t="shared" si="526"/>
        <v>insert into prioridad(codigo, fluidez,d_hecho, d_contexto, d_impacto, d_justicia, cierre, ponderacion, ahora_entiendo, cambio_perspectiva) values ('058-VI-00071', 1, 4, 5, 4, 3, 1, 84, '', '');</v>
      </c>
    </row>
    <row r="3107" spans="2:24" ht="16" x14ac:dyDescent="0.2">
      <c r="B3107" t="s">
        <v>4152</v>
      </c>
      <c r="C3107" t="s">
        <v>9</v>
      </c>
      <c r="D3107" t="s">
        <v>3575</v>
      </c>
      <c r="E3107" t="s">
        <v>3575</v>
      </c>
      <c r="F3107" t="s">
        <v>3575</v>
      </c>
      <c r="G3107" t="s">
        <v>3576</v>
      </c>
      <c r="H3107" t="s">
        <v>30</v>
      </c>
      <c r="K3107" s="5">
        <f t="shared" si="514"/>
        <v>12</v>
      </c>
      <c r="L3107" s="13" t="str">
        <f t="shared" si="521"/>
        <v>058-VI-00070</v>
      </c>
      <c r="M3107" s="5">
        <f t="shared" si="522"/>
        <v>12</v>
      </c>
      <c r="N3107" s="13" t="str">
        <f t="shared" si="524"/>
        <v>058-VI-00070</v>
      </c>
      <c r="O3107" s="13">
        <f t="shared" si="515"/>
        <v>1</v>
      </c>
      <c r="P3107" s="13" t="str">
        <f t="shared" si="516"/>
        <v>3</v>
      </c>
      <c r="Q3107" s="13" t="str">
        <f t="shared" si="517"/>
        <v>3</v>
      </c>
      <c r="R3107" s="13" t="str">
        <f t="shared" si="518"/>
        <v>3</v>
      </c>
      <c r="S3107" s="13" t="str">
        <f t="shared" si="519"/>
        <v>2</v>
      </c>
      <c r="T3107" s="13">
        <f t="shared" si="520"/>
        <v>1</v>
      </c>
      <c r="U3107" s="13">
        <f t="shared" si="523"/>
        <v>64</v>
      </c>
      <c r="V3107" s="13"/>
      <c r="W3107" s="14" t="str">
        <f t="shared" si="525"/>
        <v>insert into prioridad(codigo, fluidez,d_hecho, d_contexto, d_impacto, d_justicia, cierre, ponderacion, ahora_entiendo, cambio_perspectiva) values ('058-VI-00070', 1, 3, 3, 3, 2, 1, 64, '', '');</v>
      </c>
      <c r="X3107" s="14" t="str">
        <f t="shared" si="526"/>
        <v>insert into prioridad(codigo, fluidez,d_hecho, d_contexto, d_impacto, d_justicia, cierre, ponderacion, ahora_entiendo, cambio_perspectiva) values ('058-VI-00070', 1, 3, 3, 3, 2, 1, 64, '', '');</v>
      </c>
    </row>
    <row r="3108" spans="2:24" ht="16" x14ac:dyDescent="0.2">
      <c r="B3108" t="s">
        <v>4153</v>
      </c>
      <c r="C3108" t="s">
        <v>9</v>
      </c>
      <c r="D3108" t="s">
        <v>3578</v>
      </c>
      <c r="E3108" t="s">
        <v>3578</v>
      </c>
      <c r="F3108" t="s">
        <v>3582</v>
      </c>
      <c r="G3108" t="s">
        <v>3575</v>
      </c>
      <c r="H3108" t="s">
        <v>30</v>
      </c>
      <c r="K3108" s="5">
        <f t="shared" si="514"/>
        <v>10</v>
      </c>
      <c r="L3108" s="13" t="str">
        <f t="shared" si="521"/>
        <v>216-AA-006</v>
      </c>
      <c r="M3108" s="5">
        <f t="shared" si="522"/>
        <v>10</v>
      </c>
      <c r="N3108" s="13" t="str">
        <f t="shared" si="524"/>
        <v>216-AA-006</v>
      </c>
      <c r="O3108" s="13">
        <f t="shared" si="515"/>
        <v>1</v>
      </c>
      <c r="P3108" s="13" t="str">
        <f t="shared" si="516"/>
        <v>4</v>
      </c>
      <c r="Q3108" s="13" t="str">
        <f t="shared" si="517"/>
        <v>4</v>
      </c>
      <c r="R3108" s="13" t="str">
        <f t="shared" si="518"/>
        <v>5</v>
      </c>
      <c r="S3108" s="13" t="str">
        <f t="shared" si="519"/>
        <v>3</v>
      </c>
      <c r="T3108" s="13">
        <f t="shared" si="520"/>
        <v>1</v>
      </c>
      <c r="U3108" s="13">
        <f t="shared" si="523"/>
        <v>84</v>
      </c>
      <c r="V3108" s="13"/>
      <c r="W3108" s="14" t="str">
        <f t="shared" si="525"/>
        <v>insert into prioridad(codigo, fluidez,d_hecho, d_contexto, d_impacto, d_justicia, cierre, ponderacion, ahora_entiendo, cambio_perspectiva) values ('216-AA-006', 1, 4, 4, 5, 3, 1, 84, '', '');</v>
      </c>
      <c r="X3108" s="14" t="str">
        <f t="shared" si="526"/>
        <v/>
      </c>
    </row>
    <row r="3109" spans="2:24" ht="16" x14ac:dyDescent="0.2">
      <c r="B3109" t="s">
        <v>4154</v>
      </c>
      <c r="C3109" t="s">
        <v>9</v>
      </c>
      <c r="D3109" t="s">
        <v>3582</v>
      </c>
      <c r="E3109" t="s">
        <v>3582</v>
      </c>
      <c r="F3109" t="s">
        <v>3578</v>
      </c>
      <c r="G3109" t="s">
        <v>3578</v>
      </c>
      <c r="H3109" t="s">
        <v>30</v>
      </c>
      <c r="K3109" s="5">
        <f t="shared" si="514"/>
        <v>10</v>
      </c>
      <c r="L3109" s="13" t="str">
        <f t="shared" si="521"/>
        <v>216-AA-007</v>
      </c>
      <c r="M3109" s="5">
        <f t="shared" si="522"/>
        <v>10</v>
      </c>
      <c r="N3109" s="13" t="str">
        <f t="shared" si="524"/>
        <v>216-AA-007</v>
      </c>
      <c r="O3109" s="13">
        <f t="shared" si="515"/>
        <v>1</v>
      </c>
      <c r="P3109" s="13" t="str">
        <f t="shared" si="516"/>
        <v>5</v>
      </c>
      <c r="Q3109" s="13" t="str">
        <f t="shared" si="517"/>
        <v>5</v>
      </c>
      <c r="R3109" s="13" t="str">
        <f t="shared" si="518"/>
        <v>4</v>
      </c>
      <c r="S3109" s="13" t="str">
        <f t="shared" si="519"/>
        <v>4</v>
      </c>
      <c r="T3109" s="13">
        <f t="shared" si="520"/>
        <v>1</v>
      </c>
      <c r="U3109" s="13">
        <f t="shared" si="523"/>
        <v>92</v>
      </c>
      <c r="V3109" s="13"/>
      <c r="W3109" s="14" t="str">
        <f t="shared" si="525"/>
        <v>insert into prioridad(codigo, fluidez,d_hecho, d_contexto, d_impacto, d_justicia, cierre, ponderacion, ahora_entiendo, cambio_perspectiva) values ('216-AA-007', 1, 5, 5, 4, 4, 1, 92, '', '');</v>
      </c>
      <c r="X3109" s="14" t="str">
        <f t="shared" si="526"/>
        <v/>
      </c>
    </row>
    <row r="3110" spans="2:24" ht="16" x14ac:dyDescent="0.2">
      <c r="B3110" t="s">
        <v>4155</v>
      </c>
      <c r="C3110" t="s">
        <v>16</v>
      </c>
      <c r="D3110" t="s">
        <v>3578</v>
      </c>
      <c r="E3110" t="s">
        <v>3575</v>
      </c>
      <c r="F3110" t="s">
        <v>3578</v>
      </c>
      <c r="G3110" t="s">
        <v>3575</v>
      </c>
      <c r="H3110" t="s">
        <v>30</v>
      </c>
      <c r="K3110" s="5">
        <f t="shared" si="514"/>
        <v>10</v>
      </c>
      <c r="L3110" s="13" t="str">
        <f t="shared" si="521"/>
        <v>216-VI-105</v>
      </c>
      <c r="M3110" s="5">
        <f t="shared" si="522"/>
        <v>10</v>
      </c>
      <c r="N3110" s="13" t="str">
        <f t="shared" si="524"/>
        <v>216-VI-105</v>
      </c>
      <c r="O3110" s="13">
        <f t="shared" si="515"/>
        <v>0</v>
      </c>
      <c r="P3110" s="13" t="str">
        <f t="shared" si="516"/>
        <v>4</v>
      </c>
      <c r="Q3110" s="13" t="str">
        <f t="shared" si="517"/>
        <v>3</v>
      </c>
      <c r="R3110" s="13" t="str">
        <f t="shared" si="518"/>
        <v>4</v>
      </c>
      <c r="S3110" s="13" t="str">
        <f t="shared" si="519"/>
        <v>3</v>
      </c>
      <c r="T3110" s="13">
        <f t="shared" si="520"/>
        <v>1</v>
      </c>
      <c r="U3110" s="13">
        <f t="shared" si="523"/>
        <v>66</v>
      </c>
      <c r="V3110" s="13"/>
      <c r="W3110" s="14" t="str">
        <f t="shared" si="525"/>
        <v>insert into prioridad(codigo, fluidez,d_hecho, d_contexto, d_impacto, d_justicia, cierre, ponderacion, ahora_entiendo, cambio_perspectiva) values ('216-VI-105', 0, 4, 3, 4, 3, 1, 66, '', '');</v>
      </c>
      <c r="X3110" s="14" t="str">
        <f t="shared" si="526"/>
        <v/>
      </c>
    </row>
    <row r="3111" spans="2:24" ht="16" x14ac:dyDescent="0.2">
      <c r="B3111" t="s">
        <v>4156</v>
      </c>
      <c r="C3111" t="s">
        <v>9</v>
      </c>
      <c r="D3111" t="s">
        <v>3582</v>
      </c>
      <c r="E3111" t="s">
        <v>3578</v>
      </c>
      <c r="F3111" t="s">
        <v>3582</v>
      </c>
      <c r="G3111" t="s">
        <v>3578</v>
      </c>
      <c r="H3111" t="s">
        <v>30</v>
      </c>
      <c r="K3111" s="5">
        <f t="shared" si="514"/>
        <v>10</v>
      </c>
      <c r="L3111" s="13" t="str">
        <f t="shared" si="521"/>
        <v>216-VI-106</v>
      </c>
      <c r="M3111" s="5">
        <f t="shared" si="522"/>
        <v>10</v>
      </c>
      <c r="N3111" s="13" t="str">
        <f t="shared" si="524"/>
        <v>216-VI-106</v>
      </c>
      <c r="O3111" s="13">
        <f t="shared" si="515"/>
        <v>1</v>
      </c>
      <c r="P3111" s="13" t="str">
        <f t="shared" si="516"/>
        <v>5</v>
      </c>
      <c r="Q3111" s="13" t="str">
        <f t="shared" si="517"/>
        <v>4</v>
      </c>
      <c r="R3111" s="13" t="str">
        <f t="shared" si="518"/>
        <v>5</v>
      </c>
      <c r="S3111" s="13" t="str">
        <f t="shared" si="519"/>
        <v>4</v>
      </c>
      <c r="T3111" s="13">
        <f t="shared" si="520"/>
        <v>1</v>
      </c>
      <c r="U3111" s="13">
        <f t="shared" si="523"/>
        <v>92</v>
      </c>
      <c r="V3111" s="13"/>
      <c r="W3111" s="14" t="str">
        <f t="shared" si="525"/>
        <v>insert into prioridad(codigo, fluidez,d_hecho, d_contexto, d_impacto, d_justicia, cierre, ponderacion, ahora_entiendo, cambio_perspectiva) values ('216-VI-106', 1, 5, 4, 5, 4, 1, 92, '', '');</v>
      </c>
      <c r="X3111" s="14" t="str">
        <f t="shared" si="526"/>
        <v/>
      </c>
    </row>
    <row r="3112" spans="2:24" ht="16" x14ac:dyDescent="0.2">
      <c r="B3112" t="s">
        <v>4157</v>
      </c>
      <c r="C3112" t="s">
        <v>9</v>
      </c>
      <c r="D3112" t="s">
        <v>3582</v>
      </c>
      <c r="E3112" t="s">
        <v>3582</v>
      </c>
      <c r="F3112" t="s">
        <v>3578</v>
      </c>
      <c r="G3112" t="s">
        <v>3575</v>
      </c>
      <c r="H3112" t="s">
        <v>30</v>
      </c>
      <c r="K3112" s="5">
        <f t="shared" si="514"/>
        <v>10</v>
      </c>
      <c r="L3112" s="13" t="str">
        <f t="shared" si="521"/>
        <v>216-VI-110</v>
      </c>
      <c r="M3112" s="5">
        <f t="shared" si="522"/>
        <v>10</v>
      </c>
      <c r="N3112" s="13" t="str">
        <f t="shared" si="524"/>
        <v>216-VI-110</v>
      </c>
      <c r="O3112" s="13">
        <f t="shared" si="515"/>
        <v>1</v>
      </c>
      <c r="P3112" s="13" t="str">
        <f t="shared" si="516"/>
        <v>5</v>
      </c>
      <c r="Q3112" s="13" t="str">
        <f t="shared" si="517"/>
        <v>5</v>
      </c>
      <c r="R3112" s="13" t="str">
        <f t="shared" si="518"/>
        <v>4</v>
      </c>
      <c r="S3112" s="13" t="str">
        <f t="shared" si="519"/>
        <v>3</v>
      </c>
      <c r="T3112" s="13">
        <f t="shared" si="520"/>
        <v>1</v>
      </c>
      <c r="U3112" s="13">
        <f t="shared" si="523"/>
        <v>88</v>
      </c>
      <c r="V3112" s="13"/>
      <c r="W3112" s="14" t="str">
        <f t="shared" si="525"/>
        <v>insert into prioridad(codigo, fluidez,d_hecho, d_contexto, d_impacto, d_justicia, cierre, ponderacion, ahora_entiendo, cambio_perspectiva) values ('216-VI-110', 1, 5, 5, 4, 3, 1, 88, '', '');</v>
      </c>
      <c r="X3112" s="14" t="str">
        <f t="shared" si="526"/>
        <v/>
      </c>
    </row>
    <row r="3113" spans="2:24" ht="16" x14ac:dyDescent="0.2">
      <c r="B3113" t="s">
        <v>4158</v>
      </c>
      <c r="C3113" t="s">
        <v>9</v>
      </c>
      <c r="D3113" t="s">
        <v>3582</v>
      </c>
      <c r="E3113" t="s">
        <v>3582</v>
      </c>
      <c r="F3113" t="s">
        <v>3578</v>
      </c>
      <c r="G3113" t="s">
        <v>3578</v>
      </c>
      <c r="H3113" t="s">
        <v>30</v>
      </c>
      <c r="K3113" s="5">
        <f t="shared" si="514"/>
        <v>10</v>
      </c>
      <c r="L3113" s="13" t="str">
        <f t="shared" si="521"/>
        <v>216-AA-008</v>
      </c>
      <c r="M3113" s="5">
        <f t="shared" si="522"/>
        <v>10</v>
      </c>
      <c r="N3113" s="13" t="str">
        <f t="shared" si="524"/>
        <v>216-AA-008</v>
      </c>
      <c r="O3113" s="13">
        <f t="shared" si="515"/>
        <v>1</v>
      </c>
      <c r="P3113" s="13" t="str">
        <f t="shared" si="516"/>
        <v>5</v>
      </c>
      <c r="Q3113" s="13" t="str">
        <f t="shared" si="517"/>
        <v>5</v>
      </c>
      <c r="R3113" s="13" t="str">
        <f t="shared" si="518"/>
        <v>4</v>
      </c>
      <c r="S3113" s="13" t="str">
        <f t="shared" si="519"/>
        <v>4</v>
      </c>
      <c r="T3113" s="13">
        <f t="shared" si="520"/>
        <v>1</v>
      </c>
      <c r="U3113" s="13">
        <f t="shared" si="523"/>
        <v>92</v>
      </c>
      <c r="V3113" s="13"/>
      <c r="W3113" s="14" t="str">
        <f t="shared" si="525"/>
        <v>insert into prioridad(codigo, fluidez,d_hecho, d_contexto, d_impacto, d_justicia, cierre, ponderacion, ahora_entiendo, cambio_perspectiva) values ('216-AA-008', 1, 5, 5, 4, 4, 1, 92, '', '');</v>
      </c>
      <c r="X3113" s="14" t="str">
        <f t="shared" si="526"/>
        <v/>
      </c>
    </row>
    <row r="3114" spans="2:24" ht="16" x14ac:dyDescent="0.2">
      <c r="B3114" t="s">
        <v>4159</v>
      </c>
      <c r="C3114" t="s">
        <v>16</v>
      </c>
      <c r="D3114" t="s">
        <v>3578</v>
      </c>
      <c r="E3114" t="s">
        <v>3578</v>
      </c>
      <c r="F3114" t="s">
        <v>3578</v>
      </c>
      <c r="G3114" t="s">
        <v>3575</v>
      </c>
      <c r="H3114" t="s">
        <v>30</v>
      </c>
      <c r="K3114" s="5">
        <f t="shared" si="514"/>
        <v>10</v>
      </c>
      <c r="L3114" s="13" t="str">
        <f t="shared" si="521"/>
        <v>216-AA-009</v>
      </c>
      <c r="M3114" s="5">
        <f t="shared" si="522"/>
        <v>10</v>
      </c>
      <c r="N3114" s="13" t="str">
        <f t="shared" si="524"/>
        <v>216-AA-009</v>
      </c>
      <c r="O3114" s="13">
        <f t="shared" si="515"/>
        <v>0</v>
      </c>
      <c r="P3114" s="13" t="str">
        <f t="shared" si="516"/>
        <v>4</v>
      </c>
      <c r="Q3114" s="13" t="str">
        <f t="shared" si="517"/>
        <v>4</v>
      </c>
      <c r="R3114" s="13" t="str">
        <f t="shared" si="518"/>
        <v>4</v>
      </c>
      <c r="S3114" s="13" t="str">
        <f t="shared" si="519"/>
        <v>3</v>
      </c>
      <c r="T3114" s="13">
        <f t="shared" si="520"/>
        <v>1</v>
      </c>
      <c r="U3114" s="13">
        <f t="shared" si="523"/>
        <v>70</v>
      </c>
      <c r="V3114" s="13"/>
      <c r="W3114" s="14" t="str">
        <f t="shared" si="525"/>
        <v>insert into prioridad(codigo, fluidez,d_hecho, d_contexto, d_impacto, d_justicia, cierre, ponderacion, ahora_entiendo, cambio_perspectiva) values ('216-AA-009', 0, 4, 4, 4, 3, 1, 70, '', '');</v>
      </c>
      <c r="X3114" s="14" t="str">
        <f t="shared" si="526"/>
        <v/>
      </c>
    </row>
    <row r="3115" spans="2:24" ht="16" x14ac:dyDescent="0.2">
      <c r="B3115" t="s">
        <v>4160</v>
      </c>
      <c r="C3115" t="s">
        <v>9</v>
      </c>
      <c r="D3115" t="s">
        <v>3582</v>
      </c>
      <c r="E3115" t="s">
        <v>3578</v>
      </c>
      <c r="F3115" t="s">
        <v>3578</v>
      </c>
      <c r="G3115" t="s">
        <v>3578</v>
      </c>
      <c r="H3115" t="s">
        <v>30</v>
      </c>
      <c r="K3115" s="5">
        <f t="shared" si="514"/>
        <v>10</v>
      </c>
      <c r="L3115" s="13" t="str">
        <f t="shared" si="521"/>
        <v>216-VI-120</v>
      </c>
      <c r="M3115" s="5">
        <f t="shared" si="522"/>
        <v>10</v>
      </c>
      <c r="N3115" s="13" t="str">
        <f t="shared" si="524"/>
        <v>216-VI-120</v>
      </c>
      <c r="O3115" s="13">
        <f t="shared" si="515"/>
        <v>1</v>
      </c>
      <c r="P3115" s="13" t="str">
        <f t="shared" si="516"/>
        <v>5</v>
      </c>
      <c r="Q3115" s="13" t="str">
        <f t="shared" si="517"/>
        <v>4</v>
      </c>
      <c r="R3115" s="13" t="str">
        <f t="shared" si="518"/>
        <v>4</v>
      </c>
      <c r="S3115" s="13" t="str">
        <f t="shared" si="519"/>
        <v>4</v>
      </c>
      <c r="T3115" s="13">
        <f t="shared" si="520"/>
        <v>1</v>
      </c>
      <c r="U3115" s="13">
        <f t="shared" si="523"/>
        <v>88</v>
      </c>
      <c r="V3115" s="13"/>
      <c r="W3115" s="14" t="str">
        <f t="shared" si="525"/>
        <v>insert into prioridad(codigo, fluidez,d_hecho, d_contexto, d_impacto, d_justicia, cierre, ponderacion, ahora_entiendo, cambio_perspectiva) values ('216-VI-120', 1, 5, 4, 4, 4, 1, 88, '', '');</v>
      </c>
      <c r="X3115" s="14" t="str">
        <f t="shared" si="526"/>
        <v/>
      </c>
    </row>
    <row r="3116" spans="2:24" ht="16" x14ac:dyDescent="0.2">
      <c r="B3116" t="s">
        <v>4161</v>
      </c>
      <c r="C3116" t="s">
        <v>16</v>
      </c>
      <c r="D3116" t="s">
        <v>3578</v>
      </c>
      <c r="E3116" t="s">
        <v>3582</v>
      </c>
      <c r="F3116" t="s">
        <v>3578</v>
      </c>
      <c r="G3116" t="s">
        <v>3575</v>
      </c>
      <c r="H3116" t="s">
        <v>30</v>
      </c>
      <c r="K3116" s="5">
        <f t="shared" si="514"/>
        <v>10</v>
      </c>
      <c r="L3116" s="13" t="str">
        <f t="shared" si="521"/>
        <v>216-VI-126</v>
      </c>
      <c r="M3116" s="5">
        <f t="shared" si="522"/>
        <v>10</v>
      </c>
      <c r="N3116" s="13" t="str">
        <f t="shared" si="524"/>
        <v>216-VI-126</v>
      </c>
      <c r="O3116" s="13">
        <f t="shared" si="515"/>
        <v>0</v>
      </c>
      <c r="P3116" s="13" t="str">
        <f t="shared" si="516"/>
        <v>4</v>
      </c>
      <c r="Q3116" s="13" t="str">
        <f t="shared" si="517"/>
        <v>5</v>
      </c>
      <c r="R3116" s="13" t="str">
        <f t="shared" si="518"/>
        <v>4</v>
      </c>
      <c r="S3116" s="13" t="str">
        <f t="shared" si="519"/>
        <v>3</v>
      </c>
      <c r="T3116" s="13">
        <f t="shared" si="520"/>
        <v>1</v>
      </c>
      <c r="U3116" s="13">
        <f t="shared" si="523"/>
        <v>74</v>
      </c>
      <c r="V3116" s="13"/>
      <c r="W3116" s="14" t="str">
        <f t="shared" si="525"/>
        <v>insert into prioridad(codigo, fluidez,d_hecho, d_contexto, d_impacto, d_justicia, cierre, ponderacion, ahora_entiendo, cambio_perspectiva) values ('216-VI-126', 0, 4, 5, 4, 3, 1, 74, '', '');</v>
      </c>
      <c r="X3116" s="14" t="str">
        <f t="shared" si="526"/>
        <v/>
      </c>
    </row>
    <row r="3117" spans="2:24" ht="16" x14ac:dyDescent="0.2">
      <c r="B3117" t="s">
        <v>4162</v>
      </c>
      <c r="C3117" t="s">
        <v>9</v>
      </c>
      <c r="D3117" t="s">
        <v>3582</v>
      </c>
      <c r="E3117" t="s">
        <v>3582</v>
      </c>
      <c r="F3117" t="s">
        <v>3582</v>
      </c>
      <c r="G3117" t="s">
        <v>3578</v>
      </c>
      <c r="H3117" t="s">
        <v>30</v>
      </c>
      <c r="K3117" s="5">
        <f t="shared" si="514"/>
        <v>10</v>
      </c>
      <c r="L3117" s="13" t="str">
        <f t="shared" si="521"/>
        <v>216-VI-127</v>
      </c>
      <c r="M3117" s="5">
        <f t="shared" si="522"/>
        <v>10</v>
      </c>
      <c r="N3117" s="13" t="str">
        <f t="shared" si="524"/>
        <v>216-VI-127</v>
      </c>
      <c r="O3117" s="13">
        <f t="shared" si="515"/>
        <v>1</v>
      </c>
      <c r="P3117" s="13" t="str">
        <f t="shared" si="516"/>
        <v>5</v>
      </c>
      <c r="Q3117" s="13" t="str">
        <f t="shared" si="517"/>
        <v>5</v>
      </c>
      <c r="R3117" s="13" t="str">
        <f t="shared" si="518"/>
        <v>5</v>
      </c>
      <c r="S3117" s="13" t="str">
        <f t="shared" si="519"/>
        <v>4</v>
      </c>
      <c r="T3117" s="13">
        <f t="shared" si="520"/>
        <v>1</v>
      </c>
      <c r="U3117" s="13">
        <f t="shared" si="523"/>
        <v>96</v>
      </c>
      <c r="V3117" s="13"/>
      <c r="W3117" s="14" t="str">
        <f t="shared" si="525"/>
        <v>insert into prioridad(codigo, fluidez,d_hecho, d_contexto, d_impacto, d_justicia, cierre, ponderacion, ahora_entiendo, cambio_perspectiva) values ('216-VI-127', 1, 5, 5, 5, 4, 1, 96, '', '');</v>
      </c>
      <c r="X3117" s="14" t="str">
        <f t="shared" si="526"/>
        <v/>
      </c>
    </row>
    <row r="3118" spans="2:24" ht="16" x14ac:dyDescent="0.2">
      <c r="B3118" t="s">
        <v>4163</v>
      </c>
      <c r="C3118" t="s">
        <v>16</v>
      </c>
      <c r="D3118" t="s">
        <v>3582</v>
      </c>
      <c r="E3118" t="s">
        <v>3578</v>
      </c>
      <c r="F3118" t="s">
        <v>3578</v>
      </c>
      <c r="G3118" t="s">
        <v>3578</v>
      </c>
      <c r="H3118" t="s">
        <v>30</v>
      </c>
      <c r="K3118" s="5">
        <f t="shared" si="514"/>
        <v>10</v>
      </c>
      <c r="L3118" s="13" t="str">
        <f t="shared" si="521"/>
        <v>216-VI-130</v>
      </c>
      <c r="M3118" s="5">
        <f t="shared" si="522"/>
        <v>10</v>
      </c>
      <c r="N3118" s="13" t="str">
        <f t="shared" si="524"/>
        <v>216-VI-130</v>
      </c>
      <c r="O3118" s="13">
        <f t="shared" si="515"/>
        <v>0</v>
      </c>
      <c r="P3118" s="13" t="str">
        <f t="shared" si="516"/>
        <v>5</v>
      </c>
      <c r="Q3118" s="13" t="str">
        <f t="shared" si="517"/>
        <v>4</v>
      </c>
      <c r="R3118" s="13" t="str">
        <f t="shared" si="518"/>
        <v>4</v>
      </c>
      <c r="S3118" s="13" t="str">
        <f t="shared" si="519"/>
        <v>4</v>
      </c>
      <c r="T3118" s="13">
        <f t="shared" si="520"/>
        <v>1</v>
      </c>
      <c r="U3118" s="13">
        <f t="shared" si="523"/>
        <v>78</v>
      </c>
      <c r="V3118" s="13"/>
      <c r="W3118" s="14" t="str">
        <f t="shared" si="525"/>
        <v>insert into prioridad(codigo, fluidez,d_hecho, d_contexto, d_impacto, d_justicia, cierre, ponderacion, ahora_entiendo, cambio_perspectiva) values ('216-VI-130', 0, 5, 4, 4, 4, 1, 78, '', '');</v>
      </c>
      <c r="X3118" s="14" t="str">
        <f t="shared" si="526"/>
        <v/>
      </c>
    </row>
    <row r="3119" spans="2:24" ht="16" x14ac:dyDescent="0.2">
      <c r="B3119" t="s">
        <v>4164</v>
      </c>
      <c r="C3119" t="s">
        <v>9</v>
      </c>
      <c r="D3119" t="s">
        <v>3578</v>
      </c>
      <c r="E3119" t="s">
        <v>3578</v>
      </c>
      <c r="F3119" t="s">
        <v>3582</v>
      </c>
      <c r="G3119" t="s">
        <v>3582</v>
      </c>
      <c r="H3119" t="s">
        <v>30</v>
      </c>
      <c r="K3119" s="5">
        <f t="shared" si="514"/>
        <v>4</v>
      </c>
      <c r="L3119" s="13" t="str">
        <f t="shared" si="521"/>
        <v>6876</v>
      </c>
      <c r="M3119" s="5">
        <f t="shared" si="522"/>
        <v>4</v>
      </c>
      <c r="N3119" s="13" t="str">
        <f t="shared" si="524"/>
        <v>6876</v>
      </c>
      <c r="O3119" s="13">
        <f t="shared" si="515"/>
        <v>1</v>
      </c>
      <c r="P3119" s="13" t="str">
        <f t="shared" si="516"/>
        <v>4</v>
      </c>
      <c r="Q3119" s="13" t="str">
        <f t="shared" si="517"/>
        <v>4</v>
      </c>
      <c r="R3119" s="13" t="str">
        <f t="shared" si="518"/>
        <v>5</v>
      </c>
      <c r="S3119" s="13" t="str">
        <f t="shared" si="519"/>
        <v>5</v>
      </c>
      <c r="T3119" s="13">
        <f t="shared" si="520"/>
        <v>1</v>
      </c>
      <c r="U3119" s="13">
        <f t="shared" si="523"/>
        <v>92</v>
      </c>
      <c r="V3119" s="13"/>
      <c r="W3119" s="14" t="str">
        <f t="shared" si="525"/>
        <v>insert into prioridad(codigo, fluidez,d_hecho, d_contexto, d_impacto, d_justicia, cierre, ponderacion, ahora_entiendo, cambio_perspectiva) values ('6876', 1, 4, 4, 5, 5, 1, 92, '', '');</v>
      </c>
      <c r="X3119" s="14" t="str">
        <f t="shared" si="526"/>
        <v/>
      </c>
    </row>
    <row r="3120" spans="2:24" ht="16" x14ac:dyDescent="0.2">
      <c r="B3120" t="s">
        <v>3905</v>
      </c>
      <c r="C3120" t="s">
        <v>16</v>
      </c>
      <c r="D3120" t="s">
        <v>3575</v>
      </c>
      <c r="E3120" t="s">
        <v>3575</v>
      </c>
      <c r="F3120" t="s">
        <v>3575</v>
      </c>
      <c r="G3120" t="s">
        <v>3575</v>
      </c>
      <c r="H3120" t="s">
        <v>3630</v>
      </c>
      <c r="K3120" s="5">
        <f t="shared" si="514"/>
        <v>17</v>
      </c>
      <c r="L3120" s="13" t="str">
        <f t="shared" si="521"/>
        <v>(#18)192-DC-00018</v>
      </c>
      <c r="M3120" s="5">
        <f t="shared" si="522"/>
        <v>12</v>
      </c>
      <c r="N3120" s="13" t="str">
        <f t="shared" si="524"/>
        <v>192-DC-00018</v>
      </c>
      <c r="O3120" s="13">
        <f t="shared" si="515"/>
        <v>0</v>
      </c>
      <c r="P3120" s="13" t="str">
        <f t="shared" si="516"/>
        <v>3</v>
      </c>
      <c r="Q3120" s="13" t="str">
        <f t="shared" si="517"/>
        <v>3</v>
      </c>
      <c r="R3120" s="13" t="str">
        <f t="shared" si="518"/>
        <v>3</v>
      </c>
      <c r="S3120" s="13" t="str">
        <f t="shared" si="519"/>
        <v>3</v>
      </c>
      <c r="T3120" s="13">
        <f t="shared" si="520"/>
        <v>0</v>
      </c>
      <c r="U3120" s="13">
        <f t="shared" si="523"/>
        <v>48</v>
      </c>
      <c r="V3120" s="13"/>
      <c r="W3120" s="14" t="str">
        <f t="shared" si="525"/>
        <v>insert into prioridad(codigo, fluidez,d_hecho, d_contexto, d_impacto, d_justicia, cierre, ponderacion, ahora_entiendo, cambio_perspectiva) values ('192-DC-00018', 0, 3, 3, 3, 3, 0, 48, '', '');</v>
      </c>
      <c r="X3120" s="14" t="str">
        <f t="shared" si="526"/>
        <v>insert into prioridad(codigo, fluidez,d_hecho, d_contexto, d_impacto, d_justicia, cierre, ponderacion, ahora_entiendo, cambio_perspectiva) values ('192-DC-00018', 0, 3, 3, 3, 3, 0, 48, '', '');</v>
      </c>
    </row>
    <row r="3121" spans="2:24" ht="16" x14ac:dyDescent="0.2">
      <c r="B3121" t="s">
        <v>3898</v>
      </c>
      <c r="C3121" t="s">
        <v>16</v>
      </c>
      <c r="D3121" t="s">
        <v>3575</v>
      </c>
      <c r="E3121" t="s">
        <v>3575</v>
      </c>
      <c r="F3121" t="s">
        <v>3578</v>
      </c>
      <c r="G3121" t="s">
        <v>3575</v>
      </c>
      <c r="H3121" t="s">
        <v>3630</v>
      </c>
      <c r="K3121" s="5">
        <f t="shared" si="514"/>
        <v>18</v>
      </c>
      <c r="L3121" s="13" t="str">
        <f t="shared" si="521"/>
        <v>(#228)192-CO-00006</v>
      </c>
      <c r="M3121" s="5">
        <f t="shared" si="522"/>
        <v>12</v>
      </c>
      <c r="N3121" s="13" t="str">
        <f t="shared" si="524"/>
        <v>192-CO-00006</v>
      </c>
      <c r="O3121" s="13">
        <f t="shared" si="515"/>
        <v>0</v>
      </c>
      <c r="P3121" s="13" t="str">
        <f t="shared" si="516"/>
        <v>3</v>
      </c>
      <c r="Q3121" s="13" t="str">
        <f t="shared" si="517"/>
        <v>3</v>
      </c>
      <c r="R3121" s="13" t="str">
        <f t="shared" si="518"/>
        <v>4</v>
      </c>
      <c r="S3121" s="13" t="str">
        <f t="shared" si="519"/>
        <v>3</v>
      </c>
      <c r="T3121" s="13">
        <f t="shared" si="520"/>
        <v>0</v>
      </c>
      <c r="U3121" s="13">
        <f t="shared" si="523"/>
        <v>52</v>
      </c>
      <c r="V3121" s="13"/>
      <c r="W3121" s="14" t="str">
        <f t="shared" si="525"/>
        <v>insert into prioridad(codigo, fluidez,d_hecho, d_contexto, d_impacto, d_justicia, cierre, ponderacion, ahora_entiendo, cambio_perspectiva) values ('192-CO-00006', 0, 3, 3, 4, 3, 0, 52, '', '');</v>
      </c>
      <c r="X3121" s="14" t="str">
        <f t="shared" si="526"/>
        <v>insert into prioridad(codigo, fluidez,d_hecho, d_contexto, d_impacto, d_justicia, cierre, ponderacion, ahora_entiendo, cambio_perspectiva) values ('192-CO-00006', 0, 3, 3, 4, 3, 0, 52, '', '');</v>
      </c>
    </row>
    <row r="3122" spans="2:24" ht="16" x14ac:dyDescent="0.2">
      <c r="B3122" t="s">
        <v>4165</v>
      </c>
      <c r="C3122" t="s">
        <v>9</v>
      </c>
      <c r="D3122" t="s">
        <v>3578</v>
      </c>
      <c r="E3122" t="s">
        <v>3582</v>
      </c>
      <c r="F3122" t="s">
        <v>3582</v>
      </c>
      <c r="G3122" t="s">
        <v>3582</v>
      </c>
      <c r="H3122" t="s">
        <v>30</v>
      </c>
      <c r="K3122" s="5">
        <f t="shared" si="514"/>
        <v>4</v>
      </c>
      <c r="L3122" s="13" t="str">
        <f t="shared" si="521"/>
        <v>6893</v>
      </c>
      <c r="M3122" s="5">
        <f t="shared" si="522"/>
        <v>4</v>
      </c>
      <c r="N3122" s="13" t="str">
        <f t="shared" si="524"/>
        <v>6893</v>
      </c>
      <c r="O3122" s="13">
        <f t="shared" si="515"/>
        <v>1</v>
      </c>
      <c r="P3122" s="13" t="str">
        <f t="shared" si="516"/>
        <v>4</v>
      </c>
      <c r="Q3122" s="13" t="str">
        <f t="shared" si="517"/>
        <v>5</v>
      </c>
      <c r="R3122" s="13" t="str">
        <f t="shared" si="518"/>
        <v>5</v>
      </c>
      <c r="S3122" s="13" t="str">
        <f t="shared" si="519"/>
        <v>5</v>
      </c>
      <c r="T3122" s="13">
        <f t="shared" si="520"/>
        <v>1</v>
      </c>
      <c r="U3122" s="13">
        <f t="shared" si="523"/>
        <v>96</v>
      </c>
      <c r="V3122" s="13"/>
      <c r="W3122" s="14" t="str">
        <f t="shared" si="525"/>
        <v>insert into prioridad(codigo, fluidez,d_hecho, d_contexto, d_impacto, d_justicia, cierre, ponderacion, ahora_entiendo, cambio_perspectiva) values ('6893', 1, 4, 5, 5, 5, 1, 96, '', '');</v>
      </c>
      <c r="X3122" s="14" t="str">
        <f t="shared" si="526"/>
        <v/>
      </c>
    </row>
    <row r="3123" spans="2:24" ht="16" x14ac:dyDescent="0.2">
      <c r="B3123" t="s">
        <v>4166</v>
      </c>
      <c r="C3123" t="s">
        <v>9</v>
      </c>
      <c r="D3123" t="s">
        <v>3578</v>
      </c>
      <c r="E3123" t="s">
        <v>3582</v>
      </c>
      <c r="F3123" t="s">
        <v>3578</v>
      </c>
      <c r="G3123" t="s">
        <v>3582</v>
      </c>
      <c r="H3123" t="s">
        <v>30</v>
      </c>
      <c r="K3123" s="5">
        <f t="shared" si="514"/>
        <v>4</v>
      </c>
      <c r="L3123" s="13" t="str">
        <f t="shared" si="521"/>
        <v>6885</v>
      </c>
      <c r="M3123" s="5">
        <f t="shared" si="522"/>
        <v>4</v>
      </c>
      <c r="N3123" s="13" t="str">
        <f t="shared" si="524"/>
        <v>6885</v>
      </c>
      <c r="O3123" s="13">
        <f t="shared" si="515"/>
        <v>1</v>
      </c>
      <c r="P3123" s="13" t="str">
        <f t="shared" si="516"/>
        <v>4</v>
      </c>
      <c r="Q3123" s="13" t="str">
        <f t="shared" si="517"/>
        <v>5</v>
      </c>
      <c r="R3123" s="13" t="str">
        <f t="shared" si="518"/>
        <v>4</v>
      </c>
      <c r="S3123" s="13" t="str">
        <f t="shared" si="519"/>
        <v>5</v>
      </c>
      <c r="T3123" s="13">
        <f t="shared" si="520"/>
        <v>1</v>
      </c>
      <c r="U3123" s="13">
        <f t="shared" si="523"/>
        <v>92</v>
      </c>
      <c r="V3123" s="13"/>
      <c r="W3123" s="14" t="str">
        <f t="shared" si="525"/>
        <v>insert into prioridad(codigo, fluidez,d_hecho, d_contexto, d_impacto, d_justicia, cierre, ponderacion, ahora_entiendo, cambio_perspectiva) values ('6885', 1, 4, 5, 4, 5, 1, 92, '', '');</v>
      </c>
      <c r="X3123" s="14" t="str">
        <f t="shared" si="526"/>
        <v/>
      </c>
    </row>
    <row r="3124" spans="2:24" ht="16" x14ac:dyDescent="0.2">
      <c r="B3124" t="s">
        <v>4167</v>
      </c>
      <c r="C3124" t="s">
        <v>9</v>
      </c>
      <c r="D3124" t="s">
        <v>3578</v>
      </c>
      <c r="E3124" t="s">
        <v>3582</v>
      </c>
      <c r="F3124" t="s">
        <v>3578</v>
      </c>
      <c r="G3124" t="s">
        <v>3578</v>
      </c>
      <c r="H3124" t="s">
        <v>30</v>
      </c>
      <c r="K3124" s="5">
        <f t="shared" si="514"/>
        <v>3</v>
      </c>
      <c r="L3124" s="13" t="str">
        <f t="shared" si="521"/>
        <v>498</v>
      </c>
      <c r="M3124" s="5">
        <f t="shared" si="522"/>
        <v>3</v>
      </c>
      <c r="N3124" s="13" t="str">
        <f t="shared" si="524"/>
        <v>498</v>
      </c>
      <c r="O3124" s="13">
        <f t="shared" si="515"/>
        <v>1</v>
      </c>
      <c r="P3124" s="13" t="str">
        <f t="shared" si="516"/>
        <v>4</v>
      </c>
      <c r="Q3124" s="13" t="str">
        <f t="shared" si="517"/>
        <v>5</v>
      </c>
      <c r="R3124" s="13" t="str">
        <f t="shared" si="518"/>
        <v>4</v>
      </c>
      <c r="S3124" s="13" t="str">
        <f t="shared" si="519"/>
        <v>4</v>
      </c>
      <c r="T3124" s="13">
        <f t="shared" si="520"/>
        <v>1</v>
      </c>
      <c r="U3124" s="13">
        <f t="shared" si="523"/>
        <v>88</v>
      </c>
      <c r="V3124" s="13"/>
      <c r="W3124" s="14" t="str">
        <f t="shared" si="525"/>
        <v>insert into prioridad(codigo, fluidez,d_hecho, d_contexto, d_impacto, d_justicia, cierre, ponderacion, ahora_entiendo, cambio_perspectiva) values ('498', 1, 4, 5, 4, 4, 1, 88, '', '');</v>
      </c>
      <c r="X3124" s="14" t="str">
        <f t="shared" si="526"/>
        <v/>
      </c>
    </row>
    <row r="3125" spans="2:24" ht="16" x14ac:dyDescent="0.2">
      <c r="B3125" t="s">
        <v>4168</v>
      </c>
      <c r="C3125" t="s">
        <v>9</v>
      </c>
      <c r="D3125" t="s">
        <v>3576</v>
      </c>
      <c r="E3125" t="s">
        <v>3576</v>
      </c>
      <c r="F3125" t="s">
        <v>3576</v>
      </c>
      <c r="G3125" t="s">
        <v>3576</v>
      </c>
      <c r="H3125" t="s">
        <v>3630</v>
      </c>
      <c r="K3125" s="5">
        <f t="shared" si="514"/>
        <v>12</v>
      </c>
      <c r="L3125" s="13" t="str">
        <f t="shared" si="521"/>
        <v>646-VI-00001</v>
      </c>
      <c r="M3125" s="5">
        <f t="shared" si="522"/>
        <v>12</v>
      </c>
      <c r="N3125" s="13" t="str">
        <f t="shared" si="524"/>
        <v>646-VI-00001</v>
      </c>
      <c r="O3125" s="13">
        <f t="shared" si="515"/>
        <v>1</v>
      </c>
      <c r="P3125" s="13" t="str">
        <f t="shared" si="516"/>
        <v>2</v>
      </c>
      <c r="Q3125" s="13" t="str">
        <f t="shared" si="517"/>
        <v>2</v>
      </c>
      <c r="R3125" s="13" t="str">
        <f t="shared" si="518"/>
        <v>2</v>
      </c>
      <c r="S3125" s="13" t="str">
        <f t="shared" si="519"/>
        <v>2</v>
      </c>
      <c r="T3125" s="13">
        <f t="shared" si="520"/>
        <v>0</v>
      </c>
      <c r="U3125" s="13">
        <f t="shared" si="523"/>
        <v>42</v>
      </c>
      <c r="V3125" s="13"/>
      <c r="W3125" s="14" t="str">
        <f t="shared" si="525"/>
        <v>insert into prioridad(codigo, fluidez,d_hecho, d_contexto, d_impacto, d_justicia, cierre, ponderacion, ahora_entiendo, cambio_perspectiva) values ('646-VI-00001', 1, 2, 2, 2, 2, 0, 42, '', '');</v>
      </c>
      <c r="X3125" s="14" t="str">
        <f t="shared" si="526"/>
        <v>insert into prioridad(codigo, fluidez,d_hecho, d_contexto, d_impacto, d_justicia, cierre, ponderacion, ahora_entiendo, cambio_perspectiva) values ('646-VI-00001', 1, 2, 2, 2, 2, 0, 42, '', '');</v>
      </c>
    </row>
    <row r="3126" spans="2:24" ht="16" x14ac:dyDescent="0.2">
      <c r="B3126" t="s">
        <v>4169</v>
      </c>
      <c r="C3126" t="s">
        <v>9</v>
      </c>
      <c r="D3126" t="s">
        <v>3575</v>
      </c>
      <c r="E3126" t="s">
        <v>3575</v>
      </c>
      <c r="F3126" t="s">
        <v>3575</v>
      </c>
      <c r="G3126" t="s">
        <v>3575</v>
      </c>
      <c r="H3126" t="s">
        <v>30</v>
      </c>
      <c r="K3126" s="5">
        <f t="shared" si="514"/>
        <v>12</v>
      </c>
      <c r="L3126" s="13" t="str">
        <f t="shared" si="521"/>
        <v>646-VI-00002</v>
      </c>
      <c r="M3126" s="5">
        <f t="shared" si="522"/>
        <v>12</v>
      </c>
      <c r="N3126" s="13" t="str">
        <f t="shared" si="524"/>
        <v>646-VI-00002</v>
      </c>
      <c r="O3126" s="13">
        <f t="shared" si="515"/>
        <v>1</v>
      </c>
      <c r="P3126" s="13" t="str">
        <f t="shared" si="516"/>
        <v>3</v>
      </c>
      <c r="Q3126" s="13" t="str">
        <f t="shared" si="517"/>
        <v>3</v>
      </c>
      <c r="R3126" s="13" t="str">
        <f t="shared" si="518"/>
        <v>3</v>
      </c>
      <c r="S3126" s="13" t="str">
        <f t="shared" si="519"/>
        <v>3</v>
      </c>
      <c r="T3126" s="13">
        <f t="shared" si="520"/>
        <v>1</v>
      </c>
      <c r="U3126" s="13">
        <f t="shared" si="523"/>
        <v>68</v>
      </c>
      <c r="V3126" s="13"/>
      <c r="W3126" s="14" t="str">
        <f t="shared" si="525"/>
        <v>insert into prioridad(codigo, fluidez,d_hecho, d_contexto, d_impacto, d_justicia, cierre, ponderacion, ahora_entiendo, cambio_perspectiva) values ('646-VI-00002', 1, 3, 3, 3, 3, 1, 68, '', '');</v>
      </c>
      <c r="X3126" s="14" t="str">
        <f t="shared" si="526"/>
        <v>insert into prioridad(codigo, fluidez,d_hecho, d_contexto, d_impacto, d_justicia, cierre, ponderacion, ahora_entiendo, cambio_perspectiva) values ('646-VI-00002', 1, 3, 3, 3, 3, 1, 68, '', '');</v>
      </c>
    </row>
    <row r="3127" spans="2:24" ht="16" x14ac:dyDescent="0.2">
      <c r="B3127" t="s">
        <v>4170</v>
      </c>
      <c r="C3127" t="s">
        <v>9</v>
      </c>
      <c r="D3127" t="s">
        <v>3582</v>
      </c>
      <c r="E3127" t="s">
        <v>3582</v>
      </c>
      <c r="F3127" t="s">
        <v>3575</v>
      </c>
      <c r="G3127" t="s">
        <v>3575</v>
      </c>
      <c r="H3127" t="s">
        <v>30</v>
      </c>
      <c r="K3127" s="5">
        <f t="shared" si="514"/>
        <v>12</v>
      </c>
      <c r="L3127" s="13" t="str">
        <f t="shared" si="521"/>
        <v>646-VI-00003</v>
      </c>
      <c r="M3127" s="5">
        <f t="shared" si="522"/>
        <v>12</v>
      </c>
      <c r="N3127" s="13" t="str">
        <f t="shared" si="524"/>
        <v>646-VI-00003</v>
      </c>
      <c r="O3127" s="13">
        <f t="shared" si="515"/>
        <v>1</v>
      </c>
      <c r="P3127" s="13" t="str">
        <f t="shared" si="516"/>
        <v>5</v>
      </c>
      <c r="Q3127" s="13" t="str">
        <f t="shared" si="517"/>
        <v>5</v>
      </c>
      <c r="R3127" s="13" t="str">
        <f t="shared" si="518"/>
        <v>3</v>
      </c>
      <c r="S3127" s="13" t="str">
        <f t="shared" si="519"/>
        <v>3</v>
      </c>
      <c r="T3127" s="13">
        <f t="shared" si="520"/>
        <v>1</v>
      </c>
      <c r="U3127" s="13">
        <f t="shared" si="523"/>
        <v>84</v>
      </c>
      <c r="V3127" s="13"/>
      <c r="W3127" s="14" t="str">
        <f t="shared" si="525"/>
        <v>insert into prioridad(codigo, fluidez,d_hecho, d_contexto, d_impacto, d_justicia, cierre, ponderacion, ahora_entiendo, cambio_perspectiva) values ('646-VI-00003', 1, 5, 5, 3, 3, 1, 84, '', '');</v>
      </c>
      <c r="X3127" s="14" t="str">
        <f t="shared" si="526"/>
        <v>insert into prioridad(codigo, fluidez,d_hecho, d_contexto, d_impacto, d_justicia, cierre, ponderacion, ahora_entiendo, cambio_perspectiva) values ('646-VI-00003', 1, 5, 5, 3, 3, 1, 84, '', '');</v>
      </c>
    </row>
    <row r="3128" spans="2:24" ht="16" x14ac:dyDescent="0.2">
      <c r="B3128" t="s">
        <v>4171</v>
      </c>
      <c r="C3128" t="s">
        <v>9</v>
      </c>
      <c r="D3128" t="s">
        <v>3578</v>
      </c>
      <c r="E3128" t="s">
        <v>3575</v>
      </c>
      <c r="F3128" t="s">
        <v>3578</v>
      </c>
      <c r="G3128" t="s">
        <v>3575</v>
      </c>
      <c r="H3128" t="s">
        <v>30</v>
      </c>
      <c r="K3128" s="5">
        <f t="shared" si="514"/>
        <v>12</v>
      </c>
      <c r="L3128" s="13" t="str">
        <f t="shared" si="521"/>
        <v>646-VI-00004</v>
      </c>
      <c r="M3128" s="5">
        <f t="shared" si="522"/>
        <v>12</v>
      </c>
      <c r="N3128" s="13" t="str">
        <f t="shared" si="524"/>
        <v>646-VI-00004</v>
      </c>
      <c r="O3128" s="13">
        <f t="shared" si="515"/>
        <v>1</v>
      </c>
      <c r="P3128" s="13" t="str">
        <f t="shared" si="516"/>
        <v>4</v>
      </c>
      <c r="Q3128" s="13" t="str">
        <f t="shared" si="517"/>
        <v>3</v>
      </c>
      <c r="R3128" s="13" t="str">
        <f t="shared" si="518"/>
        <v>4</v>
      </c>
      <c r="S3128" s="13" t="str">
        <f t="shared" si="519"/>
        <v>3</v>
      </c>
      <c r="T3128" s="13">
        <f t="shared" si="520"/>
        <v>1</v>
      </c>
      <c r="U3128" s="13">
        <f t="shared" si="523"/>
        <v>76</v>
      </c>
      <c r="V3128" s="13"/>
      <c r="W3128" s="14" t="str">
        <f t="shared" si="525"/>
        <v>insert into prioridad(codigo, fluidez,d_hecho, d_contexto, d_impacto, d_justicia, cierre, ponderacion, ahora_entiendo, cambio_perspectiva) values ('646-VI-00004', 1, 4, 3, 4, 3, 1, 76, '', '');</v>
      </c>
      <c r="X3128" s="14" t="str">
        <f t="shared" si="526"/>
        <v>insert into prioridad(codigo, fluidez,d_hecho, d_contexto, d_impacto, d_justicia, cierre, ponderacion, ahora_entiendo, cambio_perspectiva) values ('646-VI-00004', 1, 4, 3, 4, 3, 1, 76, '', '');</v>
      </c>
    </row>
    <row r="3129" spans="2:24" ht="16" x14ac:dyDescent="0.2">
      <c r="B3129" t="s">
        <v>4172</v>
      </c>
      <c r="C3129" t="s">
        <v>9</v>
      </c>
      <c r="D3129" t="s">
        <v>3582</v>
      </c>
      <c r="E3129" t="s">
        <v>3582</v>
      </c>
      <c r="F3129" t="s">
        <v>3582</v>
      </c>
      <c r="G3129" t="s">
        <v>3582</v>
      </c>
      <c r="H3129" t="s">
        <v>30</v>
      </c>
      <c r="K3129" s="5">
        <f t="shared" si="514"/>
        <v>12</v>
      </c>
      <c r="L3129" s="13" t="str">
        <f t="shared" si="521"/>
        <v>646-VI-00005</v>
      </c>
      <c r="M3129" s="5">
        <f t="shared" si="522"/>
        <v>12</v>
      </c>
      <c r="N3129" s="13" t="str">
        <f t="shared" si="524"/>
        <v>646-VI-00005</v>
      </c>
      <c r="O3129" s="13">
        <f t="shared" si="515"/>
        <v>1</v>
      </c>
      <c r="P3129" s="13" t="str">
        <f t="shared" si="516"/>
        <v>5</v>
      </c>
      <c r="Q3129" s="13" t="str">
        <f t="shared" si="517"/>
        <v>5</v>
      </c>
      <c r="R3129" s="13" t="str">
        <f t="shared" si="518"/>
        <v>5</v>
      </c>
      <c r="S3129" s="13" t="str">
        <f t="shared" si="519"/>
        <v>5</v>
      </c>
      <c r="T3129" s="13">
        <f t="shared" si="520"/>
        <v>1</v>
      </c>
      <c r="U3129" s="13">
        <f t="shared" si="523"/>
        <v>100</v>
      </c>
      <c r="V3129" s="13"/>
      <c r="W3129" s="14" t="str">
        <f t="shared" si="525"/>
        <v>insert into prioridad(codigo, fluidez,d_hecho, d_contexto, d_impacto, d_justicia, cierre, ponderacion, ahora_entiendo, cambio_perspectiva) values ('646-VI-00005', 1, 5, 5, 5, 5, 1, 100, '', '');</v>
      </c>
      <c r="X3129" s="14" t="str">
        <f t="shared" si="526"/>
        <v>insert into prioridad(codigo, fluidez,d_hecho, d_contexto, d_impacto, d_justicia, cierre, ponderacion, ahora_entiendo, cambio_perspectiva) values ('646-VI-00005', 1, 5, 5, 5, 5, 1, 100, '', '');</v>
      </c>
    </row>
    <row r="3130" spans="2:24" ht="16" x14ac:dyDescent="0.2">
      <c r="B3130" t="s">
        <v>4173</v>
      </c>
      <c r="C3130" t="s">
        <v>9</v>
      </c>
      <c r="D3130" t="s">
        <v>3575</v>
      </c>
      <c r="E3130" t="s">
        <v>3575</v>
      </c>
      <c r="F3130" t="s">
        <v>3576</v>
      </c>
      <c r="G3130" t="s">
        <v>3576</v>
      </c>
      <c r="H3130" t="s">
        <v>30</v>
      </c>
      <c r="K3130" s="5">
        <f t="shared" si="514"/>
        <v>12</v>
      </c>
      <c r="L3130" s="13" t="str">
        <f t="shared" si="521"/>
        <v>646-VI-00006</v>
      </c>
      <c r="M3130" s="5">
        <f t="shared" si="522"/>
        <v>12</v>
      </c>
      <c r="N3130" s="13" t="str">
        <f t="shared" si="524"/>
        <v>646-VI-00006</v>
      </c>
      <c r="O3130" s="13">
        <f t="shared" si="515"/>
        <v>1</v>
      </c>
      <c r="P3130" s="13" t="str">
        <f t="shared" si="516"/>
        <v>3</v>
      </c>
      <c r="Q3130" s="13" t="str">
        <f t="shared" si="517"/>
        <v>3</v>
      </c>
      <c r="R3130" s="13" t="str">
        <f t="shared" si="518"/>
        <v>2</v>
      </c>
      <c r="S3130" s="13" t="str">
        <f t="shared" si="519"/>
        <v>2</v>
      </c>
      <c r="T3130" s="13">
        <f t="shared" si="520"/>
        <v>1</v>
      </c>
      <c r="U3130" s="13">
        <f t="shared" si="523"/>
        <v>60</v>
      </c>
      <c r="V3130" s="13"/>
      <c r="W3130" s="14" t="str">
        <f t="shared" si="525"/>
        <v>insert into prioridad(codigo, fluidez,d_hecho, d_contexto, d_impacto, d_justicia, cierre, ponderacion, ahora_entiendo, cambio_perspectiva) values ('646-VI-00006', 1, 3, 3, 2, 2, 1, 60, '', '');</v>
      </c>
      <c r="X3130" s="14" t="str">
        <f t="shared" si="526"/>
        <v>insert into prioridad(codigo, fluidez,d_hecho, d_contexto, d_impacto, d_justicia, cierre, ponderacion, ahora_entiendo, cambio_perspectiva) values ('646-VI-00006', 1, 3, 3, 2, 2, 1, 60, '', '');</v>
      </c>
    </row>
    <row r="3131" spans="2:24" ht="16" x14ac:dyDescent="0.2">
      <c r="B3131" t="s">
        <v>4174</v>
      </c>
      <c r="C3131" t="s">
        <v>9</v>
      </c>
      <c r="D3131" t="s">
        <v>3582</v>
      </c>
      <c r="E3131" t="s">
        <v>3582</v>
      </c>
      <c r="F3131" t="s">
        <v>3578</v>
      </c>
      <c r="G3131" t="s">
        <v>3578</v>
      </c>
      <c r="H3131" t="s">
        <v>30</v>
      </c>
      <c r="K3131" s="5">
        <f t="shared" si="514"/>
        <v>12</v>
      </c>
      <c r="L3131" s="13" t="str">
        <f t="shared" si="521"/>
        <v>158-VI-00061</v>
      </c>
      <c r="M3131" s="5">
        <f t="shared" si="522"/>
        <v>12</v>
      </c>
      <c r="N3131" s="13" t="str">
        <f t="shared" si="524"/>
        <v>158-VI-00061</v>
      </c>
      <c r="O3131" s="13">
        <f t="shared" si="515"/>
        <v>1</v>
      </c>
      <c r="P3131" s="13" t="str">
        <f t="shared" si="516"/>
        <v>5</v>
      </c>
      <c r="Q3131" s="13" t="str">
        <f t="shared" si="517"/>
        <v>5</v>
      </c>
      <c r="R3131" s="13" t="str">
        <f t="shared" si="518"/>
        <v>4</v>
      </c>
      <c r="S3131" s="13" t="str">
        <f t="shared" si="519"/>
        <v>4</v>
      </c>
      <c r="T3131" s="13">
        <f t="shared" si="520"/>
        <v>1</v>
      </c>
      <c r="U3131" s="13">
        <f t="shared" si="523"/>
        <v>92</v>
      </c>
      <c r="V3131" s="13"/>
      <c r="W3131" s="14" t="str">
        <f t="shared" si="525"/>
        <v>insert into prioridad(codigo, fluidez,d_hecho, d_contexto, d_impacto, d_justicia, cierre, ponderacion, ahora_entiendo, cambio_perspectiva) values ('158-VI-00061', 1, 5, 5, 4, 4, 1, 92, '', '');</v>
      </c>
      <c r="X3131" s="14" t="str">
        <f t="shared" si="526"/>
        <v>insert into prioridad(codigo, fluidez,d_hecho, d_contexto, d_impacto, d_justicia, cierre, ponderacion, ahora_entiendo, cambio_perspectiva) values ('158-VI-00061', 1, 5, 5, 4, 4, 1, 92, '', '');</v>
      </c>
    </row>
    <row r="3132" spans="2:24" ht="16" x14ac:dyDescent="0.2">
      <c r="B3132" t="s">
        <v>4175</v>
      </c>
      <c r="C3132" t="s">
        <v>9</v>
      </c>
      <c r="D3132" t="s">
        <v>3576</v>
      </c>
      <c r="E3132" t="s">
        <v>3576</v>
      </c>
      <c r="F3132" t="s">
        <v>3576</v>
      </c>
      <c r="G3132" t="s">
        <v>3576</v>
      </c>
      <c r="H3132" t="s">
        <v>30</v>
      </c>
      <c r="K3132" s="5">
        <f t="shared" si="514"/>
        <v>12</v>
      </c>
      <c r="L3132" s="13" t="str">
        <f t="shared" si="521"/>
        <v>158-VI-00062</v>
      </c>
      <c r="M3132" s="5">
        <f t="shared" si="522"/>
        <v>12</v>
      </c>
      <c r="N3132" s="13" t="str">
        <f t="shared" si="524"/>
        <v>158-VI-00062</v>
      </c>
      <c r="O3132" s="13">
        <f t="shared" si="515"/>
        <v>1</v>
      </c>
      <c r="P3132" s="13" t="str">
        <f t="shared" si="516"/>
        <v>2</v>
      </c>
      <c r="Q3132" s="13" t="str">
        <f t="shared" si="517"/>
        <v>2</v>
      </c>
      <c r="R3132" s="13" t="str">
        <f t="shared" si="518"/>
        <v>2</v>
      </c>
      <c r="S3132" s="13" t="str">
        <f t="shared" si="519"/>
        <v>2</v>
      </c>
      <c r="T3132" s="13">
        <f t="shared" si="520"/>
        <v>1</v>
      </c>
      <c r="U3132" s="13">
        <f t="shared" si="523"/>
        <v>52</v>
      </c>
      <c r="V3132" s="13"/>
      <c r="W3132" s="14" t="str">
        <f t="shared" si="525"/>
        <v>insert into prioridad(codigo, fluidez,d_hecho, d_contexto, d_impacto, d_justicia, cierre, ponderacion, ahora_entiendo, cambio_perspectiva) values ('158-VI-00062', 1, 2, 2, 2, 2, 1, 52, '', '');</v>
      </c>
      <c r="X3132" s="14" t="str">
        <f t="shared" si="526"/>
        <v>insert into prioridad(codigo, fluidez,d_hecho, d_contexto, d_impacto, d_justicia, cierre, ponderacion, ahora_entiendo, cambio_perspectiva) values ('158-VI-00062', 1, 2, 2, 2, 2, 1, 52, '', '');</v>
      </c>
    </row>
    <row r="3133" spans="2:24" ht="16" x14ac:dyDescent="0.2">
      <c r="B3133" t="s">
        <v>4176</v>
      </c>
      <c r="C3133" t="s">
        <v>9</v>
      </c>
      <c r="D3133" t="s">
        <v>3582</v>
      </c>
      <c r="E3133" t="s">
        <v>3582</v>
      </c>
      <c r="F3133" t="s">
        <v>3575</v>
      </c>
      <c r="G3133" t="s">
        <v>3575</v>
      </c>
      <c r="H3133" t="s">
        <v>30</v>
      </c>
      <c r="K3133" s="5">
        <f t="shared" si="514"/>
        <v>12</v>
      </c>
      <c r="L3133" s="13" t="str">
        <f t="shared" si="521"/>
        <v>646-PR-00001</v>
      </c>
      <c r="M3133" s="5">
        <f t="shared" si="522"/>
        <v>12</v>
      </c>
      <c r="N3133" s="13" t="str">
        <f t="shared" si="524"/>
        <v>646-PR-00001</v>
      </c>
      <c r="O3133" s="13">
        <f t="shared" si="515"/>
        <v>1</v>
      </c>
      <c r="P3133" s="13" t="str">
        <f t="shared" si="516"/>
        <v>5</v>
      </c>
      <c r="Q3133" s="13" t="str">
        <f t="shared" si="517"/>
        <v>5</v>
      </c>
      <c r="R3133" s="13" t="str">
        <f t="shared" si="518"/>
        <v>3</v>
      </c>
      <c r="S3133" s="13" t="str">
        <f t="shared" si="519"/>
        <v>3</v>
      </c>
      <c r="T3133" s="13">
        <f t="shared" si="520"/>
        <v>1</v>
      </c>
      <c r="U3133" s="13">
        <f t="shared" si="523"/>
        <v>84</v>
      </c>
      <c r="V3133" s="13"/>
      <c r="W3133" s="14" t="str">
        <f t="shared" si="525"/>
        <v>insert into prioridad(codigo, fluidez,d_hecho, d_contexto, d_impacto, d_justicia, cierre, ponderacion, ahora_entiendo, cambio_perspectiva) values ('646-PR-00001', 1, 5, 5, 3, 3, 1, 84, '', '');</v>
      </c>
      <c r="X3133" s="14" t="str">
        <f t="shared" si="526"/>
        <v>insert into prioridad(codigo, fluidez,d_hecho, d_contexto, d_impacto, d_justicia, cierre, ponderacion, ahora_entiendo, cambio_perspectiva) values ('646-PR-00001', 1, 5, 5, 3, 3, 1, 84, '', '');</v>
      </c>
    </row>
    <row r="3134" spans="2:24" ht="16" x14ac:dyDescent="0.2">
      <c r="B3134" t="s">
        <v>4177</v>
      </c>
      <c r="C3134" t="s">
        <v>9</v>
      </c>
      <c r="D3134" t="s">
        <v>3575</v>
      </c>
      <c r="E3134" t="s">
        <v>3576</v>
      </c>
      <c r="F3134" t="s">
        <v>3576</v>
      </c>
      <c r="G3134" t="s">
        <v>3575</v>
      </c>
      <c r="H3134" t="s">
        <v>30</v>
      </c>
      <c r="K3134" s="5">
        <f t="shared" si="514"/>
        <v>12</v>
      </c>
      <c r="L3134" s="13" t="str">
        <f t="shared" si="521"/>
        <v>158-VI-00063</v>
      </c>
      <c r="M3134" s="5">
        <f t="shared" si="522"/>
        <v>12</v>
      </c>
      <c r="N3134" s="13" t="str">
        <f t="shared" si="524"/>
        <v>158-VI-00063</v>
      </c>
      <c r="O3134" s="13">
        <f t="shared" si="515"/>
        <v>1</v>
      </c>
      <c r="P3134" s="13" t="str">
        <f t="shared" si="516"/>
        <v>3</v>
      </c>
      <c r="Q3134" s="13" t="str">
        <f t="shared" si="517"/>
        <v>2</v>
      </c>
      <c r="R3134" s="13" t="str">
        <f t="shared" si="518"/>
        <v>2</v>
      </c>
      <c r="S3134" s="13" t="str">
        <f t="shared" si="519"/>
        <v>3</v>
      </c>
      <c r="T3134" s="13">
        <f t="shared" si="520"/>
        <v>1</v>
      </c>
      <c r="U3134" s="13">
        <f t="shared" si="523"/>
        <v>60</v>
      </c>
      <c r="V3134" s="13"/>
      <c r="W3134" s="14" t="str">
        <f t="shared" si="525"/>
        <v>insert into prioridad(codigo, fluidez,d_hecho, d_contexto, d_impacto, d_justicia, cierre, ponderacion, ahora_entiendo, cambio_perspectiva) values ('158-VI-00063', 1, 3, 2, 2, 3, 1, 60, '', '');</v>
      </c>
      <c r="X3134" s="14" t="str">
        <f t="shared" si="526"/>
        <v>insert into prioridad(codigo, fluidez,d_hecho, d_contexto, d_impacto, d_justicia, cierre, ponderacion, ahora_entiendo, cambio_perspectiva) values ('158-VI-00063', 1, 3, 2, 2, 3, 1, 60, '', '');</v>
      </c>
    </row>
    <row r="3135" spans="2:24" ht="16" x14ac:dyDescent="0.2">
      <c r="B3135" t="s">
        <v>4178</v>
      </c>
      <c r="C3135" t="s">
        <v>9</v>
      </c>
      <c r="D3135" t="s">
        <v>3582</v>
      </c>
      <c r="E3135" t="s">
        <v>3582</v>
      </c>
      <c r="F3135" t="s">
        <v>3582</v>
      </c>
      <c r="G3135" t="s">
        <v>3578</v>
      </c>
      <c r="H3135" t="s">
        <v>30</v>
      </c>
      <c r="K3135" s="5">
        <f t="shared" si="514"/>
        <v>12</v>
      </c>
      <c r="L3135" s="13" t="str">
        <f t="shared" si="521"/>
        <v>646-AA-00001</v>
      </c>
      <c r="M3135" s="5">
        <f t="shared" si="522"/>
        <v>12</v>
      </c>
      <c r="N3135" s="13" t="str">
        <f t="shared" si="524"/>
        <v>646-AA-00001</v>
      </c>
      <c r="O3135" s="13">
        <f t="shared" si="515"/>
        <v>1</v>
      </c>
      <c r="P3135" s="13" t="str">
        <f t="shared" si="516"/>
        <v>5</v>
      </c>
      <c r="Q3135" s="13" t="str">
        <f t="shared" si="517"/>
        <v>5</v>
      </c>
      <c r="R3135" s="13" t="str">
        <f t="shared" si="518"/>
        <v>5</v>
      </c>
      <c r="S3135" s="13" t="str">
        <f t="shared" si="519"/>
        <v>4</v>
      </c>
      <c r="T3135" s="13">
        <f t="shared" si="520"/>
        <v>1</v>
      </c>
      <c r="U3135" s="13">
        <f t="shared" si="523"/>
        <v>96</v>
      </c>
      <c r="V3135" s="13"/>
      <c r="W3135" s="14" t="str">
        <f t="shared" si="525"/>
        <v>insert into prioridad(codigo, fluidez,d_hecho, d_contexto, d_impacto, d_justicia, cierre, ponderacion, ahora_entiendo, cambio_perspectiva) values ('646-AA-00001', 1, 5, 5, 5, 4, 1, 96, '', '');</v>
      </c>
      <c r="X3135" s="14" t="str">
        <f t="shared" si="526"/>
        <v>insert into prioridad(codigo, fluidez,d_hecho, d_contexto, d_impacto, d_justicia, cierre, ponderacion, ahora_entiendo, cambio_perspectiva) values ('646-AA-00001', 1, 5, 5, 5, 4, 1, 96, '', '');</v>
      </c>
    </row>
    <row r="3136" spans="2:24" ht="16" x14ac:dyDescent="0.2">
      <c r="B3136" t="s">
        <v>4179</v>
      </c>
      <c r="C3136" t="s">
        <v>9</v>
      </c>
      <c r="D3136" t="s">
        <v>3578</v>
      </c>
      <c r="E3136" t="s">
        <v>3578</v>
      </c>
      <c r="F3136" t="s">
        <v>3578</v>
      </c>
      <c r="G3136" t="s">
        <v>3575</v>
      </c>
      <c r="H3136" t="s">
        <v>30</v>
      </c>
      <c r="K3136" s="5">
        <f t="shared" si="514"/>
        <v>12</v>
      </c>
      <c r="L3136" s="13" t="str">
        <f t="shared" si="521"/>
        <v>158-VI-00064</v>
      </c>
      <c r="M3136" s="5">
        <f t="shared" si="522"/>
        <v>12</v>
      </c>
      <c r="N3136" s="13" t="str">
        <f t="shared" si="524"/>
        <v>158-VI-00064</v>
      </c>
      <c r="O3136" s="13">
        <f t="shared" si="515"/>
        <v>1</v>
      </c>
      <c r="P3136" s="13" t="str">
        <f t="shared" si="516"/>
        <v>4</v>
      </c>
      <c r="Q3136" s="13" t="str">
        <f t="shared" si="517"/>
        <v>4</v>
      </c>
      <c r="R3136" s="13" t="str">
        <f t="shared" si="518"/>
        <v>4</v>
      </c>
      <c r="S3136" s="13" t="str">
        <f t="shared" si="519"/>
        <v>3</v>
      </c>
      <c r="T3136" s="13">
        <f t="shared" si="520"/>
        <v>1</v>
      </c>
      <c r="U3136" s="13">
        <f t="shared" si="523"/>
        <v>80</v>
      </c>
      <c r="V3136" s="13"/>
      <c r="W3136" s="14" t="str">
        <f t="shared" si="525"/>
        <v>insert into prioridad(codigo, fluidez,d_hecho, d_contexto, d_impacto, d_justicia, cierre, ponderacion, ahora_entiendo, cambio_perspectiva) values ('158-VI-00064', 1, 4, 4, 4, 3, 1, 80, '', '');</v>
      </c>
      <c r="X3136" s="14" t="str">
        <f t="shared" si="526"/>
        <v>insert into prioridad(codigo, fluidez,d_hecho, d_contexto, d_impacto, d_justicia, cierre, ponderacion, ahora_entiendo, cambio_perspectiva) values ('158-VI-00064', 1, 4, 4, 4, 3, 1, 80, '', '');</v>
      </c>
    </row>
    <row r="3137" spans="2:24" ht="16" x14ac:dyDescent="0.2">
      <c r="B3137" t="s">
        <v>4180</v>
      </c>
      <c r="C3137" t="s">
        <v>9</v>
      </c>
      <c r="D3137" t="s">
        <v>3578</v>
      </c>
      <c r="E3137" t="s">
        <v>3578</v>
      </c>
      <c r="F3137" t="s">
        <v>3578</v>
      </c>
      <c r="G3137" t="s">
        <v>3578</v>
      </c>
      <c r="H3137" t="s">
        <v>30</v>
      </c>
      <c r="K3137" s="5">
        <f t="shared" si="514"/>
        <v>12</v>
      </c>
      <c r="L3137" s="13" t="str">
        <f t="shared" si="521"/>
        <v>212-PR-00542</v>
      </c>
      <c r="M3137" s="5">
        <f t="shared" si="522"/>
        <v>12</v>
      </c>
      <c r="N3137" s="13" t="str">
        <f t="shared" si="524"/>
        <v>212-PR-00542</v>
      </c>
      <c r="O3137" s="13">
        <f t="shared" si="515"/>
        <v>1</v>
      </c>
      <c r="P3137" s="13" t="str">
        <f t="shared" si="516"/>
        <v>4</v>
      </c>
      <c r="Q3137" s="13" t="str">
        <f t="shared" si="517"/>
        <v>4</v>
      </c>
      <c r="R3137" s="13" t="str">
        <f t="shared" si="518"/>
        <v>4</v>
      </c>
      <c r="S3137" s="13" t="str">
        <f t="shared" si="519"/>
        <v>4</v>
      </c>
      <c r="T3137" s="13">
        <f t="shared" si="520"/>
        <v>1</v>
      </c>
      <c r="U3137" s="13">
        <f t="shared" si="523"/>
        <v>84</v>
      </c>
      <c r="V3137" s="13"/>
      <c r="W3137" s="14" t="str">
        <f t="shared" si="525"/>
        <v>insert into prioridad(codigo, fluidez,d_hecho, d_contexto, d_impacto, d_justicia, cierre, ponderacion, ahora_entiendo, cambio_perspectiva) values ('212-PR-00542', 1, 4, 4, 4, 4, 1, 84, '', '');</v>
      </c>
      <c r="X3137" s="14" t="str">
        <f t="shared" si="526"/>
        <v>insert into prioridad(codigo, fluidez,d_hecho, d_contexto, d_impacto, d_justicia, cierre, ponderacion, ahora_entiendo, cambio_perspectiva) values ('212-PR-00542', 1, 4, 4, 4, 4, 1, 84, '', '');</v>
      </c>
    </row>
    <row r="3138" spans="2:24" ht="16" x14ac:dyDescent="0.2">
      <c r="B3138" t="s">
        <v>4181</v>
      </c>
      <c r="C3138" t="s">
        <v>9</v>
      </c>
      <c r="D3138" t="s">
        <v>3582</v>
      </c>
      <c r="E3138" t="s">
        <v>3582</v>
      </c>
      <c r="F3138" t="s">
        <v>3582</v>
      </c>
      <c r="G3138" t="s">
        <v>3582</v>
      </c>
      <c r="H3138" t="s">
        <v>30</v>
      </c>
      <c r="K3138" s="5">
        <f t="shared" ref="K3138:K3201" si="527">LEN(L3138)</f>
        <v>2</v>
      </c>
      <c r="L3138" s="13" t="str">
        <f t="shared" si="521"/>
        <v>91</v>
      </c>
      <c r="M3138" s="5">
        <f t="shared" si="522"/>
        <v>2</v>
      </c>
      <c r="N3138" s="13" t="str">
        <f t="shared" si="524"/>
        <v>91</v>
      </c>
      <c r="O3138" s="13">
        <f t="shared" ref="O3138:O3201" si="528">IF(MID(C3138,1,1)="P",1,0)</f>
        <v>1</v>
      </c>
      <c r="P3138" s="13" t="str">
        <f t="shared" ref="P3138:P3201" si="529">MID(D3138,1,1)</f>
        <v>5</v>
      </c>
      <c r="Q3138" s="13" t="str">
        <f t="shared" ref="Q3138:Q3201" si="530">MID(E3138,1,1)</f>
        <v>5</v>
      </c>
      <c r="R3138" s="13" t="str">
        <f t="shared" ref="R3138:R3201" si="531">MID(F3138,1,1)</f>
        <v>5</v>
      </c>
      <c r="S3138" s="13" t="str">
        <f t="shared" ref="S3138:S3201" si="532">MID(G3138,1,1)</f>
        <v>5</v>
      </c>
      <c r="T3138" s="13">
        <f t="shared" ref="T3138:T3201" si="533">IF(MID(H3138,1,1)="S",1,0)</f>
        <v>1</v>
      </c>
      <c r="U3138" s="13">
        <f t="shared" si="523"/>
        <v>100</v>
      </c>
      <c r="V3138" s="13"/>
      <c r="W3138" s="14" t="str">
        <f t="shared" si="525"/>
        <v>insert into prioridad(codigo, fluidez,d_hecho, d_contexto, d_impacto, d_justicia, cierre, ponderacion, ahora_entiendo, cambio_perspectiva) values ('91', 1, 5, 5, 5, 5, 1, 100, '', '');</v>
      </c>
      <c r="X3138" s="14" t="str">
        <f t="shared" si="526"/>
        <v/>
      </c>
    </row>
    <row r="3139" spans="2:24" ht="16" x14ac:dyDescent="0.2">
      <c r="B3139" t="s">
        <v>4182</v>
      </c>
      <c r="C3139" t="s">
        <v>9</v>
      </c>
      <c r="D3139" t="s">
        <v>3578</v>
      </c>
      <c r="E3139" t="s">
        <v>3578</v>
      </c>
      <c r="F3139" t="s">
        <v>3578</v>
      </c>
      <c r="G3139" t="s">
        <v>3578</v>
      </c>
      <c r="H3139" t="s">
        <v>30</v>
      </c>
      <c r="K3139" s="5">
        <f t="shared" si="527"/>
        <v>12</v>
      </c>
      <c r="L3139" s="13" t="str">
        <f t="shared" si="521"/>
        <v>212-PR-00543</v>
      </c>
      <c r="M3139" s="5">
        <f t="shared" si="522"/>
        <v>12</v>
      </c>
      <c r="N3139" s="13" t="str">
        <f t="shared" si="524"/>
        <v>212-PR-00543</v>
      </c>
      <c r="O3139" s="13">
        <f t="shared" si="528"/>
        <v>1</v>
      </c>
      <c r="P3139" s="13" t="str">
        <f t="shared" si="529"/>
        <v>4</v>
      </c>
      <c r="Q3139" s="13" t="str">
        <f t="shared" si="530"/>
        <v>4</v>
      </c>
      <c r="R3139" s="13" t="str">
        <f t="shared" si="531"/>
        <v>4</v>
      </c>
      <c r="S3139" s="13" t="str">
        <f t="shared" si="532"/>
        <v>4</v>
      </c>
      <c r="T3139" s="13">
        <f t="shared" si="533"/>
        <v>1</v>
      </c>
      <c r="U3139" s="13">
        <f t="shared" si="523"/>
        <v>84</v>
      </c>
      <c r="V3139" s="13"/>
      <c r="W3139" s="14" t="str">
        <f t="shared" si="525"/>
        <v>insert into prioridad(codigo, fluidez,d_hecho, d_contexto, d_impacto, d_justicia, cierre, ponderacion, ahora_entiendo, cambio_perspectiva) values ('212-PR-00543', 1, 4, 4, 4, 4, 1, 84, '', '');</v>
      </c>
      <c r="X3139" s="14" t="str">
        <f t="shared" si="526"/>
        <v>insert into prioridad(codigo, fluidez,d_hecho, d_contexto, d_impacto, d_justicia, cierre, ponderacion, ahora_entiendo, cambio_perspectiva) values ('212-PR-00543', 1, 4, 4, 4, 4, 1, 84, '', '');</v>
      </c>
    </row>
    <row r="3140" spans="2:24" ht="16" x14ac:dyDescent="0.2">
      <c r="B3140" t="s">
        <v>4183</v>
      </c>
      <c r="C3140" t="s">
        <v>9</v>
      </c>
      <c r="D3140" t="s">
        <v>3575</v>
      </c>
      <c r="E3140" t="s">
        <v>3582</v>
      </c>
      <c r="F3140" t="s">
        <v>3578</v>
      </c>
      <c r="G3140" t="s">
        <v>3575</v>
      </c>
      <c r="H3140" t="s">
        <v>30</v>
      </c>
      <c r="K3140" s="5">
        <f t="shared" si="527"/>
        <v>12</v>
      </c>
      <c r="L3140" s="13" t="str">
        <f t="shared" si="521"/>
        <v>058-VI-00073</v>
      </c>
      <c r="M3140" s="5">
        <f t="shared" si="522"/>
        <v>12</v>
      </c>
      <c r="N3140" s="13" t="str">
        <f t="shared" si="524"/>
        <v>058-VI-00073</v>
      </c>
      <c r="O3140" s="13">
        <f t="shared" si="528"/>
        <v>1</v>
      </c>
      <c r="P3140" s="13" t="str">
        <f t="shared" si="529"/>
        <v>3</v>
      </c>
      <c r="Q3140" s="13" t="str">
        <f t="shared" si="530"/>
        <v>5</v>
      </c>
      <c r="R3140" s="13" t="str">
        <f t="shared" si="531"/>
        <v>4</v>
      </c>
      <c r="S3140" s="13" t="str">
        <f t="shared" si="532"/>
        <v>3</v>
      </c>
      <c r="T3140" s="13">
        <f t="shared" si="533"/>
        <v>1</v>
      </c>
      <c r="U3140" s="13">
        <f t="shared" si="523"/>
        <v>80</v>
      </c>
      <c r="V3140" s="13"/>
      <c r="W3140" s="14" t="str">
        <f t="shared" si="525"/>
        <v>insert into prioridad(codigo, fluidez,d_hecho, d_contexto, d_impacto, d_justicia, cierre, ponderacion, ahora_entiendo, cambio_perspectiva) values ('058-VI-00073', 1, 3, 5, 4, 3, 1, 80, '', '');</v>
      </c>
      <c r="X3140" s="14" t="str">
        <f t="shared" si="526"/>
        <v>insert into prioridad(codigo, fluidez,d_hecho, d_contexto, d_impacto, d_justicia, cierre, ponderacion, ahora_entiendo, cambio_perspectiva) values ('058-VI-00073', 1, 3, 5, 4, 3, 1, 80, '', '');</v>
      </c>
    </row>
    <row r="3141" spans="2:24" ht="16" x14ac:dyDescent="0.2">
      <c r="B3141" t="s">
        <v>4184</v>
      </c>
      <c r="C3141" t="s">
        <v>9</v>
      </c>
      <c r="D3141" t="s">
        <v>3578</v>
      </c>
      <c r="E3141" t="s">
        <v>3578</v>
      </c>
      <c r="F3141" t="s">
        <v>3575</v>
      </c>
      <c r="G3141" t="s">
        <v>3575</v>
      </c>
      <c r="H3141" t="s">
        <v>30</v>
      </c>
      <c r="K3141" s="5">
        <f t="shared" si="527"/>
        <v>12</v>
      </c>
      <c r="L3141" s="13" t="str">
        <f t="shared" si="521"/>
        <v>068-VI-00027</v>
      </c>
      <c r="M3141" s="5">
        <f t="shared" si="522"/>
        <v>12</v>
      </c>
      <c r="N3141" s="13" t="str">
        <f t="shared" si="524"/>
        <v>068-VI-00027</v>
      </c>
      <c r="O3141" s="13">
        <f t="shared" si="528"/>
        <v>1</v>
      </c>
      <c r="P3141" s="13" t="str">
        <f t="shared" si="529"/>
        <v>4</v>
      </c>
      <c r="Q3141" s="13" t="str">
        <f t="shared" si="530"/>
        <v>4</v>
      </c>
      <c r="R3141" s="13" t="str">
        <f t="shared" si="531"/>
        <v>3</v>
      </c>
      <c r="S3141" s="13" t="str">
        <f t="shared" si="532"/>
        <v>3</v>
      </c>
      <c r="T3141" s="13">
        <f t="shared" si="533"/>
        <v>1</v>
      </c>
      <c r="U3141" s="13">
        <f t="shared" si="523"/>
        <v>76</v>
      </c>
      <c r="V3141" s="13"/>
      <c r="W3141" s="14" t="str">
        <f t="shared" si="525"/>
        <v>insert into prioridad(codigo, fluidez,d_hecho, d_contexto, d_impacto, d_justicia, cierre, ponderacion, ahora_entiendo, cambio_perspectiva) values ('068-VI-00027', 1, 4, 4, 3, 3, 1, 76, '', '');</v>
      </c>
      <c r="X3141" s="14" t="str">
        <f t="shared" si="526"/>
        <v>insert into prioridad(codigo, fluidez,d_hecho, d_contexto, d_impacto, d_justicia, cierre, ponderacion, ahora_entiendo, cambio_perspectiva) values ('068-VI-00027', 1, 4, 4, 3, 3, 1, 76, '', '');</v>
      </c>
    </row>
    <row r="3142" spans="2:24" ht="16" x14ac:dyDescent="0.2">
      <c r="B3142" t="s">
        <v>4185</v>
      </c>
      <c r="C3142" t="s">
        <v>9</v>
      </c>
      <c r="D3142" t="s">
        <v>3578</v>
      </c>
      <c r="E3142" t="s">
        <v>3575</v>
      </c>
      <c r="F3142" t="s">
        <v>3575</v>
      </c>
      <c r="G3142" t="s">
        <v>3575</v>
      </c>
      <c r="H3142" t="s">
        <v>30</v>
      </c>
      <c r="K3142" s="5">
        <f t="shared" si="527"/>
        <v>12</v>
      </c>
      <c r="L3142" s="13" t="str">
        <f t="shared" si="521"/>
        <v>058-VI-00074</v>
      </c>
      <c r="M3142" s="5">
        <f t="shared" si="522"/>
        <v>12</v>
      </c>
      <c r="N3142" s="13" t="str">
        <f t="shared" si="524"/>
        <v>058-VI-00074</v>
      </c>
      <c r="O3142" s="13">
        <f t="shared" si="528"/>
        <v>1</v>
      </c>
      <c r="P3142" s="13" t="str">
        <f t="shared" si="529"/>
        <v>4</v>
      </c>
      <c r="Q3142" s="13" t="str">
        <f t="shared" si="530"/>
        <v>3</v>
      </c>
      <c r="R3142" s="13" t="str">
        <f t="shared" si="531"/>
        <v>3</v>
      </c>
      <c r="S3142" s="13" t="str">
        <f t="shared" si="532"/>
        <v>3</v>
      </c>
      <c r="T3142" s="13">
        <f t="shared" si="533"/>
        <v>1</v>
      </c>
      <c r="U3142" s="13">
        <f t="shared" si="523"/>
        <v>72</v>
      </c>
      <c r="V3142" s="13"/>
      <c r="W3142" s="14" t="str">
        <f t="shared" si="525"/>
        <v>insert into prioridad(codigo, fluidez,d_hecho, d_contexto, d_impacto, d_justicia, cierre, ponderacion, ahora_entiendo, cambio_perspectiva) values ('058-VI-00074', 1, 4, 3, 3, 3, 1, 72, '', '');</v>
      </c>
      <c r="X3142" s="14" t="str">
        <f t="shared" si="526"/>
        <v>insert into prioridad(codigo, fluidez,d_hecho, d_contexto, d_impacto, d_justicia, cierre, ponderacion, ahora_entiendo, cambio_perspectiva) values ('058-VI-00074', 1, 4, 3, 3, 3, 1, 72, '', '');</v>
      </c>
    </row>
    <row r="3143" spans="2:24" ht="16" x14ac:dyDescent="0.2">
      <c r="B3143" t="s">
        <v>4186</v>
      </c>
      <c r="C3143" t="s">
        <v>9</v>
      </c>
      <c r="D3143" t="s">
        <v>3578</v>
      </c>
      <c r="E3143" t="s">
        <v>3578</v>
      </c>
      <c r="F3143" t="s">
        <v>3575</v>
      </c>
      <c r="G3143" t="s">
        <v>3578</v>
      </c>
      <c r="H3143" t="s">
        <v>30</v>
      </c>
      <c r="K3143" s="5">
        <f t="shared" si="527"/>
        <v>12</v>
      </c>
      <c r="L3143" s="13" t="str">
        <f t="shared" si="521"/>
        <v>068-VI-00029</v>
      </c>
      <c r="M3143" s="5">
        <f t="shared" si="522"/>
        <v>12</v>
      </c>
      <c r="N3143" s="13" t="str">
        <f t="shared" si="524"/>
        <v>068-VI-00029</v>
      </c>
      <c r="O3143" s="13">
        <f t="shared" si="528"/>
        <v>1</v>
      </c>
      <c r="P3143" s="13" t="str">
        <f t="shared" si="529"/>
        <v>4</v>
      </c>
      <c r="Q3143" s="13" t="str">
        <f t="shared" si="530"/>
        <v>4</v>
      </c>
      <c r="R3143" s="13" t="str">
        <f t="shared" si="531"/>
        <v>3</v>
      </c>
      <c r="S3143" s="13" t="str">
        <f t="shared" si="532"/>
        <v>4</v>
      </c>
      <c r="T3143" s="13">
        <f t="shared" si="533"/>
        <v>1</v>
      </c>
      <c r="U3143" s="13">
        <f t="shared" si="523"/>
        <v>80</v>
      </c>
      <c r="V3143" s="13"/>
      <c r="W3143" s="14" t="str">
        <f t="shared" si="525"/>
        <v>insert into prioridad(codigo, fluidez,d_hecho, d_contexto, d_impacto, d_justicia, cierre, ponderacion, ahora_entiendo, cambio_perspectiva) values ('068-VI-00029', 1, 4, 4, 3, 4, 1, 80, '', '');</v>
      </c>
      <c r="X3143" s="14" t="str">
        <f t="shared" si="526"/>
        <v>insert into prioridad(codigo, fluidez,d_hecho, d_contexto, d_impacto, d_justicia, cierre, ponderacion, ahora_entiendo, cambio_perspectiva) values ('068-VI-00029', 1, 4, 4, 3, 4, 1, 80, '', '');</v>
      </c>
    </row>
    <row r="3144" spans="2:24" ht="16" x14ac:dyDescent="0.2">
      <c r="B3144" t="s">
        <v>4187</v>
      </c>
      <c r="C3144" t="s">
        <v>9</v>
      </c>
      <c r="D3144" t="s">
        <v>3582</v>
      </c>
      <c r="E3144" t="s">
        <v>3582</v>
      </c>
      <c r="F3144" t="s">
        <v>3575</v>
      </c>
      <c r="G3144" t="s">
        <v>3578</v>
      </c>
      <c r="H3144" t="s">
        <v>30</v>
      </c>
      <c r="K3144" s="5">
        <f t="shared" si="527"/>
        <v>12</v>
      </c>
      <c r="L3144" s="13" t="str">
        <f t="shared" si="521"/>
        <v>068-AA-00002</v>
      </c>
      <c r="M3144" s="5">
        <f t="shared" si="522"/>
        <v>12</v>
      </c>
      <c r="N3144" s="13" t="str">
        <f t="shared" si="524"/>
        <v>068-AA-00002</v>
      </c>
      <c r="O3144" s="13">
        <f t="shared" si="528"/>
        <v>1</v>
      </c>
      <c r="P3144" s="13" t="str">
        <f t="shared" si="529"/>
        <v>5</v>
      </c>
      <c r="Q3144" s="13" t="str">
        <f t="shared" si="530"/>
        <v>5</v>
      </c>
      <c r="R3144" s="13" t="str">
        <f t="shared" si="531"/>
        <v>3</v>
      </c>
      <c r="S3144" s="13" t="str">
        <f t="shared" si="532"/>
        <v>4</v>
      </c>
      <c r="T3144" s="13">
        <f t="shared" si="533"/>
        <v>1</v>
      </c>
      <c r="U3144" s="13">
        <f t="shared" si="523"/>
        <v>88</v>
      </c>
      <c r="V3144" s="13"/>
      <c r="W3144" s="14" t="str">
        <f t="shared" si="525"/>
        <v>insert into prioridad(codigo, fluidez,d_hecho, d_contexto, d_impacto, d_justicia, cierre, ponderacion, ahora_entiendo, cambio_perspectiva) values ('068-AA-00002', 1, 5, 5, 3, 4, 1, 88, '', '');</v>
      </c>
      <c r="X3144" s="14" t="str">
        <f t="shared" si="526"/>
        <v>insert into prioridad(codigo, fluidez,d_hecho, d_contexto, d_impacto, d_justicia, cierre, ponderacion, ahora_entiendo, cambio_perspectiva) values ('068-AA-00002', 1, 5, 5, 3, 4, 1, 88, '', '');</v>
      </c>
    </row>
    <row r="3145" spans="2:24" ht="16" x14ac:dyDescent="0.2">
      <c r="B3145" t="s">
        <v>4188</v>
      </c>
      <c r="C3145" t="s">
        <v>9</v>
      </c>
      <c r="D3145" t="s">
        <v>3595</v>
      </c>
      <c r="E3145" t="s">
        <v>3576</v>
      </c>
      <c r="F3145" t="s">
        <v>3575</v>
      </c>
      <c r="G3145" t="s">
        <v>3576</v>
      </c>
      <c r="H3145" t="s">
        <v>30</v>
      </c>
      <c r="K3145" s="5">
        <f t="shared" si="527"/>
        <v>12</v>
      </c>
      <c r="L3145" s="13" t="str">
        <f t="shared" si="521"/>
        <v>427-VI-00020</v>
      </c>
      <c r="M3145" s="5">
        <f t="shared" si="522"/>
        <v>12</v>
      </c>
      <c r="N3145" s="13" t="str">
        <f t="shared" si="524"/>
        <v>427-VI-00020</v>
      </c>
      <c r="O3145" s="13">
        <f t="shared" si="528"/>
        <v>1</v>
      </c>
      <c r="P3145" s="13" t="str">
        <f t="shared" si="529"/>
        <v>1</v>
      </c>
      <c r="Q3145" s="13" t="str">
        <f t="shared" si="530"/>
        <v>2</v>
      </c>
      <c r="R3145" s="13" t="str">
        <f t="shared" si="531"/>
        <v>3</v>
      </c>
      <c r="S3145" s="13" t="str">
        <f t="shared" si="532"/>
        <v>2</v>
      </c>
      <c r="T3145" s="13">
        <f t="shared" si="533"/>
        <v>1</v>
      </c>
      <c r="U3145" s="13">
        <f t="shared" si="523"/>
        <v>52</v>
      </c>
      <c r="V3145" s="13"/>
      <c r="W3145" s="14" t="str">
        <f t="shared" si="525"/>
        <v>insert into prioridad(codigo, fluidez,d_hecho, d_contexto, d_impacto, d_justicia, cierre, ponderacion, ahora_entiendo, cambio_perspectiva) values ('427-VI-00020', 1, 1, 2, 3, 2, 1, 52, '', '');</v>
      </c>
      <c r="X3145" s="14" t="str">
        <f t="shared" si="526"/>
        <v>insert into prioridad(codigo, fluidez,d_hecho, d_contexto, d_impacto, d_justicia, cierre, ponderacion, ahora_entiendo, cambio_perspectiva) values ('427-VI-00020', 1, 1, 2, 3, 2, 1, 52, '', '');</v>
      </c>
    </row>
    <row r="3146" spans="2:24" ht="16" x14ac:dyDescent="0.2">
      <c r="B3146" t="s">
        <v>4189</v>
      </c>
      <c r="C3146" t="s">
        <v>9</v>
      </c>
      <c r="D3146" t="s">
        <v>3582</v>
      </c>
      <c r="E3146" t="s">
        <v>3582</v>
      </c>
      <c r="F3146" t="s">
        <v>3575</v>
      </c>
      <c r="G3146" t="s">
        <v>3578</v>
      </c>
      <c r="H3146" t="s">
        <v>30</v>
      </c>
      <c r="K3146" s="5">
        <f t="shared" si="527"/>
        <v>12</v>
      </c>
      <c r="L3146" s="13" t="str">
        <f t="shared" si="521"/>
        <v>068-CO-00370</v>
      </c>
      <c r="M3146" s="5">
        <f t="shared" si="522"/>
        <v>12</v>
      </c>
      <c r="N3146" s="13" t="str">
        <f t="shared" si="524"/>
        <v>068-CO-00370</v>
      </c>
      <c r="O3146" s="13">
        <f t="shared" si="528"/>
        <v>1</v>
      </c>
      <c r="P3146" s="13" t="str">
        <f t="shared" si="529"/>
        <v>5</v>
      </c>
      <c r="Q3146" s="13" t="str">
        <f t="shared" si="530"/>
        <v>5</v>
      </c>
      <c r="R3146" s="13" t="str">
        <f t="shared" si="531"/>
        <v>3</v>
      </c>
      <c r="S3146" s="13" t="str">
        <f t="shared" si="532"/>
        <v>4</v>
      </c>
      <c r="T3146" s="13">
        <f t="shared" si="533"/>
        <v>1</v>
      </c>
      <c r="U3146" s="13">
        <f t="shared" si="523"/>
        <v>88</v>
      </c>
      <c r="V3146" s="13"/>
      <c r="W3146" s="14" t="str">
        <f t="shared" si="525"/>
        <v>insert into prioridad(codigo, fluidez,d_hecho, d_contexto, d_impacto, d_justicia, cierre, ponderacion, ahora_entiendo, cambio_perspectiva) values ('068-CO-00370', 1, 5, 5, 3, 4, 1, 88, '', '');</v>
      </c>
      <c r="X3146" s="14" t="str">
        <f t="shared" si="526"/>
        <v>insert into prioridad(codigo, fluidez,d_hecho, d_contexto, d_impacto, d_justicia, cierre, ponderacion, ahora_entiendo, cambio_perspectiva) values ('068-CO-00370', 1, 5, 5, 3, 4, 1, 88, '', '');</v>
      </c>
    </row>
    <row r="3147" spans="2:24" ht="16" x14ac:dyDescent="0.2">
      <c r="B3147" t="s">
        <v>4190</v>
      </c>
      <c r="C3147" t="s">
        <v>9</v>
      </c>
      <c r="D3147" t="s">
        <v>3582</v>
      </c>
      <c r="E3147" t="s">
        <v>3582</v>
      </c>
      <c r="F3147" t="s">
        <v>3582</v>
      </c>
      <c r="G3147" t="s">
        <v>3578</v>
      </c>
      <c r="H3147" t="s">
        <v>30</v>
      </c>
      <c r="K3147" s="5">
        <f t="shared" si="527"/>
        <v>12</v>
      </c>
      <c r="L3147" s="13" t="str">
        <f t="shared" si="521"/>
        <v>427-VI-00021</v>
      </c>
      <c r="M3147" s="5">
        <f t="shared" si="522"/>
        <v>12</v>
      </c>
      <c r="N3147" s="13" t="str">
        <f t="shared" si="524"/>
        <v>427-VI-00021</v>
      </c>
      <c r="O3147" s="13">
        <f t="shared" si="528"/>
        <v>1</v>
      </c>
      <c r="P3147" s="13" t="str">
        <f t="shared" si="529"/>
        <v>5</v>
      </c>
      <c r="Q3147" s="13" t="str">
        <f t="shared" si="530"/>
        <v>5</v>
      </c>
      <c r="R3147" s="13" t="str">
        <f t="shared" si="531"/>
        <v>5</v>
      </c>
      <c r="S3147" s="13" t="str">
        <f t="shared" si="532"/>
        <v>4</v>
      </c>
      <c r="T3147" s="13">
        <f t="shared" si="533"/>
        <v>1</v>
      </c>
      <c r="U3147" s="13">
        <f t="shared" si="523"/>
        <v>96</v>
      </c>
      <c r="V3147" s="13"/>
      <c r="W3147" s="14" t="str">
        <f t="shared" si="525"/>
        <v>insert into prioridad(codigo, fluidez,d_hecho, d_contexto, d_impacto, d_justicia, cierre, ponderacion, ahora_entiendo, cambio_perspectiva) values ('427-VI-00021', 1, 5, 5, 5, 4, 1, 96, '', '');</v>
      </c>
      <c r="X3147" s="14" t="str">
        <f t="shared" si="526"/>
        <v>insert into prioridad(codigo, fluidez,d_hecho, d_contexto, d_impacto, d_justicia, cierre, ponderacion, ahora_entiendo, cambio_perspectiva) values ('427-VI-00021', 1, 5, 5, 5, 4, 1, 96, '', '');</v>
      </c>
    </row>
    <row r="3148" spans="2:24" ht="16" x14ac:dyDescent="0.2">
      <c r="B3148" t="s">
        <v>4191</v>
      </c>
      <c r="C3148" t="s">
        <v>9</v>
      </c>
      <c r="D3148" t="s">
        <v>3575</v>
      </c>
      <c r="E3148" t="s">
        <v>3578</v>
      </c>
      <c r="F3148" t="s">
        <v>3578</v>
      </c>
      <c r="G3148" t="s">
        <v>3595</v>
      </c>
      <c r="H3148" t="s">
        <v>30</v>
      </c>
      <c r="K3148" s="5">
        <f t="shared" si="527"/>
        <v>12</v>
      </c>
      <c r="L3148" s="13" t="str">
        <f t="shared" si="521"/>
        <v>427-VI-00022</v>
      </c>
      <c r="M3148" s="5">
        <f t="shared" si="522"/>
        <v>12</v>
      </c>
      <c r="N3148" s="13" t="str">
        <f t="shared" si="524"/>
        <v>427-VI-00022</v>
      </c>
      <c r="O3148" s="13">
        <f t="shared" si="528"/>
        <v>1</v>
      </c>
      <c r="P3148" s="13" t="str">
        <f t="shared" si="529"/>
        <v>3</v>
      </c>
      <c r="Q3148" s="13" t="str">
        <f t="shared" si="530"/>
        <v>4</v>
      </c>
      <c r="R3148" s="13" t="str">
        <f t="shared" si="531"/>
        <v>4</v>
      </c>
      <c r="S3148" s="13" t="str">
        <f t="shared" si="532"/>
        <v>1</v>
      </c>
      <c r="T3148" s="13">
        <f t="shared" si="533"/>
        <v>1</v>
      </c>
      <c r="U3148" s="13">
        <f t="shared" si="523"/>
        <v>68</v>
      </c>
      <c r="V3148" s="13"/>
      <c r="W3148" s="14" t="str">
        <f t="shared" si="525"/>
        <v>insert into prioridad(codigo, fluidez,d_hecho, d_contexto, d_impacto, d_justicia, cierre, ponderacion, ahora_entiendo, cambio_perspectiva) values ('427-VI-00022', 1, 3, 4, 4, 1, 1, 68, '', '');</v>
      </c>
      <c r="X3148" s="14" t="str">
        <f t="shared" si="526"/>
        <v>insert into prioridad(codigo, fluidez,d_hecho, d_contexto, d_impacto, d_justicia, cierre, ponderacion, ahora_entiendo, cambio_perspectiva) values ('427-VI-00022', 1, 3, 4, 4, 1, 1, 68, '', '');</v>
      </c>
    </row>
    <row r="3149" spans="2:24" ht="16" x14ac:dyDescent="0.2">
      <c r="B3149" t="s">
        <v>4192</v>
      </c>
      <c r="C3149" t="s">
        <v>9</v>
      </c>
      <c r="D3149" t="s">
        <v>3582</v>
      </c>
      <c r="E3149" t="s">
        <v>3582</v>
      </c>
      <c r="F3149" t="s">
        <v>3582</v>
      </c>
      <c r="G3149" t="s">
        <v>3578</v>
      </c>
      <c r="H3149" t="s">
        <v>30</v>
      </c>
      <c r="K3149" s="5">
        <f t="shared" si="527"/>
        <v>12</v>
      </c>
      <c r="L3149" s="13" t="str">
        <f t="shared" si="521"/>
        <v>427-VI-00023</v>
      </c>
      <c r="M3149" s="5">
        <f t="shared" si="522"/>
        <v>12</v>
      </c>
      <c r="N3149" s="13" t="str">
        <f t="shared" si="524"/>
        <v>427-VI-00023</v>
      </c>
      <c r="O3149" s="13">
        <f t="shared" si="528"/>
        <v>1</v>
      </c>
      <c r="P3149" s="13" t="str">
        <f t="shared" si="529"/>
        <v>5</v>
      </c>
      <c r="Q3149" s="13" t="str">
        <f t="shared" si="530"/>
        <v>5</v>
      </c>
      <c r="R3149" s="13" t="str">
        <f t="shared" si="531"/>
        <v>5</v>
      </c>
      <c r="S3149" s="13" t="str">
        <f t="shared" si="532"/>
        <v>4</v>
      </c>
      <c r="T3149" s="13">
        <f t="shared" si="533"/>
        <v>1</v>
      </c>
      <c r="U3149" s="13">
        <f t="shared" si="523"/>
        <v>96</v>
      </c>
      <c r="V3149" s="13"/>
      <c r="W3149" s="14" t="str">
        <f t="shared" si="525"/>
        <v>insert into prioridad(codigo, fluidez,d_hecho, d_contexto, d_impacto, d_justicia, cierre, ponderacion, ahora_entiendo, cambio_perspectiva) values ('427-VI-00023', 1, 5, 5, 5, 4, 1, 96, '', '');</v>
      </c>
      <c r="X3149" s="14" t="str">
        <f t="shared" si="526"/>
        <v>insert into prioridad(codigo, fluidez,d_hecho, d_contexto, d_impacto, d_justicia, cierre, ponderacion, ahora_entiendo, cambio_perspectiva) values ('427-VI-00023', 1, 5, 5, 5, 4, 1, 96, '', '');</v>
      </c>
    </row>
    <row r="3150" spans="2:24" ht="16" x14ac:dyDescent="0.2">
      <c r="B3150" t="s">
        <v>4193</v>
      </c>
      <c r="C3150" t="s">
        <v>9</v>
      </c>
      <c r="D3150" t="s">
        <v>3582</v>
      </c>
      <c r="E3150" t="s">
        <v>3582</v>
      </c>
      <c r="F3150" t="s">
        <v>3582</v>
      </c>
      <c r="G3150" t="s">
        <v>3578</v>
      </c>
      <c r="H3150" t="s">
        <v>30</v>
      </c>
      <c r="K3150" s="5">
        <f t="shared" si="527"/>
        <v>12</v>
      </c>
      <c r="L3150" s="13" t="str">
        <f t="shared" si="521"/>
        <v>229-VI-00089</v>
      </c>
      <c r="M3150" s="5">
        <f t="shared" si="522"/>
        <v>12</v>
      </c>
      <c r="N3150" s="13" t="str">
        <f t="shared" si="524"/>
        <v>229-VI-00089</v>
      </c>
      <c r="O3150" s="13">
        <f t="shared" si="528"/>
        <v>1</v>
      </c>
      <c r="P3150" s="13" t="str">
        <f t="shared" si="529"/>
        <v>5</v>
      </c>
      <c r="Q3150" s="13" t="str">
        <f t="shared" si="530"/>
        <v>5</v>
      </c>
      <c r="R3150" s="13" t="str">
        <f t="shared" si="531"/>
        <v>5</v>
      </c>
      <c r="S3150" s="13" t="str">
        <f t="shared" si="532"/>
        <v>4</v>
      </c>
      <c r="T3150" s="13">
        <f t="shared" si="533"/>
        <v>1</v>
      </c>
      <c r="U3150" s="13">
        <f t="shared" si="523"/>
        <v>96</v>
      </c>
      <c r="V3150" s="13"/>
      <c r="W3150" s="14" t="str">
        <f t="shared" si="525"/>
        <v>insert into prioridad(codigo, fluidez,d_hecho, d_contexto, d_impacto, d_justicia, cierre, ponderacion, ahora_entiendo, cambio_perspectiva) values ('229-VI-00089', 1, 5, 5, 5, 4, 1, 96, '', '');</v>
      </c>
      <c r="X3150" s="14" t="str">
        <f t="shared" si="526"/>
        <v>insert into prioridad(codigo, fluidez,d_hecho, d_contexto, d_impacto, d_justicia, cierre, ponderacion, ahora_entiendo, cambio_perspectiva) values ('229-VI-00089', 1, 5, 5, 5, 4, 1, 96, '', '');</v>
      </c>
    </row>
    <row r="3151" spans="2:24" ht="16" x14ac:dyDescent="0.2">
      <c r="B3151" t="s">
        <v>4194</v>
      </c>
      <c r="C3151" t="s">
        <v>9</v>
      </c>
      <c r="D3151" t="s">
        <v>3582</v>
      </c>
      <c r="E3151" t="s">
        <v>3582</v>
      </c>
      <c r="F3151" t="s">
        <v>3582</v>
      </c>
      <c r="G3151" t="s">
        <v>3582</v>
      </c>
      <c r="H3151" t="s">
        <v>30</v>
      </c>
      <c r="K3151" s="5">
        <f t="shared" si="527"/>
        <v>12</v>
      </c>
      <c r="L3151" s="13" t="str">
        <f t="shared" si="521"/>
        <v>229-VI-00097</v>
      </c>
      <c r="M3151" s="5">
        <f t="shared" si="522"/>
        <v>12</v>
      </c>
      <c r="N3151" s="13" t="str">
        <f t="shared" si="524"/>
        <v>229-VI-00097</v>
      </c>
      <c r="O3151" s="13">
        <f t="shared" si="528"/>
        <v>1</v>
      </c>
      <c r="P3151" s="13" t="str">
        <f t="shared" si="529"/>
        <v>5</v>
      </c>
      <c r="Q3151" s="13" t="str">
        <f t="shared" si="530"/>
        <v>5</v>
      </c>
      <c r="R3151" s="13" t="str">
        <f t="shared" si="531"/>
        <v>5</v>
      </c>
      <c r="S3151" s="13" t="str">
        <f t="shared" si="532"/>
        <v>5</v>
      </c>
      <c r="T3151" s="13">
        <f t="shared" si="533"/>
        <v>1</v>
      </c>
      <c r="U3151" s="13">
        <f t="shared" si="523"/>
        <v>100</v>
      </c>
      <c r="V3151" s="13"/>
      <c r="W3151" s="14" t="str">
        <f t="shared" si="525"/>
        <v>insert into prioridad(codigo, fluidez,d_hecho, d_contexto, d_impacto, d_justicia, cierre, ponderacion, ahora_entiendo, cambio_perspectiva) values ('229-VI-00097', 1, 5, 5, 5, 5, 1, 100, '', '');</v>
      </c>
      <c r="X3151" s="14" t="str">
        <f t="shared" si="526"/>
        <v>insert into prioridad(codigo, fluidez,d_hecho, d_contexto, d_impacto, d_justicia, cierre, ponderacion, ahora_entiendo, cambio_perspectiva) values ('229-VI-00097', 1, 5, 5, 5, 5, 1, 100, '', '');</v>
      </c>
    </row>
    <row r="3152" spans="2:24" ht="16" x14ac:dyDescent="0.2">
      <c r="B3152" t="s">
        <v>4195</v>
      </c>
      <c r="C3152" t="s">
        <v>9</v>
      </c>
      <c r="D3152" t="s">
        <v>3582</v>
      </c>
      <c r="E3152" t="s">
        <v>3582</v>
      </c>
      <c r="F3152" t="s">
        <v>3578</v>
      </c>
      <c r="G3152" t="s">
        <v>3582</v>
      </c>
      <c r="H3152" t="s">
        <v>30</v>
      </c>
      <c r="K3152" s="5">
        <f t="shared" si="527"/>
        <v>13</v>
      </c>
      <c r="L3152" s="13" t="str">
        <f t="shared" si="521"/>
        <v>229-VI-000100</v>
      </c>
      <c r="M3152" s="5">
        <f t="shared" si="522"/>
        <v>12</v>
      </c>
      <c r="N3152" s="13" t="str">
        <f t="shared" si="524"/>
        <v>29-VI-000100</v>
      </c>
      <c r="O3152" s="13">
        <f t="shared" si="528"/>
        <v>1</v>
      </c>
      <c r="P3152" s="13" t="str">
        <f t="shared" si="529"/>
        <v>5</v>
      </c>
      <c r="Q3152" s="13" t="str">
        <f t="shared" si="530"/>
        <v>5</v>
      </c>
      <c r="R3152" s="13" t="str">
        <f t="shared" si="531"/>
        <v>4</v>
      </c>
      <c r="S3152" s="13" t="str">
        <f t="shared" si="532"/>
        <v>5</v>
      </c>
      <c r="T3152" s="13">
        <f t="shared" si="533"/>
        <v>1</v>
      </c>
      <c r="U3152" s="13">
        <f t="shared" si="523"/>
        <v>96</v>
      </c>
      <c r="V3152" s="13"/>
      <c r="W3152" s="14" t="str">
        <f t="shared" si="525"/>
        <v>insert into prioridad(codigo, fluidez,d_hecho, d_contexto, d_impacto, d_justicia, cierre, ponderacion, ahora_entiendo, cambio_perspectiva) values ('29-VI-000100', 1, 5, 5, 4, 5, 1, 96, '', '');</v>
      </c>
      <c r="X3152" s="14" t="str">
        <f t="shared" si="526"/>
        <v>insert into prioridad(codigo, fluidez,d_hecho, d_contexto, d_impacto, d_justicia, cierre, ponderacion, ahora_entiendo, cambio_perspectiva) values ('29-VI-000100', 1, 5, 5, 4, 5, 1, 96, '', '');</v>
      </c>
    </row>
    <row r="3153" spans="2:24" ht="16" x14ac:dyDescent="0.2">
      <c r="B3153" t="s">
        <v>4196</v>
      </c>
      <c r="C3153" t="s">
        <v>9</v>
      </c>
      <c r="D3153" t="s">
        <v>3582</v>
      </c>
      <c r="E3153" t="s">
        <v>3582</v>
      </c>
      <c r="F3153" t="s">
        <v>3582</v>
      </c>
      <c r="G3153" t="s">
        <v>3582</v>
      </c>
      <c r="H3153" t="s">
        <v>30</v>
      </c>
      <c r="K3153" s="5">
        <f t="shared" si="527"/>
        <v>13</v>
      </c>
      <c r="L3153" s="13" t="str">
        <f t="shared" ref="L3153:L3216" si="534">SUBSTITUTE(B3153," ","")</f>
        <v>229-VI-000103</v>
      </c>
      <c r="M3153" s="5">
        <f t="shared" si="522"/>
        <v>12</v>
      </c>
      <c r="N3153" s="13" t="str">
        <f t="shared" si="524"/>
        <v>29-VI-000103</v>
      </c>
      <c r="O3153" s="13">
        <f t="shared" si="528"/>
        <v>1</v>
      </c>
      <c r="P3153" s="13" t="str">
        <f t="shared" si="529"/>
        <v>5</v>
      </c>
      <c r="Q3153" s="13" t="str">
        <f t="shared" si="530"/>
        <v>5</v>
      </c>
      <c r="R3153" s="13" t="str">
        <f t="shared" si="531"/>
        <v>5</v>
      </c>
      <c r="S3153" s="13" t="str">
        <f t="shared" si="532"/>
        <v>5</v>
      </c>
      <c r="T3153" s="13">
        <f t="shared" si="533"/>
        <v>1</v>
      </c>
      <c r="U3153" s="13">
        <f t="shared" si="523"/>
        <v>100</v>
      </c>
      <c r="V3153" s="13"/>
      <c r="W3153" s="14" t="str">
        <f t="shared" si="525"/>
        <v>insert into prioridad(codigo, fluidez,d_hecho, d_contexto, d_impacto, d_justicia, cierre, ponderacion, ahora_entiendo, cambio_perspectiva) values ('29-VI-000103', 1, 5, 5, 5, 5, 1, 100, '', '');</v>
      </c>
      <c r="X3153" s="14" t="str">
        <f t="shared" si="526"/>
        <v>insert into prioridad(codigo, fluidez,d_hecho, d_contexto, d_impacto, d_justicia, cierre, ponderacion, ahora_entiendo, cambio_perspectiva) values ('29-VI-000103', 1, 5, 5, 5, 5, 1, 100, '', '');</v>
      </c>
    </row>
    <row r="3154" spans="2:24" ht="16" x14ac:dyDescent="0.2">
      <c r="B3154" t="s">
        <v>4197</v>
      </c>
      <c r="C3154" t="s">
        <v>9</v>
      </c>
      <c r="D3154" t="s">
        <v>3582</v>
      </c>
      <c r="E3154" t="s">
        <v>3582</v>
      </c>
      <c r="F3154" t="s">
        <v>3582</v>
      </c>
      <c r="G3154" t="s">
        <v>3582</v>
      </c>
      <c r="H3154" t="s">
        <v>30</v>
      </c>
      <c r="K3154" s="5">
        <f t="shared" si="527"/>
        <v>13</v>
      </c>
      <c r="L3154" s="13" t="str">
        <f t="shared" si="534"/>
        <v>229-VI-000104</v>
      </c>
      <c r="M3154" s="5">
        <f t="shared" ref="M3154:M3217" si="535">LEN(N3154)</f>
        <v>12</v>
      </c>
      <c r="N3154" s="13" t="str">
        <f t="shared" si="524"/>
        <v>29-VI-000104</v>
      </c>
      <c r="O3154" s="13">
        <f t="shared" si="528"/>
        <v>1</v>
      </c>
      <c r="P3154" s="13" t="str">
        <f t="shared" si="529"/>
        <v>5</v>
      </c>
      <c r="Q3154" s="13" t="str">
        <f t="shared" si="530"/>
        <v>5</v>
      </c>
      <c r="R3154" s="13" t="str">
        <f t="shared" si="531"/>
        <v>5</v>
      </c>
      <c r="S3154" s="13" t="str">
        <f t="shared" si="532"/>
        <v>5</v>
      </c>
      <c r="T3154" s="13">
        <f t="shared" si="533"/>
        <v>1</v>
      </c>
      <c r="U3154" s="13">
        <f t="shared" ref="U3154:U3217" si="536">O3154*10 + (VALUE(P3154)*4) +(VALUE(Q3154)*4) + (VALUE(R3154)*4) + (VALUE(S3154)*4) + (T3154*10)</f>
        <v>100</v>
      </c>
      <c r="V3154" s="13"/>
      <c r="W3154" s="14" t="str">
        <f t="shared" si="525"/>
        <v>insert into prioridad(codigo, fluidez,d_hecho, d_contexto, d_impacto, d_justicia, cierre, ponderacion, ahora_entiendo, cambio_perspectiva) values ('29-VI-000104', 1, 5, 5, 5, 5, 1, 100, '', '');</v>
      </c>
      <c r="X3154" s="14" t="str">
        <f t="shared" si="526"/>
        <v>insert into prioridad(codigo, fluidez,d_hecho, d_contexto, d_impacto, d_justicia, cierre, ponderacion, ahora_entiendo, cambio_perspectiva) values ('29-VI-000104', 1, 5, 5, 5, 5, 1, 100, '', '');</v>
      </c>
    </row>
    <row r="3155" spans="2:24" ht="16" x14ac:dyDescent="0.2">
      <c r="B3155" t="s">
        <v>4198</v>
      </c>
      <c r="C3155" t="s">
        <v>9</v>
      </c>
      <c r="D3155" t="s">
        <v>3582</v>
      </c>
      <c r="E3155" t="s">
        <v>3582</v>
      </c>
      <c r="F3155" t="s">
        <v>3582</v>
      </c>
      <c r="G3155" t="s">
        <v>3582</v>
      </c>
      <c r="H3155" t="s">
        <v>30</v>
      </c>
      <c r="K3155" s="5">
        <f t="shared" si="527"/>
        <v>13</v>
      </c>
      <c r="L3155" s="13" t="str">
        <f t="shared" si="534"/>
        <v>229-VI-000108</v>
      </c>
      <c r="M3155" s="5">
        <f t="shared" si="535"/>
        <v>12</v>
      </c>
      <c r="N3155" s="13" t="str">
        <f t="shared" ref="N3155:N3218" si="537">RIGHT(TRIM(B3155),12)</f>
        <v>29-VI-000108</v>
      </c>
      <c r="O3155" s="13">
        <f t="shared" si="528"/>
        <v>1</v>
      </c>
      <c r="P3155" s="13" t="str">
        <f t="shared" si="529"/>
        <v>5</v>
      </c>
      <c r="Q3155" s="13" t="str">
        <f t="shared" si="530"/>
        <v>5</v>
      </c>
      <c r="R3155" s="13" t="str">
        <f t="shared" si="531"/>
        <v>5</v>
      </c>
      <c r="S3155" s="13" t="str">
        <f t="shared" si="532"/>
        <v>5</v>
      </c>
      <c r="T3155" s="13">
        <f t="shared" si="533"/>
        <v>1</v>
      </c>
      <c r="U3155" s="13">
        <f t="shared" si="536"/>
        <v>100</v>
      </c>
      <c r="V3155" s="13"/>
      <c r="W3155" s="14" t="str">
        <f t="shared" ref="W3155:W3218" si="538">$W$1&amp;N3155&amp;"', "&amp;O3155&amp;", "&amp;P3155&amp;", "&amp;Q3155&amp;", "&amp;R3155&amp;", "&amp;S3155&amp;", "&amp;T3155&amp;", "&amp;U3155&amp;", '"&amp;SUBSTITUTE(I3155,CHAR(10),"  ")&amp;"', '"&amp;SUBSTITUTE(J3155,CHAR(10),"   ") &amp;"');"</f>
        <v>insert into prioridad(codigo, fluidez,d_hecho, d_contexto, d_impacto, d_justicia, cierre, ponderacion, ahora_entiendo, cambio_perspectiva) values ('29-VI-000108', 1, 5, 5, 5, 5, 1, 100, '', '');</v>
      </c>
      <c r="X3155" s="14" t="str">
        <f t="shared" ref="X3155:X3218" si="539">IF(M3155=12,W3155,"")</f>
        <v>insert into prioridad(codigo, fluidez,d_hecho, d_contexto, d_impacto, d_justicia, cierre, ponderacion, ahora_entiendo, cambio_perspectiva) values ('29-VI-000108', 1, 5, 5, 5, 5, 1, 100, '', '');</v>
      </c>
    </row>
    <row r="3156" spans="2:24" ht="16" x14ac:dyDescent="0.2">
      <c r="B3156" t="s">
        <v>4199</v>
      </c>
      <c r="C3156" t="s">
        <v>9</v>
      </c>
      <c r="D3156" t="s">
        <v>3578</v>
      </c>
      <c r="E3156" t="s">
        <v>3582</v>
      </c>
      <c r="F3156" t="s">
        <v>3582</v>
      </c>
      <c r="G3156" t="s">
        <v>3582</v>
      </c>
      <c r="H3156" t="s">
        <v>30</v>
      </c>
      <c r="K3156" s="5">
        <f t="shared" si="527"/>
        <v>13</v>
      </c>
      <c r="L3156" s="13" t="str">
        <f t="shared" si="534"/>
        <v>229-VI-000110</v>
      </c>
      <c r="M3156" s="5">
        <f t="shared" si="535"/>
        <v>12</v>
      </c>
      <c r="N3156" s="13" t="str">
        <f t="shared" si="537"/>
        <v>29-VI-000110</v>
      </c>
      <c r="O3156" s="13">
        <f t="shared" si="528"/>
        <v>1</v>
      </c>
      <c r="P3156" s="13" t="str">
        <f t="shared" si="529"/>
        <v>4</v>
      </c>
      <c r="Q3156" s="13" t="str">
        <f t="shared" si="530"/>
        <v>5</v>
      </c>
      <c r="R3156" s="13" t="str">
        <f t="shared" si="531"/>
        <v>5</v>
      </c>
      <c r="S3156" s="13" t="str">
        <f t="shared" si="532"/>
        <v>5</v>
      </c>
      <c r="T3156" s="13">
        <f t="shared" si="533"/>
        <v>1</v>
      </c>
      <c r="U3156" s="13">
        <f t="shared" si="536"/>
        <v>96</v>
      </c>
      <c r="V3156" s="13"/>
      <c r="W3156" s="14" t="str">
        <f t="shared" si="538"/>
        <v>insert into prioridad(codigo, fluidez,d_hecho, d_contexto, d_impacto, d_justicia, cierre, ponderacion, ahora_entiendo, cambio_perspectiva) values ('29-VI-000110', 1, 4, 5, 5, 5, 1, 96, '', '');</v>
      </c>
      <c r="X3156" s="14" t="str">
        <f t="shared" si="539"/>
        <v>insert into prioridad(codigo, fluidez,d_hecho, d_contexto, d_impacto, d_justicia, cierre, ponderacion, ahora_entiendo, cambio_perspectiva) values ('29-VI-000110', 1, 4, 5, 5, 5, 1, 96, '', '');</v>
      </c>
    </row>
    <row r="3157" spans="2:24" ht="16" x14ac:dyDescent="0.2">
      <c r="B3157" t="s">
        <v>4200</v>
      </c>
      <c r="C3157" t="s">
        <v>9</v>
      </c>
      <c r="D3157" t="s">
        <v>3578</v>
      </c>
      <c r="E3157" t="s">
        <v>3578</v>
      </c>
      <c r="F3157" t="s">
        <v>3595</v>
      </c>
      <c r="G3157" t="s">
        <v>3595</v>
      </c>
      <c r="H3157" t="s">
        <v>30</v>
      </c>
      <c r="K3157" s="5">
        <f t="shared" si="527"/>
        <v>13</v>
      </c>
      <c r="L3157" s="13" t="str">
        <f t="shared" si="534"/>
        <v>229-VI-000115</v>
      </c>
      <c r="M3157" s="5">
        <f t="shared" si="535"/>
        <v>12</v>
      </c>
      <c r="N3157" s="13" t="str">
        <f t="shared" si="537"/>
        <v>29-VI-000115</v>
      </c>
      <c r="O3157" s="13">
        <f t="shared" si="528"/>
        <v>1</v>
      </c>
      <c r="P3157" s="13" t="str">
        <f t="shared" si="529"/>
        <v>4</v>
      </c>
      <c r="Q3157" s="13" t="str">
        <f t="shared" si="530"/>
        <v>4</v>
      </c>
      <c r="R3157" s="13" t="str">
        <f t="shared" si="531"/>
        <v>1</v>
      </c>
      <c r="S3157" s="13" t="str">
        <f t="shared" si="532"/>
        <v>1</v>
      </c>
      <c r="T3157" s="13">
        <f t="shared" si="533"/>
        <v>1</v>
      </c>
      <c r="U3157" s="13">
        <f t="shared" si="536"/>
        <v>60</v>
      </c>
      <c r="V3157" s="13"/>
      <c r="W3157" s="14" t="str">
        <f t="shared" si="538"/>
        <v>insert into prioridad(codigo, fluidez,d_hecho, d_contexto, d_impacto, d_justicia, cierre, ponderacion, ahora_entiendo, cambio_perspectiva) values ('29-VI-000115', 1, 4, 4, 1, 1, 1, 60, '', '');</v>
      </c>
      <c r="X3157" s="14" t="str">
        <f t="shared" si="539"/>
        <v>insert into prioridad(codigo, fluidez,d_hecho, d_contexto, d_impacto, d_justicia, cierre, ponderacion, ahora_entiendo, cambio_perspectiva) values ('29-VI-000115', 1, 4, 4, 1, 1, 1, 60, '', '');</v>
      </c>
    </row>
    <row r="3158" spans="2:24" ht="16" x14ac:dyDescent="0.2">
      <c r="B3158" t="s">
        <v>4201</v>
      </c>
      <c r="C3158" t="s">
        <v>9</v>
      </c>
      <c r="D3158" t="s">
        <v>3582</v>
      </c>
      <c r="E3158" t="s">
        <v>3582</v>
      </c>
      <c r="F3158" t="s">
        <v>3582</v>
      </c>
      <c r="G3158" t="s">
        <v>3578</v>
      </c>
      <c r="H3158" t="s">
        <v>30</v>
      </c>
      <c r="K3158" s="5">
        <f t="shared" si="527"/>
        <v>13</v>
      </c>
      <c r="L3158" s="13" t="str">
        <f t="shared" si="534"/>
        <v>229-VI-000119</v>
      </c>
      <c r="M3158" s="5">
        <f t="shared" si="535"/>
        <v>12</v>
      </c>
      <c r="N3158" s="13" t="str">
        <f t="shared" si="537"/>
        <v>29-VI-000119</v>
      </c>
      <c r="O3158" s="13">
        <f t="shared" si="528"/>
        <v>1</v>
      </c>
      <c r="P3158" s="13" t="str">
        <f t="shared" si="529"/>
        <v>5</v>
      </c>
      <c r="Q3158" s="13" t="str">
        <f t="shared" si="530"/>
        <v>5</v>
      </c>
      <c r="R3158" s="13" t="str">
        <f t="shared" si="531"/>
        <v>5</v>
      </c>
      <c r="S3158" s="13" t="str">
        <f t="shared" si="532"/>
        <v>4</v>
      </c>
      <c r="T3158" s="13">
        <f t="shared" si="533"/>
        <v>1</v>
      </c>
      <c r="U3158" s="13">
        <f t="shared" si="536"/>
        <v>96</v>
      </c>
      <c r="V3158" s="13"/>
      <c r="W3158" s="14" t="str">
        <f t="shared" si="538"/>
        <v>insert into prioridad(codigo, fluidez,d_hecho, d_contexto, d_impacto, d_justicia, cierre, ponderacion, ahora_entiendo, cambio_perspectiva) values ('29-VI-000119', 1, 5, 5, 5, 4, 1, 96, '', '');</v>
      </c>
      <c r="X3158" s="14" t="str">
        <f t="shared" si="539"/>
        <v>insert into prioridad(codigo, fluidez,d_hecho, d_contexto, d_impacto, d_justicia, cierre, ponderacion, ahora_entiendo, cambio_perspectiva) values ('29-VI-000119', 1, 5, 5, 5, 4, 1, 96, '', '');</v>
      </c>
    </row>
    <row r="3159" spans="2:24" ht="16" x14ac:dyDescent="0.2">
      <c r="B3159" t="s">
        <v>4202</v>
      </c>
      <c r="C3159" t="s">
        <v>9</v>
      </c>
      <c r="D3159" t="s">
        <v>3582</v>
      </c>
      <c r="E3159" t="s">
        <v>3582</v>
      </c>
      <c r="F3159" t="s">
        <v>3578</v>
      </c>
      <c r="G3159" t="s">
        <v>3578</v>
      </c>
      <c r="H3159" t="s">
        <v>30</v>
      </c>
      <c r="K3159" s="5">
        <f t="shared" si="527"/>
        <v>13</v>
      </c>
      <c r="L3159" s="13" t="str">
        <f t="shared" si="534"/>
        <v>229-VI-000122</v>
      </c>
      <c r="M3159" s="5">
        <f t="shared" si="535"/>
        <v>12</v>
      </c>
      <c r="N3159" s="13" t="str">
        <f t="shared" si="537"/>
        <v>29-VI-000122</v>
      </c>
      <c r="O3159" s="13">
        <f t="shared" si="528"/>
        <v>1</v>
      </c>
      <c r="P3159" s="13" t="str">
        <f t="shared" si="529"/>
        <v>5</v>
      </c>
      <c r="Q3159" s="13" t="str">
        <f t="shared" si="530"/>
        <v>5</v>
      </c>
      <c r="R3159" s="13" t="str">
        <f t="shared" si="531"/>
        <v>4</v>
      </c>
      <c r="S3159" s="13" t="str">
        <f t="shared" si="532"/>
        <v>4</v>
      </c>
      <c r="T3159" s="13">
        <f t="shared" si="533"/>
        <v>1</v>
      </c>
      <c r="U3159" s="13">
        <f t="shared" si="536"/>
        <v>92</v>
      </c>
      <c r="V3159" s="13"/>
      <c r="W3159" s="14" t="str">
        <f t="shared" si="538"/>
        <v>insert into prioridad(codigo, fluidez,d_hecho, d_contexto, d_impacto, d_justicia, cierre, ponderacion, ahora_entiendo, cambio_perspectiva) values ('29-VI-000122', 1, 5, 5, 4, 4, 1, 92, '', '');</v>
      </c>
      <c r="X3159" s="14" t="str">
        <f t="shared" si="539"/>
        <v>insert into prioridad(codigo, fluidez,d_hecho, d_contexto, d_impacto, d_justicia, cierre, ponderacion, ahora_entiendo, cambio_perspectiva) values ('29-VI-000122', 1, 5, 5, 4, 4, 1, 92, '', '');</v>
      </c>
    </row>
    <row r="3160" spans="2:24" ht="16" x14ac:dyDescent="0.2">
      <c r="B3160" t="s">
        <v>4203</v>
      </c>
      <c r="C3160" t="s">
        <v>9</v>
      </c>
      <c r="D3160" t="s">
        <v>3582</v>
      </c>
      <c r="E3160" t="s">
        <v>3582</v>
      </c>
      <c r="F3160" t="s">
        <v>3582</v>
      </c>
      <c r="G3160" t="s">
        <v>3582</v>
      </c>
      <c r="H3160" t="s">
        <v>30</v>
      </c>
      <c r="K3160" s="5">
        <f t="shared" si="527"/>
        <v>13</v>
      </c>
      <c r="L3160" s="13" t="str">
        <f t="shared" si="534"/>
        <v>229-VI-000123</v>
      </c>
      <c r="M3160" s="5">
        <f t="shared" si="535"/>
        <v>12</v>
      </c>
      <c r="N3160" s="13" t="str">
        <f t="shared" si="537"/>
        <v>29-VI-000123</v>
      </c>
      <c r="O3160" s="13">
        <f t="shared" si="528"/>
        <v>1</v>
      </c>
      <c r="P3160" s="13" t="str">
        <f t="shared" si="529"/>
        <v>5</v>
      </c>
      <c r="Q3160" s="13" t="str">
        <f t="shared" si="530"/>
        <v>5</v>
      </c>
      <c r="R3160" s="13" t="str">
        <f t="shared" si="531"/>
        <v>5</v>
      </c>
      <c r="S3160" s="13" t="str">
        <f t="shared" si="532"/>
        <v>5</v>
      </c>
      <c r="T3160" s="13">
        <f t="shared" si="533"/>
        <v>1</v>
      </c>
      <c r="U3160" s="13">
        <f t="shared" si="536"/>
        <v>100</v>
      </c>
      <c r="V3160" s="13"/>
      <c r="W3160" s="14" t="str">
        <f t="shared" si="538"/>
        <v>insert into prioridad(codigo, fluidez,d_hecho, d_contexto, d_impacto, d_justicia, cierre, ponderacion, ahora_entiendo, cambio_perspectiva) values ('29-VI-000123', 1, 5, 5, 5, 5, 1, 100, '', '');</v>
      </c>
      <c r="X3160" s="14" t="str">
        <f t="shared" si="539"/>
        <v>insert into prioridad(codigo, fluidez,d_hecho, d_contexto, d_impacto, d_justicia, cierre, ponderacion, ahora_entiendo, cambio_perspectiva) values ('29-VI-000123', 1, 5, 5, 5, 5, 1, 100, '', '');</v>
      </c>
    </row>
    <row r="3161" spans="2:24" ht="16" x14ac:dyDescent="0.2">
      <c r="B3161" t="s">
        <v>4204</v>
      </c>
      <c r="C3161" t="s">
        <v>9</v>
      </c>
      <c r="D3161" t="s">
        <v>3575</v>
      </c>
      <c r="E3161" t="s">
        <v>3578</v>
      </c>
      <c r="F3161" t="s">
        <v>3575</v>
      </c>
      <c r="G3161" t="s">
        <v>3575</v>
      </c>
      <c r="H3161" t="s">
        <v>30</v>
      </c>
      <c r="K3161" s="5">
        <f t="shared" si="527"/>
        <v>12</v>
      </c>
      <c r="L3161" s="13" t="str">
        <f t="shared" si="534"/>
        <v>058-VI-00076</v>
      </c>
      <c r="M3161" s="5">
        <f t="shared" si="535"/>
        <v>12</v>
      </c>
      <c r="N3161" s="13" t="str">
        <f t="shared" si="537"/>
        <v>058-VI-00076</v>
      </c>
      <c r="O3161" s="13">
        <f t="shared" si="528"/>
        <v>1</v>
      </c>
      <c r="P3161" s="13" t="str">
        <f t="shared" si="529"/>
        <v>3</v>
      </c>
      <c r="Q3161" s="13" t="str">
        <f t="shared" si="530"/>
        <v>4</v>
      </c>
      <c r="R3161" s="13" t="str">
        <f t="shared" si="531"/>
        <v>3</v>
      </c>
      <c r="S3161" s="13" t="str">
        <f t="shared" si="532"/>
        <v>3</v>
      </c>
      <c r="T3161" s="13">
        <f t="shared" si="533"/>
        <v>1</v>
      </c>
      <c r="U3161" s="13">
        <f t="shared" si="536"/>
        <v>72</v>
      </c>
      <c r="V3161" s="13"/>
      <c r="W3161" s="14" t="str">
        <f t="shared" si="538"/>
        <v>insert into prioridad(codigo, fluidez,d_hecho, d_contexto, d_impacto, d_justicia, cierre, ponderacion, ahora_entiendo, cambio_perspectiva) values ('058-VI-00076', 1, 3, 4, 3, 3, 1, 72, '', '');</v>
      </c>
      <c r="X3161" s="14" t="str">
        <f t="shared" si="539"/>
        <v>insert into prioridad(codigo, fluidez,d_hecho, d_contexto, d_impacto, d_justicia, cierre, ponderacion, ahora_entiendo, cambio_perspectiva) values ('058-VI-00076', 1, 3, 4, 3, 3, 1, 72, '', '');</v>
      </c>
    </row>
    <row r="3162" spans="2:24" ht="16" x14ac:dyDescent="0.2">
      <c r="B3162" t="s">
        <v>4205</v>
      </c>
      <c r="C3162" t="s">
        <v>9</v>
      </c>
      <c r="D3162" t="s">
        <v>3576</v>
      </c>
      <c r="E3162" t="s">
        <v>3575</v>
      </c>
      <c r="F3162" t="s">
        <v>3578</v>
      </c>
      <c r="G3162" t="s">
        <v>3576</v>
      </c>
      <c r="H3162" t="s">
        <v>30</v>
      </c>
      <c r="K3162" s="5">
        <f t="shared" si="527"/>
        <v>12</v>
      </c>
      <c r="L3162" s="13" t="str">
        <f t="shared" si="534"/>
        <v>058-VI-00077</v>
      </c>
      <c r="M3162" s="5">
        <f t="shared" si="535"/>
        <v>12</v>
      </c>
      <c r="N3162" s="13" t="str">
        <f t="shared" si="537"/>
        <v>058-VI-00077</v>
      </c>
      <c r="O3162" s="13">
        <f t="shared" si="528"/>
        <v>1</v>
      </c>
      <c r="P3162" s="13" t="str">
        <f t="shared" si="529"/>
        <v>2</v>
      </c>
      <c r="Q3162" s="13" t="str">
        <f t="shared" si="530"/>
        <v>3</v>
      </c>
      <c r="R3162" s="13" t="str">
        <f t="shared" si="531"/>
        <v>4</v>
      </c>
      <c r="S3162" s="13" t="str">
        <f t="shared" si="532"/>
        <v>2</v>
      </c>
      <c r="T3162" s="13">
        <f t="shared" si="533"/>
        <v>1</v>
      </c>
      <c r="U3162" s="13">
        <f t="shared" si="536"/>
        <v>64</v>
      </c>
      <c r="V3162" s="13"/>
      <c r="W3162" s="14" t="str">
        <f t="shared" si="538"/>
        <v>insert into prioridad(codigo, fluidez,d_hecho, d_contexto, d_impacto, d_justicia, cierre, ponderacion, ahora_entiendo, cambio_perspectiva) values ('058-VI-00077', 1, 2, 3, 4, 2, 1, 64, '', '');</v>
      </c>
      <c r="X3162" s="14" t="str">
        <f t="shared" si="539"/>
        <v>insert into prioridad(codigo, fluidez,d_hecho, d_contexto, d_impacto, d_justicia, cierre, ponderacion, ahora_entiendo, cambio_perspectiva) values ('058-VI-00077', 1, 2, 3, 4, 2, 1, 64, '', '');</v>
      </c>
    </row>
    <row r="3163" spans="2:24" ht="16" x14ac:dyDescent="0.2">
      <c r="B3163" t="s">
        <v>4206</v>
      </c>
      <c r="C3163" t="s">
        <v>9</v>
      </c>
      <c r="D3163" t="s">
        <v>3575</v>
      </c>
      <c r="E3163" t="s">
        <v>3578</v>
      </c>
      <c r="F3163" t="s">
        <v>3575</v>
      </c>
      <c r="G3163" t="s">
        <v>3575</v>
      </c>
      <c r="H3163" t="s">
        <v>30</v>
      </c>
      <c r="K3163" s="5">
        <f t="shared" si="527"/>
        <v>12</v>
      </c>
      <c r="L3163" s="13" t="str">
        <f t="shared" si="534"/>
        <v>058-VI-00075</v>
      </c>
      <c r="M3163" s="5">
        <f t="shared" si="535"/>
        <v>12</v>
      </c>
      <c r="N3163" s="13" t="str">
        <f t="shared" si="537"/>
        <v>058-VI-00075</v>
      </c>
      <c r="O3163" s="13">
        <f t="shared" si="528"/>
        <v>1</v>
      </c>
      <c r="P3163" s="13" t="str">
        <f t="shared" si="529"/>
        <v>3</v>
      </c>
      <c r="Q3163" s="13" t="str">
        <f t="shared" si="530"/>
        <v>4</v>
      </c>
      <c r="R3163" s="13" t="str">
        <f t="shared" si="531"/>
        <v>3</v>
      </c>
      <c r="S3163" s="13" t="str">
        <f t="shared" si="532"/>
        <v>3</v>
      </c>
      <c r="T3163" s="13">
        <f t="shared" si="533"/>
        <v>1</v>
      </c>
      <c r="U3163" s="13">
        <f t="shared" si="536"/>
        <v>72</v>
      </c>
      <c r="V3163" s="13"/>
      <c r="W3163" s="14" t="str">
        <f t="shared" si="538"/>
        <v>insert into prioridad(codigo, fluidez,d_hecho, d_contexto, d_impacto, d_justicia, cierre, ponderacion, ahora_entiendo, cambio_perspectiva) values ('058-VI-00075', 1, 3, 4, 3, 3, 1, 72, '', '');</v>
      </c>
      <c r="X3163" s="14" t="str">
        <f t="shared" si="539"/>
        <v>insert into prioridad(codigo, fluidez,d_hecho, d_contexto, d_impacto, d_justicia, cierre, ponderacion, ahora_entiendo, cambio_perspectiva) values ('058-VI-00075', 1, 3, 4, 3, 3, 1, 72, '', '');</v>
      </c>
    </row>
    <row r="3164" spans="2:24" ht="16" x14ac:dyDescent="0.2">
      <c r="B3164" t="s">
        <v>4207</v>
      </c>
      <c r="C3164" t="s">
        <v>9</v>
      </c>
      <c r="D3164" t="s">
        <v>3578</v>
      </c>
      <c r="E3164" t="s">
        <v>3582</v>
      </c>
      <c r="F3164" t="s">
        <v>3578</v>
      </c>
      <c r="G3164" t="s">
        <v>3575</v>
      </c>
      <c r="H3164" t="s">
        <v>30</v>
      </c>
      <c r="K3164" s="5">
        <f t="shared" si="527"/>
        <v>10</v>
      </c>
      <c r="L3164" s="13" t="str">
        <f t="shared" si="534"/>
        <v>582-VI-031</v>
      </c>
      <c r="M3164" s="5">
        <f t="shared" si="535"/>
        <v>10</v>
      </c>
      <c r="N3164" s="13" t="str">
        <f t="shared" si="537"/>
        <v>582-VI-031</v>
      </c>
      <c r="O3164" s="13">
        <f t="shared" si="528"/>
        <v>1</v>
      </c>
      <c r="P3164" s="13" t="str">
        <f t="shared" si="529"/>
        <v>4</v>
      </c>
      <c r="Q3164" s="13" t="str">
        <f t="shared" si="530"/>
        <v>5</v>
      </c>
      <c r="R3164" s="13" t="str">
        <f t="shared" si="531"/>
        <v>4</v>
      </c>
      <c r="S3164" s="13" t="str">
        <f t="shared" si="532"/>
        <v>3</v>
      </c>
      <c r="T3164" s="13">
        <f t="shared" si="533"/>
        <v>1</v>
      </c>
      <c r="U3164" s="13">
        <f t="shared" si="536"/>
        <v>84</v>
      </c>
      <c r="V3164" s="13"/>
      <c r="W3164" s="14" t="str">
        <f t="shared" si="538"/>
        <v>insert into prioridad(codigo, fluidez,d_hecho, d_contexto, d_impacto, d_justicia, cierre, ponderacion, ahora_entiendo, cambio_perspectiva) values ('582-VI-031', 1, 4, 5, 4, 3, 1, 84, '', '');</v>
      </c>
      <c r="X3164" s="14" t="str">
        <f t="shared" si="539"/>
        <v/>
      </c>
    </row>
    <row r="3165" spans="2:24" ht="16" x14ac:dyDescent="0.2">
      <c r="B3165" t="s">
        <v>4208</v>
      </c>
      <c r="C3165" t="s">
        <v>9</v>
      </c>
      <c r="D3165" t="s">
        <v>3582</v>
      </c>
      <c r="E3165" t="s">
        <v>3582</v>
      </c>
      <c r="F3165" t="s">
        <v>3582</v>
      </c>
      <c r="G3165" t="s">
        <v>3582</v>
      </c>
      <c r="H3165" t="s">
        <v>30</v>
      </c>
      <c r="K3165" s="5">
        <f t="shared" si="527"/>
        <v>10</v>
      </c>
      <c r="L3165" s="13" t="str">
        <f t="shared" si="534"/>
        <v>582-CO-001</v>
      </c>
      <c r="M3165" s="5">
        <f t="shared" si="535"/>
        <v>10</v>
      </c>
      <c r="N3165" s="13" t="str">
        <f t="shared" si="537"/>
        <v>582-CO-001</v>
      </c>
      <c r="O3165" s="13">
        <f t="shared" si="528"/>
        <v>1</v>
      </c>
      <c r="P3165" s="13" t="str">
        <f t="shared" si="529"/>
        <v>5</v>
      </c>
      <c r="Q3165" s="13" t="str">
        <f t="shared" si="530"/>
        <v>5</v>
      </c>
      <c r="R3165" s="13" t="str">
        <f t="shared" si="531"/>
        <v>5</v>
      </c>
      <c r="S3165" s="13" t="str">
        <f t="shared" si="532"/>
        <v>5</v>
      </c>
      <c r="T3165" s="13">
        <f t="shared" si="533"/>
        <v>1</v>
      </c>
      <c r="U3165" s="13">
        <f t="shared" si="536"/>
        <v>100</v>
      </c>
      <c r="V3165" s="13"/>
      <c r="W3165" s="14" t="str">
        <f t="shared" si="538"/>
        <v>insert into prioridad(codigo, fluidez,d_hecho, d_contexto, d_impacto, d_justicia, cierre, ponderacion, ahora_entiendo, cambio_perspectiva) values ('582-CO-001', 1, 5, 5, 5, 5, 1, 100, '', '');</v>
      </c>
      <c r="X3165" s="14" t="str">
        <f t="shared" si="539"/>
        <v/>
      </c>
    </row>
    <row r="3166" spans="2:24" ht="16" x14ac:dyDescent="0.2">
      <c r="B3166" t="s">
        <v>4209</v>
      </c>
      <c r="C3166" t="s">
        <v>9</v>
      </c>
      <c r="D3166" t="s">
        <v>3582</v>
      </c>
      <c r="E3166" t="s">
        <v>3578</v>
      </c>
      <c r="F3166" t="s">
        <v>3582</v>
      </c>
      <c r="G3166" t="s">
        <v>3582</v>
      </c>
      <c r="H3166" t="s">
        <v>30</v>
      </c>
      <c r="K3166" s="5">
        <f t="shared" si="527"/>
        <v>10</v>
      </c>
      <c r="L3166" s="13" t="str">
        <f t="shared" si="534"/>
        <v>582-VI-034</v>
      </c>
      <c r="M3166" s="5">
        <f t="shared" si="535"/>
        <v>10</v>
      </c>
      <c r="N3166" s="13" t="str">
        <f t="shared" si="537"/>
        <v>582-VI-034</v>
      </c>
      <c r="O3166" s="13">
        <f t="shared" si="528"/>
        <v>1</v>
      </c>
      <c r="P3166" s="13" t="str">
        <f t="shared" si="529"/>
        <v>5</v>
      </c>
      <c r="Q3166" s="13" t="str">
        <f t="shared" si="530"/>
        <v>4</v>
      </c>
      <c r="R3166" s="13" t="str">
        <f t="shared" si="531"/>
        <v>5</v>
      </c>
      <c r="S3166" s="13" t="str">
        <f t="shared" si="532"/>
        <v>5</v>
      </c>
      <c r="T3166" s="13">
        <f t="shared" si="533"/>
        <v>1</v>
      </c>
      <c r="U3166" s="13">
        <f t="shared" si="536"/>
        <v>96</v>
      </c>
      <c r="V3166" s="13"/>
      <c r="W3166" s="14" t="str">
        <f t="shared" si="538"/>
        <v>insert into prioridad(codigo, fluidez,d_hecho, d_contexto, d_impacto, d_justicia, cierre, ponderacion, ahora_entiendo, cambio_perspectiva) values ('582-VI-034', 1, 5, 4, 5, 5, 1, 96, '', '');</v>
      </c>
      <c r="X3166" s="14" t="str">
        <f t="shared" si="539"/>
        <v/>
      </c>
    </row>
    <row r="3167" spans="2:24" ht="16" x14ac:dyDescent="0.2">
      <c r="B3167" t="s">
        <v>4210</v>
      </c>
      <c r="C3167" t="s">
        <v>9</v>
      </c>
      <c r="D3167" t="s">
        <v>3582</v>
      </c>
      <c r="E3167" t="s">
        <v>3582</v>
      </c>
      <c r="F3167" t="s">
        <v>3582</v>
      </c>
      <c r="G3167" t="s">
        <v>3575</v>
      </c>
      <c r="H3167" t="s">
        <v>30</v>
      </c>
      <c r="K3167" s="5">
        <f t="shared" si="527"/>
        <v>10</v>
      </c>
      <c r="L3167" s="13" t="str">
        <f t="shared" si="534"/>
        <v>582-VI-036</v>
      </c>
      <c r="M3167" s="5">
        <f t="shared" si="535"/>
        <v>10</v>
      </c>
      <c r="N3167" s="13" t="str">
        <f t="shared" si="537"/>
        <v>582-VI-036</v>
      </c>
      <c r="O3167" s="13">
        <f t="shared" si="528"/>
        <v>1</v>
      </c>
      <c r="P3167" s="13" t="str">
        <f t="shared" si="529"/>
        <v>5</v>
      </c>
      <c r="Q3167" s="13" t="str">
        <f t="shared" si="530"/>
        <v>5</v>
      </c>
      <c r="R3167" s="13" t="str">
        <f t="shared" si="531"/>
        <v>5</v>
      </c>
      <c r="S3167" s="13" t="str">
        <f t="shared" si="532"/>
        <v>3</v>
      </c>
      <c r="T3167" s="13">
        <f t="shared" si="533"/>
        <v>1</v>
      </c>
      <c r="U3167" s="13">
        <f t="shared" si="536"/>
        <v>92</v>
      </c>
      <c r="V3167" s="13"/>
      <c r="W3167" s="14" t="str">
        <f t="shared" si="538"/>
        <v>insert into prioridad(codigo, fluidez,d_hecho, d_contexto, d_impacto, d_justicia, cierre, ponderacion, ahora_entiendo, cambio_perspectiva) values ('582-VI-036', 1, 5, 5, 5, 3, 1, 92, '', '');</v>
      </c>
      <c r="X3167" s="14" t="str">
        <f t="shared" si="539"/>
        <v/>
      </c>
    </row>
    <row r="3168" spans="2:24" ht="16" x14ac:dyDescent="0.2">
      <c r="B3168" t="s">
        <v>4211</v>
      </c>
      <c r="C3168" t="s">
        <v>9</v>
      </c>
      <c r="D3168" t="s">
        <v>3582</v>
      </c>
      <c r="E3168" t="s">
        <v>3578</v>
      </c>
      <c r="F3168" t="s">
        <v>3578</v>
      </c>
      <c r="G3168" t="s">
        <v>3575</v>
      </c>
      <c r="H3168" t="s">
        <v>30</v>
      </c>
      <c r="K3168" s="5">
        <f t="shared" si="527"/>
        <v>10</v>
      </c>
      <c r="L3168" s="13" t="str">
        <f t="shared" si="534"/>
        <v>582-VI-041</v>
      </c>
      <c r="M3168" s="5">
        <f t="shared" si="535"/>
        <v>10</v>
      </c>
      <c r="N3168" s="13" t="str">
        <f t="shared" si="537"/>
        <v>582-VI-041</v>
      </c>
      <c r="O3168" s="13">
        <f t="shared" si="528"/>
        <v>1</v>
      </c>
      <c r="P3168" s="13" t="str">
        <f t="shared" si="529"/>
        <v>5</v>
      </c>
      <c r="Q3168" s="13" t="str">
        <f t="shared" si="530"/>
        <v>4</v>
      </c>
      <c r="R3168" s="13" t="str">
        <f t="shared" si="531"/>
        <v>4</v>
      </c>
      <c r="S3168" s="13" t="str">
        <f t="shared" si="532"/>
        <v>3</v>
      </c>
      <c r="T3168" s="13">
        <f t="shared" si="533"/>
        <v>1</v>
      </c>
      <c r="U3168" s="13">
        <f t="shared" si="536"/>
        <v>84</v>
      </c>
      <c r="V3168" s="13"/>
      <c r="W3168" s="14" t="str">
        <f t="shared" si="538"/>
        <v>insert into prioridad(codigo, fluidez,d_hecho, d_contexto, d_impacto, d_justicia, cierre, ponderacion, ahora_entiendo, cambio_perspectiva) values ('582-VI-041', 1, 5, 4, 4, 3, 1, 84, '', '');</v>
      </c>
      <c r="X3168" s="14" t="str">
        <f t="shared" si="539"/>
        <v/>
      </c>
    </row>
    <row r="3169" spans="2:24" ht="16" x14ac:dyDescent="0.2">
      <c r="B3169" t="s">
        <v>4212</v>
      </c>
      <c r="C3169" t="s">
        <v>9</v>
      </c>
      <c r="D3169" t="s">
        <v>3582</v>
      </c>
      <c r="E3169" t="s">
        <v>3582</v>
      </c>
      <c r="F3169" t="s">
        <v>3582</v>
      </c>
      <c r="G3169" t="s">
        <v>3582</v>
      </c>
      <c r="H3169" t="s">
        <v>30</v>
      </c>
      <c r="K3169" s="5">
        <f t="shared" si="527"/>
        <v>10</v>
      </c>
      <c r="L3169" s="13" t="str">
        <f t="shared" si="534"/>
        <v>582-AA-002</v>
      </c>
      <c r="M3169" s="5">
        <f t="shared" si="535"/>
        <v>10</v>
      </c>
      <c r="N3169" s="13" t="str">
        <f t="shared" si="537"/>
        <v>582-AA-002</v>
      </c>
      <c r="O3169" s="13">
        <f t="shared" si="528"/>
        <v>1</v>
      </c>
      <c r="P3169" s="13" t="str">
        <f t="shared" si="529"/>
        <v>5</v>
      </c>
      <c r="Q3169" s="13" t="str">
        <f t="shared" si="530"/>
        <v>5</v>
      </c>
      <c r="R3169" s="13" t="str">
        <f t="shared" si="531"/>
        <v>5</v>
      </c>
      <c r="S3169" s="13" t="str">
        <f t="shared" si="532"/>
        <v>5</v>
      </c>
      <c r="T3169" s="13">
        <f t="shared" si="533"/>
        <v>1</v>
      </c>
      <c r="U3169" s="13">
        <f t="shared" si="536"/>
        <v>100</v>
      </c>
      <c r="V3169" s="13"/>
      <c r="W3169" s="14" t="str">
        <f t="shared" si="538"/>
        <v>insert into prioridad(codigo, fluidez,d_hecho, d_contexto, d_impacto, d_justicia, cierre, ponderacion, ahora_entiendo, cambio_perspectiva) values ('582-AA-002', 1, 5, 5, 5, 5, 1, 100, '', '');</v>
      </c>
      <c r="X3169" s="14" t="str">
        <f t="shared" si="539"/>
        <v/>
      </c>
    </row>
    <row r="3170" spans="2:24" ht="16" x14ac:dyDescent="0.2">
      <c r="B3170" t="s">
        <v>4213</v>
      </c>
      <c r="C3170" t="s">
        <v>9</v>
      </c>
      <c r="D3170" t="s">
        <v>3578</v>
      </c>
      <c r="E3170" t="s">
        <v>3582</v>
      </c>
      <c r="F3170" t="s">
        <v>3578</v>
      </c>
      <c r="G3170" t="s">
        <v>3578</v>
      </c>
      <c r="H3170" t="s">
        <v>30</v>
      </c>
      <c r="K3170" s="5">
        <f t="shared" si="527"/>
        <v>10</v>
      </c>
      <c r="L3170" s="13" t="str">
        <f t="shared" si="534"/>
        <v>582-VI-043</v>
      </c>
      <c r="M3170" s="5">
        <f t="shared" si="535"/>
        <v>10</v>
      </c>
      <c r="N3170" s="13" t="str">
        <f t="shared" si="537"/>
        <v>582-VI-043</v>
      </c>
      <c r="O3170" s="13">
        <f t="shared" si="528"/>
        <v>1</v>
      </c>
      <c r="P3170" s="13" t="str">
        <f t="shared" si="529"/>
        <v>4</v>
      </c>
      <c r="Q3170" s="13" t="str">
        <f t="shared" si="530"/>
        <v>5</v>
      </c>
      <c r="R3170" s="13" t="str">
        <f t="shared" si="531"/>
        <v>4</v>
      </c>
      <c r="S3170" s="13" t="str">
        <f t="shared" si="532"/>
        <v>4</v>
      </c>
      <c r="T3170" s="13">
        <f t="shared" si="533"/>
        <v>1</v>
      </c>
      <c r="U3170" s="13">
        <f t="shared" si="536"/>
        <v>88</v>
      </c>
      <c r="V3170" s="13"/>
      <c r="W3170" s="14" t="str">
        <f t="shared" si="538"/>
        <v>insert into prioridad(codigo, fluidez,d_hecho, d_contexto, d_impacto, d_justicia, cierre, ponderacion, ahora_entiendo, cambio_perspectiva) values ('582-VI-043', 1, 4, 5, 4, 4, 1, 88, '', '');</v>
      </c>
      <c r="X3170" s="14" t="str">
        <f t="shared" si="539"/>
        <v/>
      </c>
    </row>
    <row r="3171" spans="2:24" ht="16" x14ac:dyDescent="0.2">
      <c r="B3171" t="s">
        <v>4214</v>
      </c>
      <c r="C3171" t="s">
        <v>9</v>
      </c>
      <c r="D3171" t="s">
        <v>3578</v>
      </c>
      <c r="E3171" t="s">
        <v>3582</v>
      </c>
      <c r="F3171" t="s">
        <v>3578</v>
      </c>
      <c r="G3171" t="s">
        <v>3575</v>
      </c>
      <c r="H3171" t="s">
        <v>30</v>
      </c>
      <c r="K3171" s="5">
        <f t="shared" si="527"/>
        <v>10</v>
      </c>
      <c r="L3171" s="13" t="str">
        <f t="shared" si="534"/>
        <v>582-VI-045</v>
      </c>
      <c r="M3171" s="5">
        <f t="shared" si="535"/>
        <v>10</v>
      </c>
      <c r="N3171" s="13" t="str">
        <f t="shared" si="537"/>
        <v>582-VI-045</v>
      </c>
      <c r="O3171" s="13">
        <f t="shared" si="528"/>
        <v>1</v>
      </c>
      <c r="P3171" s="13" t="str">
        <f t="shared" si="529"/>
        <v>4</v>
      </c>
      <c r="Q3171" s="13" t="str">
        <f t="shared" si="530"/>
        <v>5</v>
      </c>
      <c r="R3171" s="13" t="str">
        <f t="shared" si="531"/>
        <v>4</v>
      </c>
      <c r="S3171" s="13" t="str">
        <f t="shared" si="532"/>
        <v>3</v>
      </c>
      <c r="T3171" s="13">
        <f t="shared" si="533"/>
        <v>1</v>
      </c>
      <c r="U3171" s="13">
        <f t="shared" si="536"/>
        <v>84</v>
      </c>
      <c r="V3171" s="13"/>
      <c r="W3171" s="14" t="str">
        <f t="shared" si="538"/>
        <v>insert into prioridad(codigo, fluidez,d_hecho, d_contexto, d_impacto, d_justicia, cierre, ponderacion, ahora_entiendo, cambio_perspectiva) values ('582-VI-045', 1, 4, 5, 4, 3, 1, 84, '', '');</v>
      </c>
      <c r="X3171" s="14" t="str">
        <f t="shared" si="539"/>
        <v/>
      </c>
    </row>
    <row r="3172" spans="2:24" ht="16" x14ac:dyDescent="0.2">
      <c r="B3172" t="s">
        <v>4215</v>
      </c>
      <c r="C3172" t="s">
        <v>9</v>
      </c>
      <c r="D3172" t="s">
        <v>3582</v>
      </c>
      <c r="E3172" t="s">
        <v>3582</v>
      </c>
      <c r="F3172" t="s">
        <v>3582</v>
      </c>
      <c r="G3172" t="s">
        <v>3582</v>
      </c>
      <c r="H3172" t="s">
        <v>30</v>
      </c>
      <c r="K3172" s="5">
        <f t="shared" si="527"/>
        <v>10</v>
      </c>
      <c r="L3172" s="13" t="str">
        <f t="shared" si="534"/>
        <v>582-VI-048</v>
      </c>
      <c r="M3172" s="5">
        <f t="shared" si="535"/>
        <v>10</v>
      </c>
      <c r="N3172" s="13" t="str">
        <f t="shared" si="537"/>
        <v>582-VI-048</v>
      </c>
      <c r="O3172" s="13">
        <f t="shared" si="528"/>
        <v>1</v>
      </c>
      <c r="P3172" s="13" t="str">
        <f t="shared" si="529"/>
        <v>5</v>
      </c>
      <c r="Q3172" s="13" t="str">
        <f t="shared" si="530"/>
        <v>5</v>
      </c>
      <c r="R3172" s="13" t="str">
        <f t="shared" si="531"/>
        <v>5</v>
      </c>
      <c r="S3172" s="13" t="str">
        <f t="shared" si="532"/>
        <v>5</v>
      </c>
      <c r="T3172" s="13">
        <f t="shared" si="533"/>
        <v>1</v>
      </c>
      <c r="U3172" s="13">
        <f t="shared" si="536"/>
        <v>100</v>
      </c>
      <c r="V3172" s="13"/>
      <c r="W3172" s="14" t="str">
        <f t="shared" si="538"/>
        <v>insert into prioridad(codigo, fluidez,d_hecho, d_contexto, d_impacto, d_justicia, cierre, ponderacion, ahora_entiendo, cambio_perspectiva) values ('582-VI-048', 1, 5, 5, 5, 5, 1, 100, '', '');</v>
      </c>
      <c r="X3172" s="14" t="str">
        <f t="shared" si="539"/>
        <v/>
      </c>
    </row>
    <row r="3173" spans="2:24" ht="16" x14ac:dyDescent="0.2">
      <c r="B3173" t="s">
        <v>4216</v>
      </c>
      <c r="C3173" t="s">
        <v>9</v>
      </c>
      <c r="D3173" t="s">
        <v>3582</v>
      </c>
      <c r="E3173" t="s">
        <v>3578</v>
      </c>
      <c r="F3173" t="s">
        <v>3582</v>
      </c>
      <c r="G3173" t="s">
        <v>3582</v>
      </c>
      <c r="H3173" t="s">
        <v>30</v>
      </c>
      <c r="K3173" s="5">
        <f t="shared" si="527"/>
        <v>10</v>
      </c>
      <c r="L3173" s="13" t="str">
        <f t="shared" si="534"/>
        <v>582-VI-049</v>
      </c>
      <c r="M3173" s="5">
        <f t="shared" si="535"/>
        <v>10</v>
      </c>
      <c r="N3173" s="13" t="str">
        <f t="shared" si="537"/>
        <v>582-VI-049</v>
      </c>
      <c r="O3173" s="13">
        <f t="shared" si="528"/>
        <v>1</v>
      </c>
      <c r="P3173" s="13" t="str">
        <f t="shared" si="529"/>
        <v>5</v>
      </c>
      <c r="Q3173" s="13" t="str">
        <f t="shared" si="530"/>
        <v>4</v>
      </c>
      <c r="R3173" s="13" t="str">
        <f t="shared" si="531"/>
        <v>5</v>
      </c>
      <c r="S3173" s="13" t="str">
        <f t="shared" si="532"/>
        <v>5</v>
      </c>
      <c r="T3173" s="13">
        <f t="shared" si="533"/>
        <v>1</v>
      </c>
      <c r="U3173" s="13">
        <f t="shared" si="536"/>
        <v>96</v>
      </c>
      <c r="V3173" s="13"/>
      <c r="W3173" s="14" t="str">
        <f t="shared" si="538"/>
        <v>insert into prioridad(codigo, fluidez,d_hecho, d_contexto, d_impacto, d_justicia, cierre, ponderacion, ahora_entiendo, cambio_perspectiva) values ('582-VI-049', 1, 5, 4, 5, 5, 1, 96, '', '');</v>
      </c>
      <c r="X3173" s="14" t="str">
        <f t="shared" si="539"/>
        <v/>
      </c>
    </row>
    <row r="3174" spans="2:24" ht="16" x14ac:dyDescent="0.2">
      <c r="B3174" t="s">
        <v>4217</v>
      </c>
      <c r="C3174" t="s">
        <v>9</v>
      </c>
      <c r="D3174" t="s">
        <v>3582</v>
      </c>
      <c r="E3174" t="s">
        <v>3582</v>
      </c>
      <c r="F3174" t="s">
        <v>3582</v>
      </c>
      <c r="G3174" t="s">
        <v>3575</v>
      </c>
      <c r="H3174" t="s">
        <v>30</v>
      </c>
      <c r="K3174" s="5">
        <f t="shared" si="527"/>
        <v>10</v>
      </c>
      <c r="L3174" s="13" t="str">
        <f t="shared" si="534"/>
        <v>582-VI-052</v>
      </c>
      <c r="M3174" s="5">
        <f t="shared" si="535"/>
        <v>10</v>
      </c>
      <c r="N3174" s="13" t="str">
        <f t="shared" si="537"/>
        <v>582-VI-052</v>
      </c>
      <c r="O3174" s="13">
        <f t="shared" si="528"/>
        <v>1</v>
      </c>
      <c r="P3174" s="13" t="str">
        <f t="shared" si="529"/>
        <v>5</v>
      </c>
      <c r="Q3174" s="13" t="str">
        <f t="shared" si="530"/>
        <v>5</v>
      </c>
      <c r="R3174" s="13" t="str">
        <f t="shared" si="531"/>
        <v>5</v>
      </c>
      <c r="S3174" s="13" t="str">
        <f t="shared" si="532"/>
        <v>3</v>
      </c>
      <c r="T3174" s="13">
        <f t="shared" si="533"/>
        <v>1</v>
      </c>
      <c r="U3174" s="13">
        <f t="shared" si="536"/>
        <v>92</v>
      </c>
      <c r="V3174" s="13"/>
      <c r="W3174" s="14" t="str">
        <f t="shared" si="538"/>
        <v>insert into prioridad(codigo, fluidez,d_hecho, d_contexto, d_impacto, d_justicia, cierre, ponderacion, ahora_entiendo, cambio_perspectiva) values ('582-VI-052', 1, 5, 5, 5, 3, 1, 92, '', '');</v>
      </c>
      <c r="X3174" s="14" t="str">
        <f t="shared" si="539"/>
        <v/>
      </c>
    </row>
    <row r="3175" spans="2:24" ht="16" x14ac:dyDescent="0.2">
      <c r="B3175" t="s">
        <v>4218</v>
      </c>
      <c r="C3175" t="s">
        <v>9</v>
      </c>
      <c r="D3175" t="s">
        <v>3582</v>
      </c>
      <c r="E3175" t="s">
        <v>3578</v>
      </c>
      <c r="F3175" t="s">
        <v>3578</v>
      </c>
      <c r="G3175" t="s">
        <v>3575</v>
      </c>
      <c r="H3175" t="s">
        <v>30</v>
      </c>
      <c r="K3175" s="5">
        <f t="shared" si="527"/>
        <v>10</v>
      </c>
      <c r="L3175" s="13" t="str">
        <f t="shared" si="534"/>
        <v>582-VI-053</v>
      </c>
      <c r="M3175" s="5">
        <f t="shared" si="535"/>
        <v>10</v>
      </c>
      <c r="N3175" s="13" t="str">
        <f t="shared" si="537"/>
        <v>582-VI-053</v>
      </c>
      <c r="O3175" s="13">
        <f t="shared" si="528"/>
        <v>1</v>
      </c>
      <c r="P3175" s="13" t="str">
        <f t="shared" si="529"/>
        <v>5</v>
      </c>
      <c r="Q3175" s="13" t="str">
        <f t="shared" si="530"/>
        <v>4</v>
      </c>
      <c r="R3175" s="13" t="str">
        <f t="shared" si="531"/>
        <v>4</v>
      </c>
      <c r="S3175" s="13" t="str">
        <f t="shared" si="532"/>
        <v>3</v>
      </c>
      <c r="T3175" s="13">
        <f t="shared" si="533"/>
        <v>1</v>
      </c>
      <c r="U3175" s="13">
        <f t="shared" si="536"/>
        <v>84</v>
      </c>
      <c r="V3175" s="13"/>
      <c r="W3175" s="14" t="str">
        <f t="shared" si="538"/>
        <v>insert into prioridad(codigo, fluidez,d_hecho, d_contexto, d_impacto, d_justicia, cierre, ponderacion, ahora_entiendo, cambio_perspectiva) values ('582-VI-053', 1, 5, 4, 4, 3, 1, 84, '', '');</v>
      </c>
      <c r="X3175" s="14" t="str">
        <f t="shared" si="539"/>
        <v/>
      </c>
    </row>
    <row r="3176" spans="2:24" ht="16" x14ac:dyDescent="0.2">
      <c r="B3176" t="s">
        <v>4219</v>
      </c>
      <c r="C3176" t="s">
        <v>9</v>
      </c>
      <c r="D3176" t="s">
        <v>3582</v>
      </c>
      <c r="E3176" t="s">
        <v>3582</v>
      </c>
      <c r="F3176" t="s">
        <v>3582</v>
      </c>
      <c r="G3176" t="s">
        <v>3582</v>
      </c>
      <c r="H3176" t="s">
        <v>30</v>
      </c>
      <c r="K3176" s="5">
        <f t="shared" si="527"/>
        <v>10</v>
      </c>
      <c r="L3176" s="13" t="str">
        <f t="shared" si="534"/>
        <v>582-AA-003</v>
      </c>
      <c r="M3176" s="5">
        <f t="shared" si="535"/>
        <v>10</v>
      </c>
      <c r="N3176" s="13" t="str">
        <f t="shared" si="537"/>
        <v>582-AA-003</v>
      </c>
      <c r="O3176" s="13">
        <f t="shared" si="528"/>
        <v>1</v>
      </c>
      <c r="P3176" s="13" t="str">
        <f t="shared" si="529"/>
        <v>5</v>
      </c>
      <c r="Q3176" s="13" t="str">
        <f t="shared" si="530"/>
        <v>5</v>
      </c>
      <c r="R3176" s="13" t="str">
        <f t="shared" si="531"/>
        <v>5</v>
      </c>
      <c r="S3176" s="13" t="str">
        <f t="shared" si="532"/>
        <v>5</v>
      </c>
      <c r="T3176" s="13">
        <f t="shared" si="533"/>
        <v>1</v>
      </c>
      <c r="U3176" s="13">
        <f t="shared" si="536"/>
        <v>100</v>
      </c>
      <c r="V3176" s="13"/>
      <c r="W3176" s="14" t="str">
        <f t="shared" si="538"/>
        <v>insert into prioridad(codigo, fluidez,d_hecho, d_contexto, d_impacto, d_justicia, cierre, ponderacion, ahora_entiendo, cambio_perspectiva) values ('582-AA-003', 1, 5, 5, 5, 5, 1, 100, '', '');</v>
      </c>
      <c r="X3176" s="14" t="str">
        <f t="shared" si="539"/>
        <v/>
      </c>
    </row>
    <row r="3177" spans="2:24" ht="16" x14ac:dyDescent="0.2">
      <c r="B3177" t="s">
        <v>4220</v>
      </c>
      <c r="C3177" t="s">
        <v>9</v>
      </c>
      <c r="D3177" t="s">
        <v>3578</v>
      </c>
      <c r="E3177" t="s">
        <v>3578</v>
      </c>
      <c r="F3177" t="s">
        <v>3578</v>
      </c>
      <c r="G3177" t="s">
        <v>3575</v>
      </c>
      <c r="H3177" t="s">
        <v>30</v>
      </c>
      <c r="K3177" s="5">
        <f t="shared" si="527"/>
        <v>12</v>
      </c>
      <c r="L3177" s="13" t="str">
        <f t="shared" si="534"/>
        <v>058-VI-00078</v>
      </c>
      <c r="M3177" s="5">
        <f t="shared" si="535"/>
        <v>12</v>
      </c>
      <c r="N3177" s="13" t="str">
        <f t="shared" si="537"/>
        <v>058-VI-00078</v>
      </c>
      <c r="O3177" s="13">
        <f t="shared" si="528"/>
        <v>1</v>
      </c>
      <c r="P3177" s="13" t="str">
        <f t="shared" si="529"/>
        <v>4</v>
      </c>
      <c r="Q3177" s="13" t="str">
        <f t="shared" si="530"/>
        <v>4</v>
      </c>
      <c r="R3177" s="13" t="str">
        <f t="shared" si="531"/>
        <v>4</v>
      </c>
      <c r="S3177" s="13" t="str">
        <f t="shared" si="532"/>
        <v>3</v>
      </c>
      <c r="T3177" s="13">
        <f t="shared" si="533"/>
        <v>1</v>
      </c>
      <c r="U3177" s="13">
        <f t="shared" si="536"/>
        <v>80</v>
      </c>
      <c r="V3177" s="13"/>
      <c r="W3177" s="14" t="str">
        <f t="shared" si="538"/>
        <v>insert into prioridad(codigo, fluidez,d_hecho, d_contexto, d_impacto, d_justicia, cierre, ponderacion, ahora_entiendo, cambio_perspectiva) values ('058-VI-00078', 1, 4, 4, 4, 3, 1, 80, '', '');</v>
      </c>
      <c r="X3177" s="14" t="str">
        <f t="shared" si="539"/>
        <v>insert into prioridad(codigo, fluidez,d_hecho, d_contexto, d_impacto, d_justicia, cierre, ponderacion, ahora_entiendo, cambio_perspectiva) values ('058-VI-00078', 1, 4, 4, 4, 3, 1, 80, '', '');</v>
      </c>
    </row>
    <row r="3178" spans="2:24" ht="16" x14ac:dyDescent="0.2">
      <c r="B3178" t="s">
        <v>4221</v>
      </c>
      <c r="C3178" t="s">
        <v>9</v>
      </c>
      <c r="D3178" t="s">
        <v>3575</v>
      </c>
      <c r="E3178" t="s">
        <v>3578</v>
      </c>
      <c r="F3178" t="s">
        <v>3575</v>
      </c>
      <c r="G3178" t="s">
        <v>3575</v>
      </c>
      <c r="H3178" t="s">
        <v>30</v>
      </c>
      <c r="K3178" s="5">
        <f t="shared" si="527"/>
        <v>12</v>
      </c>
      <c r="L3178" s="13" t="str">
        <f t="shared" si="534"/>
        <v>058-VI-00079</v>
      </c>
      <c r="M3178" s="5">
        <f t="shared" si="535"/>
        <v>12</v>
      </c>
      <c r="N3178" s="13" t="str">
        <f t="shared" si="537"/>
        <v>058-VI-00079</v>
      </c>
      <c r="O3178" s="13">
        <f t="shared" si="528"/>
        <v>1</v>
      </c>
      <c r="P3178" s="13" t="str">
        <f t="shared" si="529"/>
        <v>3</v>
      </c>
      <c r="Q3178" s="13" t="str">
        <f t="shared" si="530"/>
        <v>4</v>
      </c>
      <c r="R3178" s="13" t="str">
        <f t="shared" si="531"/>
        <v>3</v>
      </c>
      <c r="S3178" s="13" t="str">
        <f t="shared" si="532"/>
        <v>3</v>
      </c>
      <c r="T3178" s="13">
        <f t="shared" si="533"/>
        <v>1</v>
      </c>
      <c r="U3178" s="13">
        <f t="shared" si="536"/>
        <v>72</v>
      </c>
      <c r="V3178" s="13"/>
      <c r="W3178" s="14" t="str">
        <f t="shared" si="538"/>
        <v>insert into prioridad(codigo, fluidez,d_hecho, d_contexto, d_impacto, d_justicia, cierre, ponderacion, ahora_entiendo, cambio_perspectiva) values ('058-VI-00079', 1, 3, 4, 3, 3, 1, 72, '', '');</v>
      </c>
      <c r="X3178" s="14" t="str">
        <f t="shared" si="539"/>
        <v>insert into prioridad(codigo, fluidez,d_hecho, d_contexto, d_impacto, d_justicia, cierre, ponderacion, ahora_entiendo, cambio_perspectiva) values ('058-VI-00079', 1, 3, 4, 3, 3, 1, 72, '', '');</v>
      </c>
    </row>
    <row r="3179" spans="2:24" ht="16" x14ac:dyDescent="0.2">
      <c r="B3179" t="s">
        <v>4222</v>
      </c>
      <c r="C3179" t="s">
        <v>9</v>
      </c>
      <c r="D3179" t="s">
        <v>3575</v>
      </c>
      <c r="E3179" t="s">
        <v>3578</v>
      </c>
      <c r="F3179" t="s">
        <v>3575</v>
      </c>
      <c r="G3179" t="s">
        <v>3575</v>
      </c>
      <c r="H3179" t="s">
        <v>30</v>
      </c>
      <c r="K3179" s="5">
        <f t="shared" si="527"/>
        <v>12</v>
      </c>
      <c r="L3179" s="13" t="str">
        <f t="shared" si="534"/>
        <v>058-VI-00080</v>
      </c>
      <c r="M3179" s="5">
        <f t="shared" si="535"/>
        <v>12</v>
      </c>
      <c r="N3179" s="13" t="str">
        <f t="shared" si="537"/>
        <v>058-VI-00080</v>
      </c>
      <c r="O3179" s="13">
        <f t="shared" si="528"/>
        <v>1</v>
      </c>
      <c r="P3179" s="13" t="str">
        <f t="shared" si="529"/>
        <v>3</v>
      </c>
      <c r="Q3179" s="13" t="str">
        <f t="shared" si="530"/>
        <v>4</v>
      </c>
      <c r="R3179" s="13" t="str">
        <f t="shared" si="531"/>
        <v>3</v>
      </c>
      <c r="S3179" s="13" t="str">
        <f t="shared" si="532"/>
        <v>3</v>
      </c>
      <c r="T3179" s="13">
        <f t="shared" si="533"/>
        <v>1</v>
      </c>
      <c r="U3179" s="13">
        <f t="shared" si="536"/>
        <v>72</v>
      </c>
      <c r="V3179" s="13"/>
      <c r="W3179" s="14" t="str">
        <f t="shared" si="538"/>
        <v>insert into prioridad(codigo, fluidez,d_hecho, d_contexto, d_impacto, d_justicia, cierre, ponderacion, ahora_entiendo, cambio_perspectiva) values ('058-VI-00080', 1, 3, 4, 3, 3, 1, 72, '', '');</v>
      </c>
      <c r="X3179" s="14" t="str">
        <f t="shared" si="539"/>
        <v>insert into prioridad(codigo, fluidez,d_hecho, d_contexto, d_impacto, d_justicia, cierre, ponderacion, ahora_entiendo, cambio_perspectiva) values ('058-VI-00080', 1, 3, 4, 3, 3, 1, 72, '', '');</v>
      </c>
    </row>
    <row r="3180" spans="2:24" ht="16" x14ac:dyDescent="0.2">
      <c r="B3180" t="s">
        <v>4223</v>
      </c>
      <c r="C3180" t="s">
        <v>9</v>
      </c>
      <c r="D3180" t="s">
        <v>3575</v>
      </c>
      <c r="E3180" t="s">
        <v>3575</v>
      </c>
      <c r="F3180" t="s">
        <v>3575</v>
      </c>
      <c r="G3180" t="s">
        <v>3578</v>
      </c>
      <c r="H3180" t="s">
        <v>30</v>
      </c>
      <c r="K3180" s="5">
        <f t="shared" si="527"/>
        <v>11</v>
      </c>
      <c r="L3180" s="13" t="str">
        <f t="shared" si="534"/>
        <v>230-AA-0001</v>
      </c>
      <c r="M3180" s="5">
        <f t="shared" si="535"/>
        <v>11</v>
      </c>
      <c r="N3180" s="13" t="str">
        <f t="shared" si="537"/>
        <v>230-AA-0001</v>
      </c>
      <c r="O3180" s="13">
        <f t="shared" si="528"/>
        <v>1</v>
      </c>
      <c r="P3180" s="13" t="str">
        <f t="shared" si="529"/>
        <v>3</v>
      </c>
      <c r="Q3180" s="13" t="str">
        <f t="shared" si="530"/>
        <v>3</v>
      </c>
      <c r="R3180" s="13" t="str">
        <f t="shared" si="531"/>
        <v>3</v>
      </c>
      <c r="S3180" s="13" t="str">
        <f t="shared" si="532"/>
        <v>4</v>
      </c>
      <c r="T3180" s="13">
        <f t="shared" si="533"/>
        <v>1</v>
      </c>
      <c r="U3180" s="13">
        <f t="shared" si="536"/>
        <v>72</v>
      </c>
      <c r="V3180" s="13"/>
      <c r="W3180" s="14" t="str">
        <f t="shared" si="538"/>
        <v>insert into prioridad(codigo, fluidez,d_hecho, d_contexto, d_impacto, d_justicia, cierre, ponderacion, ahora_entiendo, cambio_perspectiva) values ('230-AA-0001', 1, 3, 3, 3, 4, 1, 72, '', '');</v>
      </c>
      <c r="X3180" s="14" t="str">
        <f t="shared" si="539"/>
        <v/>
      </c>
    </row>
    <row r="3181" spans="2:24" ht="16" x14ac:dyDescent="0.2">
      <c r="B3181" t="s">
        <v>4224</v>
      </c>
      <c r="C3181" t="s">
        <v>9</v>
      </c>
      <c r="D3181" t="s">
        <v>3575</v>
      </c>
      <c r="E3181" t="s">
        <v>3575</v>
      </c>
      <c r="F3181" t="s">
        <v>3578</v>
      </c>
      <c r="G3181" t="s">
        <v>3578</v>
      </c>
      <c r="H3181" t="s">
        <v>30</v>
      </c>
      <c r="K3181" s="5">
        <f t="shared" si="527"/>
        <v>11</v>
      </c>
      <c r="L3181" s="13" t="str">
        <f t="shared" si="534"/>
        <v>230-VI-0071</v>
      </c>
      <c r="M3181" s="5">
        <f t="shared" si="535"/>
        <v>11</v>
      </c>
      <c r="N3181" s="13" t="str">
        <f t="shared" si="537"/>
        <v>230-VI-0071</v>
      </c>
      <c r="O3181" s="13">
        <f t="shared" si="528"/>
        <v>1</v>
      </c>
      <c r="P3181" s="13" t="str">
        <f t="shared" si="529"/>
        <v>3</v>
      </c>
      <c r="Q3181" s="13" t="str">
        <f t="shared" si="530"/>
        <v>3</v>
      </c>
      <c r="R3181" s="13" t="str">
        <f t="shared" si="531"/>
        <v>4</v>
      </c>
      <c r="S3181" s="13" t="str">
        <f t="shared" si="532"/>
        <v>4</v>
      </c>
      <c r="T3181" s="13">
        <f t="shared" si="533"/>
        <v>1</v>
      </c>
      <c r="U3181" s="13">
        <f t="shared" si="536"/>
        <v>76</v>
      </c>
      <c r="V3181" s="13"/>
      <c r="W3181" s="14" t="str">
        <f t="shared" si="538"/>
        <v>insert into prioridad(codigo, fluidez,d_hecho, d_contexto, d_impacto, d_justicia, cierre, ponderacion, ahora_entiendo, cambio_perspectiva) values ('230-VI-0071', 1, 3, 3, 4, 4, 1, 76, '', '');</v>
      </c>
      <c r="X3181" s="14" t="str">
        <f t="shared" si="539"/>
        <v/>
      </c>
    </row>
    <row r="3182" spans="2:24" ht="16" x14ac:dyDescent="0.2">
      <c r="B3182" t="s">
        <v>4225</v>
      </c>
      <c r="C3182" t="s">
        <v>9</v>
      </c>
      <c r="D3182" t="s">
        <v>3575</v>
      </c>
      <c r="E3182" t="s">
        <v>3578</v>
      </c>
      <c r="F3182" t="s">
        <v>3578</v>
      </c>
      <c r="G3182" t="s">
        <v>3575</v>
      </c>
      <c r="H3182" t="s">
        <v>30</v>
      </c>
      <c r="K3182" s="5">
        <f t="shared" si="527"/>
        <v>11</v>
      </c>
      <c r="L3182" s="13" t="str">
        <f t="shared" si="534"/>
        <v>230-AA-0004</v>
      </c>
      <c r="M3182" s="5">
        <f t="shared" si="535"/>
        <v>11</v>
      </c>
      <c r="N3182" s="13" t="str">
        <f t="shared" si="537"/>
        <v>230-AA-0004</v>
      </c>
      <c r="O3182" s="13">
        <f t="shared" si="528"/>
        <v>1</v>
      </c>
      <c r="P3182" s="13" t="str">
        <f t="shared" si="529"/>
        <v>3</v>
      </c>
      <c r="Q3182" s="13" t="str">
        <f t="shared" si="530"/>
        <v>4</v>
      </c>
      <c r="R3182" s="13" t="str">
        <f t="shared" si="531"/>
        <v>4</v>
      </c>
      <c r="S3182" s="13" t="str">
        <f t="shared" si="532"/>
        <v>3</v>
      </c>
      <c r="T3182" s="13">
        <f t="shared" si="533"/>
        <v>1</v>
      </c>
      <c r="U3182" s="13">
        <f t="shared" si="536"/>
        <v>76</v>
      </c>
      <c r="V3182" s="13"/>
      <c r="W3182" s="14" t="str">
        <f t="shared" si="538"/>
        <v>insert into prioridad(codigo, fluidez,d_hecho, d_contexto, d_impacto, d_justicia, cierre, ponderacion, ahora_entiendo, cambio_perspectiva) values ('230-AA-0004', 1, 3, 4, 4, 3, 1, 76, '', '');</v>
      </c>
      <c r="X3182" s="14" t="str">
        <f t="shared" si="539"/>
        <v/>
      </c>
    </row>
    <row r="3183" spans="2:24" ht="16" x14ac:dyDescent="0.2">
      <c r="B3183" t="s">
        <v>4226</v>
      </c>
      <c r="C3183" t="s">
        <v>9</v>
      </c>
      <c r="D3183" t="s">
        <v>3578</v>
      </c>
      <c r="E3183" t="s">
        <v>3578</v>
      </c>
      <c r="F3183" t="s">
        <v>3578</v>
      </c>
      <c r="G3183" t="s">
        <v>3582</v>
      </c>
      <c r="H3183" t="s">
        <v>30</v>
      </c>
      <c r="K3183" s="5">
        <f t="shared" si="527"/>
        <v>5</v>
      </c>
      <c r="L3183" s="13" t="str">
        <f t="shared" si="534"/>
        <v>#6914</v>
      </c>
      <c r="M3183" s="5">
        <f t="shared" si="535"/>
        <v>5</v>
      </c>
      <c r="N3183" s="13" t="str">
        <f t="shared" si="537"/>
        <v>#6914</v>
      </c>
      <c r="O3183" s="13">
        <f t="shared" si="528"/>
        <v>1</v>
      </c>
      <c r="P3183" s="13" t="str">
        <f t="shared" si="529"/>
        <v>4</v>
      </c>
      <c r="Q3183" s="13" t="str">
        <f t="shared" si="530"/>
        <v>4</v>
      </c>
      <c r="R3183" s="13" t="str">
        <f t="shared" si="531"/>
        <v>4</v>
      </c>
      <c r="S3183" s="13" t="str">
        <f t="shared" si="532"/>
        <v>5</v>
      </c>
      <c r="T3183" s="13">
        <f t="shared" si="533"/>
        <v>1</v>
      </c>
      <c r="U3183" s="13">
        <f t="shared" si="536"/>
        <v>88</v>
      </c>
      <c r="V3183" s="13"/>
      <c r="W3183" s="14" t="str">
        <f t="shared" si="538"/>
        <v>insert into prioridad(codigo, fluidez,d_hecho, d_contexto, d_impacto, d_justicia, cierre, ponderacion, ahora_entiendo, cambio_perspectiva) values ('#6914', 1, 4, 4, 4, 5, 1, 88, '', '');</v>
      </c>
      <c r="X3183" s="14" t="str">
        <f t="shared" si="539"/>
        <v/>
      </c>
    </row>
    <row r="3184" spans="2:24" ht="16" x14ac:dyDescent="0.2">
      <c r="B3184" t="s">
        <v>4227</v>
      </c>
      <c r="C3184" t="s">
        <v>9</v>
      </c>
      <c r="D3184" t="s">
        <v>3578</v>
      </c>
      <c r="E3184" t="s">
        <v>3578</v>
      </c>
      <c r="F3184" t="s">
        <v>3578</v>
      </c>
      <c r="G3184" t="s">
        <v>3582</v>
      </c>
      <c r="H3184" t="s">
        <v>30</v>
      </c>
      <c r="K3184" s="5">
        <f t="shared" si="527"/>
        <v>5</v>
      </c>
      <c r="L3184" s="13" t="str">
        <f t="shared" si="534"/>
        <v>#6913</v>
      </c>
      <c r="M3184" s="5">
        <f t="shared" si="535"/>
        <v>5</v>
      </c>
      <c r="N3184" s="13" t="str">
        <f t="shared" si="537"/>
        <v>#6913</v>
      </c>
      <c r="O3184" s="13">
        <f t="shared" si="528"/>
        <v>1</v>
      </c>
      <c r="P3184" s="13" t="str">
        <f t="shared" si="529"/>
        <v>4</v>
      </c>
      <c r="Q3184" s="13" t="str">
        <f t="shared" si="530"/>
        <v>4</v>
      </c>
      <c r="R3184" s="13" t="str">
        <f t="shared" si="531"/>
        <v>4</v>
      </c>
      <c r="S3184" s="13" t="str">
        <f t="shared" si="532"/>
        <v>5</v>
      </c>
      <c r="T3184" s="13">
        <f t="shared" si="533"/>
        <v>1</v>
      </c>
      <c r="U3184" s="13">
        <f t="shared" si="536"/>
        <v>88</v>
      </c>
      <c r="V3184" s="13"/>
      <c r="W3184" s="14" t="str">
        <f t="shared" si="538"/>
        <v>insert into prioridad(codigo, fluidez,d_hecho, d_contexto, d_impacto, d_justicia, cierre, ponderacion, ahora_entiendo, cambio_perspectiva) values ('#6913', 1, 4, 4, 4, 5, 1, 88, '', '');</v>
      </c>
      <c r="X3184" s="14" t="str">
        <f t="shared" si="539"/>
        <v/>
      </c>
    </row>
    <row r="3185" spans="2:24" ht="16" x14ac:dyDescent="0.2">
      <c r="B3185" t="s">
        <v>4228</v>
      </c>
      <c r="C3185" t="s">
        <v>9</v>
      </c>
      <c r="D3185" t="s">
        <v>3575</v>
      </c>
      <c r="E3185" t="s">
        <v>3575</v>
      </c>
      <c r="F3185" t="s">
        <v>3578</v>
      </c>
      <c r="G3185" t="s">
        <v>3575</v>
      </c>
      <c r="H3185" t="s">
        <v>30</v>
      </c>
      <c r="K3185" s="5">
        <f t="shared" si="527"/>
        <v>12</v>
      </c>
      <c r="L3185" s="13" t="str">
        <f t="shared" si="534"/>
        <v>168-VI-00057</v>
      </c>
      <c r="M3185" s="5">
        <f t="shared" si="535"/>
        <v>12</v>
      </c>
      <c r="N3185" s="13" t="str">
        <f t="shared" si="537"/>
        <v>168-VI-00057</v>
      </c>
      <c r="O3185" s="13">
        <f t="shared" si="528"/>
        <v>1</v>
      </c>
      <c r="P3185" s="13" t="str">
        <f t="shared" si="529"/>
        <v>3</v>
      </c>
      <c r="Q3185" s="13" t="str">
        <f t="shared" si="530"/>
        <v>3</v>
      </c>
      <c r="R3185" s="13" t="str">
        <f t="shared" si="531"/>
        <v>4</v>
      </c>
      <c r="S3185" s="13" t="str">
        <f t="shared" si="532"/>
        <v>3</v>
      </c>
      <c r="T3185" s="13">
        <f t="shared" si="533"/>
        <v>1</v>
      </c>
      <c r="U3185" s="13">
        <f t="shared" si="536"/>
        <v>72</v>
      </c>
      <c r="V3185" s="13"/>
      <c r="W3185" s="14" t="str">
        <f t="shared" si="538"/>
        <v>insert into prioridad(codigo, fluidez,d_hecho, d_contexto, d_impacto, d_justicia, cierre, ponderacion, ahora_entiendo, cambio_perspectiva) values ('168-VI-00057', 1, 3, 3, 4, 3, 1, 72, '', '');</v>
      </c>
      <c r="X3185" s="14" t="str">
        <f t="shared" si="539"/>
        <v>insert into prioridad(codigo, fluidez,d_hecho, d_contexto, d_impacto, d_justicia, cierre, ponderacion, ahora_entiendo, cambio_perspectiva) values ('168-VI-00057', 1, 3, 3, 4, 3, 1, 72, '', '');</v>
      </c>
    </row>
    <row r="3186" spans="2:24" ht="16" x14ac:dyDescent="0.2">
      <c r="B3186" t="s">
        <v>4229</v>
      </c>
      <c r="C3186" t="s">
        <v>9</v>
      </c>
      <c r="D3186" t="s">
        <v>3578</v>
      </c>
      <c r="E3186" t="s">
        <v>3578</v>
      </c>
      <c r="F3186" t="s">
        <v>3578</v>
      </c>
      <c r="G3186" t="s">
        <v>3582</v>
      </c>
      <c r="H3186" t="s">
        <v>30</v>
      </c>
      <c r="K3186" s="5">
        <f t="shared" si="527"/>
        <v>12</v>
      </c>
      <c r="L3186" s="13" t="str">
        <f t="shared" si="534"/>
        <v>168-VI-00059</v>
      </c>
      <c r="M3186" s="5">
        <f t="shared" si="535"/>
        <v>12</v>
      </c>
      <c r="N3186" s="13" t="str">
        <f t="shared" si="537"/>
        <v>168-VI-00059</v>
      </c>
      <c r="O3186" s="13">
        <f t="shared" si="528"/>
        <v>1</v>
      </c>
      <c r="P3186" s="13" t="str">
        <f t="shared" si="529"/>
        <v>4</v>
      </c>
      <c r="Q3186" s="13" t="str">
        <f t="shared" si="530"/>
        <v>4</v>
      </c>
      <c r="R3186" s="13" t="str">
        <f t="shared" si="531"/>
        <v>4</v>
      </c>
      <c r="S3186" s="13" t="str">
        <f t="shared" si="532"/>
        <v>5</v>
      </c>
      <c r="T3186" s="13">
        <f t="shared" si="533"/>
        <v>1</v>
      </c>
      <c r="U3186" s="13">
        <f t="shared" si="536"/>
        <v>88</v>
      </c>
      <c r="V3186" s="13"/>
      <c r="W3186" s="14" t="str">
        <f t="shared" si="538"/>
        <v>insert into prioridad(codigo, fluidez,d_hecho, d_contexto, d_impacto, d_justicia, cierre, ponderacion, ahora_entiendo, cambio_perspectiva) values ('168-VI-00059', 1, 4, 4, 4, 5, 1, 88, '', '');</v>
      </c>
      <c r="X3186" s="14" t="str">
        <f t="shared" si="539"/>
        <v>insert into prioridad(codigo, fluidez,d_hecho, d_contexto, d_impacto, d_justicia, cierre, ponderacion, ahora_entiendo, cambio_perspectiva) values ('168-VI-00059', 1, 4, 4, 4, 5, 1, 88, '', '');</v>
      </c>
    </row>
    <row r="3187" spans="2:24" ht="16" x14ac:dyDescent="0.2">
      <c r="B3187" t="s">
        <v>4230</v>
      </c>
      <c r="C3187" t="s">
        <v>9</v>
      </c>
      <c r="D3187" t="s">
        <v>3578</v>
      </c>
      <c r="E3187" t="s">
        <v>3578</v>
      </c>
      <c r="F3187" t="s">
        <v>3578</v>
      </c>
      <c r="G3187" t="s">
        <v>3578</v>
      </c>
      <c r="H3187" t="s">
        <v>30</v>
      </c>
      <c r="K3187" s="5">
        <f t="shared" si="527"/>
        <v>12</v>
      </c>
      <c r="L3187" s="13" t="str">
        <f t="shared" si="534"/>
        <v>168-VI-00058</v>
      </c>
      <c r="M3187" s="5">
        <f t="shared" si="535"/>
        <v>12</v>
      </c>
      <c r="N3187" s="13" t="str">
        <f t="shared" si="537"/>
        <v>168-VI-00058</v>
      </c>
      <c r="O3187" s="13">
        <f t="shared" si="528"/>
        <v>1</v>
      </c>
      <c r="P3187" s="13" t="str">
        <f t="shared" si="529"/>
        <v>4</v>
      </c>
      <c r="Q3187" s="13" t="str">
        <f t="shared" si="530"/>
        <v>4</v>
      </c>
      <c r="R3187" s="13" t="str">
        <f t="shared" si="531"/>
        <v>4</v>
      </c>
      <c r="S3187" s="13" t="str">
        <f t="shared" si="532"/>
        <v>4</v>
      </c>
      <c r="T3187" s="13">
        <f t="shared" si="533"/>
        <v>1</v>
      </c>
      <c r="U3187" s="13">
        <f t="shared" si="536"/>
        <v>84</v>
      </c>
      <c r="V3187" s="13"/>
      <c r="W3187" s="14" t="str">
        <f t="shared" si="538"/>
        <v>insert into prioridad(codigo, fluidez,d_hecho, d_contexto, d_impacto, d_justicia, cierre, ponderacion, ahora_entiendo, cambio_perspectiva) values ('168-VI-00058', 1, 4, 4, 4, 4, 1, 84, '', '');</v>
      </c>
      <c r="X3187" s="14" t="str">
        <f t="shared" si="539"/>
        <v>insert into prioridad(codigo, fluidez,d_hecho, d_contexto, d_impacto, d_justicia, cierre, ponderacion, ahora_entiendo, cambio_perspectiva) values ('168-VI-00058', 1, 4, 4, 4, 4, 1, 84, '', '');</v>
      </c>
    </row>
    <row r="3188" spans="2:24" ht="16" x14ac:dyDescent="0.2">
      <c r="B3188" t="s">
        <v>4231</v>
      </c>
      <c r="C3188" t="s">
        <v>9</v>
      </c>
      <c r="D3188" t="s">
        <v>3578</v>
      </c>
      <c r="E3188" t="s">
        <v>3578</v>
      </c>
      <c r="F3188" t="s">
        <v>3578</v>
      </c>
      <c r="G3188" t="s">
        <v>3575</v>
      </c>
      <c r="H3188" t="s">
        <v>30</v>
      </c>
      <c r="K3188" s="5">
        <f t="shared" si="527"/>
        <v>12</v>
      </c>
      <c r="L3188" s="13" t="str">
        <f t="shared" si="534"/>
        <v>158-VI-00065</v>
      </c>
      <c r="M3188" s="5">
        <f t="shared" si="535"/>
        <v>12</v>
      </c>
      <c r="N3188" s="13" t="str">
        <f t="shared" si="537"/>
        <v>158-VI-00065</v>
      </c>
      <c r="O3188" s="13">
        <f t="shared" si="528"/>
        <v>1</v>
      </c>
      <c r="P3188" s="13" t="str">
        <f t="shared" si="529"/>
        <v>4</v>
      </c>
      <c r="Q3188" s="13" t="str">
        <f t="shared" si="530"/>
        <v>4</v>
      </c>
      <c r="R3188" s="13" t="str">
        <f t="shared" si="531"/>
        <v>4</v>
      </c>
      <c r="S3188" s="13" t="str">
        <f t="shared" si="532"/>
        <v>3</v>
      </c>
      <c r="T3188" s="13">
        <f t="shared" si="533"/>
        <v>1</v>
      </c>
      <c r="U3188" s="13">
        <f t="shared" si="536"/>
        <v>80</v>
      </c>
      <c r="V3188" s="13"/>
      <c r="W3188" s="14" t="str">
        <f t="shared" si="538"/>
        <v>insert into prioridad(codigo, fluidez,d_hecho, d_contexto, d_impacto, d_justicia, cierre, ponderacion, ahora_entiendo, cambio_perspectiva) values ('158-VI-00065', 1, 4, 4, 4, 3, 1, 80, '', '');</v>
      </c>
      <c r="X3188" s="14" t="str">
        <f t="shared" si="539"/>
        <v>insert into prioridad(codigo, fluidez,d_hecho, d_contexto, d_impacto, d_justicia, cierre, ponderacion, ahora_entiendo, cambio_perspectiva) values ('158-VI-00065', 1, 4, 4, 4, 3, 1, 80, '', '');</v>
      </c>
    </row>
    <row r="3189" spans="2:24" ht="16" x14ac:dyDescent="0.2">
      <c r="B3189" t="s">
        <v>4232</v>
      </c>
      <c r="C3189" t="s">
        <v>9</v>
      </c>
      <c r="D3189" t="s">
        <v>3575</v>
      </c>
      <c r="E3189" t="s">
        <v>3575</v>
      </c>
      <c r="F3189" t="s">
        <v>3576</v>
      </c>
      <c r="G3189" t="s">
        <v>3575</v>
      </c>
      <c r="H3189" t="s">
        <v>30</v>
      </c>
      <c r="K3189" s="5">
        <f t="shared" si="527"/>
        <v>12</v>
      </c>
      <c r="L3189" s="13" t="str">
        <f t="shared" si="534"/>
        <v>158-VI-00066</v>
      </c>
      <c r="M3189" s="5">
        <f t="shared" si="535"/>
        <v>12</v>
      </c>
      <c r="N3189" s="13" t="str">
        <f t="shared" si="537"/>
        <v>158-VI-00066</v>
      </c>
      <c r="O3189" s="13">
        <f t="shared" si="528"/>
        <v>1</v>
      </c>
      <c r="P3189" s="13" t="str">
        <f t="shared" si="529"/>
        <v>3</v>
      </c>
      <c r="Q3189" s="13" t="str">
        <f t="shared" si="530"/>
        <v>3</v>
      </c>
      <c r="R3189" s="13" t="str">
        <f t="shared" si="531"/>
        <v>2</v>
      </c>
      <c r="S3189" s="13" t="str">
        <f t="shared" si="532"/>
        <v>3</v>
      </c>
      <c r="T3189" s="13">
        <f t="shared" si="533"/>
        <v>1</v>
      </c>
      <c r="U3189" s="13">
        <f t="shared" si="536"/>
        <v>64</v>
      </c>
      <c r="V3189" s="13"/>
      <c r="W3189" s="14" t="str">
        <f t="shared" si="538"/>
        <v>insert into prioridad(codigo, fluidez,d_hecho, d_contexto, d_impacto, d_justicia, cierre, ponderacion, ahora_entiendo, cambio_perspectiva) values ('158-VI-00066', 1, 3, 3, 2, 3, 1, 64, '', '');</v>
      </c>
      <c r="X3189" s="14" t="str">
        <f t="shared" si="539"/>
        <v>insert into prioridad(codigo, fluidez,d_hecho, d_contexto, d_impacto, d_justicia, cierre, ponderacion, ahora_entiendo, cambio_perspectiva) values ('158-VI-00066', 1, 3, 3, 2, 3, 1, 64, '', '');</v>
      </c>
    </row>
    <row r="3190" spans="2:24" ht="16" x14ac:dyDescent="0.2">
      <c r="B3190" t="s">
        <v>4233</v>
      </c>
      <c r="C3190" t="s">
        <v>9</v>
      </c>
      <c r="D3190" t="s">
        <v>3578</v>
      </c>
      <c r="E3190" t="s">
        <v>3578</v>
      </c>
      <c r="F3190" t="s">
        <v>3578</v>
      </c>
      <c r="G3190" t="s">
        <v>3575</v>
      </c>
      <c r="H3190" t="s">
        <v>30</v>
      </c>
      <c r="K3190" s="5">
        <f t="shared" si="527"/>
        <v>12</v>
      </c>
      <c r="L3190" s="13" t="str">
        <f t="shared" si="534"/>
        <v>158-VI-00067</v>
      </c>
      <c r="M3190" s="5">
        <f t="shared" si="535"/>
        <v>12</v>
      </c>
      <c r="N3190" s="13" t="str">
        <f t="shared" si="537"/>
        <v>158-VI-00067</v>
      </c>
      <c r="O3190" s="13">
        <f t="shared" si="528"/>
        <v>1</v>
      </c>
      <c r="P3190" s="13" t="str">
        <f t="shared" si="529"/>
        <v>4</v>
      </c>
      <c r="Q3190" s="13" t="str">
        <f t="shared" si="530"/>
        <v>4</v>
      </c>
      <c r="R3190" s="13" t="str">
        <f t="shared" si="531"/>
        <v>4</v>
      </c>
      <c r="S3190" s="13" t="str">
        <f t="shared" si="532"/>
        <v>3</v>
      </c>
      <c r="T3190" s="13">
        <f t="shared" si="533"/>
        <v>1</v>
      </c>
      <c r="U3190" s="13">
        <f t="shared" si="536"/>
        <v>80</v>
      </c>
      <c r="V3190" s="13"/>
      <c r="W3190" s="14" t="str">
        <f t="shared" si="538"/>
        <v>insert into prioridad(codigo, fluidez,d_hecho, d_contexto, d_impacto, d_justicia, cierre, ponderacion, ahora_entiendo, cambio_perspectiva) values ('158-VI-00067', 1, 4, 4, 4, 3, 1, 80, '', '');</v>
      </c>
      <c r="X3190" s="14" t="str">
        <f t="shared" si="539"/>
        <v>insert into prioridad(codigo, fluidez,d_hecho, d_contexto, d_impacto, d_justicia, cierre, ponderacion, ahora_entiendo, cambio_perspectiva) values ('158-VI-00067', 1, 4, 4, 4, 3, 1, 80, '', '');</v>
      </c>
    </row>
    <row r="3191" spans="2:24" ht="16" x14ac:dyDescent="0.2">
      <c r="B3191" t="s">
        <v>4234</v>
      </c>
      <c r="C3191" t="s">
        <v>9</v>
      </c>
      <c r="D3191" t="s">
        <v>3582</v>
      </c>
      <c r="E3191" t="s">
        <v>3582</v>
      </c>
      <c r="F3191" t="s">
        <v>3575</v>
      </c>
      <c r="G3191" t="s">
        <v>3575</v>
      </c>
      <c r="H3191" t="s">
        <v>30</v>
      </c>
      <c r="K3191" s="5">
        <f t="shared" si="527"/>
        <v>12</v>
      </c>
      <c r="L3191" s="13" t="str">
        <f t="shared" si="534"/>
        <v>158-VI-00071</v>
      </c>
      <c r="M3191" s="5">
        <f t="shared" si="535"/>
        <v>12</v>
      </c>
      <c r="N3191" s="13" t="str">
        <f t="shared" si="537"/>
        <v>158-VI-00071</v>
      </c>
      <c r="O3191" s="13">
        <f t="shared" si="528"/>
        <v>1</v>
      </c>
      <c r="P3191" s="13" t="str">
        <f t="shared" si="529"/>
        <v>5</v>
      </c>
      <c r="Q3191" s="13" t="str">
        <f t="shared" si="530"/>
        <v>5</v>
      </c>
      <c r="R3191" s="13" t="str">
        <f t="shared" si="531"/>
        <v>3</v>
      </c>
      <c r="S3191" s="13" t="str">
        <f t="shared" si="532"/>
        <v>3</v>
      </c>
      <c r="T3191" s="13">
        <f t="shared" si="533"/>
        <v>1</v>
      </c>
      <c r="U3191" s="13">
        <f t="shared" si="536"/>
        <v>84</v>
      </c>
      <c r="V3191" s="13"/>
      <c r="W3191" s="14" t="str">
        <f t="shared" si="538"/>
        <v>insert into prioridad(codigo, fluidez,d_hecho, d_contexto, d_impacto, d_justicia, cierre, ponderacion, ahora_entiendo, cambio_perspectiva) values ('158-VI-00071', 1, 5, 5, 3, 3, 1, 84, '', '');</v>
      </c>
      <c r="X3191" s="14" t="str">
        <f t="shared" si="539"/>
        <v>insert into prioridad(codigo, fluidez,d_hecho, d_contexto, d_impacto, d_justicia, cierre, ponderacion, ahora_entiendo, cambio_perspectiva) values ('158-VI-00071', 1, 5, 5, 3, 3, 1, 84, '', '');</v>
      </c>
    </row>
    <row r="3192" spans="2:24" ht="16" x14ac:dyDescent="0.2">
      <c r="B3192" t="s">
        <v>4235</v>
      </c>
      <c r="C3192" t="s">
        <v>9</v>
      </c>
      <c r="D3192" t="s">
        <v>3578</v>
      </c>
      <c r="E3192" t="s">
        <v>3578</v>
      </c>
      <c r="F3192" t="s">
        <v>3575</v>
      </c>
      <c r="G3192" t="s">
        <v>3575</v>
      </c>
      <c r="H3192" t="s">
        <v>30</v>
      </c>
      <c r="K3192" s="5">
        <f t="shared" si="527"/>
        <v>12</v>
      </c>
      <c r="L3192" s="13" t="str">
        <f t="shared" si="534"/>
        <v>158-VI-00072</v>
      </c>
      <c r="M3192" s="5">
        <f t="shared" si="535"/>
        <v>12</v>
      </c>
      <c r="N3192" s="13" t="str">
        <f t="shared" si="537"/>
        <v>158-VI-00072</v>
      </c>
      <c r="O3192" s="13">
        <f t="shared" si="528"/>
        <v>1</v>
      </c>
      <c r="P3192" s="13" t="str">
        <f t="shared" si="529"/>
        <v>4</v>
      </c>
      <c r="Q3192" s="13" t="str">
        <f t="shared" si="530"/>
        <v>4</v>
      </c>
      <c r="R3192" s="13" t="str">
        <f t="shared" si="531"/>
        <v>3</v>
      </c>
      <c r="S3192" s="13" t="str">
        <f t="shared" si="532"/>
        <v>3</v>
      </c>
      <c r="T3192" s="13">
        <f t="shared" si="533"/>
        <v>1</v>
      </c>
      <c r="U3192" s="13">
        <f t="shared" si="536"/>
        <v>76</v>
      </c>
      <c r="V3192" s="13"/>
      <c r="W3192" s="14" t="str">
        <f t="shared" si="538"/>
        <v>insert into prioridad(codigo, fluidez,d_hecho, d_contexto, d_impacto, d_justicia, cierre, ponderacion, ahora_entiendo, cambio_perspectiva) values ('158-VI-00072', 1, 4, 4, 3, 3, 1, 76, '', '');</v>
      </c>
      <c r="X3192" s="14" t="str">
        <f t="shared" si="539"/>
        <v>insert into prioridad(codigo, fluidez,d_hecho, d_contexto, d_impacto, d_justicia, cierre, ponderacion, ahora_entiendo, cambio_perspectiva) values ('158-VI-00072', 1, 4, 4, 3, 3, 1, 76, '', '');</v>
      </c>
    </row>
    <row r="3193" spans="2:24" ht="16" x14ac:dyDescent="0.2">
      <c r="B3193" t="s">
        <v>1909</v>
      </c>
      <c r="C3193" t="s">
        <v>9</v>
      </c>
      <c r="D3193" t="s">
        <v>3578</v>
      </c>
      <c r="E3193" t="s">
        <v>3578</v>
      </c>
      <c r="F3193" t="s">
        <v>3578</v>
      </c>
      <c r="G3193" t="s">
        <v>3578</v>
      </c>
      <c r="H3193" t="s">
        <v>30</v>
      </c>
      <c r="K3193" s="5">
        <f t="shared" si="527"/>
        <v>12</v>
      </c>
      <c r="L3193" s="13" t="str">
        <f t="shared" si="534"/>
        <v>168-VI-00051</v>
      </c>
      <c r="M3193" s="5">
        <f t="shared" si="535"/>
        <v>12</v>
      </c>
      <c r="N3193" s="13" t="str">
        <f t="shared" si="537"/>
        <v>168-VI-00051</v>
      </c>
      <c r="O3193" s="13">
        <f t="shared" si="528"/>
        <v>1</v>
      </c>
      <c r="P3193" s="13" t="str">
        <f t="shared" si="529"/>
        <v>4</v>
      </c>
      <c r="Q3193" s="13" t="str">
        <f t="shared" si="530"/>
        <v>4</v>
      </c>
      <c r="R3193" s="13" t="str">
        <f t="shared" si="531"/>
        <v>4</v>
      </c>
      <c r="S3193" s="13" t="str">
        <f t="shared" si="532"/>
        <v>4</v>
      </c>
      <c r="T3193" s="13">
        <f t="shared" si="533"/>
        <v>1</v>
      </c>
      <c r="U3193" s="13">
        <f t="shared" si="536"/>
        <v>84</v>
      </c>
      <c r="V3193" s="13"/>
      <c r="W3193" s="14" t="str">
        <f t="shared" si="538"/>
        <v>insert into prioridad(codigo, fluidez,d_hecho, d_contexto, d_impacto, d_justicia, cierre, ponderacion, ahora_entiendo, cambio_perspectiva) values ('168-VI-00051', 1, 4, 4, 4, 4, 1, 84, '', '');</v>
      </c>
      <c r="X3193" s="14" t="str">
        <f t="shared" si="539"/>
        <v>insert into prioridad(codigo, fluidez,d_hecho, d_contexto, d_impacto, d_justicia, cierre, ponderacion, ahora_entiendo, cambio_perspectiva) values ('168-VI-00051', 1, 4, 4, 4, 4, 1, 84, '', '');</v>
      </c>
    </row>
    <row r="3194" spans="2:24" ht="16" x14ac:dyDescent="0.2">
      <c r="B3194" t="s">
        <v>4236</v>
      </c>
      <c r="C3194" t="s">
        <v>9</v>
      </c>
      <c r="D3194" t="s">
        <v>3578</v>
      </c>
      <c r="E3194" t="s">
        <v>3578</v>
      </c>
      <c r="F3194" t="s">
        <v>3578</v>
      </c>
      <c r="G3194" t="s">
        <v>3578</v>
      </c>
      <c r="H3194" t="s">
        <v>30</v>
      </c>
      <c r="K3194" s="5">
        <f t="shared" si="527"/>
        <v>12</v>
      </c>
      <c r="L3194" s="13" t="str">
        <f t="shared" si="534"/>
        <v>168-VI-00052</v>
      </c>
      <c r="M3194" s="5">
        <f t="shared" si="535"/>
        <v>12</v>
      </c>
      <c r="N3194" s="13" t="str">
        <f t="shared" si="537"/>
        <v>168-VI-00052</v>
      </c>
      <c r="O3194" s="13">
        <f t="shared" si="528"/>
        <v>1</v>
      </c>
      <c r="P3194" s="13" t="str">
        <f t="shared" si="529"/>
        <v>4</v>
      </c>
      <c r="Q3194" s="13" t="str">
        <f t="shared" si="530"/>
        <v>4</v>
      </c>
      <c r="R3194" s="13" t="str">
        <f t="shared" si="531"/>
        <v>4</v>
      </c>
      <c r="S3194" s="13" t="str">
        <f t="shared" si="532"/>
        <v>4</v>
      </c>
      <c r="T3194" s="13">
        <f t="shared" si="533"/>
        <v>1</v>
      </c>
      <c r="U3194" s="13">
        <f t="shared" si="536"/>
        <v>84</v>
      </c>
      <c r="V3194" s="13"/>
      <c r="W3194" s="14" t="str">
        <f t="shared" si="538"/>
        <v>insert into prioridad(codigo, fluidez,d_hecho, d_contexto, d_impacto, d_justicia, cierre, ponderacion, ahora_entiendo, cambio_perspectiva) values ('168-VI-00052', 1, 4, 4, 4, 4, 1, 84, '', '');</v>
      </c>
      <c r="X3194" s="14" t="str">
        <f t="shared" si="539"/>
        <v>insert into prioridad(codigo, fluidez,d_hecho, d_contexto, d_impacto, d_justicia, cierre, ponderacion, ahora_entiendo, cambio_perspectiva) values ('168-VI-00052', 1, 4, 4, 4, 4, 1, 84, '', '');</v>
      </c>
    </row>
    <row r="3195" spans="2:24" ht="16" x14ac:dyDescent="0.2">
      <c r="B3195" t="s">
        <v>1911</v>
      </c>
      <c r="C3195" t="s">
        <v>9</v>
      </c>
      <c r="D3195" t="s">
        <v>3578</v>
      </c>
      <c r="E3195" t="s">
        <v>3578</v>
      </c>
      <c r="F3195" t="s">
        <v>3578</v>
      </c>
      <c r="G3195" t="s">
        <v>3578</v>
      </c>
      <c r="H3195" t="s">
        <v>30</v>
      </c>
      <c r="K3195" s="5">
        <f t="shared" si="527"/>
        <v>12</v>
      </c>
      <c r="L3195" s="13" t="str">
        <f t="shared" si="534"/>
        <v>168-VI-00053</v>
      </c>
      <c r="M3195" s="5">
        <f t="shared" si="535"/>
        <v>12</v>
      </c>
      <c r="N3195" s="13" t="str">
        <f t="shared" si="537"/>
        <v>168-VI-00053</v>
      </c>
      <c r="O3195" s="13">
        <f t="shared" si="528"/>
        <v>1</v>
      </c>
      <c r="P3195" s="13" t="str">
        <f t="shared" si="529"/>
        <v>4</v>
      </c>
      <c r="Q3195" s="13" t="str">
        <f t="shared" si="530"/>
        <v>4</v>
      </c>
      <c r="R3195" s="13" t="str">
        <f t="shared" si="531"/>
        <v>4</v>
      </c>
      <c r="S3195" s="13" t="str">
        <f t="shared" si="532"/>
        <v>4</v>
      </c>
      <c r="T3195" s="13">
        <f t="shared" si="533"/>
        <v>1</v>
      </c>
      <c r="U3195" s="13">
        <f t="shared" si="536"/>
        <v>84</v>
      </c>
      <c r="V3195" s="13"/>
      <c r="W3195" s="14" t="str">
        <f t="shared" si="538"/>
        <v>insert into prioridad(codigo, fluidez,d_hecho, d_contexto, d_impacto, d_justicia, cierre, ponderacion, ahora_entiendo, cambio_perspectiva) values ('168-VI-00053', 1, 4, 4, 4, 4, 1, 84, '', '');</v>
      </c>
      <c r="X3195" s="14" t="str">
        <f t="shared" si="539"/>
        <v>insert into prioridad(codigo, fluidez,d_hecho, d_contexto, d_impacto, d_justicia, cierre, ponderacion, ahora_entiendo, cambio_perspectiva) values ('168-VI-00053', 1, 4, 4, 4, 4, 1, 84, '', '');</v>
      </c>
    </row>
    <row r="3196" spans="2:24" ht="16" x14ac:dyDescent="0.2">
      <c r="B3196" t="s">
        <v>4237</v>
      </c>
      <c r="C3196" t="s">
        <v>9</v>
      </c>
      <c r="D3196" t="s">
        <v>3578</v>
      </c>
      <c r="E3196" t="s">
        <v>3578</v>
      </c>
      <c r="F3196" t="s">
        <v>3578</v>
      </c>
      <c r="G3196" t="s">
        <v>3578</v>
      </c>
      <c r="H3196" t="s">
        <v>30</v>
      </c>
      <c r="K3196" s="5">
        <f t="shared" si="527"/>
        <v>12</v>
      </c>
      <c r="L3196" s="13" t="str">
        <f t="shared" si="534"/>
        <v>168-VI-00054</v>
      </c>
      <c r="M3196" s="5">
        <f t="shared" si="535"/>
        <v>12</v>
      </c>
      <c r="N3196" s="13" t="str">
        <f t="shared" si="537"/>
        <v>168-VI-00054</v>
      </c>
      <c r="O3196" s="13">
        <f t="shared" si="528"/>
        <v>1</v>
      </c>
      <c r="P3196" s="13" t="str">
        <f t="shared" si="529"/>
        <v>4</v>
      </c>
      <c r="Q3196" s="13" t="str">
        <f t="shared" si="530"/>
        <v>4</v>
      </c>
      <c r="R3196" s="13" t="str">
        <f t="shared" si="531"/>
        <v>4</v>
      </c>
      <c r="S3196" s="13" t="str">
        <f t="shared" si="532"/>
        <v>4</v>
      </c>
      <c r="T3196" s="13">
        <f t="shared" si="533"/>
        <v>1</v>
      </c>
      <c r="U3196" s="13">
        <f t="shared" si="536"/>
        <v>84</v>
      </c>
      <c r="V3196" s="13"/>
      <c r="W3196" s="14" t="str">
        <f t="shared" si="538"/>
        <v>insert into prioridad(codigo, fluidez,d_hecho, d_contexto, d_impacto, d_justicia, cierre, ponderacion, ahora_entiendo, cambio_perspectiva) values ('168-VI-00054', 1, 4, 4, 4, 4, 1, 84, '', '');</v>
      </c>
      <c r="X3196" s="14" t="str">
        <f t="shared" si="539"/>
        <v>insert into prioridad(codigo, fluidez,d_hecho, d_contexto, d_impacto, d_justicia, cierre, ponderacion, ahora_entiendo, cambio_perspectiva) values ('168-VI-00054', 1, 4, 4, 4, 4, 1, 84, '', '');</v>
      </c>
    </row>
    <row r="3197" spans="2:24" ht="16" x14ac:dyDescent="0.2">
      <c r="B3197" t="s">
        <v>1913</v>
      </c>
      <c r="C3197" t="s">
        <v>9</v>
      </c>
      <c r="D3197" t="s">
        <v>3578</v>
      </c>
      <c r="E3197" t="s">
        <v>3578</v>
      </c>
      <c r="F3197" t="s">
        <v>3578</v>
      </c>
      <c r="G3197" t="s">
        <v>3578</v>
      </c>
      <c r="H3197" t="s">
        <v>30</v>
      </c>
      <c r="K3197" s="5">
        <f t="shared" si="527"/>
        <v>12</v>
      </c>
      <c r="L3197" s="13" t="str">
        <f t="shared" si="534"/>
        <v>168-VI-00055</v>
      </c>
      <c r="M3197" s="5">
        <f t="shared" si="535"/>
        <v>12</v>
      </c>
      <c r="N3197" s="13" t="str">
        <f t="shared" si="537"/>
        <v>168-VI-00055</v>
      </c>
      <c r="O3197" s="13">
        <f t="shared" si="528"/>
        <v>1</v>
      </c>
      <c r="P3197" s="13" t="str">
        <f t="shared" si="529"/>
        <v>4</v>
      </c>
      <c r="Q3197" s="13" t="str">
        <f t="shared" si="530"/>
        <v>4</v>
      </c>
      <c r="R3197" s="13" t="str">
        <f t="shared" si="531"/>
        <v>4</v>
      </c>
      <c r="S3197" s="13" t="str">
        <f t="shared" si="532"/>
        <v>4</v>
      </c>
      <c r="T3197" s="13">
        <f t="shared" si="533"/>
        <v>1</v>
      </c>
      <c r="U3197" s="13">
        <f t="shared" si="536"/>
        <v>84</v>
      </c>
      <c r="V3197" s="13"/>
      <c r="W3197" s="14" t="str">
        <f t="shared" si="538"/>
        <v>insert into prioridad(codigo, fluidez,d_hecho, d_contexto, d_impacto, d_justicia, cierre, ponderacion, ahora_entiendo, cambio_perspectiva) values ('168-VI-00055', 1, 4, 4, 4, 4, 1, 84, '', '');</v>
      </c>
      <c r="X3197" s="14" t="str">
        <f t="shared" si="539"/>
        <v>insert into prioridad(codigo, fluidez,d_hecho, d_contexto, d_impacto, d_justicia, cierre, ponderacion, ahora_entiendo, cambio_perspectiva) values ('168-VI-00055', 1, 4, 4, 4, 4, 1, 84, '', '');</v>
      </c>
    </row>
    <row r="3198" spans="2:24" ht="16" x14ac:dyDescent="0.2">
      <c r="B3198" t="s">
        <v>4238</v>
      </c>
      <c r="C3198" t="s">
        <v>9</v>
      </c>
      <c r="D3198" t="s">
        <v>3578</v>
      </c>
      <c r="E3198" t="s">
        <v>3578</v>
      </c>
      <c r="F3198" t="s">
        <v>3578</v>
      </c>
      <c r="G3198" t="s">
        <v>3578</v>
      </c>
      <c r="H3198" t="s">
        <v>30</v>
      </c>
      <c r="K3198" s="5">
        <f t="shared" si="527"/>
        <v>12</v>
      </c>
      <c r="L3198" s="13" t="str">
        <f t="shared" si="534"/>
        <v>168-VI-00056</v>
      </c>
      <c r="M3198" s="5">
        <f t="shared" si="535"/>
        <v>12</v>
      </c>
      <c r="N3198" s="13" t="str">
        <f t="shared" si="537"/>
        <v>168-VI-00056</v>
      </c>
      <c r="O3198" s="13">
        <f t="shared" si="528"/>
        <v>1</v>
      </c>
      <c r="P3198" s="13" t="str">
        <f t="shared" si="529"/>
        <v>4</v>
      </c>
      <c r="Q3198" s="13" t="str">
        <f t="shared" si="530"/>
        <v>4</v>
      </c>
      <c r="R3198" s="13" t="str">
        <f t="shared" si="531"/>
        <v>4</v>
      </c>
      <c r="S3198" s="13" t="str">
        <f t="shared" si="532"/>
        <v>4</v>
      </c>
      <c r="T3198" s="13">
        <f t="shared" si="533"/>
        <v>1</v>
      </c>
      <c r="U3198" s="13">
        <f t="shared" si="536"/>
        <v>84</v>
      </c>
      <c r="V3198" s="13"/>
      <c r="W3198" s="14" t="str">
        <f t="shared" si="538"/>
        <v>insert into prioridad(codigo, fluidez,d_hecho, d_contexto, d_impacto, d_justicia, cierre, ponderacion, ahora_entiendo, cambio_perspectiva) values ('168-VI-00056', 1, 4, 4, 4, 4, 1, 84, '', '');</v>
      </c>
      <c r="X3198" s="14" t="str">
        <f t="shared" si="539"/>
        <v>insert into prioridad(codigo, fluidez,d_hecho, d_contexto, d_impacto, d_justicia, cierre, ponderacion, ahora_entiendo, cambio_perspectiva) values ('168-VI-00056', 1, 4, 4, 4, 4, 1, 84, '', '');</v>
      </c>
    </row>
    <row r="3199" spans="2:24" ht="16" x14ac:dyDescent="0.2">
      <c r="B3199" t="s">
        <v>4239</v>
      </c>
      <c r="C3199" t="s">
        <v>9</v>
      </c>
      <c r="D3199" t="s">
        <v>3578</v>
      </c>
      <c r="E3199" t="s">
        <v>3578</v>
      </c>
      <c r="F3199" t="s">
        <v>3578</v>
      </c>
      <c r="G3199" t="s">
        <v>3578</v>
      </c>
      <c r="H3199" t="s">
        <v>30</v>
      </c>
      <c r="K3199" s="5">
        <f t="shared" si="527"/>
        <v>12</v>
      </c>
      <c r="L3199" s="13" t="str">
        <f t="shared" si="534"/>
        <v>168-VI-00058</v>
      </c>
      <c r="M3199" s="5">
        <f t="shared" si="535"/>
        <v>12</v>
      </c>
      <c r="N3199" s="13" t="str">
        <f t="shared" si="537"/>
        <v>168-VI-00058</v>
      </c>
      <c r="O3199" s="13">
        <f t="shared" si="528"/>
        <v>1</v>
      </c>
      <c r="P3199" s="13" t="str">
        <f t="shared" si="529"/>
        <v>4</v>
      </c>
      <c r="Q3199" s="13" t="str">
        <f t="shared" si="530"/>
        <v>4</v>
      </c>
      <c r="R3199" s="13" t="str">
        <f t="shared" si="531"/>
        <v>4</v>
      </c>
      <c r="S3199" s="13" t="str">
        <f t="shared" si="532"/>
        <v>4</v>
      </c>
      <c r="T3199" s="13">
        <f t="shared" si="533"/>
        <v>1</v>
      </c>
      <c r="U3199" s="13">
        <f t="shared" si="536"/>
        <v>84</v>
      </c>
      <c r="V3199" s="13"/>
      <c r="W3199" s="14" t="str">
        <f t="shared" si="538"/>
        <v>insert into prioridad(codigo, fluidez,d_hecho, d_contexto, d_impacto, d_justicia, cierre, ponderacion, ahora_entiendo, cambio_perspectiva) values ('168-VI-00058', 1, 4, 4, 4, 4, 1, 84, '', '');</v>
      </c>
      <c r="X3199" s="14" t="str">
        <f t="shared" si="539"/>
        <v>insert into prioridad(codigo, fluidez,d_hecho, d_contexto, d_impacto, d_justicia, cierre, ponderacion, ahora_entiendo, cambio_perspectiva) values ('168-VI-00058', 1, 4, 4, 4, 4, 1, 84, '', '');</v>
      </c>
    </row>
    <row r="3200" spans="2:24" ht="16" x14ac:dyDescent="0.2">
      <c r="B3200" t="s">
        <v>4240</v>
      </c>
      <c r="C3200" t="s">
        <v>9</v>
      </c>
      <c r="D3200" t="s">
        <v>3578</v>
      </c>
      <c r="E3200" t="s">
        <v>3578</v>
      </c>
      <c r="F3200" t="s">
        <v>3582</v>
      </c>
      <c r="G3200" t="s">
        <v>3575</v>
      </c>
      <c r="H3200" t="s">
        <v>30</v>
      </c>
      <c r="K3200" s="5">
        <f t="shared" si="527"/>
        <v>12</v>
      </c>
      <c r="L3200" s="13" t="str">
        <f t="shared" si="534"/>
        <v>664-VI-00006</v>
      </c>
      <c r="M3200" s="5">
        <f t="shared" si="535"/>
        <v>12</v>
      </c>
      <c r="N3200" s="13" t="str">
        <f t="shared" si="537"/>
        <v>664-VI-00006</v>
      </c>
      <c r="O3200" s="13">
        <f t="shared" si="528"/>
        <v>1</v>
      </c>
      <c r="P3200" s="13" t="str">
        <f t="shared" si="529"/>
        <v>4</v>
      </c>
      <c r="Q3200" s="13" t="str">
        <f t="shared" si="530"/>
        <v>4</v>
      </c>
      <c r="R3200" s="13" t="str">
        <f t="shared" si="531"/>
        <v>5</v>
      </c>
      <c r="S3200" s="13" t="str">
        <f t="shared" si="532"/>
        <v>3</v>
      </c>
      <c r="T3200" s="13">
        <f t="shared" si="533"/>
        <v>1</v>
      </c>
      <c r="U3200" s="13">
        <f t="shared" si="536"/>
        <v>84</v>
      </c>
      <c r="V3200" s="13"/>
      <c r="W3200" s="14" t="str">
        <f t="shared" si="538"/>
        <v>insert into prioridad(codigo, fluidez,d_hecho, d_contexto, d_impacto, d_justicia, cierre, ponderacion, ahora_entiendo, cambio_perspectiva) values ('664-VI-00006', 1, 4, 4, 5, 3, 1, 84, '', '');</v>
      </c>
      <c r="X3200" s="14" t="str">
        <f t="shared" si="539"/>
        <v>insert into prioridad(codigo, fluidez,d_hecho, d_contexto, d_impacto, d_justicia, cierre, ponderacion, ahora_entiendo, cambio_perspectiva) values ('664-VI-00006', 1, 4, 4, 5, 3, 1, 84, '', '');</v>
      </c>
    </row>
    <row r="3201" spans="2:24" ht="16" x14ac:dyDescent="0.2">
      <c r="B3201" t="s">
        <v>4240</v>
      </c>
      <c r="C3201" t="s">
        <v>9</v>
      </c>
      <c r="D3201" t="s">
        <v>3576</v>
      </c>
      <c r="E3201" t="s">
        <v>3575</v>
      </c>
      <c r="F3201" t="s">
        <v>3576</v>
      </c>
      <c r="G3201" t="s">
        <v>3575</v>
      </c>
      <c r="H3201" t="s">
        <v>30</v>
      </c>
      <c r="K3201" s="5">
        <f t="shared" si="527"/>
        <v>12</v>
      </c>
      <c r="L3201" s="13" t="str">
        <f t="shared" si="534"/>
        <v>664-VI-00006</v>
      </c>
      <c r="M3201" s="5">
        <f t="shared" si="535"/>
        <v>12</v>
      </c>
      <c r="N3201" s="13" t="str">
        <f t="shared" si="537"/>
        <v>664-VI-00006</v>
      </c>
      <c r="O3201" s="13">
        <f t="shared" si="528"/>
        <v>1</v>
      </c>
      <c r="P3201" s="13" t="str">
        <f t="shared" si="529"/>
        <v>2</v>
      </c>
      <c r="Q3201" s="13" t="str">
        <f t="shared" si="530"/>
        <v>3</v>
      </c>
      <c r="R3201" s="13" t="str">
        <f t="shared" si="531"/>
        <v>2</v>
      </c>
      <c r="S3201" s="13" t="str">
        <f t="shared" si="532"/>
        <v>3</v>
      </c>
      <c r="T3201" s="13">
        <f t="shared" si="533"/>
        <v>1</v>
      </c>
      <c r="U3201" s="13">
        <f t="shared" si="536"/>
        <v>60</v>
      </c>
      <c r="V3201" s="13"/>
      <c r="W3201" s="14" t="str">
        <f t="shared" si="538"/>
        <v>insert into prioridad(codigo, fluidez,d_hecho, d_contexto, d_impacto, d_justicia, cierre, ponderacion, ahora_entiendo, cambio_perspectiva) values ('664-VI-00006', 1, 2, 3, 2, 3, 1, 60, '', '');</v>
      </c>
      <c r="X3201" s="14" t="str">
        <f t="shared" si="539"/>
        <v>insert into prioridad(codigo, fluidez,d_hecho, d_contexto, d_impacto, d_justicia, cierre, ponderacion, ahora_entiendo, cambio_perspectiva) values ('664-VI-00006', 1, 2, 3, 2, 3, 1, 60, '', '');</v>
      </c>
    </row>
    <row r="3202" spans="2:24" ht="16" x14ac:dyDescent="0.2">
      <c r="B3202" t="s">
        <v>4241</v>
      </c>
      <c r="C3202" t="s">
        <v>9</v>
      </c>
      <c r="D3202" t="s">
        <v>3578</v>
      </c>
      <c r="E3202" t="s">
        <v>3578</v>
      </c>
      <c r="F3202" t="s">
        <v>3582</v>
      </c>
      <c r="G3202" t="s">
        <v>3582</v>
      </c>
      <c r="H3202" t="s">
        <v>30</v>
      </c>
      <c r="K3202" s="5">
        <f t="shared" ref="K3202:K3265" si="540">LEN(L3202)</f>
        <v>12</v>
      </c>
      <c r="L3202" s="13" t="str">
        <f t="shared" si="534"/>
        <v>664-VI-00002</v>
      </c>
      <c r="M3202" s="5">
        <f t="shared" si="535"/>
        <v>12</v>
      </c>
      <c r="N3202" s="13" t="str">
        <f t="shared" si="537"/>
        <v>664-VI-00002</v>
      </c>
      <c r="O3202" s="13">
        <f t="shared" ref="O3202:O3265" si="541">IF(MID(C3202,1,1)="P",1,0)</f>
        <v>1</v>
      </c>
      <c r="P3202" s="13" t="str">
        <f t="shared" ref="P3202:P3265" si="542">MID(D3202,1,1)</f>
        <v>4</v>
      </c>
      <c r="Q3202" s="13" t="str">
        <f t="shared" ref="Q3202:Q3265" si="543">MID(E3202,1,1)</f>
        <v>4</v>
      </c>
      <c r="R3202" s="13" t="str">
        <f t="shared" ref="R3202:R3265" si="544">MID(F3202,1,1)</f>
        <v>5</v>
      </c>
      <c r="S3202" s="13" t="str">
        <f t="shared" ref="S3202:S3265" si="545">MID(G3202,1,1)</f>
        <v>5</v>
      </c>
      <c r="T3202" s="13">
        <f t="shared" ref="T3202:T3265" si="546">IF(MID(H3202,1,1)="S",1,0)</f>
        <v>1</v>
      </c>
      <c r="U3202" s="13">
        <f t="shared" si="536"/>
        <v>92</v>
      </c>
      <c r="V3202" s="13"/>
      <c r="W3202" s="14" t="str">
        <f t="shared" si="538"/>
        <v>insert into prioridad(codigo, fluidez,d_hecho, d_contexto, d_impacto, d_justicia, cierre, ponderacion, ahora_entiendo, cambio_perspectiva) values ('664-VI-00002', 1, 4, 4, 5, 5, 1, 92, '', '');</v>
      </c>
      <c r="X3202" s="14" t="str">
        <f t="shared" si="539"/>
        <v>insert into prioridad(codigo, fluidez,d_hecho, d_contexto, d_impacto, d_justicia, cierre, ponderacion, ahora_entiendo, cambio_perspectiva) values ('664-VI-00002', 1, 4, 4, 5, 5, 1, 92, '', '');</v>
      </c>
    </row>
    <row r="3203" spans="2:24" ht="16" x14ac:dyDescent="0.2">
      <c r="B3203" t="s">
        <v>4242</v>
      </c>
      <c r="C3203" t="s">
        <v>9</v>
      </c>
      <c r="D3203" t="s">
        <v>3578</v>
      </c>
      <c r="E3203" t="s">
        <v>3575</v>
      </c>
      <c r="F3203" t="s">
        <v>3575</v>
      </c>
      <c r="G3203" t="s">
        <v>3576</v>
      </c>
      <c r="H3203" t="s">
        <v>30</v>
      </c>
      <c r="K3203" s="5">
        <f t="shared" si="540"/>
        <v>12</v>
      </c>
      <c r="L3203" s="13" t="str">
        <f t="shared" si="534"/>
        <v>664-VI-00003</v>
      </c>
      <c r="M3203" s="5">
        <f t="shared" si="535"/>
        <v>12</v>
      </c>
      <c r="N3203" s="13" t="str">
        <f t="shared" si="537"/>
        <v>664-VI-00003</v>
      </c>
      <c r="O3203" s="13">
        <f t="shared" si="541"/>
        <v>1</v>
      </c>
      <c r="P3203" s="13" t="str">
        <f t="shared" si="542"/>
        <v>4</v>
      </c>
      <c r="Q3203" s="13" t="str">
        <f t="shared" si="543"/>
        <v>3</v>
      </c>
      <c r="R3203" s="13" t="str">
        <f t="shared" si="544"/>
        <v>3</v>
      </c>
      <c r="S3203" s="13" t="str">
        <f t="shared" si="545"/>
        <v>2</v>
      </c>
      <c r="T3203" s="13">
        <f t="shared" si="546"/>
        <v>1</v>
      </c>
      <c r="U3203" s="13">
        <f t="shared" si="536"/>
        <v>68</v>
      </c>
      <c r="V3203" s="13"/>
      <c r="W3203" s="14" t="str">
        <f t="shared" si="538"/>
        <v>insert into prioridad(codigo, fluidez,d_hecho, d_contexto, d_impacto, d_justicia, cierre, ponderacion, ahora_entiendo, cambio_perspectiva) values ('664-VI-00003', 1, 4, 3, 3, 2, 1, 68, '', '');</v>
      </c>
      <c r="X3203" s="14" t="str">
        <f t="shared" si="539"/>
        <v>insert into prioridad(codigo, fluidez,d_hecho, d_contexto, d_impacto, d_justicia, cierre, ponderacion, ahora_entiendo, cambio_perspectiva) values ('664-VI-00003', 1, 4, 3, 3, 2, 1, 68, '', '');</v>
      </c>
    </row>
    <row r="3204" spans="2:24" ht="16" x14ac:dyDescent="0.2">
      <c r="B3204" t="s">
        <v>4243</v>
      </c>
      <c r="C3204" t="s">
        <v>9</v>
      </c>
      <c r="D3204" t="s">
        <v>3582</v>
      </c>
      <c r="E3204" t="s">
        <v>3582</v>
      </c>
      <c r="F3204" t="s">
        <v>3575</v>
      </c>
      <c r="G3204" t="s">
        <v>3575</v>
      </c>
      <c r="H3204" t="s">
        <v>30</v>
      </c>
      <c r="K3204" s="5">
        <f t="shared" si="540"/>
        <v>12</v>
      </c>
      <c r="L3204" s="13" t="str">
        <f t="shared" si="534"/>
        <v>664-VI-00004</v>
      </c>
      <c r="M3204" s="5">
        <f t="shared" si="535"/>
        <v>12</v>
      </c>
      <c r="N3204" s="13" t="str">
        <f t="shared" si="537"/>
        <v>664-VI-00004</v>
      </c>
      <c r="O3204" s="13">
        <f t="shared" si="541"/>
        <v>1</v>
      </c>
      <c r="P3204" s="13" t="str">
        <f t="shared" si="542"/>
        <v>5</v>
      </c>
      <c r="Q3204" s="13" t="str">
        <f t="shared" si="543"/>
        <v>5</v>
      </c>
      <c r="R3204" s="13" t="str">
        <f t="shared" si="544"/>
        <v>3</v>
      </c>
      <c r="S3204" s="13" t="str">
        <f t="shared" si="545"/>
        <v>3</v>
      </c>
      <c r="T3204" s="13">
        <f t="shared" si="546"/>
        <v>1</v>
      </c>
      <c r="U3204" s="13">
        <f t="shared" si="536"/>
        <v>84</v>
      </c>
      <c r="V3204" s="13"/>
      <c r="W3204" s="14" t="str">
        <f t="shared" si="538"/>
        <v>insert into prioridad(codigo, fluidez,d_hecho, d_contexto, d_impacto, d_justicia, cierre, ponderacion, ahora_entiendo, cambio_perspectiva) values ('664-VI-00004', 1, 5, 5, 3, 3, 1, 84, '', '');</v>
      </c>
      <c r="X3204" s="14" t="str">
        <f t="shared" si="539"/>
        <v>insert into prioridad(codigo, fluidez,d_hecho, d_contexto, d_impacto, d_justicia, cierre, ponderacion, ahora_entiendo, cambio_perspectiva) values ('664-VI-00004', 1, 5, 5, 3, 3, 1, 84, '', '');</v>
      </c>
    </row>
    <row r="3205" spans="2:24" ht="16" x14ac:dyDescent="0.2">
      <c r="B3205" t="s">
        <v>4244</v>
      </c>
      <c r="C3205" t="s">
        <v>9</v>
      </c>
      <c r="D3205" t="s">
        <v>3578</v>
      </c>
      <c r="E3205" t="s">
        <v>3575</v>
      </c>
      <c r="F3205" t="s">
        <v>3575</v>
      </c>
      <c r="G3205" t="s">
        <v>3575</v>
      </c>
      <c r="H3205" t="s">
        <v>30</v>
      </c>
      <c r="K3205" s="5">
        <f t="shared" si="540"/>
        <v>12</v>
      </c>
      <c r="L3205" s="13" t="str">
        <f t="shared" si="534"/>
        <v>664-VI-00005</v>
      </c>
      <c r="M3205" s="5">
        <f t="shared" si="535"/>
        <v>12</v>
      </c>
      <c r="N3205" s="13" t="str">
        <f t="shared" si="537"/>
        <v>664-VI-00005</v>
      </c>
      <c r="O3205" s="13">
        <f t="shared" si="541"/>
        <v>1</v>
      </c>
      <c r="P3205" s="13" t="str">
        <f t="shared" si="542"/>
        <v>4</v>
      </c>
      <c r="Q3205" s="13" t="str">
        <f t="shared" si="543"/>
        <v>3</v>
      </c>
      <c r="R3205" s="13" t="str">
        <f t="shared" si="544"/>
        <v>3</v>
      </c>
      <c r="S3205" s="13" t="str">
        <f t="shared" si="545"/>
        <v>3</v>
      </c>
      <c r="T3205" s="13">
        <f t="shared" si="546"/>
        <v>1</v>
      </c>
      <c r="U3205" s="13">
        <f t="shared" si="536"/>
        <v>72</v>
      </c>
      <c r="V3205" s="13"/>
      <c r="W3205" s="14" t="str">
        <f t="shared" si="538"/>
        <v>insert into prioridad(codigo, fluidez,d_hecho, d_contexto, d_impacto, d_justicia, cierre, ponderacion, ahora_entiendo, cambio_perspectiva) values ('664-VI-00005', 1, 4, 3, 3, 3, 1, 72, '', '');</v>
      </c>
      <c r="X3205" s="14" t="str">
        <f t="shared" si="539"/>
        <v>insert into prioridad(codigo, fluidez,d_hecho, d_contexto, d_impacto, d_justicia, cierre, ponderacion, ahora_entiendo, cambio_perspectiva) values ('664-VI-00005', 1, 4, 3, 3, 3, 1, 72, '', '');</v>
      </c>
    </row>
    <row r="3206" spans="2:24" ht="16" x14ac:dyDescent="0.2">
      <c r="B3206" t="s">
        <v>4245</v>
      </c>
      <c r="C3206" t="s">
        <v>9</v>
      </c>
      <c r="D3206" t="s">
        <v>3582</v>
      </c>
      <c r="E3206" t="s">
        <v>3582</v>
      </c>
      <c r="F3206" t="s">
        <v>3575</v>
      </c>
      <c r="G3206" t="s">
        <v>3578</v>
      </c>
      <c r="H3206" t="s">
        <v>30</v>
      </c>
      <c r="K3206" s="5">
        <f t="shared" si="540"/>
        <v>12</v>
      </c>
      <c r="L3206" s="13" t="str">
        <f t="shared" si="534"/>
        <v>664-VI-00007</v>
      </c>
      <c r="M3206" s="5">
        <f t="shared" si="535"/>
        <v>12</v>
      </c>
      <c r="N3206" s="13" t="str">
        <f t="shared" si="537"/>
        <v>664-VI-00007</v>
      </c>
      <c r="O3206" s="13">
        <f t="shared" si="541"/>
        <v>1</v>
      </c>
      <c r="P3206" s="13" t="str">
        <f t="shared" si="542"/>
        <v>5</v>
      </c>
      <c r="Q3206" s="13" t="str">
        <f t="shared" si="543"/>
        <v>5</v>
      </c>
      <c r="R3206" s="13" t="str">
        <f t="shared" si="544"/>
        <v>3</v>
      </c>
      <c r="S3206" s="13" t="str">
        <f t="shared" si="545"/>
        <v>4</v>
      </c>
      <c r="T3206" s="13">
        <f t="shared" si="546"/>
        <v>1</v>
      </c>
      <c r="U3206" s="13">
        <f t="shared" si="536"/>
        <v>88</v>
      </c>
      <c r="V3206" s="13"/>
      <c r="W3206" s="14" t="str">
        <f t="shared" si="538"/>
        <v>insert into prioridad(codigo, fluidez,d_hecho, d_contexto, d_impacto, d_justicia, cierre, ponderacion, ahora_entiendo, cambio_perspectiva) values ('664-VI-00007', 1, 5, 5, 3, 4, 1, 88, '', '');</v>
      </c>
      <c r="X3206" s="14" t="str">
        <f t="shared" si="539"/>
        <v>insert into prioridad(codigo, fluidez,d_hecho, d_contexto, d_impacto, d_justicia, cierre, ponderacion, ahora_entiendo, cambio_perspectiva) values ('664-VI-00007', 1, 5, 5, 3, 4, 1, 88, '', '');</v>
      </c>
    </row>
    <row r="3207" spans="2:24" ht="16" x14ac:dyDescent="0.2">
      <c r="B3207"/>
      <c r="C3207" t="s">
        <v>9</v>
      </c>
      <c r="D3207" t="s">
        <v>3582</v>
      </c>
      <c r="E3207" t="s">
        <v>3582</v>
      </c>
      <c r="F3207" t="s">
        <v>3582</v>
      </c>
      <c r="G3207" t="s">
        <v>3582</v>
      </c>
      <c r="H3207" t="s">
        <v>30</v>
      </c>
      <c r="K3207" s="5">
        <f t="shared" si="540"/>
        <v>0</v>
      </c>
      <c r="L3207" s="13" t="str">
        <f t="shared" si="534"/>
        <v/>
      </c>
      <c r="M3207" s="5">
        <f t="shared" si="535"/>
        <v>0</v>
      </c>
      <c r="N3207" s="13" t="str">
        <f t="shared" si="537"/>
        <v/>
      </c>
      <c r="O3207" s="13">
        <f t="shared" si="541"/>
        <v>1</v>
      </c>
      <c r="P3207" s="13" t="str">
        <f t="shared" si="542"/>
        <v>5</v>
      </c>
      <c r="Q3207" s="13" t="str">
        <f t="shared" si="543"/>
        <v>5</v>
      </c>
      <c r="R3207" s="13" t="str">
        <f t="shared" si="544"/>
        <v>5</v>
      </c>
      <c r="S3207" s="13" t="str">
        <f t="shared" si="545"/>
        <v>5</v>
      </c>
      <c r="T3207" s="13">
        <f t="shared" si="546"/>
        <v>1</v>
      </c>
      <c r="U3207" s="13">
        <f t="shared" si="536"/>
        <v>100</v>
      </c>
      <c r="V3207" s="13"/>
      <c r="W3207" s="14" t="str">
        <f t="shared" si="538"/>
        <v>insert into prioridad(codigo, fluidez,d_hecho, d_contexto, d_impacto, d_justicia, cierre, ponderacion, ahora_entiendo, cambio_perspectiva) values ('', 1, 5, 5, 5, 5, 1, 100, '', '');</v>
      </c>
      <c r="X3207" s="14" t="str">
        <f t="shared" si="539"/>
        <v/>
      </c>
    </row>
    <row r="3208" spans="2:24" ht="16" x14ac:dyDescent="0.2">
      <c r="B3208"/>
      <c r="C3208" t="s">
        <v>16</v>
      </c>
      <c r="D3208" t="s">
        <v>3595</v>
      </c>
      <c r="E3208" t="s">
        <v>3595</v>
      </c>
      <c r="F3208" t="s">
        <v>3576</v>
      </c>
      <c r="G3208" t="s">
        <v>3576</v>
      </c>
      <c r="H3208" t="s">
        <v>30</v>
      </c>
      <c r="K3208" s="5">
        <f t="shared" si="540"/>
        <v>0</v>
      </c>
      <c r="L3208" s="13" t="str">
        <f t="shared" si="534"/>
        <v/>
      </c>
      <c r="M3208" s="5">
        <f t="shared" si="535"/>
        <v>0</v>
      </c>
      <c r="N3208" s="13" t="str">
        <f t="shared" si="537"/>
        <v/>
      </c>
      <c r="O3208" s="13">
        <f t="shared" si="541"/>
        <v>0</v>
      </c>
      <c r="P3208" s="13" t="str">
        <f t="shared" si="542"/>
        <v>1</v>
      </c>
      <c r="Q3208" s="13" t="str">
        <f t="shared" si="543"/>
        <v>1</v>
      </c>
      <c r="R3208" s="13" t="str">
        <f t="shared" si="544"/>
        <v>2</v>
      </c>
      <c r="S3208" s="13" t="str">
        <f t="shared" si="545"/>
        <v>2</v>
      </c>
      <c r="T3208" s="13">
        <f t="shared" si="546"/>
        <v>1</v>
      </c>
      <c r="U3208" s="13">
        <f t="shared" si="536"/>
        <v>34</v>
      </c>
      <c r="V3208" s="13"/>
      <c r="W3208" s="14" t="str">
        <f t="shared" si="538"/>
        <v>insert into prioridad(codigo, fluidez,d_hecho, d_contexto, d_impacto, d_justicia, cierre, ponderacion, ahora_entiendo, cambio_perspectiva) values ('', 0, 1, 1, 2, 2, 1, 34, '', '');</v>
      </c>
      <c r="X3208" s="14" t="str">
        <f t="shared" si="539"/>
        <v/>
      </c>
    </row>
    <row r="3209" spans="2:24" ht="16" x14ac:dyDescent="0.2">
      <c r="B3209"/>
      <c r="C3209" t="s">
        <v>9</v>
      </c>
      <c r="D3209" t="s">
        <v>3575</v>
      </c>
      <c r="E3209" t="s">
        <v>3575</v>
      </c>
      <c r="F3209" t="s">
        <v>3575</v>
      </c>
      <c r="G3209" t="s">
        <v>3575</v>
      </c>
      <c r="H3209" t="s">
        <v>30</v>
      </c>
      <c r="K3209" s="5">
        <f t="shared" si="540"/>
        <v>0</v>
      </c>
      <c r="L3209" s="13" t="str">
        <f t="shared" si="534"/>
        <v/>
      </c>
      <c r="M3209" s="5">
        <f t="shared" si="535"/>
        <v>0</v>
      </c>
      <c r="N3209" s="13" t="str">
        <f t="shared" si="537"/>
        <v/>
      </c>
      <c r="O3209" s="13">
        <f t="shared" si="541"/>
        <v>1</v>
      </c>
      <c r="P3209" s="13" t="str">
        <f t="shared" si="542"/>
        <v>3</v>
      </c>
      <c r="Q3209" s="13" t="str">
        <f t="shared" si="543"/>
        <v>3</v>
      </c>
      <c r="R3209" s="13" t="str">
        <f t="shared" si="544"/>
        <v>3</v>
      </c>
      <c r="S3209" s="13" t="str">
        <f t="shared" si="545"/>
        <v>3</v>
      </c>
      <c r="T3209" s="13">
        <f t="shared" si="546"/>
        <v>1</v>
      </c>
      <c r="U3209" s="13">
        <f t="shared" si="536"/>
        <v>68</v>
      </c>
      <c r="V3209" s="13"/>
      <c r="W3209" s="14" t="str">
        <f t="shared" si="538"/>
        <v>insert into prioridad(codigo, fluidez,d_hecho, d_contexto, d_impacto, d_justicia, cierre, ponderacion, ahora_entiendo, cambio_perspectiva) values ('', 1, 3, 3, 3, 3, 1, 68, '', '');</v>
      </c>
      <c r="X3209" s="14" t="str">
        <f t="shared" si="539"/>
        <v/>
      </c>
    </row>
    <row r="3210" spans="2:24" ht="16" x14ac:dyDescent="0.2">
      <c r="B3210"/>
      <c r="C3210" t="s">
        <v>9</v>
      </c>
      <c r="D3210" t="s">
        <v>3582</v>
      </c>
      <c r="E3210" t="s">
        <v>3578</v>
      </c>
      <c r="F3210" t="s">
        <v>3578</v>
      </c>
      <c r="G3210" t="s">
        <v>3578</v>
      </c>
      <c r="H3210" t="s">
        <v>30</v>
      </c>
      <c r="K3210" s="5">
        <f t="shared" si="540"/>
        <v>0</v>
      </c>
      <c r="L3210" s="13" t="str">
        <f t="shared" si="534"/>
        <v/>
      </c>
      <c r="M3210" s="5">
        <f t="shared" si="535"/>
        <v>0</v>
      </c>
      <c r="N3210" s="13" t="str">
        <f t="shared" si="537"/>
        <v/>
      </c>
      <c r="O3210" s="13">
        <f t="shared" si="541"/>
        <v>1</v>
      </c>
      <c r="P3210" s="13" t="str">
        <f t="shared" si="542"/>
        <v>5</v>
      </c>
      <c r="Q3210" s="13" t="str">
        <f t="shared" si="543"/>
        <v>4</v>
      </c>
      <c r="R3210" s="13" t="str">
        <f t="shared" si="544"/>
        <v>4</v>
      </c>
      <c r="S3210" s="13" t="str">
        <f t="shared" si="545"/>
        <v>4</v>
      </c>
      <c r="T3210" s="13">
        <f t="shared" si="546"/>
        <v>1</v>
      </c>
      <c r="U3210" s="13">
        <f t="shared" si="536"/>
        <v>88</v>
      </c>
      <c r="V3210" s="13"/>
      <c r="W3210" s="14" t="str">
        <f t="shared" si="538"/>
        <v>insert into prioridad(codigo, fluidez,d_hecho, d_contexto, d_impacto, d_justicia, cierre, ponderacion, ahora_entiendo, cambio_perspectiva) values ('', 1, 5, 4, 4, 4, 1, 88, '', '');</v>
      </c>
      <c r="X3210" s="14" t="str">
        <f t="shared" si="539"/>
        <v/>
      </c>
    </row>
    <row r="3211" spans="2:24" ht="16" x14ac:dyDescent="0.2">
      <c r="B3211"/>
      <c r="C3211" t="s">
        <v>9</v>
      </c>
      <c r="D3211" t="s">
        <v>3578</v>
      </c>
      <c r="E3211" t="s">
        <v>3578</v>
      </c>
      <c r="F3211" t="s">
        <v>3575</v>
      </c>
      <c r="G3211" t="s">
        <v>3575</v>
      </c>
      <c r="H3211" t="s">
        <v>30</v>
      </c>
      <c r="K3211" s="5">
        <f t="shared" si="540"/>
        <v>0</v>
      </c>
      <c r="L3211" s="13" t="str">
        <f t="shared" si="534"/>
        <v/>
      </c>
      <c r="M3211" s="5">
        <f t="shared" si="535"/>
        <v>0</v>
      </c>
      <c r="N3211" s="13" t="str">
        <f t="shared" si="537"/>
        <v/>
      </c>
      <c r="O3211" s="13">
        <f t="shared" si="541"/>
        <v>1</v>
      </c>
      <c r="P3211" s="13" t="str">
        <f t="shared" si="542"/>
        <v>4</v>
      </c>
      <c r="Q3211" s="13" t="str">
        <f t="shared" si="543"/>
        <v>4</v>
      </c>
      <c r="R3211" s="13" t="str">
        <f t="shared" si="544"/>
        <v>3</v>
      </c>
      <c r="S3211" s="13" t="str">
        <f t="shared" si="545"/>
        <v>3</v>
      </c>
      <c r="T3211" s="13">
        <f t="shared" si="546"/>
        <v>1</v>
      </c>
      <c r="U3211" s="13">
        <f t="shared" si="536"/>
        <v>76</v>
      </c>
      <c r="V3211" s="13"/>
      <c r="W3211" s="14" t="str">
        <f t="shared" si="538"/>
        <v>insert into prioridad(codigo, fluidez,d_hecho, d_contexto, d_impacto, d_justicia, cierre, ponderacion, ahora_entiendo, cambio_perspectiva) values ('', 1, 4, 4, 3, 3, 1, 76, '', '');</v>
      </c>
      <c r="X3211" s="14" t="str">
        <f t="shared" si="539"/>
        <v/>
      </c>
    </row>
    <row r="3212" spans="2:24" ht="16" x14ac:dyDescent="0.2">
      <c r="B3212"/>
      <c r="C3212" t="s">
        <v>9</v>
      </c>
      <c r="D3212" t="s">
        <v>3582</v>
      </c>
      <c r="E3212" t="s">
        <v>3582</v>
      </c>
      <c r="F3212" t="s">
        <v>3582</v>
      </c>
      <c r="G3212" t="s">
        <v>3575</v>
      </c>
      <c r="H3212" t="s">
        <v>30</v>
      </c>
      <c r="K3212" s="5">
        <f t="shared" si="540"/>
        <v>0</v>
      </c>
      <c r="L3212" s="13" t="str">
        <f t="shared" si="534"/>
        <v/>
      </c>
      <c r="M3212" s="5">
        <f t="shared" si="535"/>
        <v>0</v>
      </c>
      <c r="N3212" s="13" t="str">
        <f t="shared" si="537"/>
        <v/>
      </c>
      <c r="O3212" s="13">
        <f t="shared" si="541"/>
        <v>1</v>
      </c>
      <c r="P3212" s="13" t="str">
        <f t="shared" si="542"/>
        <v>5</v>
      </c>
      <c r="Q3212" s="13" t="str">
        <f t="shared" si="543"/>
        <v>5</v>
      </c>
      <c r="R3212" s="13" t="str">
        <f t="shared" si="544"/>
        <v>5</v>
      </c>
      <c r="S3212" s="13" t="str">
        <f t="shared" si="545"/>
        <v>3</v>
      </c>
      <c r="T3212" s="13">
        <f t="shared" si="546"/>
        <v>1</v>
      </c>
      <c r="U3212" s="13">
        <f t="shared" si="536"/>
        <v>92</v>
      </c>
      <c r="V3212" s="13"/>
      <c r="W3212" s="14" t="str">
        <f t="shared" si="538"/>
        <v>insert into prioridad(codigo, fluidez,d_hecho, d_contexto, d_impacto, d_justicia, cierre, ponderacion, ahora_entiendo, cambio_perspectiva) values ('', 1, 5, 5, 5, 3, 1, 92, '', '');</v>
      </c>
      <c r="X3212" s="14" t="str">
        <f t="shared" si="539"/>
        <v/>
      </c>
    </row>
    <row r="3213" spans="2:24" ht="16" x14ac:dyDescent="0.2">
      <c r="B3213"/>
      <c r="C3213" t="s">
        <v>9</v>
      </c>
      <c r="D3213" t="s">
        <v>3582</v>
      </c>
      <c r="E3213" t="s">
        <v>3582</v>
      </c>
      <c r="F3213" t="s">
        <v>3582</v>
      </c>
      <c r="G3213" t="s">
        <v>3578</v>
      </c>
      <c r="H3213" t="s">
        <v>30</v>
      </c>
      <c r="K3213" s="5">
        <f t="shared" si="540"/>
        <v>0</v>
      </c>
      <c r="L3213" s="13" t="str">
        <f t="shared" si="534"/>
        <v/>
      </c>
      <c r="M3213" s="5">
        <f t="shared" si="535"/>
        <v>0</v>
      </c>
      <c r="N3213" s="13" t="str">
        <f t="shared" si="537"/>
        <v/>
      </c>
      <c r="O3213" s="13">
        <f t="shared" si="541"/>
        <v>1</v>
      </c>
      <c r="P3213" s="13" t="str">
        <f t="shared" si="542"/>
        <v>5</v>
      </c>
      <c r="Q3213" s="13" t="str">
        <f t="shared" si="543"/>
        <v>5</v>
      </c>
      <c r="R3213" s="13" t="str">
        <f t="shared" si="544"/>
        <v>5</v>
      </c>
      <c r="S3213" s="13" t="str">
        <f t="shared" si="545"/>
        <v>4</v>
      </c>
      <c r="T3213" s="13">
        <f t="shared" si="546"/>
        <v>1</v>
      </c>
      <c r="U3213" s="13">
        <f t="shared" si="536"/>
        <v>96</v>
      </c>
      <c r="V3213" s="13"/>
      <c r="W3213" s="14" t="str">
        <f t="shared" si="538"/>
        <v>insert into prioridad(codigo, fluidez,d_hecho, d_contexto, d_impacto, d_justicia, cierre, ponderacion, ahora_entiendo, cambio_perspectiva) values ('', 1, 5, 5, 5, 4, 1, 96, '', '');</v>
      </c>
      <c r="X3213" s="14" t="str">
        <f t="shared" si="539"/>
        <v/>
      </c>
    </row>
    <row r="3214" spans="2:24" ht="16" x14ac:dyDescent="0.2">
      <c r="B3214"/>
      <c r="C3214" t="s">
        <v>9</v>
      </c>
      <c r="D3214" t="s">
        <v>3582</v>
      </c>
      <c r="E3214" t="s">
        <v>3582</v>
      </c>
      <c r="F3214" t="s">
        <v>3582</v>
      </c>
      <c r="G3214" t="s">
        <v>3578</v>
      </c>
      <c r="H3214" t="s">
        <v>30</v>
      </c>
      <c r="K3214" s="5">
        <f t="shared" si="540"/>
        <v>0</v>
      </c>
      <c r="L3214" s="13" t="str">
        <f t="shared" si="534"/>
        <v/>
      </c>
      <c r="M3214" s="5">
        <f t="shared" si="535"/>
        <v>0</v>
      </c>
      <c r="N3214" s="13" t="str">
        <f t="shared" si="537"/>
        <v/>
      </c>
      <c r="O3214" s="13">
        <f t="shared" si="541"/>
        <v>1</v>
      </c>
      <c r="P3214" s="13" t="str">
        <f t="shared" si="542"/>
        <v>5</v>
      </c>
      <c r="Q3214" s="13" t="str">
        <f t="shared" si="543"/>
        <v>5</v>
      </c>
      <c r="R3214" s="13" t="str">
        <f t="shared" si="544"/>
        <v>5</v>
      </c>
      <c r="S3214" s="13" t="str">
        <f t="shared" si="545"/>
        <v>4</v>
      </c>
      <c r="T3214" s="13">
        <f t="shared" si="546"/>
        <v>1</v>
      </c>
      <c r="U3214" s="13">
        <f t="shared" si="536"/>
        <v>96</v>
      </c>
      <c r="V3214" s="13"/>
      <c r="W3214" s="14" t="str">
        <f t="shared" si="538"/>
        <v>insert into prioridad(codigo, fluidez,d_hecho, d_contexto, d_impacto, d_justicia, cierre, ponderacion, ahora_entiendo, cambio_perspectiva) values ('', 1, 5, 5, 5, 4, 1, 96, '', '');</v>
      </c>
      <c r="X3214" s="14" t="str">
        <f t="shared" si="539"/>
        <v/>
      </c>
    </row>
    <row r="3215" spans="2:24" ht="16" x14ac:dyDescent="0.2">
      <c r="B3215"/>
      <c r="C3215" t="s">
        <v>9</v>
      </c>
      <c r="D3215" t="s">
        <v>3578</v>
      </c>
      <c r="E3215" t="s">
        <v>3578</v>
      </c>
      <c r="F3215" t="s">
        <v>3578</v>
      </c>
      <c r="G3215" t="s">
        <v>3575</v>
      </c>
      <c r="H3215" t="s">
        <v>30</v>
      </c>
      <c r="K3215" s="5">
        <f t="shared" si="540"/>
        <v>0</v>
      </c>
      <c r="L3215" s="13" t="str">
        <f t="shared" si="534"/>
        <v/>
      </c>
      <c r="M3215" s="5">
        <f t="shared" si="535"/>
        <v>0</v>
      </c>
      <c r="N3215" s="13" t="str">
        <f t="shared" si="537"/>
        <v/>
      </c>
      <c r="O3215" s="13">
        <f t="shared" si="541"/>
        <v>1</v>
      </c>
      <c r="P3215" s="13" t="str">
        <f t="shared" si="542"/>
        <v>4</v>
      </c>
      <c r="Q3215" s="13" t="str">
        <f t="shared" si="543"/>
        <v>4</v>
      </c>
      <c r="R3215" s="13" t="str">
        <f t="shared" si="544"/>
        <v>4</v>
      </c>
      <c r="S3215" s="13" t="str">
        <f t="shared" si="545"/>
        <v>3</v>
      </c>
      <c r="T3215" s="13">
        <f t="shared" si="546"/>
        <v>1</v>
      </c>
      <c r="U3215" s="13">
        <f t="shared" si="536"/>
        <v>80</v>
      </c>
      <c r="V3215" s="13"/>
      <c r="W3215" s="14" t="str">
        <f t="shared" si="538"/>
        <v>insert into prioridad(codigo, fluidez,d_hecho, d_contexto, d_impacto, d_justicia, cierre, ponderacion, ahora_entiendo, cambio_perspectiva) values ('', 1, 4, 4, 4, 3, 1, 80, '', '');</v>
      </c>
      <c r="X3215" s="14" t="str">
        <f t="shared" si="539"/>
        <v/>
      </c>
    </row>
    <row r="3216" spans="2:24" ht="16" x14ac:dyDescent="0.2">
      <c r="B3216"/>
      <c r="C3216" t="s">
        <v>9</v>
      </c>
      <c r="D3216" t="s">
        <v>3582</v>
      </c>
      <c r="E3216" t="s">
        <v>3582</v>
      </c>
      <c r="F3216" t="s">
        <v>3578</v>
      </c>
      <c r="G3216" t="s">
        <v>3578</v>
      </c>
      <c r="H3216" t="s">
        <v>30</v>
      </c>
      <c r="K3216" s="5">
        <f t="shared" si="540"/>
        <v>0</v>
      </c>
      <c r="L3216" s="13" t="str">
        <f t="shared" si="534"/>
        <v/>
      </c>
      <c r="M3216" s="5">
        <f t="shared" si="535"/>
        <v>0</v>
      </c>
      <c r="N3216" s="13" t="str">
        <f t="shared" si="537"/>
        <v/>
      </c>
      <c r="O3216" s="13">
        <f t="shared" si="541"/>
        <v>1</v>
      </c>
      <c r="P3216" s="13" t="str">
        <f t="shared" si="542"/>
        <v>5</v>
      </c>
      <c r="Q3216" s="13" t="str">
        <f t="shared" si="543"/>
        <v>5</v>
      </c>
      <c r="R3216" s="13" t="str">
        <f t="shared" si="544"/>
        <v>4</v>
      </c>
      <c r="S3216" s="13" t="str">
        <f t="shared" si="545"/>
        <v>4</v>
      </c>
      <c r="T3216" s="13">
        <f t="shared" si="546"/>
        <v>1</v>
      </c>
      <c r="U3216" s="13">
        <f t="shared" si="536"/>
        <v>92</v>
      </c>
      <c r="V3216" s="13"/>
      <c r="W3216" s="14" t="str">
        <f t="shared" si="538"/>
        <v>insert into prioridad(codigo, fluidez,d_hecho, d_contexto, d_impacto, d_justicia, cierre, ponderacion, ahora_entiendo, cambio_perspectiva) values ('', 1, 5, 5, 4, 4, 1, 92, '', '');</v>
      </c>
      <c r="X3216" s="14" t="str">
        <f t="shared" si="539"/>
        <v/>
      </c>
    </row>
    <row r="3217" spans="2:24" ht="16" x14ac:dyDescent="0.2">
      <c r="B3217"/>
      <c r="C3217" t="s">
        <v>9</v>
      </c>
      <c r="D3217" t="s">
        <v>3582</v>
      </c>
      <c r="E3217" t="s">
        <v>3582</v>
      </c>
      <c r="F3217" t="s">
        <v>3578</v>
      </c>
      <c r="G3217" t="s">
        <v>3578</v>
      </c>
      <c r="H3217" t="s">
        <v>30</v>
      </c>
      <c r="K3217" s="5">
        <f t="shared" si="540"/>
        <v>0</v>
      </c>
      <c r="L3217" s="13" t="str">
        <f t="shared" ref="L3217:L3280" si="547">SUBSTITUTE(B3217," ","")</f>
        <v/>
      </c>
      <c r="M3217" s="5">
        <f t="shared" si="535"/>
        <v>0</v>
      </c>
      <c r="N3217" s="13" t="str">
        <f t="shared" si="537"/>
        <v/>
      </c>
      <c r="O3217" s="13">
        <f t="shared" si="541"/>
        <v>1</v>
      </c>
      <c r="P3217" s="13" t="str">
        <f t="shared" si="542"/>
        <v>5</v>
      </c>
      <c r="Q3217" s="13" t="str">
        <f t="shared" si="543"/>
        <v>5</v>
      </c>
      <c r="R3217" s="13" t="str">
        <f t="shared" si="544"/>
        <v>4</v>
      </c>
      <c r="S3217" s="13" t="str">
        <f t="shared" si="545"/>
        <v>4</v>
      </c>
      <c r="T3217" s="13">
        <f t="shared" si="546"/>
        <v>1</v>
      </c>
      <c r="U3217" s="13">
        <f t="shared" si="536"/>
        <v>92</v>
      </c>
      <c r="V3217" s="13"/>
      <c r="W3217" s="14" t="str">
        <f t="shared" si="538"/>
        <v>insert into prioridad(codigo, fluidez,d_hecho, d_contexto, d_impacto, d_justicia, cierre, ponderacion, ahora_entiendo, cambio_perspectiva) values ('', 1, 5, 5, 4, 4, 1, 92, '', '');</v>
      </c>
      <c r="X3217" s="14" t="str">
        <f t="shared" si="539"/>
        <v/>
      </c>
    </row>
    <row r="3218" spans="2:24" ht="16" x14ac:dyDescent="0.2">
      <c r="B3218" t="s">
        <v>4246</v>
      </c>
      <c r="C3218" t="s">
        <v>9</v>
      </c>
      <c r="D3218" t="s">
        <v>3578</v>
      </c>
      <c r="E3218" t="s">
        <v>3578</v>
      </c>
      <c r="F3218" t="s">
        <v>3582</v>
      </c>
      <c r="G3218" t="s">
        <v>3578</v>
      </c>
      <c r="H3218" t="s">
        <v>30</v>
      </c>
      <c r="K3218" s="5">
        <f t="shared" si="540"/>
        <v>12</v>
      </c>
      <c r="L3218" s="13" t="str">
        <f t="shared" si="547"/>
        <v>426-VI-00021</v>
      </c>
      <c r="M3218" s="5">
        <f t="shared" ref="M3218:M3281" si="548">LEN(N3218)</f>
        <v>12</v>
      </c>
      <c r="N3218" s="13" t="str">
        <f t="shared" si="537"/>
        <v>426-VI-00021</v>
      </c>
      <c r="O3218" s="13">
        <f t="shared" si="541"/>
        <v>1</v>
      </c>
      <c r="P3218" s="13" t="str">
        <f t="shared" si="542"/>
        <v>4</v>
      </c>
      <c r="Q3218" s="13" t="str">
        <f t="shared" si="543"/>
        <v>4</v>
      </c>
      <c r="R3218" s="13" t="str">
        <f t="shared" si="544"/>
        <v>5</v>
      </c>
      <c r="S3218" s="13" t="str">
        <f t="shared" si="545"/>
        <v>4</v>
      </c>
      <c r="T3218" s="13">
        <f t="shared" si="546"/>
        <v>1</v>
      </c>
      <c r="U3218" s="13">
        <f t="shared" ref="U3218:U3281" si="549">O3218*10 + (VALUE(P3218)*4) +(VALUE(Q3218)*4) + (VALUE(R3218)*4) + (VALUE(S3218)*4) + (T3218*10)</f>
        <v>88</v>
      </c>
      <c r="V3218" s="13"/>
      <c r="W3218" s="14" t="str">
        <f t="shared" si="538"/>
        <v>insert into prioridad(codigo, fluidez,d_hecho, d_contexto, d_impacto, d_justicia, cierre, ponderacion, ahora_entiendo, cambio_perspectiva) values ('426-VI-00021', 1, 4, 4, 5, 4, 1, 88, '', '');</v>
      </c>
      <c r="X3218" s="14" t="str">
        <f t="shared" si="539"/>
        <v>insert into prioridad(codigo, fluidez,d_hecho, d_contexto, d_impacto, d_justicia, cierre, ponderacion, ahora_entiendo, cambio_perspectiva) values ('426-VI-00021', 1, 4, 4, 5, 4, 1, 88, '', '');</v>
      </c>
    </row>
    <row r="3219" spans="2:24" ht="16" x14ac:dyDescent="0.2">
      <c r="B3219" t="s">
        <v>4247</v>
      </c>
      <c r="C3219" t="s">
        <v>9</v>
      </c>
      <c r="D3219" t="s">
        <v>3578</v>
      </c>
      <c r="E3219" t="s">
        <v>3582</v>
      </c>
      <c r="F3219" t="s">
        <v>3582</v>
      </c>
      <c r="G3219" t="s">
        <v>3575</v>
      </c>
      <c r="H3219" t="s">
        <v>30</v>
      </c>
      <c r="K3219" s="5">
        <f t="shared" si="540"/>
        <v>16</v>
      </c>
      <c r="L3219" s="13" t="str">
        <f t="shared" si="547"/>
        <v>534	428-PR-00428</v>
      </c>
      <c r="M3219" s="5">
        <f t="shared" si="548"/>
        <v>12</v>
      </c>
      <c r="N3219" s="13" t="str">
        <f t="shared" ref="N3219:N3282" si="550">RIGHT(TRIM(B3219),12)</f>
        <v>428-PR-00428</v>
      </c>
      <c r="O3219" s="13">
        <f t="shared" si="541"/>
        <v>1</v>
      </c>
      <c r="P3219" s="13" t="str">
        <f t="shared" si="542"/>
        <v>4</v>
      </c>
      <c r="Q3219" s="13" t="str">
        <f t="shared" si="543"/>
        <v>5</v>
      </c>
      <c r="R3219" s="13" t="str">
        <f t="shared" si="544"/>
        <v>5</v>
      </c>
      <c r="S3219" s="13" t="str">
        <f t="shared" si="545"/>
        <v>3</v>
      </c>
      <c r="T3219" s="13">
        <f t="shared" si="546"/>
        <v>1</v>
      </c>
      <c r="U3219" s="13">
        <f t="shared" si="549"/>
        <v>88</v>
      </c>
      <c r="V3219" s="13"/>
      <c r="W3219" s="14" t="str">
        <f t="shared" ref="W3219:W3282" si="551">$W$1&amp;N3219&amp;"', "&amp;O3219&amp;", "&amp;P3219&amp;", "&amp;Q3219&amp;", "&amp;R3219&amp;", "&amp;S3219&amp;", "&amp;T3219&amp;", "&amp;U3219&amp;", '"&amp;SUBSTITUTE(I3219,CHAR(10),"  ")&amp;"', '"&amp;SUBSTITUTE(J3219,CHAR(10),"   ") &amp;"');"</f>
        <v>insert into prioridad(codigo, fluidez,d_hecho, d_contexto, d_impacto, d_justicia, cierre, ponderacion, ahora_entiendo, cambio_perspectiva) values ('428-PR-00428', 1, 4, 5, 5, 3, 1, 88, '', '');</v>
      </c>
      <c r="X3219" s="14" t="str">
        <f t="shared" ref="X3219:X3282" si="552">IF(M3219=12,W3219,"")</f>
        <v>insert into prioridad(codigo, fluidez,d_hecho, d_contexto, d_impacto, d_justicia, cierre, ponderacion, ahora_entiendo, cambio_perspectiva) values ('428-PR-00428', 1, 4, 5, 5, 3, 1, 88, '', '');</v>
      </c>
    </row>
    <row r="3220" spans="2:24" ht="16" x14ac:dyDescent="0.2">
      <c r="B3220" t="s">
        <v>4248</v>
      </c>
      <c r="C3220" t="s">
        <v>9</v>
      </c>
      <c r="D3220" t="s">
        <v>3578</v>
      </c>
      <c r="E3220" t="s">
        <v>3578</v>
      </c>
      <c r="F3220" t="s">
        <v>3575</v>
      </c>
      <c r="G3220" t="s">
        <v>3578</v>
      </c>
      <c r="H3220" t="s">
        <v>30</v>
      </c>
      <c r="K3220" s="5">
        <f t="shared" si="540"/>
        <v>16</v>
      </c>
      <c r="L3220" s="13" t="str">
        <f t="shared" si="547"/>
        <v>144	428-AA-00428</v>
      </c>
      <c r="M3220" s="5">
        <f t="shared" si="548"/>
        <v>12</v>
      </c>
      <c r="N3220" s="13" t="str">
        <f t="shared" si="550"/>
        <v>428-AA-00428</v>
      </c>
      <c r="O3220" s="13">
        <f t="shared" si="541"/>
        <v>1</v>
      </c>
      <c r="P3220" s="13" t="str">
        <f t="shared" si="542"/>
        <v>4</v>
      </c>
      <c r="Q3220" s="13" t="str">
        <f t="shared" si="543"/>
        <v>4</v>
      </c>
      <c r="R3220" s="13" t="str">
        <f t="shared" si="544"/>
        <v>3</v>
      </c>
      <c r="S3220" s="13" t="str">
        <f t="shared" si="545"/>
        <v>4</v>
      </c>
      <c r="T3220" s="13">
        <f t="shared" si="546"/>
        <v>1</v>
      </c>
      <c r="U3220" s="13">
        <f t="shared" si="549"/>
        <v>80</v>
      </c>
      <c r="V3220" s="13"/>
      <c r="W3220" s="14" t="str">
        <f t="shared" si="551"/>
        <v>insert into prioridad(codigo, fluidez,d_hecho, d_contexto, d_impacto, d_justicia, cierre, ponderacion, ahora_entiendo, cambio_perspectiva) values ('428-AA-00428', 1, 4, 4, 3, 4, 1, 80, '', '');</v>
      </c>
      <c r="X3220" s="14" t="str">
        <f t="shared" si="552"/>
        <v>insert into prioridad(codigo, fluidez,d_hecho, d_contexto, d_impacto, d_justicia, cierre, ponderacion, ahora_entiendo, cambio_perspectiva) values ('428-AA-00428', 1, 4, 4, 3, 4, 1, 80, '', '');</v>
      </c>
    </row>
    <row r="3221" spans="2:24" ht="16" x14ac:dyDescent="0.2">
      <c r="B3221"/>
      <c r="C3221" t="s">
        <v>9</v>
      </c>
      <c r="D3221" t="s">
        <v>3576</v>
      </c>
      <c r="E3221" t="s">
        <v>3576</v>
      </c>
      <c r="F3221" t="s">
        <v>3576</v>
      </c>
      <c r="G3221" t="s">
        <v>3576</v>
      </c>
      <c r="H3221" t="s">
        <v>30</v>
      </c>
      <c r="K3221" s="5">
        <f t="shared" si="540"/>
        <v>0</v>
      </c>
      <c r="L3221" s="13" t="str">
        <f t="shared" si="547"/>
        <v/>
      </c>
      <c r="M3221" s="5">
        <f t="shared" si="548"/>
        <v>0</v>
      </c>
      <c r="N3221" s="13" t="str">
        <f t="shared" si="550"/>
        <v/>
      </c>
      <c r="O3221" s="13">
        <f t="shared" si="541"/>
        <v>1</v>
      </c>
      <c r="P3221" s="13" t="str">
        <f t="shared" si="542"/>
        <v>2</v>
      </c>
      <c r="Q3221" s="13" t="str">
        <f t="shared" si="543"/>
        <v>2</v>
      </c>
      <c r="R3221" s="13" t="str">
        <f t="shared" si="544"/>
        <v>2</v>
      </c>
      <c r="S3221" s="13" t="str">
        <f t="shared" si="545"/>
        <v>2</v>
      </c>
      <c r="T3221" s="13">
        <f t="shared" si="546"/>
        <v>1</v>
      </c>
      <c r="U3221" s="13">
        <f t="shared" si="549"/>
        <v>52</v>
      </c>
      <c r="V3221" s="13"/>
      <c r="W3221" s="14" t="str">
        <f t="shared" si="551"/>
        <v>insert into prioridad(codigo, fluidez,d_hecho, d_contexto, d_impacto, d_justicia, cierre, ponderacion, ahora_entiendo, cambio_perspectiva) values ('', 1, 2, 2, 2, 2, 1, 52, '', '');</v>
      </c>
      <c r="X3221" s="14" t="str">
        <f t="shared" si="552"/>
        <v/>
      </c>
    </row>
    <row r="3222" spans="2:24" ht="16" x14ac:dyDescent="0.2">
      <c r="B3222" t="s">
        <v>4249</v>
      </c>
      <c r="C3222" t="s">
        <v>9</v>
      </c>
      <c r="D3222" t="s">
        <v>3578</v>
      </c>
      <c r="E3222" t="s">
        <v>3578</v>
      </c>
      <c r="F3222" t="s">
        <v>3578</v>
      </c>
      <c r="G3222" t="s">
        <v>3578</v>
      </c>
      <c r="H3222" t="s">
        <v>30</v>
      </c>
      <c r="K3222" s="5">
        <f t="shared" si="540"/>
        <v>12</v>
      </c>
      <c r="L3222" s="13" t="str">
        <f t="shared" si="547"/>
        <v>079-PR-00440</v>
      </c>
      <c r="M3222" s="5">
        <f t="shared" si="548"/>
        <v>12</v>
      </c>
      <c r="N3222" s="13" t="str">
        <f t="shared" si="550"/>
        <v>079-PR-00440</v>
      </c>
      <c r="O3222" s="13">
        <f t="shared" si="541"/>
        <v>1</v>
      </c>
      <c r="P3222" s="13" t="str">
        <f t="shared" si="542"/>
        <v>4</v>
      </c>
      <c r="Q3222" s="13" t="str">
        <f t="shared" si="543"/>
        <v>4</v>
      </c>
      <c r="R3222" s="13" t="str">
        <f t="shared" si="544"/>
        <v>4</v>
      </c>
      <c r="S3222" s="13" t="str">
        <f t="shared" si="545"/>
        <v>4</v>
      </c>
      <c r="T3222" s="13">
        <f t="shared" si="546"/>
        <v>1</v>
      </c>
      <c r="U3222" s="13">
        <f t="shared" si="549"/>
        <v>84</v>
      </c>
      <c r="V3222" s="13"/>
      <c r="W3222" s="14" t="str">
        <f t="shared" si="551"/>
        <v>insert into prioridad(codigo, fluidez,d_hecho, d_contexto, d_impacto, d_justicia, cierre, ponderacion, ahora_entiendo, cambio_perspectiva) values ('079-PR-00440', 1, 4, 4, 4, 4, 1, 84, '', '');</v>
      </c>
      <c r="X3222" s="14" t="str">
        <f t="shared" si="552"/>
        <v>insert into prioridad(codigo, fluidez,d_hecho, d_contexto, d_impacto, d_justicia, cierre, ponderacion, ahora_entiendo, cambio_perspectiva) values ('079-PR-00440', 1, 4, 4, 4, 4, 1, 84, '', '');</v>
      </c>
    </row>
    <row r="3223" spans="2:24" ht="16" x14ac:dyDescent="0.2">
      <c r="B3223" t="s">
        <v>4250</v>
      </c>
      <c r="C3223" t="s">
        <v>16</v>
      </c>
      <c r="D3223" t="s">
        <v>3582</v>
      </c>
      <c r="E3223" t="s">
        <v>3578</v>
      </c>
      <c r="F3223" t="s">
        <v>3578</v>
      </c>
      <c r="G3223" t="s">
        <v>3576</v>
      </c>
      <c r="H3223" t="s">
        <v>30</v>
      </c>
      <c r="K3223" s="5">
        <f t="shared" si="540"/>
        <v>4</v>
      </c>
      <c r="L3223" s="13" t="str">
        <f t="shared" si="547"/>
        <v>1185</v>
      </c>
      <c r="M3223" s="5">
        <f t="shared" si="548"/>
        <v>4</v>
      </c>
      <c r="N3223" s="13" t="str">
        <f t="shared" si="550"/>
        <v>1185</v>
      </c>
      <c r="O3223" s="13">
        <f t="shared" si="541"/>
        <v>0</v>
      </c>
      <c r="P3223" s="13" t="str">
        <f t="shared" si="542"/>
        <v>5</v>
      </c>
      <c r="Q3223" s="13" t="str">
        <f t="shared" si="543"/>
        <v>4</v>
      </c>
      <c r="R3223" s="13" t="str">
        <f t="shared" si="544"/>
        <v>4</v>
      </c>
      <c r="S3223" s="13" t="str">
        <f t="shared" si="545"/>
        <v>2</v>
      </c>
      <c r="T3223" s="13">
        <f t="shared" si="546"/>
        <v>1</v>
      </c>
      <c r="U3223" s="13">
        <f t="shared" si="549"/>
        <v>70</v>
      </c>
      <c r="V3223" s="13"/>
      <c r="W3223" s="14" t="str">
        <f t="shared" si="551"/>
        <v>insert into prioridad(codigo, fluidez,d_hecho, d_contexto, d_impacto, d_justicia, cierre, ponderacion, ahora_entiendo, cambio_perspectiva) values ('1185', 0, 5, 4, 4, 2, 1, 70, '', '');</v>
      </c>
      <c r="X3223" s="14" t="str">
        <f t="shared" si="552"/>
        <v/>
      </c>
    </row>
    <row r="3224" spans="2:24" ht="16" x14ac:dyDescent="0.2">
      <c r="B3224"/>
      <c r="C3224" t="s">
        <v>9</v>
      </c>
      <c r="D3224" t="s">
        <v>3582</v>
      </c>
      <c r="E3224" t="s">
        <v>3582</v>
      </c>
      <c r="F3224" t="s">
        <v>3582</v>
      </c>
      <c r="G3224" t="s">
        <v>3582</v>
      </c>
      <c r="H3224" t="s">
        <v>30</v>
      </c>
      <c r="K3224" s="5">
        <f t="shared" si="540"/>
        <v>0</v>
      </c>
      <c r="L3224" s="13" t="str">
        <f t="shared" si="547"/>
        <v/>
      </c>
      <c r="M3224" s="5">
        <f t="shared" si="548"/>
        <v>0</v>
      </c>
      <c r="N3224" s="13" t="str">
        <f t="shared" si="550"/>
        <v/>
      </c>
      <c r="O3224" s="13">
        <f t="shared" si="541"/>
        <v>1</v>
      </c>
      <c r="P3224" s="13" t="str">
        <f t="shared" si="542"/>
        <v>5</v>
      </c>
      <c r="Q3224" s="13" t="str">
        <f t="shared" si="543"/>
        <v>5</v>
      </c>
      <c r="R3224" s="13" t="str">
        <f t="shared" si="544"/>
        <v>5</v>
      </c>
      <c r="S3224" s="13" t="str">
        <f t="shared" si="545"/>
        <v>5</v>
      </c>
      <c r="T3224" s="13">
        <f t="shared" si="546"/>
        <v>1</v>
      </c>
      <c r="U3224" s="13">
        <f t="shared" si="549"/>
        <v>100</v>
      </c>
      <c r="V3224" s="13"/>
      <c r="W3224" s="14" t="str">
        <f t="shared" si="551"/>
        <v>insert into prioridad(codigo, fluidez,d_hecho, d_contexto, d_impacto, d_justicia, cierre, ponderacion, ahora_entiendo, cambio_perspectiva) values ('', 1, 5, 5, 5, 5, 1, 100, '', '');</v>
      </c>
      <c r="X3224" s="14" t="str">
        <f t="shared" si="552"/>
        <v/>
      </c>
    </row>
    <row r="3225" spans="2:24" ht="16" x14ac:dyDescent="0.2">
      <c r="B3225" t="s">
        <v>4251</v>
      </c>
      <c r="C3225" t="s">
        <v>16</v>
      </c>
      <c r="D3225" t="s">
        <v>3582</v>
      </c>
      <c r="E3225" t="s">
        <v>3578</v>
      </c>
      <c r="F3225" t="s">
        <v>3578</v>
      </c>
      <c r="G3225" t="s">
        <v>3576</v>
      </c>
      <c r="H3225" t="s">
        <v>30</v>
      </c>
      <c r="K3225" s="5">
        <f t="shared" si="540"/>
        <v>19</v>
      </c>
      <c r="L3225" s="13" t="str">
        <f t="shared" si="547"/>
        <v>(#1189)253-VI-00003</v>
      </c>
      <c r="M3225" s="5">
        <f t="shared" si="548"/>
        <v>12</v>
      </c>
      <c r="N3225" s="13" t="str">
        <f t="shared" si="550"/>
        <v>253-VI-00003</v>
      </c>
      <c r="O3225" s="13">
        <f t="shared" si="541"/>
        <v>0</v>
      </c>
      <c r="P3225" s="13" t="str">
        <f t="shared" si="542"/>
        <v>5</v>
      </c>
      <c r="Q3225" s="13" t="str">
        <f t="shared" si="543"/>
        <v>4</v>
      </c>
      <c r="R3225" s="13" t="str">
        <f t="shared" si="544"/>
        <v>4</v>
      </c>
      <c r="S3225" s="13" t="str">
        <f t="shared" si="545"/>
        <v>2</v>
      </c>
      <c r="T3225" s="13">
        <f t="shared" si="546"/>
        <v>1</v>
      </c>
      <c r="U3225" s="13">
        <f t="shared" si="549"/>
        <v>70</v>
      </c>
      <c r="V3225" s="13"/>
      <c r="W3225" s="14" t="str">
        <f t="shared" si="551"/>
        <v>insert into prioridad(codigo, fluidez,d_hecho, d_contexto, d_impacto, d_justicia, cierre, ponderacion, ahora_entiendo, cambio_perspectiva) values ('253-VI-00003', 0, 5, 4, 4, 2, 1, 70, '', '');</v>
      </c>
      <c r="X3225" s="14" t="str">
        <f t="shared" si="552"/>
        <v>insert into prioridad(codigo, fluidez,d_hecho, d_contexto, d_impacto, d_justicia, cierre, ponderacion, ahora_entiendo, cambio_perspectiva) values ('253-VI-00003', 0, 5, 4, 4, 2, 1, 70, '', '');</v>
      </c>
    </row>
    <row r="3226" spans="2:24" ht="16" x14ac:dyDescent="0.2">
      <c r="B3226" t="s">
        <v>4252</v>
      </c>
      <c r="C3226" t="s">
        <v>9</v>
      </c>
      <c r="D3226" t="s">
        <v>3582</v>
      </c>
      <c r="E3226" t="s">
        <v>3578</v>
      </c>
      <c r="F3226" t="s">
        <v>3578</v>
      </c>
      <c r="G3226" t="s">
        <v>3576</v>
      </c>
      <c r="H3226" t="s">
        <v>30</v>
      </c>
      <c r="K3226" s="5">
        <f t="shared" si="540"/>
        <v>12</v>
      </c>
      <c r="L3226" s="13" t="str">
        <f t="shared" si="547"/>
        <v>253-VI-00004</v>
      </c>
      <c r="M3226" s="5">
        <f t="shared" si="548"/>
        <v>12</v>
      </c>
      <c r="N3226" s="13" t="str">
        <f t="shared" si="550"/>
        <v>253-VI-00004</v>
      </c>
      <c r="O3226" s="13">
        <f t="shared" si="541"/>
        <v>1</v>
      </c>
      <c r="P3226" s="13" t="str">
        <f t="shared" si="542"/>
        <v>5</v>
      </c>
      <c r="Q3226" s="13" t="str">
        <f t="shared" si="543"/>
        <v>4</v>
      </c>
      <c r="R3226" s="13" t="str">
        <f t="shared" si="544"/>
        <v>4</v>
      </c>
      <c r="S3226" s="13" t="str">
        <f t="shared" si="545"/>
        <v>2</v>
      </c>
      <c r="T3226" s="13">
        <f t="shared" si="546"/>
        <v>1</v>
      </c>
      <c r="U3226" s="13">
        <f t="shared" si="549"/>
        <v>80</v>
      </c>
      <c r="V3226" s="13"/>
      <c r="W3226" s="14" t="str">
        <f t="shared" si="551"/>
        <v>insert into prioridad(codigo, fluidez,d_hecho, d_contexto, d_impacto, d_justicia, cierre, ponderacion, ahora_entiendo, cambio_perspectiva) values ('253-VI-00004', 1, 5, 4, 4, 2, 1, 80, '', '');</v>
      </c>
      <c r="X3226" s="14" t="str">
        <f t="shared" si="552"/>
        <v>insert into prioridad(codigo, fluidez,d_hecho, d_contexto, d_impacto, d_justicia, cierre, ponderacion, ahora_entiendo, cambio_perspectiva) values ('253-VI-00004', 1, 5, 4, 4, 2, 1, 80, '', '');</v>
      </c>
    </row>
    <row r="3227" spans="2:24" ht="16" x14ac:dyDescent="0.2">
      <c r="B3227" t="s">
        <v>4253</v>
      </c>
      <c r="C3227" t="s">
        <v>9</v>
      </c>
      <c r="D3227" t="s">
        <v>3576</v>
      </c>
      <c r="E3227" t="s">
        <v>3578</v>
      </c>
      <c r="F3227" t="s">
        <v>3582</v>
      </c>
      <c r="G3227" t="s">
        <v>3578</v>
      </c>
      <c r="H3227" t="s">
        <v>30</v>
      </c>
      <c r="K3227" s="5">
        <f t="shared" si="540"/>
        <v>12</v>
      </c>
      <c r="L3227" s="13" t="str">
        <f t="shared" si="547"/>
        <v>253-AA-00001</v>
      </c>
      <c r="M3227" s="5">
        <f t="shared" si="548"/>
        <v>12</v>
      </c>
      <c r="N3227" s="13" t="str">
        <f t="shared" si="550"/>
        <v>253-AA-00001</v>
      </c>
      <c r="O3227" s="13">
        <f t="shared" si="541"/>
        <v>1</v>
      </c>
      <c r="P3227" s="13" t="str">
        <f t="shared" si="542"/>
        <v>2</v>
      </c>
      <c r="Q3227" s="13" t="str">
        <f t="shared" si="543"/>
        <v>4</v>
      </c>
      <c r="R3227" s="13" t="str">
        <f t="shared" si="544"/>
        <v>5</v>
      </c>
      <c r="S3227" s="13" t="str">
        <f t="shared" si="545"/>
        <v>4</v>
      </c>
      <c r="T3227" s="13">
        <f t="shared" si="546"/>
        <v>1</v>
      </c>
      <c r="U3227" s="13">
        <f t="shared" si="549"/>
        <v>80</v>
      </c>
      <c r="V3227" s="13"/>
      <c r="W3227" s="14" t="str">
        <f t="shared" si="551"/>
        <v>insert into prioridad(codigo, fluidez,d_hecho, d_contexto, d_impacto, d_justicia, cierre, ponderacion, ahora_entiendo, cambio_perspectiva) values ('253-AA-00001', 1, 2, 4, 5, 4, 1, 80, '', '');</v>
      </c>
      <c r="X3227" s="14" t="str">
        <f t="shared" si="552"/>
        <v>insert into prioridad(codigo, fluidez,d_hecho, d_contexto, d_impacto, d_justicia, cierre, ponderacion, ahora_entiendo, cambio_perspectiva) values ('253-AA-00001', 1, 2, 4, 5, 4, 1, 80, '', '');</v>
      </c>
    </row>
    <row r="3228" spans="2:24" ht="16" x14ac:dyDescent="0.2">
      <c r="B3228" t="s">
        <v>4254</v>
      </c>
      <c r="C3228" t="s">
        <v>9</v>
      </c>
      <c r="D3228" t="s">
        <v>3582</v>
      </c>
      <c r="E3228" t="s">
        <v>3578</v>
      </c>
      <c r="F3228" t="s">
        <v>3578</v>
      </c>
      <c r="G3228" t="s">
        <v>3576</v>
      </c>
      <c r="H3228" t="s">
        <v>30</v>
      </c>
      <c r="K3228" s="5">
        <f t="shared" si="540"/>
        <v>12</v>
      </c>
      <c r="L3228" s="13" t="str">
        <f t="shared" si="547"/>
        <v>253-VI-00005</v>
      </c>
      <c r="M3228" s="5">
        <f t="shared" si="548"/>
        <v>12</v>
      </c>
      <c r="N3228" s="13" t="str">
        <f t="shared" si="550"/>
        <v>253-VI-00005</v>
      </c>
      <c r="O3228" s="13">
        <f t="shared" si="541"/>
        <v>1</v>
      </c>
      <c r="P3228" s="13" t="str">
        <f t="shared" si="542"/>
        <v>5</v>
      </c>
      <c r="Q3228" s="13" t="str">
        <f t="shared" si="543"/>
        <v>4</v>
      </c>
      <c r="R3228" s="13" t="str">
        <f t="shared" si="544"/>
        <v>4</v>
      </c>
      <c r="S3228" s="13" t="str">
        <f t="shared" si="545"/>
        <v>2</v>
      </c>
      <c r="T3228" s="13">
        <f t="shared" si="546"/>
        <v>1</v>
      </c>
      <c r="U3228" s="13">
        <f t="shared" si="549"/>
        <v>80</v>
      </c>
      <c r="V3228" s="13"/>
      <c r="W3228" s="14" t="str">
        <f t="shared" si="551"/>
        <v>insert into prioridad(codigo, fluidez,d_hecho, d_contexto, d_impacto, d_justicia, cierre, ponderacion, ahora_entiendo, cambio_perspectiva) values ('253-VI-00005', 1, 5, 4, 4, 2, 1, 80, '', '');</v>
      </c>
      <c r="X3228" s="14" t="str">
        <f t="shared" si="552"/>
        <v>insert into prioridad(codigo, fluidez,d_hecho, d_contexto, d_impacto, d_justicia, cierre, ponderacion, ahora_entiendo, cambio_perspectiva) values ('253-VI-00005', 1, 5, 4, 4, 2, 1, 80, '', '');</v>
      </c>
    </row>
    <row r="3229" spans="2:24" ht="16" x14ac:dyDescent="0.2">
      <c r="B3229" t="s">
        <v>4255</v>
      </c>
      <c r="C3229" t="s">
        <v>9</v>
      </c>
      <c r="D3229" t="s">
        <v>3575</v>
      </c>
      <c r="E3229" t="s">
        <v>3578</v>
      </c>
      <c r="F3229" t="s">
        <v>3575</v>
      </c>
      <c r="G3229" t="s">
        <v>3575</v>
      </c>
      <c r="H3229" t="s">
        <v>30</v>
      </c>
      <c r="K3229" s="5">
        <f t="shared" si="540"/>
        <v>12</v>
      </c>
      <c r="L3229" s="13" t="str">
        <f t="shared" si="547"/>
        <v>253-VI-00006</v>
      </c>
      <c r="M3229" s="5">
        <f t="shared" si="548"/>
        <v>12</v>
      </c>
      <c r="N3229" s="13" t="str">
        <f t="shared" si="550"/>
        <v>253-VI-00006</v>
      </c>
      <c r="O3229" s="13">
        <f t="shared" si="541"/>
        <v>1</v>
      </c>
      <c r="P3229" s="13" t="str">
        <f t="shared" si="542"/>
        <v>3</v>
      </c>
      <c r="Q3229" s="13" t="str">
        <f t="shared" si="543"/>
        <v>4</v>
      </c>
      <c r="R3229" s="13" t="str">
        <f t="shared" si="544"/>
        <v>3</v>
      </c>
      <c r="S3229" s="13" t="str">
        <f t="shared" si="545"/>
        <v>3</v>
      </c>
      <c r="T3229" s="13">
        <f t="shared" si="546"/>
        <v>1</v>
      </c>
      <c r="U3229" s="13">
        <f t="shared" si="549"/>
        <v>72</v>
      </c>
      <c r="V3229" s="13"/>
      <c r="W3229" s="14" t="str">
        <f t="shared" si="551"/>
        <v>insert into prioridad(codigo, fluidez,d_hecho, d_contexto, d_impacto, d_justicia, cierre, ponderacion, ahora_entiendo, cambio_perspectiva) values ('253-VI-00006', 1, 3, 4, 3, 3, 1, 72, '', '');</v>
      </c>
      <c r="X3229" s="14" t="str">
        <f t="shared" si="552"/>
        <v>insert into prioridad(codigo, fluidez,d_hecho, d_contexto, d_impacto, d_justicia, cierre, ponderacion, ahora_entiendo, cambio_perspectiva) values ('253-VI-00006', 1, 3, 4, 3, 3, 1, 72, '', '');</v>
      </c>
    </row>
    <row r="3230" spans="2:24" ht="16" x14ac:dyDescent="0.2">
      <c r="B3230" t="s">
        <v>4256</v>
      </c>
      <c r="C3230" t="s">
        <v>9</v>
      </c>
      <c r="D3230" t="s">
        <v>3578</v>
      </c>
      <c r="E3230" t="s">
        <v>3582</v>
      </c>
      <c r="F3230" t="s">
        <v>3578</v>
      </c>
      <c r="G3230" t="s">
        <v>3575</v>
      </c>
      <c r="H3230" t="s">
        <v>30</v>
      </c>
      <c r="K3230" s="5">
        <f t="shared" si="540"/>
        <v>12</v>
      </c>
      <c r="L3230" s="13" t="str">
        <f t="shared" si="547"/>
        <v>253-VI-00007</v>
      </c>
      <c r="M3230" s="5">
        <f t="shared" si="548"/>
        <v>12</v>
      </c>
      <c r="N3230" s="13" t="str">
        <f t="shared" si="550"/>
        <v>253-VI-00007</v>
      </c>
      <c r="O3230" s="13">
        <f t="shared" si="541"/>
        <v>1</v>
      </c>
      <c r="P3230" s="13" t="str">
        <f t="shared" si="542"/>
        <v>4</v>
      </c>
      <c r="Q3230" s="13" t="str">
        <f t="shared" si="543"/>
        <v>5</v>
      </c>
      <c r="R3230" s="13" t="str">
        <f t="shared" si="544"/>
        <v>4</v>
      </c>
      <c r="S3230" s="13" t="str">
        <f t="shared" si="545"/>
        <v>3</v>
      </c>
      <c r="T3230" s="13">
        <f t="shared" si="546"/>
        <v>1</v>
      </c>
      <c r="U3230" s="13">
        <f t="shared" si="549"/>
        <v>84</v>
      </c>
      <c r="V3230" s="13"/>
      <c r="W3230" s="14" t="str">
        <f t="shared" si="551"/>
        <v>insert into prioridad(codigo, fluidez,d_hecho, d_contexto, d_impacto, d_justicia, cierre, ponderacion, ahora_entiendo, cambio_perspectiva) values ('253-VI-00007', 1, 4, 5, 4, 3, 1, 84, '', '');</v>
      </c>
      <c r="X3230" s="14" t="str">
        <f t="shared" si="552"/>
        <v>insert into prioridad(codigo, fluidez,d_hecho, d_contexto, d_impacto, d_justicia, cierre, ponderacion, ahora_entiendo, cambio_perspectiva) values ('253-VI-00007', 1, 4, 5, 4, 3, 1, 84, '', '');</v>
      </c>
    </row>
    <row r="3231" spans="2:24" ht="16" x14ac:dyDescent="0.2">
      <c r="B3231" t="s">
        <v>4257</v>
      </c>
      <c r="C3231" t="s">
        <v>9</v>
      </c>
      <c r="D3231" t="s">
        <v>3578</v>
      </c>
      <c r="E3231" t="s">
        <v>3575</v>
      </c>
      <c r="F3231" t="s">
        <v>3578</v>
      </c>
      <c r="G3231" t="s">
        <v>3575</v>
      </c>
      <c r="H3231" t="s">
        <v>30</v>
      </c>
      <c r="K3231" s="5">
        <f t="shared" si="540"/>
        <v>12</v>
      </c>
      <c r="L3231" s="13" t="str">
        <f t="shared" si="547"/>
        <v>253-VI-00008</v>
      </c>
      <c r="M3231" s="5">
        <f t="shared" si="548"/>
        <v>12</v>
      </c>
      <c r="N3231" s="13" t="str">
        <f t="shared" si="550"/>
        <v>253-VI-00008</v>
      </c>
      <c r="O3231" s="13">
        <f t="shared" si="541"/>
        <v>1</v>
      </c>
      <c r="P3231" s="13" t="str">
        <f t="shared" si="542"/>
        <v>4</v>
      </c>
      <c r="Q3231" s="13" t="str">
        <f t="shared" si="543"/>
        <v>3</v>
      </c>
      <c r="R3231" s="13" t="str">
        <f t="shared" si="544"/>
        <v>4</v>
      </c>
      <c r="S3231" s="13" t="str">
        <f t="shared" si="545"/>
        <v>3</v>
      </c>
      <c r="T3231" s="13">
        <f t="shared" si="546"/>
        <v>1</v>
      </c>
      <c r="U3231" s="13">
        <f t="shared" si="549"/>
        <v>76</v>
      </c>
      <c r="V3231" s="13"/>
      <c r="W3231" s="14" t="str">
        <f t="shared" si="551"/>
        <v>insert into prioridad(codigo, fluidez,d_hecho, d_contexto, d_impacto, d_justicia, cierre, ponderacion, ahora_entiendo, cambio_perspectiva) values ('253-VI-00008', 1, 4, 3, 4, 3, 1, 76, '', '');</v>
      </c>
      <c r="X3231" s="14" t="str">
        <f t="shared" si="552"/>
        <v>insert into prioridad(codigo, fluidez,d_hecho, d_contexto, d_impacto, d_justicia, cierre, ponderacion, ahora_entiendo, cambio_perspectiva) values ('253-VI-00008', 1, 4, 3, 4, 3, 1, 76, '', '');</v>
      </c>
    </row>
    <row r="3232" spans="2:24" ht="16" x14ac:dyDescent="0.2">
      <c r="B3232" t="s">
        <v>4258</v>
      </c>
      <c r="C3232" t="s">
        <v>9</v>
      </c>
      <c r="D3232" t="s">
        <v>3582</v>
      </c>
      <c r="E3232" t="s">
        <v>3582</v>
      </c>
      <c r="F3232" t="s">
        <v>3578</v>
      </c>
      <c r="G3232" t="s">
        <v>3575</v>
      </c>
      <c r="H3232" t="s">
        <v>30</v>
      </c>
      <c r="K3232" s="5">
        <f t="shared" si="540"/>
        <v>12</v>
      </c>
      <c r="L3232" s="13" t="str">
        <f t="shared" si="547"/>
        <v>253-VI-00009</v>
      </c>
      <c r="M3232" s="5">
        <f t="shared" si="548"/>
        <v>12</v>
      </c>
      <c r="N3232" s="13" t="str">
        <f t="shared" si="550"/>
        <v>253-VI-00009</v>
      </c>
      <c r="O3232" s="13">
        <f t="shared" si="541"/>
        <v>1</v>
      </c>
      <c r="P3232" s="13" t="str">
        <f t="shared" si="542"/>
        <v>5</v>
      </c>
      <c r="Q3232" s="13" t="str">
        <f t="shared" si="543"/>
        <v>5</v>
      </c>
      <c r="R3232" s="13" t="str">
        <f t="shared" si="544"/>
        <v>4</v>
      </c>
      <c r="S3232" s="13" t="str">
        <f t="shared" si="545"/>
        <v>3</v>
      </c>
      <c r="T3232" s="13">
        <f t="shared" si="546"/>
        <v>1</v>
      </c>
      <c r="U3232" s="13">
        <f t="shared" si="549"/>
        <v>88</v>
      </c>
      <c r="V3232" s="13"/>
      <c r="W3232" s="14" t="str">
        <f t="shared" si="551"/>
        <v>insert into prioridad(codigo, fluidez,d_hecho, d_contexto, d_impacto, d_justicia, cierre, ponderacion, ahora_entiendo, cambio_perspectiva) values ('253-VI-00009', 1, 5, 5, 4, 3, 1, 88, '', '');</v>
      </c>
      <c r="X3232" s="14" t="str">
        <f t="shared" si="552"/>
        <v>insert into prioridad(codigo, fluidez,d_hecho, d_contexto, d_impacto, d_justicia, cierre, ponderacion, ahora_entiendo, cambio_perspectiva) values ('253-VI-00009', 1, 5, 5, 4, 3, 1, 88, '', '');</v>
      </c>
    </row>
    <row r="3233" spans="2:24" ht="16" x14ac:dyDescent="0.2">
      <c r="B3233" t="s">
        <v>4259</v>
      </c>
      <c r="C3233" t="s">
        <v>9</v>
      </c>
      <c r="D3233" t="s">
        <v>3576</v>
      </c>
      <c r="E3233" t="s">
        <v>3575</v>
      </c>
      <c r="F3233" t="s">
        <v>3575</v>
      </c>
      <c r="G3233" t="s">
        <v>3595</v>
      </c>
      <c r="H3233" t="s">
        <v>30</v>
      </c>
      <c r="K3233" s="5">
        <f t="shared" si="540"/>
        <v>12</v>
      </c>
      <c r="L3233" s="13" t="str">
        <f t="shared" si="547"/>
        <v>665-VI-00001</v>
      </c>
      <c r="M3233" s="5">
        <f t="shared" si="548"/>
        <v>12</v>
      </c>
      <c r="N3233" s="13" t="str">
        <f t="shared" si="550"/>
        <v>665-VI-00001</v>
      </c>
      <c r="O3233" s="13">
        <f t="shared" si="541"/>
        <v>1</v>
      </c>
      <c r="P3233" s="13" t="str">
        <f t="shared" si="542"/>
        <v>2</v>
      </c>
      <c r="Q3233" s="13" t="str">
        <f t="shared" si="543"/>
        <v>3</v>
      </c>
      <c r="R3233" s="13" t="str">
        <f t="shared" si="544"/>
        <v>3</v>
      </c>
      <c r="S3233" s="13" t="str">
        <f t="shared" si="545"/>
        <v>1</v>
      </c>
      <c r="T3233" s="13">
        <f t="shared" si="546"/>
        <v>1</v>
      </c>
      <c r="U3233" s="13">
        <f t="shared" si="549"/>
        <v>56</v>
      </c>
      <c r="V3233" s="13"/>
      <c r="W3233" s="14" t="str">
        <f t="shared" si="551"/>
        <v>insert into prioridad(codigo, fluidez,d_hecho, d_contexto, d_impacto, d_justicia, cierre, ponderacion, ahora_entiendo, cambio_perspectiva) values ('665-VI-00001', 1, 2, 3, 3, 1, 1, 56, '', '');</v>
      </c>
      <c r="X3233" s="14" t="str">
        <f t="shared" si="552"/>
        <v>insert into prioridad(codigo, fluidez,d_hecho, d_contexto, d_impacto, d_justicia, cierre, ponderacion, ahora_entiendo, cambio_perspectiva) values ('665-VI-00001', 1, 2, 3, 3, 1, 1, 56, '', '');</v>
      </c>
    </row>
    <row r="3234" spans="2:24" ht="16" x14ac:dyDescent="0.2">
      <c r="B3234" t="s">
        <v>4260</v>
      </c>
      <c r="C3234" t="s">
        <v>9</v>
      </c>
      <c r="D3234" t="s">
        <v>3578</v>
      </c>
      <c r="E3234" t="s">
        <v>3578</v>
      </c>
      <c r="F3234" t="s">
        <v>3576</v>
      </c>
      <c r="G3234" t="s">
        <v>3595</v>
      </c>
      <c r="H3234" t="s">
        <v>30</v>
      </c>
      <c r="K3234" s="5">
        <f t="shared" si="540"/>
        <v>12</v>
      </c>
      <c r="L3234" s="13" t="str">
        <f t="shared" si="547"/>
        <v>253-VI-00011</v>
      </c>
      <c r="M3234" s="5">
        <f t="shared" si="548"/>
        <v>12</v>
      </c>
      <c r="N3234" s="13" t="str">
        <f t="shared" si="550"/>
        <v>253-VI-00011</v>
      </c>
      <c r="O3234" s="13">
        <f t="shared" si="541"/>
        <v>1</v>
      </c>
      <c r="P3234" s="13" t="str">
        <f t="shared" si="542"/>
        <v>4</v>
      </c>
      <c r="Q3234" s="13" t="str">
        <f t="shared" si="543"/>
        <v>4</v>
      </c>
      <c r="R3234" s="13" t="str">
        <f t="shared" si="544"/>
        <v>2</v>
      </c>
      <c r="S3234" s="13" t="str">
        <f t="shared" si="545"/>
        <v>1</v>
      </c>
      <c r="T3234" s="13">
        <f t="shared" si="546"/>
        <v>1</v>
      </c>
      <c r="U3234" s="13">
        <f t="shared" si="549"/>
        <v>64</v>
      </c>
      <c r="V3234" s="13"/>
      <c r="W3234" s="14" t="str">
        <f t="shared" si="551"/>
        <v>insert into prioridad(codigo, fluidez,d_hecho, d_contexto, d_impacto, d_justicia, cierre, ponderacion, ahora_entiendo, cambio_perspectiva) values ('253-VI-00011', 1, 4, 4, 2, 1, 1, 64, '', '');</v>
      </c>
      <c r="X3234" s="14" t="str">
        <f t="shared" si="552"/>
        <v>insert into prioridad(codigo, fluidez,d_hecho, d_contexto, d_impacto, d_justicia, cierre, ponderacion, ahora_entiendo, cambio_perspectiva) values ('253-VI-00011', 1, 4, 4, 2, 1, 1, 64, '', '');</v>
      </c>
    </row>
    <row r="3235" spans="2:24" ht="16" x14ac:dyDescent="0.2">
      <c r="B3235" t="s">
        <v>4261</v>
      </c>
      <c r="C3235" t="s">
        <v>9</v>
      </c>
      <c r="D3235" t="s">
        <v>3582</v>
      </c>
      <c r="E3235" t="s">
        <v>3575</v>
      </c>
      <c r="F3235" t="s">
        <v>3582</v>
      </c>
      <c r="G3235" t="s">
        <v>3575</v>
      </c>
      <c r="H3235" t="s">
        <v>30</v>
      </c>
      <c r="K3235" s="5">
        <f t="shared" si="540"/>
        <v>12</v>
      </c>
      <c r="L3235" s="13" t="str">
        <f t="shared" si="547"/>
        <v>665-VI-00002</v>
      </c>
      <c r="M3235" s="5">
        <f t="shared" si="548"/>
        <v>12</v>
      </c>
      <c r="N3235" s="13" t="str">
        <f t="shared" si="550"/>
        <v>665-VI-00002</v>
      </c>
      <c r="O3235" s="13">
        <f t="shared" si="541"/>
        <v>1</v>
      </c>
      <c r="P3235" s="13" t="str">
        <f t="shared" si="542"/>
        <v>5</v>
      </c>
      <c r="Q3235" s="13" t="str">
        <f t="shared" si="543"/>
        <v>3</v>
      </c>
      <c r="R3235" s="13" t="str">
        <f t="shared" si="544"/>
        <v>5</v>
      </c>
      <c r="S3235" s="13" t="str">
        <f t="shared" si="545"/>
        <v>3</v>
      </c>
      <c r="T3235" s="13">
        <f t="shared" si="546"/>
        <v>1</v>
      </c>
      <c r="U3235" s="13">
        <f t="shared" si="549"/>
        <v>84</v>
      </c>
      <c r="V3235" s="13"/>
      <c r="W3235" s="14" t="str">
        <f t="shared" si="551"/>
        <v>insert into prioridad(codigo, fluidez,d_hecho, d_contexto, d_impacto, d_justicia, cierre, ponderacion, ahora_entiendo, cambio_perspectiva) values ('665-VI-00002', 1, 5, 3, 5, 3, 1, 84, '', '');</v>
      </c>
      <c r="X3235" s="14" t="str">
        <f t="shared" si="552"/>
        <v>insert into prioridad(codigo, fluidez,d_hecho, d_contexto, d_impacto, d_justicia, cierre, ponderacion, ahora_entiendo, cambio_perspectiva) values ('665-VI-00002', 1, 5, 3, 5, 3, 1, 84, '', '');</v>
      </c>
    </row>
    <row r="3236" spans="2:24" ht="16" x14ac:dyDescent="0.2">
      <c r="B3236" t="s">
        <v>2415</v>
      </c>
      <c r="C3236" t="s">
        <v>9</v>
      </c>
      <c r="D3236" t="s">
        <v>3578</v>
      </c>
      <c r="E3236" t="s">
        <v>3582</v>
      </c>
      <c r="F3236" t="s">
        <v>3575</v>
      </c>
      <c r="G3236" t="s">
        <v>3576</v>
      </c>
      <c r="H3236" t="s">
        <v>30</v>
      </c>
      <c r="K3236" s="5">
        <f t="shared" si="540"/>
        <v>12</v>
      </c>
      <c r="L3236" s="13" t="str">
        <f t="shared" si="547"/>
        <v>253-VI-00012</v>
      </c>
      <c r="M3236" s="5">
        <f t="shared" si="548"/>
        <v>12</v>
      </c>
      <c r="N3236" s="13" t="str">
        <f t="shared" si="550"/>
        <v>253-VI-00012</v>
      </c>
      <c r="O3236" s="13">
        <f t="shared" si="541"/>
        <v>1</v>
      </c>
      <c r="P3236" s="13" t="str">
        <f t="shared" si="542"/>
        <v>4</v>
      </c>
      <c r="Q3236" s="13" t="str">
        <f t="shared" si="543"/>
        <v>5</v>
      </c>
      <c r="R3236" s="13" t="str">
        <f t="shared" si="544"/>
        <v>3</v>
      </c>
      <c r="S3236" s="13" t="str">
        <f t="shared" si="545"/>
        <v>2</v>
      </c>
      <c r="T3236" s="13">
        <f t="shared" si="546"/>
        <v>1</v>
      </c>
      <c r="U3236" s="13">
        <f t="shared" si="549"/>
        <v>76</v>
      </c>
      <c r="V3236" s="13"/>
      <c r="W3236" s="14" t="str">
        <f t="shared" si="551"/>
        <v>insert into prioridad(codigo, fluidez,d_hecho, d_contexto, d_impacto, d_justicia, cierre, ponderacion, ahora_entiendo, cambio_perspectiva) values ('253-VI-00012', 1, 4, 5, 3, 2, 1, 76, '', '');</v>
      </c>
      <c r="X3236" s="14" t="str">
        <f t="shared" si="552"/>
        <v>insert into prioridad(codigo, fluidez,d_hecho, d_contexto, d_impacto, d_justicia, cierre, ponderacion, ahora_entiendo, cambio_perspectiva) values ('253-VI-00012', 1, 4, 5, 3, 2, 1, 76, '', '');</v>
      </c>
    </row>
    <row r="3237" spans="2:24" ht="16" x14ac:dyDescent="0.2">
      <c r="B3237" t="s">
        <v>4262</v>
      </c>
      <c r="C3237" t="s">
        <v>9</v>
      </c>
      <c r="D3237" t="s">
        <v>3575</v>
      </c>
      <c r="E3237" t="s">
        <v>3575</v>
      </c>
      <c r="F3237" t="s">
        <v>3595</v>
      </c>
      <c r="G3237" t="s">
        <v>3595</v>
      </c>
      <c r="H3237" t="s">
        <v>30</v>
      </c>
      <c r="K3237" s="5">
        <f t="shared" si="540"/>
        <v>12</v>
      </c>
      <c r="L3237" s="13" t="str">
        <f t="shared" si="547"/>
        <v>253-VI-00013</v>
      </c>
      <c r="M3237" s="5">
        <f t="shared" si="548"/>
        <v>12</v>
      </c>
      <c r="N3237" s="13" t="str">
        <f t="shared" si="550"/>
        <v>253-VI-00013</v>
      </c>
      <c r="O3237" s="13">
        <f t="shared" si="541"/>
        <v>1</v>
      </c>
      <c r="P3237" s="13" t="str">
        <f t="shared" si="542"/>
        <v>3</v>
      </c>
      <c r="Q3237" s="13" t="str">
        <f t="shared" si="543"/>
        <v>3</v>
      </c>
      <c r="R3237" s="13" t="str">
        <f t="shared" si="544"/>
        <v>1</v>
      </c>
      <c r="S3237" s="13" t="str">
        <f t="shared" si="545"/>
        <v>1</v>
      </c>
      <c r="T3237" s="13">
        <f t="shared" si="546"/>
        <v>1</v>
      </c>
      <c r="U3237" s="13">
        <f t="shared" si="549"/>
        <v>52</v>
      </c>
      <c r="V3237" s="13"/>
      <c r="W3237" s="14" t="str">
        <f t="shared" si="551"/>
        <v>insert into prioridad(codigo, fluidez,d_hecho, d_contexto, d_impacto, d_justicia, cierre, ponderacion, ahora_entiendo, cambio_perspectiva) values ('253-VI-00013', 1, 3, 3, 1, 1, 1, 52, '', '');</v>
      </c>
      <c r="X3237" s="14" t="str">
        <f t="shared" si="552"/>
        <v>insert into prioridad(codigo, fluidez,d_hecho, d_contexto, d_impacto, d_justicia, cierre, ponderacion, ahora_entiendo, cambio_perspectiva) values ('253-VI-00013', 1, 3, 3, 1, 1, 1, 52, '', '');</v>
      </c>
    </row>
    <row r="3238" spans="2:24" ht="16" x14ac:dyDescent="0.2">
      <c r="B3238" t="s">
        <v>4263</v>
      </c>
      <c r="C3238" t="s">
        <v>9</v>
      </c>
      <c r="D3238" t="s">
        <v>3575</v>
      </c>
      <c r="E3238" t="s">
        <v>3575</v>
      </c>
      <c r="F3238" t="s">
        <v>3575</v>
      </c>
      <c r="G3238" t="s">
        <v>3575</v>
      </c>
      <c r="H3238" t="s">
        <v>30</v>
      </c>
      <c r="K3238" s="5">
        <f t="shared" si="540"/>
        <v>12</v>
      </c>
      <c r="L3238" s="13" t="str">
        <f t="shared" si="547"/>
        <v>665-VI-00003</v>
      </c>
      <c r="M3238" s="5">
        <f t="shared" si="548"/>
        <v>12</v>
      </c>
      <c r="N3238" s="13" t="str">
        <f t="shared" si="550"/>
        <v>665-VI-00003</v>
      </c>
      <c r="O3238" s="13">
        <f t="shared" si="541"/>
        <v>1</v>
      </c>
      <c r="P3238" s="13" t="str">
        <f t="shared" si="542"/>
        <v>3</v>
      </c>
      <c r="Q3238" s="13" t="str">
        <f t="shared" si="543"/>
        <v>3</v>
      </c>
      <c r="R3238" s="13" t="str">
        <f t="shared" si="544"/>
        <v>3</v>
      </c>
      <c r="S3238" s="13" t="str">
        <f t="shared" si="545"/>
        <v>3</v>
      </c>
      <c r="T3238" s="13">
        <f t="shared" si="546"/>
        <v>1</v>
      </c>
      <c r="U3238" s="13">
        <f t="shared" si="549"/>
        <v>68</v>
      </c>
      <c r="V3238" s="13"/>
      <c r="W3238" s="14" t="str">
        <f t="shared" si="551"/>
        <v>insert into prioridad(codigo, fluidez,d_hecho, d_contexto, d_impacto, d_justicia, cierre, ponderacion, ahora_entiendo, cambio_perspectiva) values ('665-VI-00003', 1, 3, 3, 3, 3, 1, 68, '', '');</v>
      </c>
      <c r="X3238" s="14" t="str">
        <f t="shared" si="552"/>
        <v>insert into prioridad(codigo, fluidez,d_hecho, d_contexto, d_impacto, d_justicia, cierre, ponderacion, ahora_entiendo, cambio_perspectiva) values ('665-VI-00003', 1, 3, 3, 3, 3, 1, 68, '', '');</v>
      </c>
    </row>
    <row r="3239" spans="2:24" ht="16" x14ac:dyDescent="0.2">
      <c r="B3239" t="s">
        <v>4264</v>
      </c>
      <c r="C3239" t="s">
        <v>9</v>
      </c>
      <c r="D3239" t="s">
        <v>3576</v>
      </c>
      <c r="E3239" t="s">
        <v>3575</v>
      </c>
      <c r="F3239" t="s">
        <v>3576</v>
      </c>
      <c r="G3239" t="s">
        <v>3595</v>
      </c>
      <c r="H3239" t="s">
        <v>30</v>
      </c>
      <c r="K3239" s="5">
        <f t="shared" si="540"/>
        <v>12</v>
      </c>
      <c r="L3239" s="13" t="str">
        <f t="shared" si="547"/>
        <v>253-VI-00014</v>
      </c>
      <c r="M3239" s="5">
        <f t="shared" si="548"/>
        <v>12</v>
      </c>
      <c r="N3239" s="13" t="str">
        <f t="shared" si="550"/>
        <v>253-VI-00014</v>
      </c>
      <c r="O3239" s="13">
        <f t="shared" si="541"/>
        <v>1</v>
      </c>
      <c r="P3239" s="13" t="str">
        <f t="shared" si="542"/>
        <v>2</v>
      </c>
      <c r="Q3239" s="13" t="str">
        <f t="shared" si="543"/>
        <v>3</v>
      </c>
      <c r="R3239" s="13" t="str">
        <f t="shared" si="544"/>
        <v>2</v>
      </c>
      <c r="S3239" s="13" t="str">
        <f t="shared" si="545"/>
        <v>1</v>
      </c>
      <c r="T3239" s="13">
        <f t="shared" si="546"/>
        <v>1</v>
      </c>
      <c r="U3239" s="13">
        <f t="shared" si="549"/>
        <v>52</v>
      </c>
      <c r="V3239" s="13"/>
      <c r="W3239" s="14" t="str">
        <f t="shared" si="551"/>
        <v>insert into prioridad(codigo, fluidez,d_hecho, d_contexto, d_impacto, d_justicia, cierre, ponderacion, ahora_entiendo, cambio_perspectiva) values ('253-VI-00014', 1, 2, 3, 2, 1, 1, 52, '', '');</v>
      </c>
      <c r="X3239" s="14" t="str">
        <f t="shared" si="552"/>
        <v>insert into prioridad(codigo, fluidez,d_hecho, d_contexto, d_impacto, d_justicia, cierre, ponderacion, ahora_entiendo, cambio_perspectiva) values ('253-VI-00014', 1, 2, 3, 2, 1, 1, 52, '', '');</v>
      </c>
    </row>
    <row r="3240" spans="2:24" ht="16" x14ac:dyDescent="0.2">
      <c r="B3240" t="s">
        <v>4265</v>
      </c>
      <c r="C3240" t="s">
        <v>9</v>
      </c>
      <c r="D3240" t="s">
        <v>3582</v>
      </c>
      <c r="E3240" t="s">
        <v>3582</v>
      </c>
      <c r="F3240" t="s">
        <v>3582</v>
      </c>
      <c r="G3240" t="s">
        <v>3582</v>
      </c>
      <c r="H3240" t="s">
        <v>30</v>
      </c>
      <c r="K3240" s="5">
        <f t="shared" si="540"/>
        <v>12</v>
      </c>
      <c r="L3240" s="13" t="str">
        <f t="shared" si="547"/>
        <v>665-VI-00004</v>
      </c>
      <c r="M3240" s="5">
        <f t="shared" si="548"/>
        <v>12</v>
      </c>
      <c r="N3240" s="13" t="str">
        <f t="shared" si="550"/>
        <v>665-VI-00004</v>
      </c>
      <c r="O3240" s="13">
        <f t="shared" si="541"/>
        <v>1</v>
      </c>
      <c r="P3240" s="13" t="str">
        <f t="shared" si="542"/>
        <v>5</v>
      </c>
      <c r="Q3240" s="13" t="str">
        <f t="shared" si="543"/>
        <v>5</v>
      </c>
      <c r="R3240" s="13" t="str">
        <f t="shared" si="544"/>
        <v>5</v>
      </c>
      <c r="S3240" s="13" t="str">
        <f t="shared" si="545"/>
        <v>5</v>
      </c>
      <c r="T3240" s="13">
        <f t="shared" si="546"/>
        <v>1</v>
      </c>
      <c r="U3240" s="13">
        <f t="shared" si="549"/>
        <v>100</v>
      </c>
      <c r="V3240" s="13"/>
      <c r="W3240" s="14" t="str">
        <f t="shared" si="551"/>
        <v>insert into prioridad(codigo, fluidez,d_hecho, d_contexto, d_impacto, d_justicia, cierre, ponderacion, ahora_entiendo, cambio_perspectiva) values ('665-VI-00004', 1, 5, 5, 5, 5, 1, 100, '', '');</v>
      </c>
      <c r="X3240" s="14" t="str">
        <f t="shared" si="552"/>
        <v>insert into prioridad(codigo, fluidez,d_hecho, d_contexto, d_impacto, d_justicia, cierre, ponderacion, ahora_entiendo, cambio_perspectiva) values ('665-VI-00004', 1, 5, 5, 5, 5, 1, 100, '', '');</v>
      </c>
    </row>
    <row r="3241" spans="2:24" ht="16" x14ac:dyDescent="0.2">
      <c r="B3241" t="s">
        <v>4266</v>
      </c>
      <c r="C3241" t="s">
        <v>9</v>
      </c>
      <c r="D3241" t="s">
        <v>3578</v>
      </c>
      <c r="E3241" t="s">
        <v>3578</v>
      </c>
      <c r="F3241" t="s">
        <v>3575</v>
      </c>
      <c r="G3241" t="s">
        <v>3595</v>
      </c>
      <c r="H3241" t="s">
        <v>30</v>
      </c>
      <c r="K3241" s="5">
        <f t="shared" si="540"/>
        <v>12</v>
      </c>
      <c r="L3241" s="13" t="str">
        <f t="shared" si="547"/>
        <v>253-VI-00015</v>
      </c>
      <c r="M3241" s="5">
        <f t="shared" si="548"/>
        <v>12</v>
      </c>
      <c r="N3241" s="13" t="str">
        <f t="shared" si="550"/>
        <v>253-VI-00015</v>
      </c>
      <c r="O3241" s="13">
        <f t="shared" si="541"/>
        <v>1</v>
      </c>
      <c r="P3241" s="13" t="str">
        <f t="shared" si="542"/>
        <v>4</v>
      </c>
      <c r="Q3241" s="13" t="str">
        <f t="shared" si="543"/>
        <v>4</v>
      </c>
      <c r="R3241" s="13" t="str">
        <f t="shared" si="544"/>
        <v>3</v>
      </c>
      <c r="S3241" s="13" t="str">
        <f t="shared" si="545"/>
        <v>1</v>
      </c>
      <c r="T3241" s="13">
        <f t="shared" si="546"/>
        <v>1</v>
      </c>
      <c r="U3241" s="13">
        <f t="shared" si="549"/>
        <v>68</v>
      </c>
      <c r="V3241" s="13"/>
      <c r="W3241" s="14" t="str">
        <f t="shared" si="551"/>
        <v>insert into prioridad(codigo, fluidez,d_hecho, d_contexto, d_impacto, d_justicia, cierre, ponderacion, ahora_entiendo, cambio_perspectiva) values ('253-VI-00015', 1, 4, 4, 3, 1, 1, 68, '', '');</v>
      </c>
      <c r="X3241" s="14" t="str">
        <f t="shared" si="552"/>
        <v>insert into prioridad(codigo, fluidez,d_hecho, d_contexto, d_impacto, d_justicia, cierre, ponderacion, ahora_entiendo, cambio_perspectiva) values ('253-VI-00015', 1, 4, 4, 3, 1, 1, 68, '', '');</v>
      </c>
    </row>
    <row r="3242" spans="2:24" ht="16" x14ac:dyDescent="0.2">
      <c r="B3242" t="s">
        <v>4267</v>
      </c>
      <c r="C3242" t="s">
        <v>9</v>
      </c>
      <c r="D3242" t="s">
        <v>3578</v>
      </c>
      <c r="E3242" t="s">
        <v>3578</v>
      </c>
      <c r="F3242" t="s">
        <v>3576</v>
      </c>
      <c r="G3242" t="s">
        <v>3595</v>
      </c>
      <c r="H3242" t="s">
        <v>30</v>
      </c>
      <c r="K3242" s="5">
        <f t="shared" si="540"/>
        <v>12</v>
      </c>
      <c r="L3242" s="13" t="str">
        <f t="shared" si="547"/>
        <v>253-VI-00016</v>
      </c>
      <c r="M3242" s="5">
        <f t="shared" si="548"/>
        <v>12</v>
      </c>
      <c r="N3242" s="13" t="str">
        <f t="shared" si="550"/>
        <v>253-VI-00016</v>
      </c>
      <c r="O3242" s="13">
        <f t="shared" si="541"/>
        <v>1</v>
      </c>
      <c r="P3242" s="13" t="str">
        <f t="shared" si="542"/>
        <v>4</v>
      </c>
      <c r="Q3242" s="13" t="str">
        <f t="shared" si="543"/>
        <v>4</v>
      </c>
      <c r="R3242" s="13" t="str">
        <f t="shared" si="544"/>
        <v>2</v>
      </c>
      <c r="S3242" s="13" t="str">
        <f t="shared" si="545"/>
        <v>1</v>
      </c>
      <c r="T3242" s="13">
        <f t="shared" si="546"/>
        <v>1</v>
      </c>
      <c r="U3242" s="13">
        <f t="shared" si="549"/>
        <v>64</v>
      </c>
      <c r="V3242" s="13"/>
      <c r="W3242" s="14" t="str">
        <f t="shared" si="551"/>
        <v>insert into prioridad(codigo, fluidez,d_hecho, d_contexto, d_impacto, d_justicia, cierre, ponderacion, ahora_entiendo, cambio_perspectiva) values ('253-VI-00016', 1, 4, 4, 2, 1, 1, 64, '', '');</v>
      </c>
      <c r="X3242" s="14" t="str">
        <f t="shared" si="552"/>
        <v>insert into prioridad(codigo, fluidez,d_hecho, d_contexto, d_impacto, d_justicia, cierre, ponderacion, ahora_entiendo, cambio_perspectiva) values ('253-VI-00016', 1, 4, 4, 2, 1, 1, 64, '', '');</v>
      </c>
    </row>
    <row r="3243" spans="2:24" ht="16" x14ac:dyDescent="0.2">
      <c r="B3243" t="s">
        <v>4268</v>
      </c>
      <c r="C3243" t="s">
        <v>9</v>
      </c>
      <c r="D3243" t="s">
        <v>3578</v>
      </c>
      <c r="E3243" t="s">
        <v>3578</v>
      </c>
      <c r="F3243" t="s">
        <v>3582</v>
      </c>
      <c r="G3243" t="s">
        <v>3582</v>
      </c>
      <c r="H3243" t="s">
        <v>30</v>
      </c>
      <c r="K3243" s="5">
        <f t="shared" si="540"/>
        <v>12</v>
      </c>
      <c r="L3243" s="13" t="str">
        <f t="shared" si="547"/>
        <v>665-VI-00005</v>
      </c>
      <c r="M3243" s="5">
        <f t="shared" si="548"/>
        <v>12</v>
      </c>
      <c r="N3243" s="13" t="str">
        <f t="shared" si="550"/>
        <v>665-VI-00005</v>
      </c>
      <c r="O3243" s="13">
        <f t="shared" si="541"/>
        <v>1</v>
      </c>
      <c r="P3243" s="13" t="str">
        <f t="shared" si="542"/>
        <v>4</v>
      </c>
      <c r="Q3243" s="13" t="str">
        <f t="shared" si="543"/>
        <v>4</v>
      </c>
      <c r="R3243" s="13" t="str">
        <f t="shared" si="544"/>
        <v>5</v>
      </c>
      <c r="S3243" s="13" t="str">
        <f t="shared" si="545"/>
        <v>5</v>
      </c>
      <c r="T3243" s="13">
        <f t="shared" si="546"/>
        <v>1</v>
      </c>
      <c r="U3243" s="13">
        <f t="shared" si="549"/>
        <v>92</v>
      </c>
      <c r="V3243" s="13"/>
      <c r="W3243" s="14" t="str">
        <f t="shared" si="551"/>
        <v>insert into prioridad(codigo, fluidez,d_hecho, d_contexto, d_impacto, d_justicia, cierre, ponderacion, ahora_entiendo, cambio_perspectiva) values ('665-VI-00005', 1, 4, 4, 5, 5, 1, 92, '', '');</v>
      </c>
      <c r="X3243" s="14" t="str">
        <f t="shared" si="552"/>
        <v>insert into prioridad(codigo, fluidez,d_hecho, d_contexto, d_impacto, d_justicia, cierre, ponderacion, ahora_entiendo, cambio_perspectiva) values ('665-VI-00005', 1, 4, 4, 5, 5, 1, 92, '', '');</v>
      </c>
    </row>
    <row r="3244" spans="2:24" ht="16" x14ac:dyDescent="0.2">
      <c r="B3244" t="s">
        <v>2439</v>
      </c>
      <c r="C3244" t="s">
        <v>9</v>
      </c>
      <c r="D3244" t="s">
        <v>3578</v>
      </c>
      <c r="E3244" t="s">
        <v>3582</v>
      </c>
      <c r="F3244" t="s">
        <v>3576</v>
      </c>
      <c r="G3244" t="s">
        <v>3595</v>
      </c>
      <c r="H3244" t="s">
        <v>30</v>
      </c>
      <c r="K3244" s="5">
        <f t="shared" si="540"/>
        <v>12</v>
      </c>
      <c r="L3244" s="13" t="str">
        <f t="shared" si="547"/>
        <v>253-VI-00017</v>
      </c>
      <c r="M3244" s="5">
        <f t="shared" si="548"/>
        <v>12</v>
      </c>
      <c r="N3244" s="13" t="str">
        <f t="shared" si="550"/>
        <v>253-VI-00017</v>
      </c>
      <c r="O3244" s="13">
        <f t="shared" si="541"/>
        <v>1</v>
      </c>
      <c r="P3244" s="13" t="str">
        <f t="shared" si="542"/>
        <v>4</v>
      </c>
      <c r="Q3244" s="13" t="str">
        <f t="shared" si="543"/>
        <v>5</v>
      </c>
      <c r="R3244" s="13" t="str">
        <f t="shared" si="544"/>
        <v>2</v>
      </c>
      <c r="S3244" s="13" t="str">
        <f t="shared" si="545"/>
        <v>1</v>
      </c>
      <c r="T3244" s="13">
        <f t="shared" si="546"/>
        <v>1</v>
      </c>
      <c r="U3244" s="13">
        <f t="shared" si="549"/>
        <v>68</v>
      </c>
      <c r="V3244" s="13"/>
      <c r="W3244" s="14" t="str">
        <f t="shared" si="551"/>
        <v>insert into prioridad(codigo, fluidez,d_hecho, d_contexto, d_impacto, d_justicia, cierre, ponderacion, ahora_entiendo, cambio_perspectiva) values ('253-VI-00017', 1, 4, 5, 2, 1, 1, 68, '', '');</v>
      </c>
      <c r="X3244" s="14" t="str">
        <f t="shared" si="552"/>
        <v>insert into prioridad(codigo, fluidez,d_hecho, d_contexto, d_impacto, d_justicia, cierre, ponderacion, ahora_entiendo, cambio_perspectiva) values ('253-VI-00017', 1, 4, 5, 2, 1, 1, 68, '', '');</v>
      </c>
    </row>
    <row r="3245" spans="2:24" ht="16" x14ac:dyDescent="0.2">
      <c r="B3245"/>
      <c r="C3245" t="s">
        <v>9</v>
      </c>
      <c r="D3245" t="s">
        <v>3595</v>
      </c>
      <c r="E3245" t="s">
        <v>3595</v>
      </c>
      <c r="F3245" t="s">
        <v>3595</v>
      </c>
      <c r="G3245" t="s">
        <v>3595</v>
      </c>
      <c r="H3245" t="s">
        <v>30</v>
      </c>
      <c r="K3245" s="5">
        <f t="shared" si="540"/>
        <v>0</v>
      </c>
      <c r="L3245" s="13" t="str">
        <f t="shared" si="547"/>
        <v/>
      </c>
      <c r="M3245" s="5">
        <f t="shared" si="548"/>
        <v>0</v>
      </c>
      <c r="N3245" s="13" t="str">
        <f t="shared" si="550"/>
        <v/>
      </c>
      <c r="O3245" s="13">
        <f t="shared" si="541"/>
        <v>1</v>
      </c>
      <c r="P3245" s="13" t="str">
        <f t="shared" si="542"/>
        <v>1</v>
      </c>
      <c r="Q3245" s="13" t="str">
        <f t="shared" si="543"/>
        <v>1</v>
      </c>
      <c r="R3245" s="13" t="str">
        <f t="shared" si="544"/>
        <v>1</v>
      </c>
      <c r="S3245" s="13" t="str">
        <f t="shared" si="545"/>
        <v>1</v>
      </c>
      <c r="T3245" s="13">
        <f t="shared" si="546"/>
        <v>1</v>
      </c>
      <c r="U3245" s="13">
        <f t="shared" si="549"/>
        <v>36</v>
      </c>
      <c r="V3245" s="13"/>
      <c r="W3245" s="14" t="str">
        <f t="shared" si="551"/>
        <v>insert into prioridad(codigo, fluidez,d_hecho, d_contexto, d_impacto, d_justicia, cierre, ponderacion, ahora_entiendo, cambio_perspectiva) values ('', 1, 1, 1, 1, 1, 1, 36, '', '');</v>
      </c>
      <c r="X3245" s="14" t="str">
        <f t="shared" si="552"/>
        <v/>
      </c>
    </row>
    <row r="3246" spans="2:24" ht="16" x14ac:dyDescent="0.2">
      <c r="B3246" t="s">
        <v>4269</v>
      </c>
      <c r="C3246" t="s">
        <v>9</v>
      </c>
      <c r="D3246" t="s">
        <v>3576</v>
      </c>
      <c r="E3246" t="s">
        <v>3576</v>
      </c>
      <c r="F3246" t="s">
        <v>3575</v>
      </c>
      <c r="G3246" t="s">
        <v>3576</v>
      </c>
      <c r="H3246" t="s">
        <v>30</v>
      </c>
      <c r="K3246" s="5">
        <f t="shared" si="540"/>
        <v>12</v>
      </c>
      <c r="L3246" s="13" t="str">
        <f t="shared" si="547"/>
        <v>665-VI-00006</v>
      </c>
      <c r="M3246" s="5">
        <f t="shared" si="548"/>
        <v>12</v>
      </c>
      <c r="N3246" s="13" t="str">
        <f t="shared" si="550"/>
        <v>665-VI-00006</v>
      </c>
      <c r="O3246" s="13">
        <f t="shared" si="541"/>
        <v>1</v>
      </c>
      <c r="P3246" s="13" t="str">
        <f t="shared" si="542"/>
        <v>2</v>
      </c>
      <c r="Q3246" s="13" t="str">
        <f t="shared" si="543"/>
        <v>2</v>
      </c>
      <c r="R3246" s="13" t="str">
        <f t="shared" si="544"/>
        <v>3</v>
      </c>
      <c r="S3246" s="13" t="str">
        <f t="shared" si="545"/>
        <v>2</v>
      </c>
      <c r="T3246" s="13">
        <f t="shared" si="546"/>
        <v>1</v>
      </c>
      <c r="U3246" s="13">
        <f t="shared" si="549"/>
        <v>56</v>
      </c>
      <c r="V3246" s="13"/>
      <c r="W3246" s="14" t="str">
        <f t="shared" si="551"/>
        <v>insert into prioridad(codigo, fluidez,d_hecho, d_contexto, d_impacto, d_justicia, cierre, ponderacion, ahora_entiendo, cambio_perspectiva) values ('665-VI-00006', 1, 2, 2, 3, 2, 1, 56, '', '');</v>
      </c>
      <c r="X3246" s="14" t="str">
        <f t="shared" si="552"/>
        <v>insert into prioridad(codigo, fluidez,d_hecho, d_contexto, d_impacto, d_justicia, cierre, ponderacion, ahora_entiendo, cambio_perspectiva) values ('665-VI-00006', 1, 2, 2, 3, 2, 1, 56, '', '');</v>
      </c>
    </row>
    <row r="3247" spans="2:24" ht="16" x14ac:dyDescent="0.2">
      <c r="B3247"/>
      <c r="C3247" t="s">
        <v>9</v>
      </c>
      <c r="D3247" t="s">
        <v>3595</v>
      </c>
      <c r="E3247" t="s">
        <v>3595</v>
      </c>
      <c r="F3247" t="s">
        <v>3595</v>
      </c>
      <c r="G3247" t="s">
        <v>3595</v>
      </c>
      <c r="H3247" t="s">
        <v>30</v>
      </c>
      <c r="K3247" s="5">
        <f t="shared" si="540"/>
        <v>0</v>
      </c>
      <c r="L3247" s="13" t="str">
        <f t="shared" si="547"/>
        <v/>
      </c>
      <c r="M3247" s="5">
        <f t="shared" si="548"/>
        <v>0</v>
      </c>
      <c r="N3247" s="13" t="str">
        <f t="shared" si="550"/>
        <v/>
      </c>
      <c r="O3247" s="13">
        <f t="shared" si="541"/>
        <v>1</v>
      </c>
      <c r="P3247" s="13" t="str">
        <f t="shared" si="542"/>
        <v>1</v>
      </c>
      <c r="Q3247" s="13" t="str">
        <f t="shared" si="543"/>
        <v>1</v>
      </c>
      <c r="R3247" s="13" t="str">
        <f t="shared" si="544"/>
        <v>1</v>
      </c>
      <c r="S3247" s="13" t="str">
        <f t="shared" si="545"/>
        <v>1</v>
      </c>
      <c r="T3247" s="13">
        <f t="shared" si="546"/>
        <v>1</v>
      </c>
      <c r="U3247" s="13">
        <f t="shared" si="549"/>
        <v>36</v>
      </c>
      <c r="V3247" s="13"/>
      <c r="W3247" s="14" t="str">
        <f t="shared" si="551"/>
        <v>insert into prioridad(codigo, fluidez,d_hecho, d_contexto, d_impacto, d_justicia, cierre, ponderacion, ahora_entiendo, cambio_perspectiva) values ('', 1, 1, 1, 1, 1, 1, 36, '', '');</v>
      </c>
      <c r="X3247" s="14" t="str">
        <f t="shared" si="552"/>
        <v/>
      </c>
    </row>
    <row r="3248" spans="2:24" ht="16" x14ac:dyDescent="0.2">
      <c r="B3248" t="s">
        <v>4270</v>
      </c>
      <c r="C3248" t="s">
        <v>9</v>
      </c>
      <c r="D3248" t="s">
        <v>3576</v>
      </c>
      <c r="E3248" t="s">
        <v>3576</v>
      </c>
      <c r="F3248" t="s">
        <v>3578</v>
      </c>
      <c r="G3248" t="s">
        <v>3595</v>
      </c>
      <c r="H3248" t="s">
        <v>30</v>
      </c>
      <c r="K3248" s="5">
        <f t="shared" si="540"/>
        <v>12</v>
      </c>
      <c r="L3248" s="13" t="str">
        <f t="shared" si="547"/>
        <v>253-VI-00018</v>
      </c>
      <c r="M3248" s="5">
        <f t="shared" si="548"/>
        <v>12</v>
      </c>
      <c r="N3248" s="13" t="str">
        <f t="shared" si="550"/>
        <v>253-VI-00018</v>
      </c>
      <c r="O3248" s="13">
        <f t="shared" si="541"/>
        <v>1</v>
      </c>
      <c r="P3248" s="13" t="str">
        <f t="shared" si="542"/>
        <v>2</v>
      </c>
      <c r="Q3248" s="13" t="str">
        <f t="shared" si="543"/>
        <v>2</v>
      </c>
      <c r="R3248" s="13" t="str">
        <f t="shared" si="544"/>
        <v>4</v>
      </c>
      <c r="S3248" s="13" t="str">
        <f t="shared" si="545"/>
        <v>1</v>
      </c>
      <c r="T3248" s="13">
        <f t="shared" si="546"/>
        <v>1</v>
      </c>
      <c r="U3248" s="13">
        <f t="shared" si="549"/>
        <v>56</v>
      </c>
      <c r="V3248" s="13"/>
      <c r="W3248" s="14" t="str">
        <f t="shared" si="551"/>
        <v>insert into prioridad(codigo, fluidez,d_hecho, d_contexto, d_impacto, d_justicia, cierre, ponderacion, ahora_entiendo, cambio_perspectiva) values ('253-VI-00018', 1, 2, 2, 4, 1, 1, 56, '', '');</v>
      </c>
      <c r="X3248" s="14" t="str">
        <f t="shared" si="552"/>
        <v>insert into prioridad(codigo, fluidez,d_hecho, d_contexto, d_impacto, d_justicia, cierre, ponderacion, ahora_entiendo, cambio_perspectiva) values ('253-VI-00018', 1, 2, 2, 4, 1, 1, 56, '', '');</v>
      </c>
    </row>
    <row r="3249" spans="2:24" ht="16" x14ac:dyDescent="0.2">
      <c r="B3249" t="s">
        <v>4271</v>
      </c>
      <c r="C3249" t="s">
        <v>9</v>
      </c>
      <c r="D3249" t="s">
        <v>3578</v>
      </c>
      <c r="E3249" t="s">
        <v>3578</v>
      </c>
      <c r="F3249" t="s">
        <v>3576</v>
      </c>
      <c r="G3249" t="s">
        <v>3595</v>
      </c>
      <c r="H3249" t="s">
        <v>30</v>
      </c>
      <c r="K3249" s="5">
        <f t="shared" si="540"/>
        <v>12</v>
      </c>
      <c r="L3249" s="13" t="str">
        <f t="shared" si="547"/>
        <v>253-VI-00019</v>
      </c>
      <c r="M3249" s="5">
        <f t="shared" si="548"/>
        <v>12</v>
      </c>
      <c r="N3249" s="13" t="str">
        <f t="shared" si="550"/>
        <v>253-VI-00019</v>
      </c>
      <c r="O3249" s="13">
        <f t="shared" si="541"/>
        <v>1</v>
      </c>
      <c r="P3249" s="13" t="str">
        <f t="shared" si="542"/>
        <v>4</v>
      </c>
      <c r="Q3249" s="13" t="str">
        <f t="shared" si="543"/>
        <v>4</v>
      </c>
      <c r="R3249" s="13" t="str">
        <f t="shared" si="544"/>
        <v>2</v>
      </c>
      <c r="S3249" s="13" t="str">
        <f t="shared" si="545"/>
        <v>1</v>
      </c>
      <c r="T3249" s="13">
        <f t="shared" si="546"/>
        <v>1</v>
      </c>
      <c r="U3249" s="13">
        <f t="shared" si="549"/>
        <v>64</v>
      </c>
      <c r="V3249" s="13"/>
      <c r="W3249" s="14" t="str">
        <f t="shared" si="551"/>
        <v>insert into prioridad(codigo, fluidez,d_hecho, d_contexto, d_impacto, d_justicia, cierre, ponderacion, ahora_entiendo, cambio_perspectiva) values ('253-VI-00019', 1, 4, 4, 2, 1, 1, 64, '', '');</v>
      </c>
      <c r="X3249" s="14" t="str">
        <f t="shared" si="552"/>
        <v>insert into prioridad(codigo, fluidez,d_hecho, d_contexto, d_impacto, d_justicia, cierre, ponderacion, ahora_entiendo, cambio_perspectiva) values ('253-VI-00019', 1, 4, 4, 2, 1, 1, 64, '', '');</v>
      </c>
    </row>
    <row r="3250" spans="2:24" ht="16" x14ac:dyDescent="0.2">
      <c r="B3250" t="s">
        <v>2416</v>
      </c>
      <c r="C3250" t="s">
        <v>9</v>
      </c>
      <c r="D3250" t="s">
        <v>3578</v>
      </c>
      <c r="E3250" t="s">
        <v>3582</v>
      </c>
      <c r="F3250" t="s">
        <v>3578</v>
      </c>
      <c r="G3250" t="s">
        <v>3595</v>
      </c>
      <c r="H3250" t="s">
        <v>30</v>
      </c>
      <c r="K3250" s="5">
        <f t="shared" si="540"/>
        <v>12</v>
      </c>
      <c r="L3250" s="13" t="str">
        <f t="shared" si="547"/>
        <v>253-VI-00020</v>
      </c>
      <c r="M3250" s="5">
        <f t="shared" si="548"/>
        <v>12</v>
      </c>
      <c r="N3250" s="13" t="str">
        <f t="shared" si="550"/>
        <v>253-VI-00020</v>
      </c>
      <c r="O3250" s="13">
        <f t="shared" si="541"/>
        <v>1</v>
      </c>
      <c r="P3250" s="13" t="str">
        <f t="shared" si="542"/>
        <v>4</v>
      </c>
      <c r="Q3250" s="13" t="str">
        <f t="shared" si="543"/>
        <v>5</v>
      </c>
      <c r="R3250" s="13" t="str">
        <f t="shared" si="544"/>
        <v>4</v>
      </c>
      <c r="S3250" s="13" t="str">
        <f t="shared" si="545"/>
        <v>1</v>
      </c>
      <c r="T3250" s="13">
        <f t="shared" si="546"/>
        <v>1</v>
      </c>
      <c r="U3250" s="13">
        <f t="shared" si="549"/>
        <v>76</v>
      </c>
      <c r="V3250" s="13"/>
      <c r="W3250" s="14" t="str">
        <f t="shared" si="551"/>
        <v>insert into prioridad(codigo, fluidez,d_hecho, d_contexto, d_impacto, d_justicia, cierre, ponderacion, ahora_entiendo, cambio_perspectiva) values ('253-VI-00020', 1, 4, 5, 4, 1, 1, 76, '', '');</v>
      </c>
      <c r="X3250" s="14" t="str">
        <f t="shared" si="552"/>
        <v>insert into prioridad(codigo, fluidez,d_hecho, d_contexto, d_impacto, d_justicia, cierre, ponderacion, ahora_entiendo, cambio_perspectiva) values ('253-VI-00020', 1, 4, 5, 4, 1, 1, 76, '', '');</v>
      </c>
    </row>
    <row r="3251" spans="2:24" ht="16" x14ac:dyDescent="0.2">
      <c r="B3251" t="s">
        <v>2417</v>
      </c>
      <c r="C3251" t="s">
        <v>9</v>
      </c>
      <c r="D3251" t="s">
        <v>3578</v>
      </c>
      <c r="E3251" t="s">
        <v>3582</v>
      </c>
      <c r="F3251" t="s">
        <v>3578</v>
      </c>
      <c r="G3251" t="s">
        <v>3595</v>
      </c>
      <c r="H3251" t="s">
        <v>30</v>
      </c>
      <c r="K3251" s="5">
        <f t="shared" si="540"/>
        <v>12</v>
      </c>
      <c r="L3251" s="13" t="str">
        <f t="shared" si="547"/>
        <v>253-PR-00001</v>
      </c>
      <c r="M3251" s="5">
        <f t="shared" si="548"/>
        <v>12</v>
      </c>
      <c r="N3251" s="13" t="str">
        <f t="shared" si="550"/>
        <v>253-PR-00001</v>
      </c>
      <c r="O3251" s="13">
        <f t="shared" si="541"/>
        <v>1</v>
      </c>
      <c r="P3251" s="13" t="str">
        <f t="shared" si="542"/>
        <v>4</v>
      </c>
      <c r="Q3251" s="13" t="str">
        <f t="shared" si="543"/>
        <v>5</v>
      </c>
      <c r="R3251" s="13" t="str">
        <f t="shared" si="544"/>
        <v>4</v>
      </c>
      <c r="S3251" s="13" t="str">
        <f t="shared" si="545"/>
        <v>1</v>
      </c>
      <c r="T3251" s="13">
        <f t="shared" si="546"/>
        <v>1</v>
      </c>
      <c r="U3251" s="13">
        <f t="shared" si="549"/>
        <v>76</v>
      </c>
      <c r="V3251" s="13"/>
      <c r="W3251" s="14" t="str">
        <f t="shared" si="551"/>
        <v>insert into prioridad(codigo, fluidez,d_hecho, d_contexto, d_impacto, d_justicia, cierre, ponderacion, ahora_entiendo, cambio_perspectiva) values ('253-PR-00001', 1, 4, 5, 4, 1, 1, 76, '', '');</v>
      </c>
      <c r="X3251" s="14" t="str">
        <f t="shared" si="552"/>
        <v>insert into prioridad(codigo, fluidez,d_hecho, d_contexto, d_impacto, d_justicia, cierre, ponderacion, ahora_entiendo, cambio_perspectiva) values ('253-PR-00001', 1, 4, 5, 4, 1, 1, 76, '', '');</v>
      </c>
    </row>
    <row r="3252" spans="2:24" ht="16" x14ac:dyDescent="0.2">
      <c r="B3252" t="s">
        <v>4272</v>
      </c>
      <c r="C3252" t="s">
        <v>9</v>
      </c>
      <c r="D3252" t="s">
        <v>3582</v>
      </c>
      <c r="E3252" t="s">
        <v>3582</v>
      </c>
      <c r="F3252" t="s">
        <v>3575</v>
      </c>
      <c r="G3252" t="s">
        <v>3595</v>
      </c>
      <c r="H3252" t="s">
        <v>30</v>
      </c>
      <c r="K3252" s="5">
        <f t="shared" si="540"/>
        <v>12</v>
      </c>
      <c r="L3252" s="13" t="str">
        <f t="shared" si="547"/>
        <v>253-VI-00021</v>
      </c>
      <c r="M3252" s="5">
        <f t="shared" si="548"/>
        <v>12</v>
      </c>
      <c r="N3252" s="13" t="str">
        <f t="shared" si="550"/>
        <v>253-VI-00021</v>
      </c>
      <c r="O3252" s="13">
        <f t="shared" si="541"/>
        <v>1</v>
      </c>
      <c r="P3252" s="13" t="str">
        <f t="shared" si="542"/>
        <v>5</v>
      </c>
      <c r="Q3252" s="13" t="str">
        <f t="shared" si="543"/>
        <v>5</v>
      </c>
      <c r="R3252" s="13" t="str">
        <f t="shared" si="544"/>
        <v>3</v>
      </c>
      <c r="S3252" s="13" t="str">
        <f t="shared" si="545"/>
        <v>1</v>
      </c>
      <c r="T3252" s="13">
        <f t="shared" si="546"/>
        <v>1</v>
      </c>
      <c r="U3252" s="13">
        <f t="shared" si="549"/>
        <v>76</v>
      </c>
      <c r="V3252" s="13"/>
      <c r="W3252" s="14" t="str">
        <f t="shared" si="551"/>
        <v>insert into prioridad(codigo, fluidez,d_hecho, d_contexto, d_impacto, d_justicia, cierre, ponderacion, ahora_entiendo, cambio_perspectiva) values ('253-VI-00021', 1, 5, 5, 3, 1, 1, 76, '', '');</v>
      </c>
      <c r="X3252" s="14" t="str">
        <f t="shared" si="552"/>
        <v>insert into prioridad(codigo, fluidez,d_hecho, d_contexto, d_impacto, d_justicia, cierre, ponderacion, ahora_entiendo, cambio_perspectiva) values ('253-VI-00021', 1, 5, 5, 3, 1, 1, 76, '', '');</v>
      </c>
    </row>
    <row r="3253" spans="2:24" ht="16" x14ac:dyDescent="0.2">
      <c r="B3253" t="s">
        <v>3497</v>
      </c>
      <c r="C3253" t="s">
        <v>9</v>
      </c>
      <c r="D3253" t="s">
        <v>3578</v>
      </c>
      <c r="E3253" t="s">
        <v>3582</v>
      </c>
      <c r="F3253" t="s">
        <v>3575</v>
      </c>
      <c r="G3253" t="s">
        <v>3576</v>
      </c>
      <c r="H3253" t="s">
        <v>30</v>
      </c>
      <c r="K3253" s="5">
        <f t="shared" si="540"/>
        <v>12</v>
      </c>
      <c r="L3253" s="13" t="str">
        <f t="shared" si="547"/>
        <v>253-VI-00022</v>
      </c>
      <c r="M3253" s="5">
        <f t="shared" si="548"/>
        <v>12</v>
      </c>
      <c r="N3253" s="13" t="str">
        <f t="shared" si="550"/>
        <v>253-VI-00022</v>
      </c>
      <c r="O3253" s="13">
        <f t="shared" si="541"/>
        <v>1</v>
      </c>
      <c r="P3253" s="13" t="str">
        <f t="shared" si="542"/>
        <v>4</v>
      </c>
      <c r="Q3253" s="13" t="str">
        <f t="shared" si="543"/>
        <v>5</v>
      </c>
      <c r="R3253" s="13" t="str">
        <f t="shared" si="544"/>
        <v>3</v>
      </c>
      <c r="S3253" s="13" t="str">
        <f t="shared" si="545"/>
        <v>2</v>
      </c>
      <c r="T3253" s="13">
        <f t="shared" si="546"/>
        <v>1</v>
      </c>
      <c r="U3253" s="13">
        <f t="shared" si="549"/>
        <v>76</v>
      </c>
      <c r="V3253" s="13"/>
      <c r="W3253" s="14" t="str">
        <f t="shared" si="551"/>
        <v>insert into prioridad(codigo, fluidez,d_hecho, d_contexto, d_impacto, d_justicia, cierre, ponderacion, ahora_entiendo, cambio_perspectiva) values ('253-VI-00022', 1, 4, 5, 3, 2, 1, 76, '', '');</v>
      </c>
      <c r="X3253" s="14" t="str">
        <f t="shared" si="552"/>
        <v>insert into prioridad(codigo, fluidez,d_hecho, d_contexto, d_impacto, d_justicia, cierre, ponderacion, ahora_entiendo, cambio_perspectiva) values ('253-VI-00022', 1, 4, 5, 3, 2, 1, 76, '', '');</v>
      </c>
    </row>
    <row r="3254" spans="2:24" ht="16" x14ac:dyDescent="0.2">
      <c r="B3254" t="s">
        <v>4273</v>
      </c>
      <c r="C3254" t="s">
        <v>9</v>
      </c>
      <c r="D3254" t="s">
        <v>3582</v>
      </c>
      <c r="E3254" t="s">
        <v>3582</v>
      </c>
      <c r="F3254" t="s">
        <v>3582</v>
      </c>
      <c r="G3254" t="s">
        <v>3575</v>
      </c>
      <c r="H3254" t="s">
        <v>30</v>
      </c>
      <c r="K3254" s="5">
        <f t="shared" si="540"/>
        <v>12</v>
      </c>
      <c r="L3254" s="13" t="str">
        <f t="shared" si="547"/>
        <v>253-VI-00023</v>
      </c>
      <c r="M3254" s="5">
        <f t="shared" si="548"/>
        <v>12</v>
      </c>
      <c r="N3254" s="13" t="str">
        <f t="shared" si="550"/>
        <v>253-VI-00023</v>
      </c>
      <c r="O3254" s="13">
        <f t="shared" si="541"/>
        <v>1</v>
      </c>
      <c r="P3254" s="13" t="str">
        <f t="shared" si="542"/>
        <v>5</v>
      </c>
      <c r="Q3254" s="13" t="str">
        <f t="shared" si="543"/>
        <v>5</v>
      </c>
      <c r="R3254" s="13" t="str">
        <f t="shared" si="544"/>
        <v>5</v>
      </c>
      <c r="S3254" s="13" t="str">
        <f t="shared" si="545"/>
        <v>3</v>
      </c>
      <c r="T3254" s="13">
        <f t="shared" si="546"/>
        <v>1</v>
      </c>
      <c r="U3254" s="13">
        <f t="shared" si="549"/>
        <v>92</v>
      </c>
      <c r="V3254" s="13"/>
      <c r="W3254" s="14" t="str">
        <f t="shared" si="551"/>
        <v>insert into prioridad(codigo, fluidez,d_hecho, d_contexto, d_impacto, d_justicia, cierre, ponderacion, ahora_entiendo, cambio_perspectiva) values ('253-VI-00023', 1, 5, 5, 5, 3, 1, 92, '', '');</v>
      </c>
      <c r="X3254" s="14" t="str">
        <f t="shared" si="552"/>
        <v>insert into prioridad(codigo, fluidez,d_hecho, d_contexto, d_impacto, d_justicia, cierre, ponderacion, ahora_entiendo, cambio_perspectiva) values ('253-VI-00023', 1, 5, 5, 5, 3, 1, 92, '', '');</v>
      </c>
    </row>
    <row r="3255" spans="2:24" ht="16" x14ac:dyDescent="0.2">
      <c r="B3255" t="s">
        <v>4274</v>
      </c>
      <c r="C3255" t="s">
        <v>9</v>
      </c>
      <c r="D3255" t="s">
        <v>3575</v>
      </c>
      <c r="E3255" t="s">
        <v>3578</v>
      </c>
      <c r="F3255" t="s">
        <v>3576</v>
      </c>
      <c r="G3255" t="s">
        <v>3576</v>
      </c>
      <c r="H3255" t="s">
        <v>30</v>
      </c>
      <c r="K3255" s="5">
        <f t="shared" si="540"/>
        <v>12</v>
      </c>
      <c r="L3255" s="13" t="str">
        <f t="shared" si="547"/>
        <v>253-VI-00024</v>
      </c>
      <c r="M3255" s="5">
        <f t="shared" si="548"/>
        <v>12</v>
      </c>
      <c r="N3255" s="13" t="str">
        <f t="shared" si="550"/>
        <v>253-VI-00024</v>
      </c>
      <c r="O3255" s="13">
        <f t="shared" si="541"/>
        <v>1</v>
      </c>
      <c r="P3255" s="13" t="str">
        <f t="shared" si="542"/>
        <v>3</v>
      </c>
      <c r="Q3255" s="13" t="str">
        <f t="shared" si="543"/>
        <v>4</v>
      </c>
      <c r="R3255" s="13" t="str">
        <f t="shared" si="544"/>
        <v>2</v>
      </c>
      <c r="S3255" s="13" t="str">
        <f t="shared" si="545"/>
        <v>2</v>
      </c>
      <c r="T3255" s="13">
        <f t="shared" si="546"/>
        <v>1</v>
      </c>
      <c r="U3255" s="13">
        <f t="shared" si="549"/>
        <v>64</v>
      </c>
      <c r="V3255" s="13"/>
      <c r="W3255" s="14" t="str">
        <f t="shared" si="551"/>
        <v>insert into prioridad(codigo, fluidez,d_hecho, d_contexto, d_impacto, d_justicia, cierre, ponderacion, ahora_entiendo, cambio_perspectiva) values ('253-VI-00024', 1, 3, 4, 2, 2, 1, 64, '', '');</v>
      </c>
      <c r="X3255" s="14" t="str">
        <f t="shared" si="552"/>
        <v>insert into prioridad(codigo, fluidez,d_hecho, d_contexto, d_impacto, d_justicia, cierre, ponderacion, ahora_entiendo, cambio_perspectiva) values ('253-VI-00024', 1, 3, 4, 2, 2, 1, 64, '', '');</v>
      </c>
    </row>
    <row r="3256" spans="2:24" ht="16" x14ac:dyDescent="0.2">
      <c r="B3256" t="s">
        <v>4275</v>
      </c>
      <c r="C3256" t="s">
        <v>9</v>
      </c>
      <c r="D3256" t="s">
        <v>3578</v>
      </c>
      <c r="E3256" t="s">
        <v>3578</v>
      </c>
      <c r="F3256" t="s">
        <v>3578</v>
      </c>
      <c r="G3256" t="s">
        <v>3575</v>
      </c>
      <c r="H3256" t="s">
        <v>30</v>
      </c>
      <c r="K3256" s="5">
        <f t="shared" si="540"/>
        <v>12</v>
      </c>
      <c r="L3256" s="13" t="str">
        <f t="shared" si="547"/>
        <v>253-VI-00025</v>
      </c>
      <c r="M3256" s="5">
        <f t="shared" si="548"/>
        <v>12</v>
      </c>
      <c r="N3256" s="13" t="str">
        <f t="shared" si="550"/>
        <v>253-VI-00025</v>
      </c>
      <c r="O3256" s="13">
        <f t="shared" si="541"/>
        <v>1</v>
      </c>
      <c r="P3256" s="13" t="str">
        <f t="shared" si="542"/>
        <v>4</v>
      </c>
      <c r="Q3256" s="13" t="str">
        <f t="shared" si="543"/>
        <v>4</v>
      </c>
      <c r="R3256" s="13" t="str">
        <f t="shared" si="544"/>
        <v>4</v>
      </c>
      <c r="S3256" s="13" t="str">
        <f t="shared" si="545"/>
        <v>3</v>
      </c>
      <c r="T3256" s="13">
        <f t="shared" si="546"/>
        <v>1</v>
      </c>
      <c r="U3256" s="13">
        <f t="shared" si="549"/>
        <v>80</v>
      </c>
      <c r="V3256" s="13"/>
      <c r="W3256" s="14" t="str">
        <f t="shared" si="551"/>
        <v>insert into prioridad(codigo, fluidez,d_hecho, d_contexto, d_impacto, d_justicia, cierre, ponderacion, ahora_entiendo, cambio_perspectiva) values ('253-VI-00025', 1, 4, 4, 4, 3, 1, 80, '', '');</v>
      </c>
      <c r="X3256" s="14" t="str">
        <f t="shared" si="552"/>
        <v>insert into prioridad(codigo, fluidez,d_hecho, d_contexto, d_impacto, d_justicia, cierre, ponderacion, ahora_entiendo, cambio_perspectiva) values ('253-VI-00025', 1, 4, 4, 4, 3, 1, 80, '', '');</v>
      </c>
    </row>
    <row r="3257" spans="2:24" ht="16" x14ac:dyDescent="0.2">
      <c r="B3257" t="s">
        <v>4276</v>
      </c>
      <c r="C3257" t="s">
        <v>9</v>
      </c>
      <c r="D3257" t="s">
        <v>3582</v>
      </c>
      <c r="E3257" t="s">
        <v>3582</v>
      </c>
      <c r="F3257" t="s">
        <v>3578</v>
      </c>
      <c r="G3257" t="s">
        <v>3576</v>
      </c>
      <c r="H3257" t="s">
        <v>30</v>
      </c>
      <c r="K3257" s="5">
        <f t="shared" si="540"/>
        <v>12</v>
      </c>
      <c r="L3257" s="13" t="str">
        <f t="shared" si="547"/>
        <v>253-VI-00026</v>
      </c>
      <c r="M3257" s="5">
        <f t="shared" si="548"/>
        <v>12</v>
      </c>
      <c r="N3257" s="13" t="str">
        <f t="shared" si="550"/>
        <v>253-VI-00026</v>
      </c>
      <c r="O3257" s="13">
        <f t="shared" si="541"/>
        <v>1</v>
      </c>
      <c r="P3257" s="13" t="str">
        <f t="shared" si="542"/>
        <v>5</v>
      </c>
      <c r="Q3257" s="13" t="str">
        <f t="shared" si="543"/>
        <v>5</v>
      </c>
      <c r="R3257" s="13" t="str">
        <f t="shared" si="544"/>
        <v>4</v>
      </c>
      <c r="S3257" s="13" t="str">
        <f t="shared" si="545"/>
        <v>2</v>
      </c>
      <c r="T3257" s="13">
        <f t="shared" si="546"/>
        <v>1</v>
      </c>
      <c r="U3257" s="13">
        <f t="shared" si="549"/>
        <v>84</v>
      </c>
      <c r="V3257" s="13"/>
      <c r="W3257" s="14" t="str">
        <f t="shared" si="551"/>
        <v>insert into prioridad(codigo, fluidez,d_hecho, d_contexto, d_impacto, d_justicia, cierre, ponderacion, ahora_entiendo, cambio_perspectiva) values ('253-VI-00026', 1, 5, 5, 4, 2, 1, 84, '', '');</v>
      </c>
      <c r="X3257" s="14" t="str">
        <f t="shared" si="552"/>
        <v>insert into prioridad(codigo, fluidez,d_hecho, d_contexto, d_impacto, d_justicia, cierre, ponderacion, ahora_entiendo, cambio_perspectiva) values ('253-VI-00026', 1, 5, 5, 4, 2, 1, 84, '', '');</v>
      </c>
    </row>
    <row r="3258" spans="2:24" ht="16" x14ac:dyDescent="0.2">
      <c r="B3258" t="s">
        <v>4277</v>
      </c>
      <c r="C3258" t="s">
        <v>9</v>
      </c>
      <c r="D3258" t="s">
        <v>3582</v>
      </c>
      <c r="E3258" t="s">
        <v>3582</v>
      </c>
      <c r="F3258" t="s">
        <v>3578</v>
      </c>
      <c r="G3258" t="s">
        <v>3595</v>
      </c>
      <c r="H3258" t="s">
        <v>30</v>
      </c>
      <c r="K3258" s="5">
        <f t="shared" si="540"/>
        <v>12</v>
      </c>
      <c r="L3258" s="13" t="str">
        <f t="shared" si="547"/>
        <v>253-VI-00027</v>
      </c>
      <c r="M3258" s="5">
        <f t="shared" si="548"/>
        <v>12</v>
      </c>
      <c r="N3258" s="13" t="str">
        <f t="shared" si="550"/>
        <v>253-VI-00027</v>
      </c>
      <c r="O3258" s="13">
        <f t="shared" si="541"/>
        <v>1</v>
      </c>
      <c r="P3258" s="13" t="str">
        <f t="shared" si="542"/>
        <v>5</v>
      </c>
      <c r="Q3258" s="13" t="str">
        <f t="shared" si="543"/>
        <v>5</v>
      </c>
      <c r="R3258" s="13" t="str">
        <f t="shared" si="544"/>
        <v>4</v>
      </c>
      <c r="S3258" s="13" t="str">
        <f t="shared" si="545"/>
        <v>1</v>
      </c>
      <c r="T3258" s="13">
        <f t="shared" si="546"/>
        <v>1</v>
      </c>
      <c r="U3258" s="13">
        <f t="shared" si="549"/>
        <v>80</v>
      </c>
      <c r="V3258" s="13"/>
      <c r="W3258" s="14" t="str">
        <f t="shared" si="551"/>
        <v>insert into prioridad(codigo, fluidez,d_hecho, d_contexto, d_impacto, d_justicia, cierre, ponderacion, ahora_entiendo, cambio_perspectiva) values ('253-VI-00027', 1, 5, 5, 4, 1, 1, 80, '', '');</v>
      </c>
      <c r="X3258" s="14" t="str">
        <f t="shared" si="552"/>
        <v>insert into prioridad(codigo, fluidez,d_hecho, d_contexto, d_impacto, d_justicia, cierre, ponderacion, ahora_entiendo, cambio_perspectiva) values ('253-VI-00027', 1, 5, 5, 4, 1, 1, 80, '', '');</v>
      </c>
    </row>
    <row r="3259" spans="2:24" ht="16" x14ac:dyDescent="0.2">
      <c r="B3259" t="s">
        <v>4278</v>
      </c>
      <c r="C3259" t="s">
        <v>9</v>
      </c>
      <c r="D3259" t="s">
        <v>3582</v>
      </c>
      <c r="E3259" t="s">
        <v>3582</v>
      </c>
      <c r="F3259" t="s">
        <v>3582</v>
      </c>
      <c r="G3259" t="s">
        <v>3582</v>
      </c>
      <c r="H3259" t="s">
        <v>30</v>
      </c>
      <c r="K3259" s="5">
        <f t="shared" si="540"/>
        <v>12</v>
      </c>
      <c r="L3259" s="13" t="str">
        <f t="shared" si="547"/>
        <v>253-PR-00533</v>
      </c>
      <c r="M3259" s="5">
        <f t="shared" si="548"/>
        <v>12</v>
      </c>
      <c r="N3259" s="13" t="str">
        <f t="shared" si="550"/>
        <v>253-PR-00533</v>
      </c>
      <c r="O3259" s="13">
        <f t="shared" si="541"/>
        <v>1</v>
      </c>
      <c r="P3259" s="13" t="str">
        <f t="shared" si="542"/>
        <v>5</v>
      </c>
      <c r="Q3259" s="13" t="str">
        <f t="shared" si="543"/>
        <v>5</v>
      </c>
      <c r="R3259" s="13" t="str">
        <f t="shared" si="544"/>
        <v>5</v>
      </c>
      <c r="S3259" s="13" t="str">
        <f t="shared" si="545"/>
        <v>5</v>
      </c>
      <c r="T3259" s="13">
        <f t="shared" si="546"/>
        <v>1</v>
      </c>
      <c r="U3259" s="13">
        <f t="shared" si="549"/>
        <v>100</v>
      </c>
      <c r="V3259" s="13"/>
      <c r="W3259" s="14" t="str">
        <f t="shared" si="551"/>
        <v>insert into prioridad(codigo, fluidez,d_hecho, d_contexto, d_impacto, d_justicia, cierre, ponderacion, ahora_entiendo, cambio_perspectiva) values ('253-PR-00533', 1, 5, 5, 5, 5, 1, 100, '', '');</v>
      </c>
      <c r="X3259" s="14" t="str">
        <f t="shared" si="552"/>
        <v>insert into prioridad(codigo, fluidez,d_hecho, d_contexto, d_impacto, d_justicia, cierre, ponderacion, ahora_entiendo, cambio_perspectiva) values ('253-PR-00533', 1, 5, 5, 5, 5, 1, 100, '', '');</v>
      </c>
    </row>
    <row r="3260" spans="2:24" ht="16" x14ac:dyDescent="0.2">
      <c r="B3260" t="s">
        <v>4279</v>
      </c>
      <c r="C3260" t="s">
        <v>9</v>
      </c>
      <c r="D3260" t="s">
        <v>3582</v>
      </c>
      <c r="E3260" t="s">
        <v>3582</v>
      </c>
      <c r="F3260" t="s">
        <v>3578</v>
      </c>
      <c r="G3260" t="s">
        <v>3582</v>
      </c>
      <c r="H3260" t="s">
        <v>30</v>
      </c>
      <c r="K3260" s="5">
        <f t="shared" si="540"/>
        <v>16</v>
      </c>
      <c r="L3260" s="13" t="str">
        <f t="shared" si="547"/>
        <v>#536428-PR-00435</v>
      </c>
      <c r="M3260" s="5">
        <f t="shared" si="548"/>
        <v>12</v>
      </c>
      <c r="N3260" s="13" t="str">
        <f t="shared" si="550"/>
        <v>428-PR-00435</v>
      </c>
      <c r="O3260" s="13">
        <f t="shared" si="541"/>
        <v>1</v>
      </c>
      <c r="P3260" s="13" t="str">
        <f t="shared" si="542"/>
        <v>5</v>
      </c>
      <c r="Q3260" s="13" t="str">
        <f t="shared" si="543"/>
        <v>5</v>
      </c>
      <c r="R3260" s="13" t="str">
        <f t="shared" si="544"/>
        <v>4</v>
      </c>
      <c r="S3260" s="13" t="str">
        <f t="shared" si="545"/>
        <v>5</v>
      </c>
      <c r="T3260" s="13">
        <f t="shared" si="546"/>
        <v>1</v>
      </c>
      <c r="U3260" s="13">
        <f t="shared" si="549"/>
        <v>96</v>
      </c>
      <c r="V3260" s="13"/>
      <c r="W3260" s="14" t="str">
        <f t="shared" si="551"/>
        <v>insert into prioridad(codigo, fluidez,d_hecho, d_contexto, d_impacto, d_justicia, cierre, ponderacion, ahora_entiendo, cambio_perspectiva) values ('428-PR-00435', 1, 5, 5, 4, 5, 1, 96, '', '');</v>
      </c>
      <c r="X3260" s="14" t="str">
        <f t="shared" si="552"/>
        <v>insert into prioridad(codigo, fluidez,d_hecho, d_contexto, d_impacto, d_justicia, cierre, ponderacion, ahora_entiendo, cambio_perspectiva) values ('428-PR-00435', 1, 5, 5, 4, 5, 1, 96, '', '');</v>
      </c>
    </row>
    <row r="3261" spans="2:24" ht="16" x14ac:dyDescent="0.2">
      <c r="B3261" t="s">
        <v>4280</v>
      </c>
      <c r="C3261" t="s">
        <v>9</v>
      </c>
      <c r="D3261" t="s">
        <v>3582</v>
      </c>
      <c r="E3261" t="s">
        <v>3582</v>
      </c>
      <c r="F3261" t="s">
        <v>3578</v>
      </c>
      <c r="G3261" t="s">
        <v>3575</v>
      </c>
      <c r="H3261" t="s">
        <v>30</v>
      </c>
      <c r="K3261" s="5">
        <f t="shared" si="540"/>
        <v>12</v>
      </c>
      <c r="L3261" s="13" t="str">
        <f t="shared" si="547"/>
        <v>253-AA-00002</v>
      </c>
      <c r="M3261" s="5">
        <f t="shared" si="548"/>
        <v>12</v>
      </c>
      <c r="N3261" s="13" t="str">
        <f t="shared" si="550"/>
        <v>253-AA-00002</v>
      </c>
      <c r="O3261" s="13">
        <f t="shared" si="541"/>
        <v>1</v>
      </c>
      <c r="P3261" s="13" t="str">
        <f t="shared" si="542"/>
        <v>5</v>
      </c>
      <c r="Q3261" s="13" t="str">
        <f t="shared" si="543"/>
        <v>5</v>
      </c>
      <c r="R3261" s="13" t="str">
        <f t="shared" si="544"/>
        <v>4</v>
      </c>
      <c r="S3261" s="13" t="str">
        <f t="shared" si="545"/>
        <v>3</v>
      </c>
      <c r="T3261" s="13">
        <f t="shared" si="546"/>
        <v>1</v>
      </c>
      <c r="U3261" s="13">
        <f t="shared" si="549"/>
        <v>88</v>
      </c>
      <c r="V3261" s="13"/>
      <c r="W3261" s="14" t="str">
        <f t="shared" si="551"/>
        <v>insert into prioridad(codigo, fluidez,d_hecho, d_contexto, d_impacto, d_justicia, cierre, ponderacion, ahora_entiendo, cambio_perspectiva) values ('253-AA-00002', 1, 5, 5, 4, 3, 1, 88, '', '');</v>
      </c>
      <c r="X3261" s="14" t="str">
        <f t="shared" si="552"/>
        <v>insert into prioridad(codigo, fluidez,d_hecho, d_contexto, d_impacto, d_justicia, cierre, ponderacion, ahora_entiendo, cambio_perspectiva) values ('253-AA-00002', 1, 5, 5, 4, 3, 1, 88, '', '');</v>
      </c>
    </row>
    <row r="3262" spans="2:24" ht="16" x14ac:dyDescent="0.2">
      <c r="B3262" t="s">
        <v>4281</v>
      </c>
      <c r="C3262" t="s">
        <v>9</v>
      </c>
      <c r="D3262" t="s">
        <v>3575</v>
      </c>
      <c r="E3262" t="s">
        <v>3575</v>
      </c>
      <c r="F3262" t="s">
        <v>3578</v>
      </c>
      <c r="G3262" t="s">
        <v>3578</v>
      </c>
      <c r="H3262" t="s">
        <v>30</v>
      </c>
      <c r="K3262" s="5">
        <f t="shared" si="540"/>
        <v>19</v>
      </c>
      <c r="L3262" s="13" t="str">
        <f t="shared" si="547"/>
        <v>(#6452)426-VI-00022</v>
      </c>
      <c r="M3262" s="5">
        <f t="shared" si="548"/>
        <v>12</v>
      </c>
      <c r="N3262" s="13" t="str">
        <f t="shared" si="550"/>
        <v>426-VI-00022</v>
      </c>
      <c r="O3262" s="13">
        <f t="shared" si="541"/>
        <v>1</v>
      </c>
      <c r="P3262" s="13" t="str">
        <f t="shared" si="542"/>
        <v>3</v>
      </c>
      <c r="Q3262" s="13" t="str">
        <f t="shared" si="543"/>
        <v>3</v>
      </c>
      <c r="R3262" s="13" t="str">
        <f t="shared" si="544"/>
        <v>4</v>
      </c>
      <c r="S3262" s="13" t="str">
        <f t="shared" si="545"/>
        <v>4</v>
      </c>
      <c r="T3262" s="13">
        <f t="shared" si="546"/>
        <v>1</v>
      </c>
      <c r="U3262" s="13">
        <f t="shared" si="549"/>
        <v>76</v>
      </c>
      <c r="V3262" s="13"/>
      <c r="W3262" s="14" t="str">
        <f t="shared" si="551"/>
        <v>insert into prioridad(codigo, fluidez,d_hecho, d_contexto, d_impacto, d_justicia, cierre, ponderacion, ahora_entiendo, cambio_perspectiva) values ('426-VI-00022', 1, 3, 3, 4, 4, 1, 76, '', '');</v>
      </c>
      <c r="X3262" s="14" t="str">
        <f t="shared" si="552"/>
        <v>insert into prioridad(codigo, fluidez,d_hecho, d_contexto, d_impacto, d_justicia, cierre, ponderacion, ahora_entiendo, cambio_perspectiva) values ('426-VI-00022', 1, 3, 3, 4, 4, 1, 76, '', '');</v>
      </c>
    </row>
    <row r="3263" spans="2:24" ht="16" x14ac:dyDescent="0.2">
      <c r="B3263"/>
      <c r="C3263" t="s">
        <v>9</v>
      </c>
      <c r="D3263" t="s">
        <v>3578</v>
      </c>
      <c r="E3263" t="s">
        <v>3575</v>
      </c>
      <c r="F3263" t="s">
        <v>3578</v>
      </c>
      <c r="G3263" t="s">
        <v>3575</v>
      </c>
      <c r="H3263" t="s">
        <v>30</v>
      </c>
      <c r="K3263" s="5">
        <f t="shared" si="540"/>
        <v>0</v>
      </c>
      <c r="L3263" s="13" t="str">
        <f t="shared" si="547"/>
        <v/>
      </c>
      <c r="M3263" s="5">
        <f t="shared" si="548"/>
        <v>0</v>
      </c>
      <c r="N3263" s="13" t="str">
        <f t="shared" si="550"/>
        <v/>
      </c>
      <c r="O3263" s="13">
        <f t="shared" si="541"/>
        <v>1</v>
      </c>
      <c r="P3263" s="13" t="str">
        <f t="shared" si="542"/>
        <v>4</v>
      </c>
      <c r="Q3263" s="13" t="str">
        <f t="shared" si="543"/>
        <v>3</v>
      </c>
      <c r="R3263" s="13" t="str">
        <f t="shared" si="544"/>
        <v>4</v>
      </c>
      <c r="S3263" s="13" t="str">
        <f t="shared" si="545"/>
        <v>3</v>
      </c>
      <c r="T3263" s="13">
        <f t="shared" si="546"/>
        <v>1</v>
      </c>
      <c r="U3263" s="13">
        <f t="shared" si="549"/>
        <v>76</v>
      </c>
      <c r="V3263" s="13"/>
      <c r="W3263" s="14" t="str">
        <f t="shared" si="551"/>
        <v>insert into prioridad(codigo, fluidez,d_hecho, d_contexto, d_impacto, d_justicia, cierre, ponderacion, ahora_entiendo, cambio_perspectiva) values ('', 1, 4, 3, 4, 3, 1, 76, '', '');</v>
      </c>
      <c r="X3263" s="14" t="str">
        <f t="shared" si="552"/>
        <v/>
      </c>
    </row>
    <row r="3264" spans="2:24" ht="16" x14ac:dyDescent="0.2">
      <c r="B3264"/>
      <c r="C3264" t="s">
        <v>9</v>
      </c>
      <c r="D3264" t="s">
        <v>3575</v>
      </c>
      <c r="E3264" t="s">
        <v>3576</v>
      </c>
      <c r="F3264" t="s">
        <v>3582</v>
      </c>
      <c r="G3264" t="s">
        <v>3576</v>
      </c>
      <c r="H3264" t="s">
        <v>30</v>
      </c>
      <c r="K3264" s="5">
        <f t="shared" si="540"/>
        <v>0</v>
      </c>
      <c r="L3264" s="13" t="str">
        <f t="shared" si="547"/>
        <v/>
      </c>
      <c r="M3264" s="5">
        <f t="shared" si="548"/>
        <v>0</v>
      </c>
      <c r="N3264" s="13" t="str">
        <f t="shared" si="550"/>
        <v/>
      </c>
      <c r="O3264" s="13">
        <f t="shared" si="541"/>
        <v>1</v>
      </c>
      <c r="P3264" s="13" t="str">
        <f t="shared" si="542"/>
        <v>3</v>
      </c>
      <c r="Q3264" s="13" t="str">
        <f t="shared" si="543"/>
        <v>2</v>
      </c>
      <c r="R3264" s="13" t="str">
        <f t="shared" si="544"/>
        <v>5</v>
      </c>
      <c r="S3264" s="13" t="str">
        <f t="shared" si="545"/>
        <v>2</v>
      </c>
      <c r="T3264" s="13">
        <f t="shared" si="546"/>
        <v>1</v>
      </c>
      <c r="U3264" s="13">
        <f t="shared" si="549"/>
        <v>68</v>
      </c>
      <c r="V3264" s="13"/>
      <c r="W3264" s="14" t="str">
        <f t="shared" si="551"/>
        <v>insert into prioridad(codigo, fluidez,d_hecho, d_contexto, d_impacto, d_justicia, cierre, ponderacion, ahora_entiendo, cambio_perspectiva) values ('', 1, 3, 2, 5, 2, 1, 68, '', '');</v>
      </c>
      <c r="X3264" s="14" t="str">
        <f t="shared" si="552"/>
        <v/>
      </c>
    </row>
    <row r="3265" spans="2:24" ht="16" x14ac:dyDescent="0.2">
      <c r="B3265"/>
      <c r="C3265" t="s">
        <v>9</v>
      </c>
      <c r="D3265" t="s">
        <v>3582</v>
      </c>
      <c r="E3265" t="s">
        <v>3578</v>
      </c>
      <c r="F3265" t="s">
        <v>3578</v>
      </c>
      <c r="G3265" t="s">
        <v>3578</v>
      </c>
      <c r="H3265" t="s">
        <v>30</v>
      </c>
      <c r="K3265" s="5">
        <f t="shared" si="540"/>
        <v>0</v>
      </c>
      <c r="L3265" s="13" t="str">
        <f t="shared" si="547"/>
        <v/>
      </c>
      <c r="M3265" s="5">
        <f t="shared" si="548"/>
        <v>0</v>
      </c>
      <c r="N3265" s="13" t="str">
        <f t="shared" si="550"/>
        <v/>
      </c>
      <c r="O3265" s="13">
        <f t="shared" si="541"/>
        <v>1</v>
      </c>
      <c r="P3265" s="13" t="str">
        <f t="shared" si="542"/>
        <v>5</v>
      </c>
      <c r="Q3265" s="13" t="str">
        <f t="shared" si="543"/>
        <v>4</v>
      </c>
      <c r="R3265" s="13" t="str">
        <f t="shared" si="544"/>
        <v>4</v>
      </c>
      <c r="S3265" s="13" t="str">
        <f t="shared" si="545"/>
        <v>4</v>
      </c>
      <c r="T3265" s="13">
        <f t="shared" si="546"/>
        <v>1</v>
      </c>
      <c r="U3265" s="13">
        <f t="shared" si="549"/>
        <v>88</v>
      </c>
      <c r="V3265" s="13"/>
      <c r="W3265" s="14" t="str">
        <f t="shared" si="551"/>
        <v>insert into prioridad(codigo, fluidez,d_hecho, d_contexto, d_impacto, d_justicia, cierre, ponderacion, ahora_entiendo, cambio_perspectiva) values ('', 1, 5, 4, 4, 4, 1, 88, '', '');</v>
      </c>
      <c r="X3265" s="14" t="str">
        <f t="shared" si="552"/>
        <v/>
      </c>
    </row>
    <row r="3266" spans="2:24" ht="16" x14ac:dyDescent="0.2">
      <c r="B3266"/>
      <c r="C3266" t="s">
        <v>9</v>
      </c>
      <c r="D3266" t="s">
        <v>3578</v>
      </c>
      <c r="E3266" t="s">
        <v>3578</v>
      </c>
      <c r="F3266" t="s">
        <v>3578</v>
      </c>
      <c r="G3266" t="s">
        <v>3578</v>
      </c>
      <c r="H3266" t="s">
        <v>30</v>
      </c>
      <c r="K3266" s="5">
        <f t="shared" ref="K3266:K3322" si="553">LEN(L3266)</f>
        <v>0</v>
      </c>
      <c r="L3266" s="13" t="str">
        <f t="shared" si="547"/>
        <v/>
      </c>
      <c r="M3266" s="5">
        <f t="shared" si="548"/>
        <v>0</v>
      </c>
      <c r="N3266" s="13" t="str">
        <f t="shared" si="550"/>
        <v/>
      </c>
      <c r="O3266" s="13">
        <f t="shared" ref="O3266:O3322" si="554">IF(MID(C3266,1,1)="P",1,0)</f>
        <v>1</v>
      </c>
      <c r="P3266" s="13" t="str">
        <f t="shared" ref="P3266:P3322" si="555">MID(D3266,1,1)</f>
        <v>4</v>
      </c>
      <c r="Q3266" s="13" t="str">
        <f t="shared" ref="Q3266:Q3322" si="556">MID(E3266,1,1)</f>
        <v>4</v>
      </c>
      <c r="R3266" s="13" t="str">
        <f t="shared" ref="R3266:R3322" si="557">MID(F3266,1,1)</f>
        <v>4</v>
      </c>
      <c r="S3266" s="13" t="str">
        <f t="shared" ref="S3266:S3322" si="558">MID(G3266,1,1)</f>
        <v>4</v>
      </c>
      <c r="T3266" s="13">
        <f t="shared" ref="T3266:T3322" si="559">IF(MID(H3266,1,1)="S",1,0)</f>
        <v>1</v>
      </c>
      <c r="U3266" s="13">
        <f t="shared" si="549"/>
        <v>84</v>
      </c>
      <c r="V3266" s="13"/>
      <c r="W3266" s="14" t="str">
        <f t="shared" si="551"/>
        <v>insert into prioridad(codigo, fluidez,d_hecho, d_contexto, d_impacto, d_justicia, cierre, ponderacion, ahora_entiendo, cambio_perspectiva) values ('', 1, 4, 4, 4, 4, 1, 84, '', '');</v>
      </c>
      <c r="X3266" s="14" t="str">
        <f t="shared" si="552"/>
        <v/>
      </c>
    </row>
    <row r="3267" spans="2:24" ht="16" x14ac:dyDescent="0.2">
      <c r="B3267" t="s">
        <v>4282</v>
      </c>
      <c r="C3267" t="s">
        <v>9</v>
      </c>
      <c r="D3267" t="s">
        <v>3582</v>
      </c>
      <c r="E3267" t="s">
        <v>3582</v>
      </c>
      <c r="F3267" t="s">
        <v>3582</v>
      </c>
      <c r="G3267" t="s">
        <v>3578</v>
      </c>
      <c r="H3267" t="s">
        <v>30</v>
      </c>
      <c r="K3267" s="5">
        <f t="shared" si="553"/>
        <v>12</v>
      </c>
      <c r="L3267" s="13" t="str">
        <f t="shared" si="547"/>
        <v>679-CO-00001</v>
      </c>
      <c r="M3267" s="5">
        <f t="shared" si="548"/>
        <v>12</v>
      </c>
      <c r="N3267" s="13" t="str">
        <f t="shared" si="550"/>
        <v>679-CO-00001</v>
      </c>
      <c r="O3267" s="13">
        <f t="shared" si="554"/>
        <v>1</v>
      </c>
      <c r="P3267" s="13" t="str">
        <f t="shared" si="555"/>
        <v>5</v>
      </c>
      <c r="Q3267" s="13" t="str">
        <f t="shared" si="556"/>
        <v>5</v>
      </c>
      <c r="R3267" s="13" t="str">
        <f t="shared" si="557"/>
        <v>5</v>
      </c>
      <c r="S3267" s="13" t="str">
        <f t="shared" si="558"/>
        <v>4</v>
      </c>
      <c r="T3267" s="13">
        <f t="shared" si="559"/>
        <v>1</v>
      </c>
      <c r="U3267" s="13">
        <f t="shared" si="549"/>
        <v>96</v>
      </c>
      <c r="V3267" s="13"/>
      <c r="W3267" s="14" t="str">
        <f t="shared" si="551"/>
        <v>insert into prioridad(codigo, fluidez,d_hecho, d_contexto, d_impacto, d_justicia, cierre, ponderacion, ahora_entiendo, cambio_perspectiva) values ('679-CO-00001', 1, 5, 5, 5, 4, 1, 96, '', '');</v>
      </c>
      <c r="X3267" s="14" t="str">
        <f t="shared" si="552"/>
        <v>insert into prioridad(codigo, fluidez,d_hecho, d_contexto, d_impacto, d_justicia, cierre, ponderacion, ahora_entiendo, cambio_perspectiva) values ('679-CO-00001', 1, 5, 5, 5, 4, 1, 96, '', '');</v>
      </c>
    </row>
    <row r="3268" spans="2:24" ht="16" x14ac:dyDescent="0.2">
      <c r="B3268" t="s">
        <v>1880</v>
      </c>
      <c r="C3268" t="s">
        <v>9</v>
      </c>
      <c r="D3268" t="s">
        <v>3582</v>
      </c>
      <c r="E3268" t="s">
        <v>3575</v>
      </c>
      <c r="F3268" t="s">
        <v>3582</v>
      </c>
      <c r="G3268" t="s">
        <v>3582</v>
      </c>
      <c r="H3268" t="s">
        <v>30</v>
      </c>
      <c r="K3268" s="5">
        <f t="shared" si="553"/>
        <v>12</v>
      </c>
      <c r="L3268" s="13" t="str">
        <f t="shared" si="547"/>
        <v>444-VI-00017</v>
      </c>
      <c r="M3268" s="5">
        <f t="shared" si="548"/>
        <v>12</v>
      </c>
      <c r="N3268" s="13" t="str">
        <f t="shared" si="550"/>
        <v>444-VI-00017</v>
      </c>
      <c r="O3268" s="13">
        <f t="shared" si="554"/>
        <v>1</v>
      </c>
      <c r="P3268" s="13" t="str">
        <f t="shared" si="555"/>
        <v>5</v>
      </c>
      <c r="Q3268" s="13" t="str">
        <f t="shared" si="556"/>
        <v>3</v>
      </c>
      <c r="R3268" s="13" t="str">
        <f t="shared" si="557"/>
        <v>5</v>
      </c>
      <c r="S3268" s="13" t="str">
        <f t="shared" si="558"/>
        <v>5</v>
      </c>
      <c r="T3268" s="13">
        <f t="shared" si="559"/>
        <v>1</v>
      </c>
      <c r="U3268" s="13">
        <f t="shared" si="549"/>
        <v>92</v>
      </c>
      <c r="V3268" s="13"/>
      <c r="W3268" s="14" t="str">
        <f t="shared" si="551"/>
        <v>insert into prioridad(codigo, fluidez,d_hecho, d_contexto, d_impacto, d_justicia, cierre, ponderacion, ahora_entiendo, cambio_perspectiva) values ('444-VI-00017', 1, 5, 3, 5, 5, 1, 92, '', '');</v>
      </c>
      <c r="X3268" s="14" t="str">
        <f t="shared" si="552"/>
        <v>insert into prioridad(codigo, fluidez,d_hecho, d_contexto, d_impacto, d_justicia, cierre, ponderacion, ahora_entiendo, cambio_perspectiva) values ('444-VI-00017', 1, 5, 3, 5, 5, 1, 92, '', '');</v>
      </c>
    </row>
    <row r="3269" spans="2:24" ht="16" x14ac:dyDescent="0.2">
      <c r="B3269" t="s">
        <v>4283</v>
      </c>
      <c r="C3269" t="s">
        <v>9</v>
      </c>
      <c r="D3269" t="s">
        <v>3576</v>
      </c>
      <c r="E3269" t="s">
        <v>3576</v>
      </c>
      <c r="F3269" t="s">
        <v>3582</v>
      </c>
      <c r="G3269" t="s">
        <v>3575</v>
      </c>
      <c r="H3269" t="s">
        <v>30</v>
      </c>
      <c r="K3269" s="5">
        <f t="shared" si="553"/>
        <v>11</v>
      </c>
      <c r="L3269" s="13" t="str">
        <f t="shared" si="547"/>
        <v>444-VI-0018</v>
      </c>
      <c r="M3269" s="5">
        <f t="shared" si="548"/>
        <v>11</v>
      </c>
      <c r="N3269" s="13" t="str">
        <f t="shared" si="550"/>
        <v>444-VI-0018</v>
      </c>
      <c r="O3269" s="13">
        <f t="shared" si="554"/>
        <v>1</v>
      </c>
      <c r="P3269" s="13" t="str">
        <f t="shared" si="555"/>
        <v>2</v>
      </c>
      <c r="Q3269" s="13" t="str">
        <f t="shared" si="556"/>
        <v>2</v>
      </c>
      <c r="R3269" s="13" t="str">
        <f t="shared" si="557"/>
        <v>5</v>
      </c>
      <c r="S3269" s="13" t="str">
        <f t="shared" si="558"/>
        <v>3</v>
      </c>
      <c r="T3269" s="13">
        <f t="shared" si="559"/>
        <v>1</v>
      </c>
      <c r="U3269" s="13">
        <f t="shared" si="549"/>
        <v>68</v>
      </c>
      <c r="V3269" s="13"/>
      <c r="W3269" s="14" t="str">
        <f t="shared" si="551"/>
        <v>insert into prioridad(codigo, fluidez,d_hecho, d_contexto, d_impacto, d_justicia, cierre, ponderacion, ahora_entiendo, cambio_perspectiva) values ('444-VI-0018', 1, 2, 2, 5, 3, 1, 68, '', '');</v>
      </c>
      <c r="X3269" s="14" t="str">
        <f t="shared" si="552"/>
        <v/>
      </c>
    </row>
    <row r="3270" spans="2:24" ht="16" x14ac:dyDescent="0.2">
      <c r="B3270" t="s">
        <v>4284</v>
      </c>
      <c r="C3270" t="s">
        <v>9</v>
      </c>
      <c r="D3270" t="s">
        <v>3582</v>
      </c>
      <c r="E3270" t="s">
        <v>3582</v>
      </c>
      <c r="F3270" t="s">
        <v>3582</v>
      </c>
      <c r="G3270" t="s">
        <v>3582</v>
      </c>
      <c r="H3270" t="s">
        <v>30</v>
      </c>
      <c r="K3270" s="5">
        <f t="shared" si="553"/>
        <v>16</v>
      </c>
      <c r="L3270" s="13" t="str">
        <f t="shared" si="547"/>
        <v>664-PR-00553#553</v>
      </c>
      <c r="M3270" s="5">
        <f t="shared" si="548"/>
        <v>12</v>
      </c>
      <c r="N3270" s="13" t="str">
        <f t="shared" si="550"/>
        <v>-00553 # 553</v>
      </c>
      <c r="O3270" s="13">
        <f t="shared" si="554"/>
        <v>1</v>
      </c>
      <c r="P3270" s="13" t="str">
        <f t="shared" si="555"/>
        <v>5</v>
      </c>
      <c r="Q3270" s="13" t="str">
        <f t="shared" si="556"/>
        <v>5</v>
      </c>
      <c r="R3270" s="13" t="str">
        <f t="shared" si="557"/>
        <v>5</v>
      </c>
      <c r="S3270" s="13" t="str">
        <f t="shared" si="558"/>
        <v>5</v>
      </c>
      <c r="T3270" s="13">
        <f t="shared" si="559"/>
        <v>1</v>
      </c>
      <c r="U3270" s="13">
        <f t="shared" si="549"/>
        <v>100</v>
      </c>
      <c r="V3270" s="13"/>
      <c r="W3270" s="14" t="str">
        <f t="shared" si="551"/>
        <v>insert into prioridad(codigo, fluidez,d_hecho, d_contexto, d_impacto, d_justicia, cierre, ponderacion, ahora_entiendo, cambio_perspectiva) values ('-00553 # 553', 1, 5, 5, 5, 5, 1, 100, '', '');</v>
      </c>
      <c r="X3270" s="14" t="str">
        <f t="shared" si="552"/>
        <v>insert into prioridad(codigo, fluidez,d_hecho, d_contexto, d_impacto, d_justicia, cierre, ponderacion, ahora_entiendo, cambio_perspectiva) values ('-00553 # 553', 1, 5, 5, 5, 5, 1, 100, '', '');</v>
      </c>
    </row>
    <row r="3271" spans="2:24" ht="16" x14ac:dyDescent="0.2">
      <c r="B3271" t="s">
        <v>1864</v>
      </c>
      <c r="C3271" t="s">
        <v>9</v>
      </c>
      <c r="D3271" t="s">
        <v>3582</v>
      </c>
      <c r="E3271" t="s">
        <v>3578</v>
      </c>
      <c r="F3271" t="s">
        <v>3578</v>
      </c>
      <c r="G3271" t="s">
        <v>3575</v>
      </c>
      <c r="H3271" t="s">
        <v>30</v>
      </c>
      <c r="K3271" s="5">
        <f t="shared" si="553"/>
        <v>12</v>
      </c>
      <c r="L3271" s="13" t="str">
        <f t="shared" si="547"/>
        <v>444-VI-00019</v>
      </c>
      <c r="M3271" s="5">
        <f t="shared" si="548"/>
        <v>12</v>
      </c>
      <c r="N3271" s="13" t="str">
        <f t="shared" si="550"/>
        <v>444-VI-00019</v>
      </c>
      <c r="O3271" s="13">
        <f t="shared" si="554"/>
        <v>1</v>
      </c>
      <c r="P3271" s="13" t="str">
        <f t="shared" si="555"/>
        <v>5</v>
      </c>
      <c r="Q3271" s="13" t="str">
        <f t="shared" si="556"/>
        <v>4</v>
      </c>
      <c r="R3271" s="13" t="str">
        <f t="shared" si="557"/>
        <v>4</v>
      </c>
      <c r="S3271" s="13" t="str">
        <f t="shared" si="558"/>
        <v>3</v>
      </c>
      <c r="T3271" s="13">
        <f t="shared" si="559"/>
        <v>1</v>
      </c>
      <c r="U3271" s="13">
        <f t="shared" si="549"/>
        <v>84</v>
      </c>
      <c r="V3271" s="13"/>
      <c r="W3271" s="14" t="str">
        <f t="shared" si="551"/>
        <v>insert into prioridad(codigo, fluidez,d_hecho, d_contexto, d_impacto, d_justicia, cierre, ponderacion, ahora_entiendo, cambio_perspectiva) values ('444-VI-00019', 1, 5, 4, 4, 3, 1, 84, '', '');</v>
      </c>
      <c r="X3271" s="14" t="str">
        <f t="shared" si="552"/>
        <v>insert into prioridad(codigo, fluidez,d_hecho, d_contexto, d_impacto, d_justicia, cierre, ponderacion, ahora_entiendo, cambio_perspectiva) values ('444-VI-00019', 1, 5, 4, 4, 3, 1, 84, '', '');</v>
      </c>
    </row>
    <row r="3272" spans="2:24" ht="16" x14ac:dyDescent="0.2">
      <c r="B3272" t="s">
        <v>4285</v>
      </c>
      <c r="C3272" t="s">
        <v>9</v>
      </c>
      <c r="D3272" t="s">
        <v>3578</v>
      </c>
      <c r="E3272" t="s">
        <v>3578</v>
      </c>
      <c r="F3272" t="s">
        <v>3578</v>
      </c>
      <c r="G3272" t="s">
        <v>3578</v>
      </c>
      <c r="H3272" t="s">
        <v>30</v>
      </c>
      <c r="K3272" s="5">
        <f t="shared" si="553"/>
        <v>12</v>
      </c>
      <c r="L3272" s="13" t="str">
        <f t="shared" si="547"/>
        <v>444-VI-00020</v>
      </c>
      <c r="M3272" s="5">
        <f t="shared" si="548"/>
        <v>12</v>
      </c>
      <c r="N3272" s="13" t="str">
        <f t="shared" si="550"/>
        <v>444-VI-00020</v>
      </c>
      <c r="O3272" s="13">
        <f t="shared" si="554"/>
        <v>1</v>
      </c>
      <c r="P3272" s="13" t="str">
        <f t="shared" si="555"/>
        <v>4</v>
      </c>
      <c r="Q3272" s="13" t="str">
        <f t="shared" si="556"/>
        <v>4</v>
      </c>
      <c r="R3272" s="13" t="str">
        <f t="shared" si="557"/>
        <v>4</v>
      </c>
      <c r="S3272" s="13" t="str">
        <f t="shared" si="558"/>
        <v>4</v>
      </c>
      <c r="T3272" s="13">
        <f t="shared" si="559"/>
        <v>1</v>
      </c>
      <c r="U3272" s="13">
        <f t="shared" si="549"/>
        <v>84</v>
      </c>
      <c r="V3272" s="13"/>
      <c r="W3272" s="14" t="str">
        <f t="shared" si="551"/>
        <v>insert into prioridad(codigo, fluidez,d_hecho, d_contexto, d_impacto, d_justicia, cierre, ponderacion, ahora_entiendo, cambio_perspectiva) values ('444-VI-00020', 1, 4, 4, 4, 4, 1, 84, '', '');</v>
      </c>
      <c r="X3272" s="14" t="str">
        <f t="shared" si="552"/>
        <v>insert into prioridad(codigo, fluidez,d_hecho, d_contexto, d_impacto, d_justicia, cierre, ponderacion, ahora_entiendo, cambio_perspectiva) values ('444-VI-00020', 1, 4, 4, 4, 4, 1, 84, '', '');</v>
      </c>
    </row>
    <row r="3273" spans="2:24" ht="16" x14ac:dyDescent="0.2">
      <c r="B3273" t="s">
        <v>4286</v>
      </c>
      <c r="C3273" t="s">
        <v>9</v>
      </c>
      <c r="D3273" t="s">
        <v>3576</v>
      </c>
      <c r="E3273" t="s">
        <v>3576</v>
      </c>
      <c r="F3273" t="s">
        <v>3576</v>
      </c>
      <c r="G3273" t="s">
        <v>3576</v>
      </c>
      <c r="H3273" t="s">
        <v>30</v>
      </c>
      <c r="K3273" s="5">
        <f t="shared" si="553"/>
        <v>12</v>
      </c>
      <c r="L3273" s="13" t="str">
        <f t="shared" si="547"/>
        <v>444-VI-00021</v>
      </c>
      <c r="M3273" s="5">
        <f t="shared" si="548"/>
        <v>12</v>
      </c>
      <c r="N3273" s="13" t="str">
        <f t="shared" si="550"/>
        <v>444-VI-00021</v>
      </c>
      <c r="O3273" s="13">
        <f t="shared" si="554"/>
        <v>1</v>
      </c>
      <c r="P3273" s="13" t="str">
        <f t="shared" si="555"/>
        <v>2</v>
      </c>
      <c r="Q3273" s="13" t="str">
        <f t="shared" si="556"/>
        <v>2</v>
      </c>
      <c r="R3273" s="13" t="str">
        <f t="shared" si="557"/>
        <v>2</v>
      </c>
      <c r="S3273" s="13" t="str">
        <f t="shared" si="558"/>
        <v>2</v>
      </c>
      <c r="T3273" s="13">
        <f t="shared" si="559"/>
        <v>1</v>
      </c>
      <c r="U3273" s="13">
        <f t="shared" si="549"/>
        <v>52</v>
      </c>
      <c r="V3273" s="13"/>
      <c r="W3273" s="14" t="str">
        <f t="shared" si="551"/>
        <v>insert into prioridad(codigo, fluidez,d_hecho, d_contexto, d_impacto, d_justicia, cierre, ponderacion, ahora_entiendo, cambio_perspectiva) values ('444-VI-00021', 1, 2, 2, 2, 2, 1, 52, '', '');</v>
      </c>
      <c r="X3273" s="14" t="str">
        <f t="shared" si="552"/>
        <v>insert into prioridad(codigo, fluidez,d_hecho, d_contexto, d_impacto, d_justicia, cierre, ponderacion, ahora_entiendo, cambio_perspectiva) values ('444-VI-00021', 1, 2, 2, 2, 2, 1, 52, '', '');</v>
      </c>
    </row>
    <row r="3274" spans="2:24" ht="16" x14ac:dyDescent="0.2">
      <c r="B3274" t="s">
        <v>4287</v>
      </c>
      <c r="C3274" t="s">
        <v>9</v>
      </c>
      <c r="D3274" t="s">
        <v>3582</v>
      </c>
      <c r="E3274" t="s">
        <v>3578</v>
      </c>
      <c r="F3274" t="s">
        <v>3582</v>
      </c>
      <c r="G3274" t="s">
        <v>3575</v>
      </c>
      <c r="H3274" t="s">
        <v>30</v>
      </c>
      <c r="K3274" s="5">
        <f t="shared" si="553"/>
        <v>12</v>
      </c>
      <c r="L3274" s="13" t="str">
        <f t="shared" si="547"/>
        <v>444-VI-00022</v>
      </c>
      <c r="M3274" s="5">
        <f t="shared" si="548"/>
        <v>12</v>
      </c>
      <c r="N3274" s="13" t="str">
        <f t="shared" si="550"/>
        <v>444-VI-00022</v>
      </c>
      <c r="O3274" s="13">
        <f t="shared" si="554"/>
        <v>1</v>
      </c>
      <c r="P3274" s="13" t="str">
        <f t="shared" si="555"/>
        <v>5</v>
      </c>
      <c r="Q3274" s="13" t="str">
        <f t="shared" si="556"/>
        <v>4</v>
      </c>
      <c r="R3274" s="13" t="str">
        <f t="shared" si="557"/>
        <v>5</v>
      </c>
      <c r="S3274" s="13" t="str">
        <f t="shared" si="558"/>
        <v>3</v>
      </c>
      <c r="T3274" s="13">
        <f t="shared" si="559"/>
        <v>1</v>
      </c>
      <c r="U3274" s="13">
        <f t="shared" si="549"/>
        <v>88</v>
      </c>
      <c r="V3274" s="13"/>
      <c r="W3274" s="14" t="str">
        <f t="shared" si="551"/>
        <v>insert into prioridad(codigo, fluidez,d_hecho, d_contexto, d_impacto, d_justicia, cierre, ponderacion, ahora_entiendo, cambio_perspectiva) values ('444-VI-00022', 1, 5, 4, 5, 3, 1, 88, '', '');</v>
      </c>
      <c r="X3274" s="14" t="str">
        <f t="shared" si="552"/>
        <v>insert into prioridad(codigo, fluidez,d_hecho, d_contexto, d_impacto, d_justicia, cierre, ponderacion, ahora_entiendo, cambio_perspectiva) values ('444-VI-00022', 1, 5, 4, 5, 3, 1, 88, '', '');</v>
      </c>
    </row>
    <row r="3275" spans="2:24" ht="16" x14ac:dyDescent="0.2">
      <c r="B3275" t="s">
        <v>4288</v>
      </c>
      <c r="C3275" t="s">
        <v>9</v>
      </c>
      <c r="D3275" t="s">
        <v>3575</v>
      </c>
      <c r="E3275" t="s">
        <v>3578</v>
      </c>
      <c r="F3275" t="s">
        <v>3575</v>
      </c>
      <c r="G3275" t="s">
        <v>3578</v>
      </c>
      <c r="H3275" t="s">
        <v>30</v>
      </c>
      <c r="K3275" s="5">
        <f t="shared" si="553"/>
        <v>12</v>
      </c>
      <c r="L3275" s="13" t="str">
        <f t="shared" si="547"/>
        <v>679-CO-00366</v>
      </c>
      <c r="M3275" s="5">
        <f t="shared" si="548"/>
        <v>12</v>
      </c>
      <c r="N3275" s="13" t="str">
        <f t="shared" si="550"/>
        <v>679-CO-00366</v>
      </c>
      <c r="O3275" s="13">
        <f t="shared" si="554"/>
        <v>1</v>
      </c>
      <c r="P3275" s="13" t="str">
        <f t="shared" si="555"/>
        <v>3</v>
      </c>
      <c r="Q3275" s="13" t="str">
        <f t="shared" si="556"/>
        <v>4</v>
      </c>
      <c r="R3275" s="13" t="str">
        <f t="shared" si="557"/>
        <v>3</v>
      </c>
      <c r="S3275" s="13" t="str">
        <f t="shared" si="558"/>
        <v>4</v>
      </c>
      <c r="T3275" s="13">
        <f t="shared" si="559"/>
        <v>1</v>
      </c>
      <c r="U3275" s="13">
        <f t="shared" si="549"/>
        <v>76</v>
      </c>
      <c r="V3275" s="13"/>
      <c r="W3275" s="14" t="str">
        <f t="shared" si="551"/>
        <v>insert into prioridad(codigo, fluidez,d_hecho, d_contexto, d_impacto, d_justicia, cierre, ponderacion, ahora_entiendo, cambio_perspectiva) values ('679-CO-00366', 1, 3, 4, 3, 4, 1, 76, '', '');</v>
      </c>
      <c r="X3275" s="14" t="str">
        <f t="shared" si="552"/>
        <v>insert into prioridad(codigo, fluidez,d_hecho, d_contexto, d_impacto, d_justicia, cierre, ponderacion, ahora_entiendo, cambio_perspectiva) values ('679-CO-00366', 1, 3, 4, 3, 4, 1, 76, '', '');</v>
      </c>
    </row>
    <row r="3276" spans="2:24" ht="16" x14ac:dyDescent="0.2">
      <c r="B3276" t="s">
        <v>4289</v>
      </c>
      <c r="C3276" t="s">
        <v>9</v>
      </c>
      <c r="D3276" t="s">
        <v>3582</v>
      </c>
      <c r="E3276" t="s">
        <v>3582</v>
      </c>
      <c r="F3276" t="s">
        <v>3582</v>
      </c>
      <c r="G3276" t="s">
        <v>3575</v>
      </c>
      <c r="H3276" t="s">
        <v>30</v>
      </c>
      <c r="K3276" s="5">
        <f t="shared" si="553"/>
        <v>15</v>
      </c>
      <c r="L3276" s="13" t="str">
        <f t="shared" si="547"/>
        <v>39	428-HV-00039</v>
      </c>
      <c r="M3276" s="5">
        <f t="shared" si="548"/>
        <v>12</v>
      </c>
      <c r="N3276" s="13" t="str">
        <f t="shared" si="550"/>
        <v>428-HV-00039</v>
      </c>
      <c r="O3276" s="13">
        <f t="shared" si="554"/>
        <v>1</v>
      </c>
      <c r="P3276" s="13" t="str">
        <f t="shared" si="555"/>
        <v>5</v>
      </c>
      <c r="Q3276" s="13" t="str">
        <f t="shared" si="556"/>
        <v>5</v>
      </c>
      <c r="R3276" s="13" t="str">
        <f t="shared" si="557"/>
        <v>5</v>
      </c>
      <c r="S3276" s="13" t="str">
        <f t="shared" si="558"/>
        <v>3</v>
      </c>
      <c r="T3276" s="13">
        <f t="shared" si="559"/>
        <v>1</v>
      </c>
      <c r="U3276" s="13">
        <f t="shared" si="549"/>
        <v>92</v>
      </c>
      <c r="V3276" s="13"/>
      <c r="W3276" s="14" t="str">
        <f t="shared" si="551"/>
        <v>insert into prioridad(codigo, fluidez,d_hecho, d_contexto, d_impacto, d_justicia, cierre, ponderacion, ahora_entiendo, cambio_perspectiva) values ('428-HV-00039', 1, 5, 5, 5, 3, 1, 92, '', '');</v>
      </c>
      <c r="X3276" s="14" t="str">
        <f t="shared" si="552"/>
        <v>insert into prioridad(codigo, fluidez,d_hecho, d_contexto, d_impacto, d_justicia, cierre, ponderacion, ahora_entiendo, cambio_perspectiva) values ('428-HV-00039', 1, 5, 5, 5, 3, 1, 92, '', '');</v>
      </c>
    </row>
    <row r="3277" spans="2:24" ht="16" x14ac:dyDescent="0.2">
      <c r="B3277" t="s">
        <v>4247</v>
      </c>
      <c r="C3277" t="s">
        <v>9</v>
      </c>
      <c r="D3277" t="s">
        <v>3582</v>
      </c>
      <c r="E3277" t="s">
        <v>3582</v>
      </c>
      <c r="F3277" t="s">
        <v>3582</v>
      </c>
      <c r="G3277" t="s">
        <v>3578</v>
      </c>
      <c r="H3277" t="s">
        <v>30</v>
      </c>
      <c r="K3277" s="5">
        <f t="shared" si="553"/>
        <v>16</v>
      </c>
      <c r="L3277" s="13" t="str">
        <f t="shared" si="547"/>
        <v>534	428-PR-00428</v>
      </c>
      <c r="M3277" s="5">
        <f t="shared" si="548"/>
        <v>12</v>
      </c>
      <c r="N3277" s="13" t="str">
        <f t="shared" si="550"/>
        <v>428-PR-00428</v>
      </c>
      <c r="O3277" s="13">
        <f t="shared" si="554"/>
        <v>1</v>
      </c>
      <c r="P3277" s="13" t="str">
        <f t="shared" si="555"/>
        <v>5</v>
      </c>
      <c r="Q3277" s="13" t="str">
        <f t="shared" si="556"/>
        <v>5</v>
      </c>
      <c r="R3277" s="13" t="str">
        <f t="shared" si="557"/>
        <v>5</v>
      </c>
      <c r="S3277" s="13" t="str">
        <f t="shared" si="558"/>
        <v>4</v>
      </c>
      <c r="T3277" s="13">
        <f t="shared" si="559"/>
        <v>1</v>
      </c>
      <c r="U3277" s="13">
        <f t="shared" si="549"/>
        <v>96</v>
      </c>
      <c r="V3277" s="13"/>
      <c r="W3277" s="14" t="str">
        <f t="shared" si="551"/>
        <v>insert into prioridad(codigo, fluidez,d_hecho, d_contexto, d_impacto, d_justicia, cierre, ponderacion, ahora_entiendo, cambio_perspectiva) values ('428-PR-00428', 1, 5, 5, 5, 4, 1, 96, '', '');</v>
      </c>
      <c r="X3277" s="14" t="str">
        <f t="shared" si="552"/>
        <v>insert into prioridad(codigo, fluidez,d_hecho, d_contexto, d_impacto, d_justicia, cierre, ponderacion, ahora_entiendo, cambio_perspectiva) values ('428-PR-00428', 1, 5, 5, 5, 4, 1, 96, '', '');</v>
      </c>
    </row>
    <row r="3278" spans="2:24" ht="16" x14ac:dyDescent="0.2">
      <c r="B3278" t="s">
        <v>4290</v>
      </c>
      <c r="C3278" t="s">
        <v>9</v>
      </c>
      <c r="D3278" t="s">
        <v>3582</v>
      </c>
      <c r="E3278" t="s">
        <v>3578</v>
      </c>
      <c r="F3278" t="s">
        <v>3575</v>
      </c>
      <c r="G3278" t="s">
        <v>3575</v>
      </c>
      <c r="H3278" t="s">
        <v>30</v>
      </c>
      <c r="K3278" s="5">
        <f t="shared" si="553"/>
        <v>12</v>
      </c>
      <c r="L3278" s="13" t="str">
        <f t="shared" si="547"/>
        <v>618-VI-00002</v>
      </c>
      <c r="M3278" s="5">
        <f t="shared" si="548"/>
        <v>12</v>
      </c>
      <c r="N3278" s="13" t="str">
        <f t="shared" si="550"/>
        <v>618-VI-00002</v>
      </c>
      <c r="O3278" s="13">
        <f t="shared" si="554"/>
        <v>1</v>
      </c>
      <c r="P3278" s="13" t="str">
        <f t="shared" si="555"/>
        <v>5</v>
      </c>
      <c r="Q3278" s="13" t="str">
        <f t="shared" si="556"/>
        <v>4</v>
      </c>
      <c r="R3278" s="13" t="str">
        <f t="shared" si="557"/>
        <v>3</v>
      </c>
      <c r="S3278" s="13" t="str">
        <f t="shared" si="558"/>
        <v>3</v>
      </c>
      <c r="T3278" s="13">
        <f t="shared" si="559"/>
        <v>1</v>
      </c>
      <c r="U3278" s="13">
        <f t="shared" si="549"/>
        <v>80</v>
      </c>
      <c r="V3278" s="13"/>
      <c r="W3278" s="14" t="str">
        <f t="shared" si="551"/>
        <v>insert into prioridad(codigo, fluidez,d_hecho, d_contexto, d_impacto, d_justicia, cierre, ponderacion, ahora_entiendo, cambio_perspectiva) values ('618-VI-00002', 1, 5, 4, 3, 3, 1, 80, '', '');</v>
      </c>
      <c r="X3278" s="14" t="str">
        <f t="shared" si="552"/>
        <v>insert into prioridad(codigo, fluidez,d_hecho, d_contexto, d_impacto, d_justicia, cierre, ponderacion, ahora_entiendo, cambio_perspectiva) values ('618-VI-00002', 1, 5, 4, 3, 3, 1, 80, '', '');</v>
      </c>
    </row>
    <row r="3279" spans="2:24" ht="16" x14ac:dyDescent="0.2">
      <c r="B3279" t="s">
        <v>4291</v>
      </c>
      <c r="C3279" t="s">
        <v>9</v>
      </c>
      <c r="D3279" t="s">
        <v>3578</v>
      </c>
      <c r="E3279" t="s">
        <v>3578</v>
      </c>
      <c r="F3279" t="s">
        <v>3578</v>
      </c>
      <c r="G3279" t="s">
        <v>3575</v>
      </c>
      <c r="H3279" t="s">
        <v>30</v>
      </c>
      <c r="K3279" s="5">
        <f t="shared" si="553"/>
        <v>3</v>
      </c>
      <c r="L3279" s="13" t="str">
        <f t="shared" si="547"/>
        <v>383</v>
      </c>
      <c r="M3279" s="5">
        <f t="shared" si="548"/>
        <v>3</v>
      </c>
      <c r="N3279" s="13" t="str">
        <f t="shared" si="550"/>
        <v>383</v>
      </c>
      <c r="O3279" s="13">
        <f t="shared" si="554"/>
        <v>1</v>
      </c>
      <c r="P3279" s="13" t="str">
        <f t="shared" si="555"/>
        <v>4</v>
      </c>
      <c r="Q3279" s="13" t="str">
        <f t="shared" si="556"/>
        <v>4</v>
      </c>
      <c r="R3279" s="13" t="str">
        <f t="shared" si="557"/>
        <v>4</v>
      </c>
      <c r="S3279" s="13" t="str">
        <f t="shared" si="558"/>
        <v>3</v>
      </c>
      <c r="T3279" s="13">
        <f t="shared" si="559"/>
        <v>1</v>
      </c>
      <c r="U3279" s="13">
        <f t="shared" si="549"/>
        <v>80</v>
      </c>
      <c r="V3279" s="13"/>
      <c r="W3279" s="14" t="str">
        <f t="shared" si="551"/>
        <v>insert into prioridad(codigo, fluidez,d_hecho, d_contexto, d_impacto, d_justicia, cierre, ponderacion, ahora_entiendo, cambio_perspectiva) values ('383', 1, 4, 4, 4, 3, 1, 80, '', '');</v>
      </c>
      <c r="X3279" s="14" t="str">
        <f t="shared" si="552"/>
        <v/>
      </c>
    </row>
    <row r="3280" spans="2:24" ht="16" x14ac:dyDescent="0.2">
      <c r="B3280" t="s">
        <v>4292</v>
      </c>
      <c r="C3280" t="s">
        <v>9</v>
      </c>
      <c r="D3280" t="s">
        <v>3582</v>
      </c>
      <c r="E3280" t="s">
        <v>3578</v>
      </c>
      <c r="F3280" t="s">
        <v>3582</v>
      </c>
      <c r="G3280" t="s">
        <v>3582</v>
      </c>
      <c r="H3280" t="s">
        <v>30</v>
      </c>
      <c r="K3280" s="5">
        <f t="shared" si="553"/>
        <v>12</v>
      </c>
      <c r="L3280" s="13" t="str">
        <f t="shared" si="547"/>
        <v>618-VI-00001</v>
      </c>
      <c r="M3280" s="5">
        <f t="shared" si="548"/>
        <v>12</v>
      </c>
      <c r="N3280" s="13" t="str">
        <f t="shared" si="550"/>
        <v>618-VI-00001</v>
      </c>
      <c r="O3280" s="13">
        <f t="shared" si="554"/>
        <v>1</v>
      </c>
      <c r="P3280" s="13" t="str">
        <f t="shared" si="555"/>
        <v>5</v>
      </c>
      <c r="Q3280" s="13" t="str">
        <f t="shared" si="556"/>
        <v>4</v>
      </c>
      <c r="R3280" s="13" t="str">
        <f t="shared" si="557"/>
        <v>5</v>
      </c>
      <c r="S3280" s="13" t="str">
        <f t="shared" si="558"/>
        <v>5</v>
      </c>
      <c r="T3280" s="13">
        <f t="shared" si="559"/>
        <v>1</v>
      </c>
      <c r="U3280" s="13">
        <f t="shared" si="549"/>
        <v>96</v>
      </c>
      <c r="V3280" s="13"/>
      <c r="W3280" s="14" t="str">
        <f t="shared" si="551"/>
        <v>insert into prioridad(codigo, fluidez,d_hecho, d_contexto, d_impacto, d_justicia, cierre, ponderacion, ahora_entiendo, cambio_perspectiva) values ('618-VI-00001', 1, 5, 4, 5, 5, 1, 96, '', '');</v>
      </c>
      <c r="X3280" s="14" t="str">
        <f t="shared" si="552"/>
        <v>insert into prioridad(codigo, fluidez,d_hecho, d_contexto, d_impacto, d_justicia, cierre, ponderacion, ahora_entiendo, cambio_perspectiva) values ('618-VI-00001', 1, 5, 4, 5, 5, 1, 96, '', '');</v>
      </c>
    </row>
    <row r="3281" spans="2:24" ht="16" x14ac:dyDescent="0.2">
      <c r="B3281" t="s">
        <v>4293</v>
      </c>
      <c r="C3281" t="s">
        <v>9</v>
      </c>
      <c r="D3281" t="s">
        <v>3595</v>
      </c>
      <c r="E3281" t="s">
        <v>3595</v>
      </c>
      <c r="F3281" t="s">
        <v>3578</v>
      </c>
      <c r="G3281" t="s">
        <v>3576</v>
      </c>
      <c r="H3281" t="s">
        <v>30</v>
      </c>
      <c r="K3281" s="5">
        <f t="shared" si="553"/>
        <v>12</v>
      </c>
      <c r="L3281" s="13" t="str">
        <f t="shared" ref="L3281:L3322" si="560">SUBSTITUTE(B3281," ","")</f>
        <v>274-AA-00001</v>
      </c>
      <c r="M3281" s="5">
        <f t="shared" si="548"/>
        <v>12</v>
      </c>
      <c r="N3281" s="13" t="str">
        <f t="shared" si="550"/>
        <v>274-AA-00001</v>
      </c>
      <c r="O3281" s="13">
        <f t="shared" si="554"/>
        <v>1</v>
      </c>
      <c r="P3281" s="13" t="str">
        <f t="shared" si="555"/>
        <v>1</v>
      </c>
      <c r="Q3281" s="13" t="str">
        <f t="shared" si="556"/>
        <v>1</v>
      </c>
      <c r="R3281" s="13" t="str">
        <f t="shared" si="557"/>
        <v>4</v>
      </c>
      <c r="S3281" s="13" t="str">
        <f t="shared" si="558"/>
        <v>2</v>
      </c>
      <c r="T3281" s="13">
        <f t="shared" si="559"/>
        <v>1</v>
      </c>
      <c r="U3281" s="13">
        <f t="shared" si="549"/>
        <v>52</v>
      </c>
      <c r="V3281" s="13"/>
      <c r="W3281" s="14" t="str">
        <f t="shared" si="551"/>
        <v>insert into prioridad(codigo, fluidez,d_hecho, d_contexto, d_impacto, d_justicia, cierre, ponderacion, ahora_entiendo, cambio_perspectiva) values ('274-AA-00001', 1, 1, 1, 4, 2, 1, 52, '', '');</v>
      </c>
      <c r="X3281" s="14" t="str">
        <f t="shared" si="552"/>
        <v>insert into prioridad(codigo, fluidez,d_hecho, d_contexto, d_impacto, d_justicia, cierre, ponderacion, ahora_entiendo, cambio_perspectiva) values ('274-AA-00001', 1, 1, 1, 4, 2, 1, 52, '', '');</v>
      </c>
    </row>
    <row r="3282" spans="2:24" ht="16" x14ac:dyDescent="0.2">
      <c r="B3282" t="s">
        <v>4294</v>
      </c>
      <c r="C3282" t="s">
        <v>9</v>
      </c>
      <c r="D3282" t="s">
        <v>3578</v>
      </c>
      <c r="E3282" t="s">
        <v>3578</v>
      </c>
      <c r="F3282" t="s">
        <v>3578</v>
      </c>
      <c r="G3282" t="s">
        <v>3595</v>
      </c>
      <c r="H3282" t="s">
        <v>30</v>
      </c>
      <c r="K3282" s="5">
        <f t="shared" si="553"/>
        <v>12</v>
      </c>
      <c r="L3282" s="13" t="str">
        <f t="shared" si="560"/>
        <v>274-AA-00002</v>
      </c>
      <c r="M3282" s="5">
        <f t="shared" ref="M3282:M3322" si="561">LEN(N3282)</f>
        <v>12</v>
      </c>
      <c r="N3282" s="13" t="str">
        <f t="shared" si="550"/>
        <v>274-AA-00002</v>
      </c>
      <c r="O3282" s="13">
        <f t="shared" si="554"/>
        <v>1</v>
      </c>
      <c r="P3282" s="13" t="str">
        <f t="shared" si="555"/>
        <v>4</v>
      </c>
      <c r="Q3282" s="13" t="str">
        <f t="shared" si="556"/>
        <v>4</v>
      </c>
      <c r="R3282" s="13" t="str">
        <f t="shared" si="557"/>
        <v>4</v>
      </c>
      <c r="S3282" s="13" t="str">
        <f t="shared" si="558"/>
        <v>1</v>
      </c>
      <c r="T3282" s="13">
        <f t="shared" si="559"/>
        <v>1</v>
      </c>
      <c r="U3282" s="13">
        <f t="shared" ref="U3282:U3322" si="562">O3282*10 + (VALUE(P3282)*4) +(VALUE(Q3282)*4) + (VALUE(R3282)*4) + (VALUE(S3282)*4) + (T3282*10)</f>
        <v>72</v>
      </c>
      <c r="V3282" s="13"/>
      <c r="W3282" s="14" t="str">
        <f t="shared" si="551"/>
        <v>insert into prioridad(codigo, fluidez,d_hecho, d_contexto, d_impacto, d_justicia, cierre, ponderacion, ahora_entiendo, cambio_perspectiva) values ('274-AA-00002', 1, 4, 4, 4, 1, 1, 72, '', '');</v>
      </c>
      <c r="X3282" s="14" t="str">
        <f t="shared" si="552"/>
        <v>insert into prioridad(codigo, fluidez,d_hecho, d_contexto, d_impacto, d_justicia, cierre, ponderacion, ahora_entiendo, cambio_perspectiva) values ('274-AA-00002', 1, 4, 4, 4, 1, 1, 72, '', '');</v>
      </c>
    </row>
    <row r="3283" spans="2:24" ht="16" x14ac:dyDescent="0.2">
      <c r="B3283" t="s">
        <v>4295</v>
      </c>
      <c r="C3283" t="s">
        <v>9</v>
      </c>
      <c r="D3283" t="s">
        <v>3578</v>
      </c>
      <c r="E3283" t="s">
        <v>3578</v>
      </c>
      <c r="F3283" t="s">
        <v>3578</v>
      </c>
      <c r="G3283" t="s">
        <v>3576</v>
      </c>
      <c r="H3283" t="s">
        <v>30</v>
      </c>
      <c r="K3283" s="5">
        <f t="shared" si="553"/>
        <v>12</v>
      </c>
      <c r="L3283" s="13" t="str">
        <f t="shared" si="560"/>
        <v>274-HV-00036</v>
      </c>
      <c r="M3283" s="5">
        <f t="shared" si="561"/>
        <v>12</v>
      </c>
      <c r="N3283" s="13" t="str">
        <f t="shared" ref="N3283:N3322" si="563">RIGHT(TRIM(B3283),12)</f>
        <v>274-HV-00036</v>
      </c>
      <c r="O3283" s="13">
        <f t="shared" si="554"/>
        <v>1</v>
      </c>
      <c r="P3283" s="13" t="str">
        <f t="shared" si="555"/>
        <v>4</v>
      </c>
      <c r="Q3283" s="13" t="str">
        <f t="shared" si="556"/>
        <v>4</v>
      </c>
      <c r="R3283" s="13" t="str">
        <f t="shared" si="557"/>
        <v>4</v>
      </c>
      <c r="S3283" s="13" t="str">
        <f t="shared" si="558"/>
        <v>2</v>
      </c>
      <c r="T3283" s="13">
        <f t="shared" si="559"/>
        <v>1</v>
      </c>
      <c r="U3283" s="13">
        <f t="shared" si="562"/>
        <v>76</v>
      </c>
      <c r="V3283" s="13"/>
      <c r="W3283" s="14" t="str">
        <f t="shared" ref="W3283:W3322" si="564">$W$1&amp;N3283&amp;"', "&amp;O3283&amp;", "&amp;P3283&amp;", "&amp;Q3283&amp;", "&amp;R3283&amp;", "&amp;S3283&amp;", "&amp;T3283&amp;", "&amp;U3283&amp;", '"&amp;SUBSTITUTE(I3283,CHAR(10),"  ")&amp;"', '"&amp;SUBSTITUTE(J3283,CHAR(10),"   ") &amp;"');"</f>
        <v>insert into prioridad(codigo, fluidez,d_hecho, d_contexto, d_impacto, d_justicia, cierre, ponderacion, ahora_entiendo, cambio_perspectiva) values ('274-HV-00036', 1, 4, 4, 4, 2, 1, 76, '', '');</v>
      </c>
      <c r="X3283" s="14" t="str">
        <f t="shared" ref="X3283:X3322" si="565">IF(M3283=12,W3283,"")</f>
        <v>insert into prioridad(codigo, fluidez,d_hecho, d_contexto, d_impacto, d_justicia, cierre, ponderacion, ahora_entiendo, cambio_perspectiva) values ('274-HV-00036', 1, 4, 4, 4, 2, 1, 76, '', '');</v>
      </c>
    </row>
    <row r="3284" spans="2:24" ht="16" x14ac:dyDescent="0.2">
      <c r="B3284" t="s">
        <v>4296</v>
      </c>
      <c r="C3284" t="s">
        <v>9</v>
      </c>
      <c r="D3284" t="s">
        <v>3578</v>
      </c>
      <c r="E3284" t="s">
        <v>3578</v>
      </c>
      <c r="F3284" t="s">
        <v>3578</v>
      </c>
      <c r="G3284" t="s">
        <v>3595</v>
      </c>
      <c r="H3284" t="s">
        <v>30</v>
      </c>
      <c r="K3284" s="5">
        <f t="shared" si="553"/>
        <v>12</v>
      </c>
      <c r="L3284" s="13" t="str">
        <f t="shared" si="560"/>
        <v>274-VI-00007</v>
      </c>
      <c r="M3284" s="5">
        <f t="shared" si="561"/>
        <v>12</v>
      </c>
      <c r="N3284" s="13" t="str">
        <f t="shared" si="563"/>
        <v>274-VI-00007</v>
      </c>
      <c r="O3284" s="13">
        <f t="shared" si="554"/>
        <v>1</v>
      </c>
      <c r="P3284" s="13" t="str">
        <f t="shared" si="555"/>
        <v>4</v>
      </c>
      <c r="Q3284" s="13" t="str">
        <f t="shared" si="556"/>
        <v>4</v>
      </c>
      <c r="R3284" s="13" t="str">
        <f t="shared" si="557"/>
        <v>4</v>
      </c>
      <c r="S3284" s="13" t="str">
        <f t="shared" si="558"/>
        <v>1</v>
      </c>
      <c r="T3284" s="13">
        <f t="shared" si="559"/>
        <v>1</v>
      </c>
      <c r="U3284" s="13">
        <f t="shared" si="562"/>
        <v>72</v>
      </c>
      <c r="V3284" s="13"/>
      <c r="W3284" s="14" t="str">
        <f t="shared" si="564"/>
        <v>insert into prioridad(codigo, fluidez,d_hecho, d_contexto, d_impacto, d_justicia, cierre, ponderacion, ahora_entiendo, cambio_perspectiva) values ('274-VI-00007', 1, 4, 4, 4, 1, 1, 72, '', '');</v>
      </c>
      <c r="X3284" s="14" t="str">
        <f t="shared" si="565"/>
        <v>insert into prioridad(codigo, fluidez,d_hecho, d_contexto, d_impacto, d_justicia, cierre, ponderacion, ahora_entiendo, cambio_perspectiva) values ('274-VI-00007', 1, 4, 4, 4, 1, 1, 72, '', '');</v>
      </c>
    </row>
    <row r="3285" spans="2:24" ht="16" x14ac:dyDescent="0.2">
      <c r="B3285" t="s">
        <v>4297</v>
      </c>
      <c r="C3285" t="s">
        <v>9</v>
      </c>
      <c r="D3285" t="s">
        <v>3582</v>
      </c>
      <c r="E3285" t="s">
        <v>3578</v>
      </c>
      <c r="F3285" t="s">
        <v>3582</v>
      </c>
      <c r="G3285" t="s">
        <v>3576</v>
      </c>
      <c r="H3285" t="s">
        <v>30</v>
      </c>
      <c r="K3285" s="5">
        <f t="shared" si="553"/>
        <v>3</v>
      </c>
      <c r="L3285" s="13" t="str">
        <f t="shared" si="560"/>
        <v>552</v>
      </c>
      <c r="M3285" s="5">
        <f t="shared" si="561"/>
        <v>3</v>
      </c>
      <c r="N3285" s="13" t="str">
        <f t="shared" si="563"/>
        <v>552</v>
      </c>
      <c r="O3285" s="13">
        <f t="shared" si="554"/>
        <v>1</v>
      </c>
      <c r="P3285" s="13" t="str">
        <f t="shared" si="555"/>
        <v>5</v>
      </c>
      <c r="Q3285" s="13" t="str">
        <f t="shared" si="556"/>
        <v>4</v>
      </c>
      <c r="R3285" s="13" t="str">
        <f t="shared" si="557"/>
        <v>5</v>
      </c>
      <c r="S3285" s="13" t="str">
        <f t="shared" si="558"/>
        <v>2</v>
      </c>
      <c r="T3285" s="13">
        <f t="shared" si="559"/>
        <v>1</v>
      </c>
      <c r="U3285" s="13">
        <f t="shared" si="562"/>
        <v>84</v>
      </c>
      <c r="V3285" s="13"/>
      <c r="W3285" s="14" t="str">
        <f t="shared" si="564"/>
        <v>insert into prioridad(codigo, fluidez,d_hecho, d_contexto, d_impacto, d_justicia, cierre, ponderacion, ahora_entiendo, cambio_perspectiva) values ('552', 1, 5, 4, 5, 2, 1, 84, '', '');</v>
      </c>
      <c r="X3285" s="14" t="str">
        <f t="shared" si="565"/>
        <v/>
      </c>
    </row>
    <row r="3286" spans="2:24" ht="16" x14ac:dyDescent="0.2">
      <c r="B3286" t="s">
        <v>4298</v>
      </c>
      <c r="C3286" t="s">
        <v>9</v>
      </c>
      <c r="D3286" t="s">
        <v>3578</v>
      </c>
      <c r="E3286" t="s">
        <v>3578</v>
      </c>
      <c r="F3286" t="s">
        <v>3578</v>
      </c>
      <c r="G3286" t="s">
        <v>3575</v>
      </c>
      <c r="H3286" t="s">
        <v>30</v>
      </c>
      <c r="K3286" s="5">
        <f t="shared" si="553"/>
        <v>3</v>
      </c>
      <c r="L3286" s="13" t="str">
        <f t="shared" si="560"/>
        <v>562</v>
      </c>
      <c r="M3286" s="5">
        <f t="shared" si="561"/>
        <v>3</v>
      </c>
      <c r="N3286" s="13" t="str">
        <f t="shared" si="563"/>
        <v>562</v>
      </c>
      <c r="O3286" s="13">
        <f t="shared" si="554"/>
        <v>1</v>
      </c>
      <c r="P3286" s="13" t="str">
        <f t="shared" si="555"/>
        <v>4</v>
      </c>
      <c r="Q3286" s="13" t="str">
        <f t="shared" si="556"/>
        <v>4</v>
      </c>
      <c r="R3286" s="13" t="str">
        <f t="shared" si="557"/>
        <v>4</v>
      </c>
      <c r="S3286" s="13" t="str">
        <f t="shared" si="558"/>
        <v>3</v>
      </c>
      <c r="T3286" s="13">
        <f t="shared" si="559"/>
        <v>1</v>
      </c>
      <c r="U3286" s="13">
        <f t="shared" si="562"/>
        <v>80</v>
      </c>
      <c r="V3286" s="13"/>
      <c r="W3286" s="14" t="str">
        <f t="shared" si="564"/>
        <v>insert into prioridad(codigo, fluidez,d_hecho, d_contexto, d_impacto, d_justicia, cierre, ponderacion, ahora_entiendo, cambio_perspectiva) values ('562', 1, 4, 4, 4, 3, 1, 80, '', '');</v>
      </c>
      <c r="X3286" s="14" t="str">
        <f t="shared" si="565"/>
        <v/>
      </c>
    </row>
    <row r="3287" spans="2:24" ht="16" x14ac:dyDescent="0.2">
      <c r="B3287" t="s">
        <v>4299</v>
      </c>
      <c r="C3287" t="s">
        <v>9</v>
      </c>
      <c r="D3287" t="s">
        <v>3578</v>
      </c>
      <c r="E3287" t="s">
        <v>3575</v>
      </c>
      <c r="F3287" t="s">
        <v>3578</v>
      </c>
      <c r="G3287" t="s">
        <v>3576</v>
      </c>
      <c r="H3287" t="s">
        <v>30</v>
      </c>
      <c r="K3287" s="5">
        <f t="shared" si="553"/>
        <v>16</v>
      </c>
      <c r="L3287" s="13" t="str">
        <f t="shared" si="560"/>
        <v>280-AA-001(#143)</v>
      </c>
      <c r="M3287" s="5">
        <f t="shared" si="561"/>
        <v>12</v>
      </c>
      <c r="N3287" s="13" t="str">
        <f t="shared" si="563"/>
        <v>A-001 (#143)</v>
      </c>
      <c r="O3287" s="13">
        <f t="shared" si="554"/>
        <v>1</v>
      </c>
      <c r="P3287" s="13" t="str">
        <f t="shared" si="555"/>
        <v>4</v>
      </c>
      <c r="Q3287" s="13" t="str">
        <f t="shared" si="556"/>
        <v>3</v>
      </c>
      <c r="R3287" s="13" t="str">
        <f t="shared" si="557"/>
        <v>4</v>
      </c>
      <c r="S3287" s="13" t="str">
        <f t="shared" si="558"/>
        <v>2</v>
      </c>
      <c r="T3287" s="13">
        <f t="shared" si="559"/>
        <v>1</v>
      </c>
      <c r="U3287" s="13">
        <f t="shared" si="562"/>
        <v>72</v>
      </c>
      <c r="V3287" s="13"/>
      <c r="W3287" s="14" t="str">
        <f t="shared" si="564"/>
        <v>insert into prioridad(codigo, fluidez,d_hecho, d_contexto, d_impacto, d_justicia, cierre, ponderacion, ahora_entiendo, cambio_perspectiva) values ('A-001 (#143)', 1, 4, 3, 4, 2, 1, 72, '', '');</v>
      </c>
      <c r="X3287" s="14" t="str">
        <f t="shared" si="565"/>
        <v>insert into prioridad(codigo, fluidez,d_hecho, d_contexto, d_impacto, d_justicia, cierre, ponderacion, ahora_entiendo, cambio_perspectiva) values ('A-001 (#143)', 1, 4, 3, 4, 2, 1, 72, '', '');</v>
      </c>
    </row>
    <row r="3288" spans="2:24" ht="16" x14ac:dyDescent="0.2">
      <c r="B3288"/>
      <c r="C3288" t="s">
        <v>9</v>
      </c>
      <c r="D3288" t="s">
        <v>3578</v>
      </c>
      <c r="E3288" t="s">
        <v>3578</v>
      </c>
      <c r="F3288" t="s">
        <v>3578</v>
      </c>
      <c r="G3288" t="s">
        <v>3575</v>
      </c>
      <c r="H3288" t="s">
        <v>30</v>
      </c>
      <c r="K3288" s="5">
        <f t="shared" si="553"/>
        <v>0</v>
      </c>
      <c r="L3288" s="13" t="str">
        <f t="shared" si="560"/>
        <v/>
      </c>
      <c r="M3288" s="5">
        <f t="shared" si="561"/>
        <v>0</v>
      </c>
      <c r="N3288" s="13" t="str">
        <f t="shared" si="563"/>
        <v/>
      </c>
      <c r="O3288" s="13">
        <f t="shared" si="554"/>
        <v>1</v>
      </c>
      <c r="P3288" s="13" t="str">
        <f t="shared" si="555"/>
        <v>4</v>
      </c>
      <c r="Q3288" s="13" t="str">
        <f t="shared" si="556"/>
        <v>4</v>
      </c>
      <c r="R3288" s="13" t="str">
        <f t="shared" si="557"/>
        <v>4</v>
      </c>
      <c r="S3288" s="13" t="str">
        <f t="shared" si="558"/>
        <v>3</v>
      </c>
      <c r="T3288" s="13">
        <f t="shared" si="559"/>
        <v>1</v>
      </c>
      <c r="U3288" s="13">
        <f t="shared" si="562"/>
        <v>80</v>
      </c>
      <c r="V3288" s="13"/>
      <c r="W3288" s="14" t="str">
        <f t="shared" si="564"/>
        <v>insert into prioridad(codigo, fluidez,d_hecho, d_contexto, d_impacto, d_justicia, cierre, ponderacion, ahora_entiendo, cambio_perspectiva) values ('', 1, 4, 4, 4, 3, 1, 80, '', '');</v>
      </c>
      <c r="X3288" s="14" t="str">
        <f t="shared" si="565"/>
        <v/>
      </c>
    </row>
    <row r="3289" spans="2:24" ht="16" x14ac:dyDescent="0.2">
      <c r="B3289" t="s">
        <v>4300</v>
      </c>
      <c r="C3289" t="s">
        <v>9</v>
      </c>
      <c r="D3289" t="s">
        <v>3578</v>
      </c>
      <c r="E3289" t="s">
        <v>3578</v>
      </c>
      <c r="F3289" t="s">
        <v>3578</v>
      </c>
      <c r="G3289" t="s">
        <v>3575</v>
      </c>
      <c r="H3289" t="s">
        <v>30</v>
      </c>
      <c r="K3289" s="5">
        <f t="shared" si="553"/>
        <v>12</v>
      </c>
      <c r="L3289" s="13" t="str">
        <f t="shared" si="560"/>
        <v>204-CO-00004</v>
      </c>
      <c r="M3289" s="5">
        <f t="shared" si="561"/>
        <v>12</v>
      </c>
      <c r="N3289" s="13" t="str">
        <f t="shared" si="563"/>
        <v>204-CO-00004</v>
      </c>
      <c r="O3289" s="13">
        <f t="shared" si="554"/>
        <v>1</v>
      </c>
      <c r="P3289" s="13" t="str">
        <f t="shared" si="555"/>
        <v>4</v>
      </c>
      <c r="Q3289" s="13" t="str">
        <f t="shared" si="556"/>
        <v>4</v>
      </c>
      <c r="R3289" s="13" t="str">
        <f t="shared" si="557"/>
        <v>4</v>
      </c>
      <c r="S3289" s="13" t="str">
        <f t="shared" si="558"/>
        <v>3</v>
      </c>
      <c r="T3289" s="13">
        <f t="shared" si="559"/>
        <v>1</v>
      </c>
      <c r="U3289" s="13">
        <f t="shared" si="562"/>
        <v>80</v>
      </c>
      <c r="V3289" s="13"/>
      <c r="W3289" s="14" t="str">
        <f t="shared" si="564"/>
        <v>insert into prioridad(codigo, fluidez,d_hecho, d_contexto, d_impacto, d_justicia, cierre, ponderacion, ahora_entiendo, cambio_perspectiva) values ('204-CO-00004', 1, 4, 4, 4, 3, 1, 80, '', '');</v>
      </c>
      <c r="X3289" s="14" t="str">
        <f t="shared" si="565"/>
        <v>insert into prioridad(codigo, fluidez,d_hecho, d_contexto, d_impacto, d_justicia, cierre, ponderacion, ahora_entiendo, cambio_perspectiva) values ('204-CO-00004', 1, 4, 4, 4, 3, 1, 80, '', '');</v>
      </c>
    </row>
    <row r="3290" spans="2:24" ht="16" x14ac:dyDescent="0.2">
      <c r="B3290" t="s">
        <v>4301</v>
      </c>
      <c r="C3290" t="s">
        <v>9</v>
      </c>
      <c r="D3290" t="s">
        <v>3578</v>
      </c>
      <c r="E3290" t="s">
        <v>3578</v>
      </c>
      <c r="F3290" t="s">
        <v>3578</v>
      </c>
      <c r="G3290" t="s">
        <v>3575</v>
      </c>
      <c r="H3290" t="s">
        <v>30</v>
      </c>
      <c r="K3290" s="5">
        <f t="shared" si="553"/>
        <v>12</v>
      </c>
      <c r="L3290" s="13" t="str">
        <f t="shared" si="560"/>
        <v>204-PR-00555</v>
      </c>
      <c r="M3290" s="5">
        <f t="shared" si="561"/>
        <v>12</v>
      </c>
      <c r="N3290" s="13" t="str">
        <f t="shared" si="563"/>
        <v>204-PR-00555</v>
      </c>
      <c r="O3290" s="13">
        <f t="shared" si="554"/>
        <v>1</v>
      </c>
      <c r="P3290" s="13" t="str">
        <f t="shared" si="555"/>
        <v>4</v>
      </c>
      <c r="Q3290" s="13" t="str">
        <f t="shared" si="556"/>
        <v>4</v>
      </c>
      <c r="R3290" s="13" t="str">
        <f t="shared" si="557"/>
        <v>4</v>
      </c>
      <c r="S3290" s="13" t="str">
        <f t="shared" si="558"/>
        <v>3</v>
      </c>
      <c r="T3290" s="13">
        <f t="shared" si="559"/>
        <v>1</v>
      </c>
      <c r="U3290" s="13">
        <f t="shared" si="562"/>
        <v>80</v>
      </c>
      <c r="V3290" s="13"/>
      <c r="W3290" s="14" t="str">
        <f t="shared" si="564"/>
        <v>insert into prioridad(codigo, fluidez,d_hecho, d_contexto, d_impacto, d_justicia, cierre, ponderacion, ahora_entiendo, cambio_perspectiva) values ('204-PR-00555', 1, 4, 4, 4, 3, 1, 80, '', '');</v>
      </c>
      <c r="X3290" s="14" t="str">
        <f t="shared" si="565"/>
        <v>insert into prioridad(codigo, fluidez,d_hecho, d_contexto, d_impacto, d_justicia, cierre, ponderacion, ahora_entiendo, cambio_perspectiva) values ('204-PR-00555', 1, 4, 4, 4, 3, 1, 80, '', '');</v>
      </c>
    </row>
    <row r="3291" spans="2:24" ht="16" x14ac:dyDescent="0.2">
      <c r="B3291" t="s">
        <v>4302</v>
      </c>
      <c r="C3291" t="s">
        <v>9</v>
      </c>
      <c r="D3291" t="s">
        <v>3578</v>
      </c>
      <c r="E3291" t="s">
        <v>3578</v>
      </c>
      <c r="F3291" t="s">
        <v>3578</v>
      </c>
      <c r="G3291" t="s">
        <v>3575</v>
      </c>
      <c r="H3291" t="s">
        <v>30</v>
      </c>
      <c r="K3291" s="5">
        <f t="shared" si="553"/>
        <v>12</v>
      </c>
      <c r="L3291" s="13" t="str">
        <f t="shared" si="560"/>
        <v>204-PR-00563</v>
      </c>
      <c r="M3291" s="5">
        <f t="shared" si="561"/>
        <v>12</v>
      </c>
      <c r="N3291" s="13" t="str">
        <f t="shared" si="563"/>
        <v>204-PR-00563</v>
      </c>
      <c r="O3291" s="13">
        <f t="shared" si="554"/>
        <v>1</v>
      </c>
      <c r="P3291" s="13" t="str">
        <f t="shared" si="555"/>
        <v>4</v>
      </c>
      <c r="Q3291" s="13" t="str">
        <f t="shared" si="556"/>
        <v>4</v>
      </c>
      <c r="R3291" s="13" t="str">
        <f t="shared" si="557"/>
        <v>4</v>
      </c>
      <c r="S3291" s="13" t="str">
        <f t="shared" si="558"/>
        <v>3</v>
      </c>
      <c r="T3291" s="13">
        <f t="shared" si="559"/>
        <v>1</v>
      </c>
      <c r="U3291" s="13">
        <f t="shared" si="562"/>
        <v>80</v>
      </c>
      <c r="V3291" s="13"/>
      <c r="W3291" s="14" t="str">
        <f t="shared" si="564"/>
        <v>insert into prioridad(codigo, fluidez,d_hecho, d_contexto, d_impacto, d_justicia, cierre, ponderacion, ahora_entiendo, cambio_perspectiva) values ('204-PR-00563', 1, 4, 4, 4, 3, 1, 80, '', '');</v>
      </c>
      <c r="X3291" s="14" t="str">
        <f t="shared" si="565"/>
        <v>insert into prioridad(codigo, fluidez,d_hecho, d_contexto, d_impacto, d_justicia, cierre, ponderacion, ahora_entiendo, cambio_perspectiva) values ('204-PR-00563', 1, 4, 4, 4, 3, 1, 80, '', '');</v>
      </c>
    </row>
    <row r="3292" spans="2:24" ht="16" x14ac:dyDescent="0.2">
      <c r="B3292" t="s">
        <v>4303</v>
      </c>
      <c r="C3292" t="s">
        <v>9</v>
      </c>
      <c r="D3292" t="s">
        <v>3578</v>
      </c>
      <c r="E3292" t="s">
        <v>3578</v>
      </c>
      <c r="F3292" t="s">
        <v>3575</v>
      </c>
      <c r="G3292" t="s">
        <v>3575</v>
      </c>
      <c r="H3292" t="s">
        <v>30</v>
      </c>
      <c r="K3292" s="5">
        <f t="shared" si="553"/>
        <v>12</v>
      </c>
      <c r="L3292" s="13" t="str">
        <f t="shared" si="560"/>
        <v>204-AA-00001</v>
      </c>
      <c r="M3292" s="5">
        <f t="shared" si="561"/>
        <v>12</v>
      </c>
      <c r="N3292" s="13" t="str">
        <f t="shared" si="563"/>
        <v>204-AA-00001</v>
      </c>
      <c r="O3292" s="13">
        <f t="shared" si="554"/>
        <v>1</v>
      </c>
      <c r="P3292" s="13" t="str">
        <f t="shared" si="555"/>
        <v>4</v>
      </c>
      <c r="Q3292" s="13" t="str">
        <f t="shared" si="556"/>
        <v>4</v>
      </c>
      <c r="R3292" s="13" t="str">
        <f t="shared" si="557"/>
        <v>3</v>
      </c>
      <c r="S3292" s="13" t="str">
        <f t="shared" si="558"/>
        <v>3</v>
      </c>
      <c r="T3292" s="13">
        <f t="shared" si="559"/>
        <v>1</v>
      </c>
      <c r="U3292" s="13">
        <f t="shared" si="562"/>
        <v>76</v>
      </c>
      <c r="V3292" s="13"/>
      <c r="W3292" s="14" t="str">
        <f t="shared" si="564"/>
        <v>insert into prioridad(codigo, fluidez,d_hecho, d_contexto, d_impacto, d_justicia, cierre, ponderacion, ahora_entiendo, cambio_perspectiva) values ('204-AA-00001', 1, 4, 4, 3, 3, 1, 76, '', '');</v>
      </c>
      <c r="X3292" s="14" t="str">
        <f t="shared" si="565"/>
        <v>insert into prioridad(codigo, fluidez,d_hecho, d_contexto, d_impacto, d_justicia, cierre, ponderacion, ahora_entiendo, cambio_perspectiva) values ('204-AA-00001', 1, 4, 4, 3, 3, 1, 76, '', '');</v>
      </c>
    </row>
    <row r="3293" spans="2:24" ht="16" x14ac:dyDescent="0.2">
      <c r="B3293"/>
      <c r="C3293" t="s">
        <v>9</v>
      </c>
      <c r="D3293" t="s">
        <v>3582</v>
      </c>
      <c r="E3293" t="s">
        <v>3578</v>
      </c>
      <c r="F3293" t="s">
        <v>3582</v>
      </c>
      <c r="G3293" t="s">
        <v>3575</v>
      </c>
      <c r="H3293" t="s">
        <v>30</v>
      </c>
      <c r="K3293" s="5">
        <f t="shared" si="553"/>
        <v>0</v>
      </c>
      <c r="L3293" s="13" t="str">
        <f t="shared" si="560"/>
        <v/>
      </c>
      <c r="M3293" s="5">
        <f t="shared" si="561"/>
        <v>0</v>
      </c>
      <c r="N3293" s="13" t="str">
        <f t="shared" si="563"/>
        <v/>
      </c>
      <c r="O3293" s="13">
        <f t="shared" si="554"/>
        <v>1</v>
      </c>
      <c r="P3293" s="13" t="str">
        <f t="shared" si="555"/>
        <v>5</v>
      </c>
      <c r="Q3293" s="13" t="str">
        <f t="shared" si="556"/>
        <v>4</v>
      </c>
      <c r="R3293" s="13" t="str">
        <f t="shared" si="557"/>
        <v>5</v>
      </c>
      <c r="S3293" s="13" t="str">
        <f t="shared" si="558"/>
        <v>3</v>
      </c>
      <c r="T3293" s="13">
        <f t="shared" si="559"/>
        <v>1</v>
      </c>
      <c r="U3293" s="13">
        <f t="shared" si="562"/>
        <v>88</v>
      </c>
      <c r="V3293" s="13"/>
      <c r="W3293" s="14" t="str">
        <f t="shared" si="564"/>
        <v>insert into prioridad(codigo, fluidez,d_hecho, d_contexto, d_impacto, d_justicia, cierre, ponderacion, ahora_entiendo, cambio_perspectiva) values ('', 1, 5, 4, 5, 3, 1, 88, '', '');</v>
      </c>
      <c r="X3293" s="14" t="str">
        <f t="shared" si="565"/>
        <v/>
      </c>
    </row>
    <row r="3294" spans="2:24" ht="16" x14ac:dyDescent="0.2">
      <c r="B3294"/>
      <c r="C3294" t="s">
        <v>9</v>
      </c>
      <c r="D3294" t="s">
        <v>3582</v>
      </c>
      <c r="E3294" t="s">
        <v>3582</v>
      </c>
      <c r="F3294" t="s">
        <v>3578</v>
      </c>
      <c r="G3294" t="s">
        <v>3575</v>
      </c>
      <c r="H3294" t="s">
        <v>30</v>
      </c>
      <c r="K3294" s="5">
        <f t="shared" si="553"/>
        <v>0</v>
      </c>
      <c r="L3294" s="13" t="str">
        <f t="shared" si="560"/>
        <v/>
      </c>
      <c r="M3294" s="5">
        <f t="shared" si="561"/>
        <v>0</v>
      </c>
      <c r="N3294" s="13" t="str">
        <f t="shared" si="563"/>
        <v/>
      </c>
      <c r="O3294" s="13">
        <f t="shared" si="554"/>
        <v>1</v>
      </c>
      <c r="P3294" s="13" t="str">
        <f t="shared" si="555"/>
        <v>5</v>
      </c>
      <c r="Q3294" s="13" t="str">
        <f t="shared" si="556"/>
        <v>5</v>
      </c>
      <c r="R3294" s="13" t="str">
        <f t="shared" si="557"/>
        <v>4</v>
      </c>
      <c r="S3294" s="13" t="str">
        <f t="shared" si="558"/>
        <v>3</v>
      </c>
      <c r="T3294" s="13">
        <f t="shared" si="559"/>
        <v>1</v>
      </c>
      <c r="U3294" s="13">
        <f t="shared" si="562"/>
        <v>88</v>
      </c>
      <c r="V3294" s="13"/>
      <c r="W3294" s="14" t="str">
        <f t="shared" si="564"/>
        <v>insert into prioridad(codigo, fluidez,d_hecho, d_contexto, d_impacto, d_justicia, cierre, ponderacion, ahora_entiendo, cambio_perspectiva) values ('', 1, 5, 5, 4, 3, 1, 88, '', '');</v>
      </c>
      <c r="X3294" s="14" t="str">
        <f t="shared" si="565"/>
        <v/>
      </c>
    </row>
    <row r="3295" spans="2:24" ht="16" x14ac:dyDescent="0.2">
      <c r="B3295"/>
      <c r="C3295" t="s">
        <v>9</v>
      </c>
      <c r="D3295" t="s">
        <v>3578</v>
      </c>
      <c r="E3295" t="s">
        <v>3582</v>
      </c>
      <c r="F3295" t="s">
        <v>3578</v>
      </c>
      <c r="G3295" t="s">
        <v>3578</v>
      </c>
      <c r="H3295" t="s">
        <v>30</v>
      </c>
      <c r="K3295" s="5">
        <f t="shared" si="553"/>
        <v>0</v>
      </c>
      <c r="L3295" s="13" t="str">
        <f t="shared" si="560"/>
        <v/>
      </c>
      <c r="M3295" s="5">
        <f t="shared" si="561"/>
        <v>0</v>
      </c>
      <c r="N3295" s="13" t="str">
        <f t="shared" si="563"/>
        <v/>
      </c>
      <c r="O3295" s="13">
        <f t="shared" si="554"/>
        <v>1</v>
      </c>
      <c r="P3295" s="13" t="str">
        <f t="shared" si="555"/>
        <v>4</v>
      </c>
      <c r="Q3295" s="13" t="str">
        <f t="shared" si="556"/>
        <v>5</v>
      </c>
      <c r="R3295" s="13" t="str">
        <f t="shared" si="557"/>
        <v>4</v>
      </c>
      <c r="S3295" s="13" t="str">
        <f t="shared" si="558"/>
        <v>4</v>
      </c>
      <c r="T3295" s="13">
        <f t="shared" si="559"/>
        <v>1</v>
      </c>
      <c r="U3295" s="13">
        <f t="shared" si="562"/>
        <v>88</v>
      </c>
      <c r="V3295" s="13"/>
      <c r="W3295" s="14" t="str">
        <f t="shared" si="564"/>
        <v>insert into prioridad(codigo, fluidez,d_hecho, d_contexto, d_impacto, d_justicia, cierre, ponderacion, ahora_entiendo, cambio_perspectiva) values ('', 1, 4, 5, 4, 4, 1, 88, '', '');</v>
      </c>
      <c r="X3295" s="14" t="str">
        <f t="shared" si="565"/>
        <v/>
      </c>
    </row>
    <row r="3296" spans="2:24" ht="16" x14ac:dyDescent="0.2">
      <c r="B3296"/>
      <c r="C3296" t="s">
        <v>9</v>
      </c>
      <c r="D3296" t="s">
        <v>3575</v>
      </c>
      <c r="E3296" t="s">
        <v>3575</v>
      </c>
      <c r="F3296" t="s">
        <v>3575</v>
      </c>
      <c r="G3296" t="s">
        <v>3575</v>
      </c>
      <c r="H3296" t="s">
        <v>30</v>
      </c>
      <c r="K3296" s="5">
        <f t="shared" si="553"/>
        <v>0</v>
      </c>
      <c r="L3296" s="13" t="str">
        <f t="shared" si="560"/>
        <v/>
      </c>
      <c r="M3296" s="5">
        <f t="shared" si="561"/>
        <v>0</v>
      </c>
      <c r="N3296" s="13" t="str">
        <f t="shared" si="563"/>
        <v/>
      </c>
      <c r="O3296" s="13">
        <f t="shared" si="554"/>
        <v>1</v>
      </c>
      <c r="P3296" s="13" t="str">
        <f t="shared" si="555"/>
        <v>3</v>
      </c>
      <c r="Q3296" s="13" t="str">
        <f t="shared" si="556"/>
        <v>3</v>
      </c>
      <c r="R3296" s="13" t="str">
        <f t="shared" si="557"/>
        <v>3</v>
      </c>
      <c r="S3296" s="13" t="str">
        <f t="shared" si="558"/>
        <v>3</v>
      </c>
      <c r="T3296" s="13">
        <f t="shared" si="559"/>
        <v>1</v>
      </c>
      <c r="U3296" s="13">
        <f t="shared" si="562"/>
        <v>68</v>
      </c>
      <c r="V3296" s="13"/>
      <c r="W3296" s="14" t="str">
        <f t="shared" si="564"/>
        <v>insert into prioridad(codigo, fluidez,d_hecho, d_contexto, d_impacto, d_justicia, cierre, ponderacion, ahora_entiendo, cambio_perspectiva) values ('', 1, 3, 3, 3, 3, 1, 68, '', '');</v>
      </c>
      <c r="X3296" s="14" t="str">
        <f t="shared" si="565"/>
        <v/>
      </c>
    </row>
    <row r="3297" spans="2:24" ht="16" x14ac:dyDescent="0.2">
      <c r="B3297"/>
      <c r="C3297" t="s">
        <v>9</v>
      </c>
      <c r="D3297" t="s">
        <v>3578</v>
      </c>
      <c r="E3297" t="s">
        <v>3578</v>
      </c>
      <c r="F3297" t="s">
        <v>3578</v>
      </c>
      <c r="G3297" t="s">
        <v>3578</v>
      </c>
      <c r="H3297" t="s">
        <v>30</v>
      </c>
      <c r="K3297" s="5">
        <f t="shared" si="553"/>
        <v>0</v>
      </c>
      <c r="L3297" s="13" t="str">
        <f t="shared" si="560"/>
        <v/>
      </c>
      <c r="M3297" s="5">
        <f t="shared" si="561"/>
        <v>0</v>
      </c>
      <c r="N3297" s="13" t="str">
        <f t="shared" si="563"/>
        <v/>
      </c>
      <c r="O3297" s="13">
        <f t="shared" si="554"/>
        <v>1</v>
      </c>
      <c r="P3297" s="13" t="str">
        <f t="shared" si="555"/>
        <v>4</v>
      </c>
      <c r="Q3297" s="13" t="str">
        <f t="shared" si="556"/>
        <v>4</v>
      </c>
      <c r="R3297" s="13" t="str">
        <f t="shared" si="557"/>
        <v>4</v>
      </c>
      <c r="S3297" s="13" t="str">
        <f t="shared" si="558"/>
        <v>4</v>
      </c>
      <c r="T3297" s="13">
        <f t="shared" si="559"/>
        <v>1</v>
      </c>
      <c r="U3297" s="13">
        <f t="shared" si="562"/>
        <v>84</v>
      </c>
      <c r="V3297" s="13"/>
      <c r="W3297" s="14" t="str">
        <f t="shared" si="564"/>
        <v>insert into prioridad(codigo, fluidez,d_hecho, d_contexto, d_impacto, d_justicia, cierre, ponderacion, ahora_entiendo, cambio_perspectiva) values ('', 1, 4, 4, 4, 4, 1, 84, '', '');</v>
      </c>
      <c r="X3297" s="14" t="str">
        <f t="shared" si="565"/>
        <v/>
      </c>
    </row>
    <row r="3298" spans="2:24" ht="16" x14ac:dyDescent="0.2">
      <c r="B3298" t="s">
        <v>4304</v>
      </c>
      <c r="C3298" t="s">
        <v>9</v>
      </c>
      <c r="D3298" t="s">
        <v>3575</v>
      </c>
      <c r="E3298" t="s">
        <v>3575</v>
      </c>
      <c r="F3298" t="s">
        <v>3576</v>
      </c>
      <c r="G3298" t="s">
        <v>3575</v>
      </c>
      <c r="H3298" t="s">
        <v>30</v>
      </c>
      <c r="K3298" s="5">
        <f t="shared" si="553"/>
        <v>19</v>
      </c>
      <c r="L3298" s="13" t="str">
        <f t="shared" si="560"/>
        <v>(#5899)173-VI-00044</v>
      </c>
      <c r="M3298" s="5">
        <f t="shared" si="561"/>
        <v>12</v>
      </c>
      <c r="N3298" s="13" t="str">
        <f t="shared" si="563"/>
        <v>173-VI-00044</v>
      </c>
      <c r="O3298" s="13">
        <f t="shared" si="554"/>
        <v>1</v>
      </c>
      <c r="P3298" s="13" t="str">
        <f t="shared" si="555"/>
        <v>3</v>
      </c>
      <c r="Q3298" s="13" t="str">
        <f t="shared" si="556"/>
        <v>3</v>
      </c>
      <c r="R3298" s="13" t="str">
        <f t="shared" si="557"/>
        <v>2</v>
      </c>
      <c r="S3298" s="13" t="str">
        <f t="shared" si="558"/>
        <v>3</v>
      </c>
      <c r="T3298" s="13">
        <f t="shared" si="559"/>
        <v>1</v>
      </c>
      <c r="U3298" s="13">
        <f t="shared" si="562"/>
        <v>64</v>
      </c>
      <c r="V3298" s="13"/>
      <c r="W3298" s="14" t="str">
        <f t="shared" si="564"/>
        <v>insert into prioridad(codigo, fluidez,d_hecho, d_contexto, d_impacto, d_justicia, cierre, ponderacion, ahora_entiendo, cambio_perspectiva) values ('173-VI-00044', 1, 3, 3, 2, 3, 1, 64, '', '');</v>
      </c>
      <c r="X3298" s="14" t="str">
        <f t="shared" si="565"/>
        <v>insert into prioridad(codigo, fluidez,d_hecho, d_contexto, d_impacto, d_justicia, cierre, ponderacion, ahora_entiendo, cambio_perspectiva) values ('173-VI-00044', 1, 3, 3, 2, 3, 1, 64, '', '');</v>
      </c>
    </row>
    <row r="3299" spans="2:24" ht="16" x14ac:dyDescent="0.2">
      <c r="B3299"/>
      <c r="C3299" t="s">
        <v>9</v>
      </c>
      <c r="D3299" t="s">
        <v>3578</v>
      </c>
      <c r="E3299" t="s">
        <v>3578</v>
      </c>
      <c r="F3299" t="s">
        <v>3578</v>
      </c>
      <c r="G3299" t="s">
        <v>3578</v>
      </c>
      <c r="H3299" t="s">
        <v>30</v>
      </c>
      <c r="K3299" s="5">
        <f t="shared" si="553"/>
        <v>0</v>
      </c>
      <c r="L3299" s="13" t="str">
        <f t="shared" si="560"/>
        <v/>
      </c>
      <c r="M3299" s="5">
        <f t="shared" si="561"/>
        <v>0</v>
      </c>
      <c r="N3299" s="13" t="str">
        <f t="shared" si="563"/>
        <v/>
      </c>
      <c r="O3299" s="13">
        <f t="shared" si="554"/>
        <v>1</v>
      </c>
      <c r="P3299" s="13" t="str">
        <f t="shared" si="555"/>
        <v>4</v>
      </c>
      <c r="Q3299" s="13" t="str">
        <f t="shared" si="556"/>
        <v>4</v>
      </c>
      <c r="R3299" s="13" t="str">
        <f t="shared" si="557"/>
        <v>4</v>
      </c>
      <c r="S3299" s="13" t="str">
        <f t="shared" si="558"/>
        <v>4</v>
      </c>
      <c r="T3299" s="13">
        <f t="shared" si="559"/>
        <v>1</v>
      </c>
      <c r="U3299" s="13">
        <f t="shared" si="562"/>
        <v>84</v>
      </c>
      <c r="V3299" s="13"/>
      <c r="W3299" s="14" t="str">
        <f t="shared" si="564"/>
        <v>insert into prioridad(codigo, fluidez,d_hecho, d_contexto, d_impacto, d_justicia, cierre, ponderacion, ahora_entiendo, cambio_perspectiva) values ('', 1, 4, 4, 4, 4, 1, 84, '', '');</v>
      </c>
      <c r="X3299" s="14" t="str">
        <f t="shared" si="565"/>
        <v/>
      </c>
    </row>
    <row r="3300" spans="2:24" ht="16" x14ac:dyDescent="0.2">
      <c r="B3300" t="s">
        <v>4305</v>
      </c>
      <c r="C3300" t="s">
        <v>9</v>
      </c>
      <c r="D3300" t="s">
        <v>3578</v>
      </c>
      <c r="E3300" t="s">
        <v>3578</v>
      </c>
      <c r="F3300" t="s">
        <v>3578</v>
      </c>
      <c r="G3300" t="s">
        <v>3575</v>
      </c>
      <c r="H3300" t="s">
        <v>30</v>
      </c>
      <c r="K3300" s="5">
        <f t="shared" si="553"/>
        <v>12</v>
      </c>
      <c r="L3300" s="13" t="str">
        <f t="shared" si="560"/>
        <v>204-CO-00385</v>
      </c>
      <c r="M3300" s="5">
        <f t="shared" si="561"/>
        <v>12</v>
      </c>
      <c r="N3300" s="13" t="str">
        <f t="shared" si="563"/>
        <v>204-CO-00385</v>
      </c>
      <c r="O3300" s="13">
        <f t="shared" si="554"/>
        <v>1</v>
      </c>
      <c r="P3300" s="13" t="str">
        <f t="shared" si="555"/>
        <v>4</v>
      </c>
      <c r="Q3300" s="13" t="str">
        <f t="shared" si="556"/>
        <v>4</v>
      </c>
      <c r="R3300" s="13" t="str">
        <f t="shared" si="557"/>
        <v>4</v>
      </c>
      <c r="S3300" s="13" t="str">
        <f t="shared" si="558"/>
        <v>3</v>
      </c>
      <c r="T3300" s="13">
        <f t="shared" si="559"/>
        <v>1</v>
      </c>
      <c r="U3300" s="13">
        <f t="shared" si="562"/>
        <v>80</v>
      </c>
      <c r="V3300" s="13"/>
      <c r="W3300" s="14" t="str">
        <f t="shared" si="564"/>
        <v>insert into prioridad(codigo, fluidez,d_hecho, d_contexto, d_impacto, d_justicia, cierre, ponderacion, ahora_entiendo, cambio_perspectiva) values ('204-CO-00385', 1, 4, 4, 4, 3, 1, 80, '', '');</v>
      </c>
      <c r="X3300" s="14" t="str">
        <f t="shared" si="565"/>
        <v>insert into prioridad(codigo, fluidez,d_hecho, d_contexto, d_impacto, d_justicia, cierre, ponderacion, ahora_entiendo, cambio_perspectiva) values ('204-CO-00385', 1, 4, 4, 4, 3, 1, 80, '', '');</v>
      </c>
    </row>
    <row r="3301" spans="2:24" ht="16" x14ac:dyDescent="0.2">
      <c r="B3301" t="s">
        <v>4306</v>
      </c>
      <c r="C3301" t="s">
        <v>9</v>
      </c>
      <c r="D3301" t="s">
        <v>3578</v>
      </c>
      <c r="E3301" t="s">
        <v>3578</v>
      </c>
      <c r="F3301" t="s">
        <v>3576</v>
      </c>
      <c r="G3301" t="s">
        <v>3576</v>
      </c>
      <c r="H3301" t="s">
        <v>30</v>
      </c>
      <c r="K3301" s="5">
        <f t="shared" si="553"/>
        <v>19</v>
      </c>
      <c r="L3301" s="13" t="str">
        <f t="shared" si="560"/>
        <v>(#6417)173-VI-00045</v>
      </c>
      <c r="M3301" s="5">
        <f t="shared" si="561"/>
        <v>12</v>
      </c>
      <c r="N3301" s="13" t="str">
        <f t="shared" si="563"/>
        <v>173-VI-00045</v>
      </c>
      <c r="O3301" s="13">
        <f t="shared" si="554"/>
        <v>1</v>
      </c>
      <c r="P3301" s="13" t="str">
        <f t="shared" si="555"/>
        <v>4</v>
      </c>
      <c r="Q3301" s="13" t="str">
        <f t="shared" si="556"/>
        <v>4</v>
      </c>
      <c r="R3301" s="13" t="str">
        <f t="shared" si="557"/>
        <v>2</v>
      </c>
      <c r="S3301" s="13" t="str">
        <f t="shared" si="558"/>
        <v>2</v>
      </c>
      <c r="T3301" s="13">
        <f t="shared" si="559"/>
        <v>1</v>
      </c>
      <c r="U3301" s="13">
        <f t="shared" si="562"/>
        <v>68</v>
      </c>
      <c r="V3301" s="13"/>
      <c r="W3301" s="14" t="str">
        <f t="shared" si="564"/>
        <v>insert into prioridad(codigo, fluidez,d_hecho, d_contexto, d_impacto, d_justicia, cierre, ponderacion, ahora_entiendo, cambio_perspectiva) values ('173-VI-00045', 1, 4, 4, 2, 2, 1, 68, '', '');</v>
      </c>
      <c r="X3301" s="14" t="str">
        <f t="shared" si="565"/>
        <v>insert into prioridad(codigo, fluidez,d_hecho, d_contexto, d_impacto, d_justicia, cierre, ponderacion, ahora_entiendo, cambio_perspectiva) values ('173-VI-00045', 1, 4, 4, 2, 2, 1, 68, '', '');</v>
      </c>
    </row>
    <row r="3302" spans="2:24" ht="16" x14ac:dyDescent="0.2">
      <c r="B3302" t="s">
        <v>4307</v>
      </c>
      <c r="C3302" t="s">
        <v>9</v>
      </c>
      <c r="D3302" t="s">
        <v>3578</v>
      </c>
      <c r="E3302" t="s">
        <v>3575</v>
      </c>
      <c r="F3302" t="s">
        <v>3595</v>
      </c>
      <c r="G3302" t="s">
        <v>3595</v>
      </c>
      <c r="H3302" t="s">
        <v>3630</v>
      </c>
      <c r="K3302" s="5">
        <f t="shared" si="553"/>
        <v>19</v>
      </c>
      <c r="L3302" s="13" t="str">
        <f t="shared" si="560"/>
        <v>(#6419)173-VI-00046</v>
      </c>
      <c r="M3302" s="5">
        <f t="shared" si="561"/>
        <v>12</v>
      </c>
      <c r="N3302" s="13" t="str">
        <f t="shared" si="563"/>
        <v>173-VI-00046</v>
      </c>
      <c r="O3302" s="13">
        <f t="shared" si="554"/>
        <v>1</v>
      </c>
      <c r="P3302" s="13" t="str">
        <f t="shared" si="555"/>
        <v>4</v>
      </c>
      <c r="Q3302" s="13" t="str">
        <f t="shared" si="556"/>
        <v>3</v>
      </c>
      <c r="R3302" s="13" t="str">
        <f t="shared" si="557"/>
        <v>1</v>
      </c>
      <c r="S3302" s="13" t="str">
        <f t="shared" si="558"/>
        <v>1</v>
      </c>
      <c r="T3302" s="13">
        <f t="shared" si="559"/>
        <v>0</v>
      </c>
      <c r="U3302" s="13">
        <f t="shared" si="562"/>
        <v>46</v>
      </c>
      <c r="V3302" s="13"/>
      <c r="W3302" s="14" t="str">
        <f t="shared" si="564"/>
        <v>insert into prioridad(codigo, fluidez,d_hecho, d_contexto, d_impacto, d_justicia, cierre, ponderacion, ahora_entiendo, cambio_perspectiva) values ('173-VI-00046', 1, 4, 3, 1, 1, 0, 46, '', '');</v>
      </c>
      <c r="X3302" s="14" t="str">
        <f t="shared" si="565"/>
        <v>insert into prioridad(codigo, fluidez,d_hecho, d_contexto, d_impacto, d_justicia, cierre, ponderacion, ahora_entiendo, cambio_perspectiva) values ('173-VI-00046', 1, 4, 3, 1, 1, 0, 46, '', '');</v>
      </c>
    </row>
    <row r="3303" spans="2:24" ht="16" x14ac:dyDescent="0.2">
      <c r="B3303" t="s">
        <v>4308</v>
      </c>
      <c r="C3303" t="s">
        <v>9</v>
      </c>
      <c r="D3303" t="s">
        <v>3578</v>
      </c>
      <c r="E3303" t="s">
        <v>3575</v>
      </c>
      <c r="F3303" t="s">
        <v>3582</v>
      </c>
      <c r="G3303" t="s">
        <v>3575</v>
      </c>
      <c r="H3303" t="s">
        <v>30</v>
      </c>
      <c r="K3303" s="5">
        <f t="shared" si="553"/>
        <v>19</v>
      </c>
      <c r="L3303" s="13" t="str">
        <f t="shared" si="560"/>
        <v>(#6451)173-VI-00047</v>
      </c>
      <c r="M3303" s="5">
        <f t="shared" si="561"/>
        <v>12</v>
      </c>
      <c r="N3303" s="13" t="str">
        <f t="shared" si="563"/>
        <v>173-VI-00047</v>
      </c>
      <c r="O3303" s="13">
        <f t="shared" si="554"/>
        <v>1</v>
      </c>
      <c r="P3303" s="13" t="str">
        <f t="shared" si="555"/>
        <v>4</v>
      </c>
      <c r="Q3303" s="13" t="str">
        <f t="shared" si="556"/>
        <v>3</v>
      </c>
      <c r="R3303" s="13" t="str">
        <f t="shared" si="557"/>
        <v>5</v>
      </c>
      <c r="S3303" s="13" t="str">
        <f t="shared" si="558"/>
        <v>3</v>
      </c>
      <c r="T3303" s="13">
        <f t="shared" si="559"/>
        <v>1</v>
      </c>
      <c r="U3303" s="13">
        <f t="shared" si="562"/>
        <v>80</v>
      </c>
      <c r="V3303" s="13"/>
      <c r="W3303" s="14" t="str">
        <f t="shared" si="564"/>
        <v>insert into prioridad(codigo, fluidez,d_hecho, d_contexto, d_impacto, d_justicia, cierre, ponderacion, ahora_entiendo, cambio_perspectiva) values ('173-VI-00047', 1, 4, 3, 5, 3, 1, 80, '', '');</v>
      </c>
      <c r="X3303" s="14" t="str">
        <f t="shared" si="565"/>
        <v>insert into prioridad(codigo, fluidez,d_hecho, d_contexto, d_impacto, d_justicia, cierre, ponderacion, ahora_entiendo, cambio_perspectiva) values ('173-VI-00047', 1, 4, 3, 5, 3, 1, 80, '', '');</v>
      </c>
    </row>
    <row r="3304" spans="2:24" ht="16" x14ac:dyDescent="0.2">
      <c r="B3304" t="s">
        <v>4309</v>
      </c>
      <c r="C3304" t="s">
        <v>9</v>
      </c>
      <c r="D3304" t="s">
        <v>3582</v>
      </c>
      <c r="E3304" t="s">
        <v>3578</v>
      </c>
      <c r="F3304" t="s">
        <v>3578</v>
      </c>
      <c r="G3304" t="s">
        <v>3575</v>
      </c>
      <c r="H3304" t="s">
        <v>30</v>
      </c>
      <c r="K3304" s="5">
        <f t="shared" si="553"/>
        <v>17</v>
      </c>
      <c r="L3304" s="13" t="str">
        <f t="shared" si="560"/>
        <v>(#27)173-HV-00027</v>
      </c>
      <c r="M3304" s="5">
        <f t="shared" si="561"/>
        <v>12</v>
      </c>
      <c r="N3304" s="13" t="str">
        <f t="shared" si="563"/>
        <v>173-HV-00027</v>
      </c>
      <c r="O3304" s="13">
        <f t="shared" si="554"/>
        <v>1</v>
      </c>
      <c r="P3304" s="13" t="str">
        <f t="shared" si="555"/>
        <v>5</v>
      </c>
      <c r="Q3304" s="13" t="str">
        <f t="shared" si="556"/>
        <v>4</v>
      </c>
      <c r="R3304" s="13" t="str">
        <f t="shared" si="557"/>
        <v>4</v>
      </c>
      <c r="S3304" s="13" t="str">
        <f t="shared" si="558"/>
        <v>3</v>
      </c>
      <c r="T3304" s="13">
        <f t="shared" si="559"/>
        <v>1</v>
      </c>
      <c r="U3304" s="13">
        <f t="shared" si="562"/>
        <v>84</v>
      </c>
      <c r="V3304" s="13"/>
      <c r="W3304" s="14" t="str">
        <f t="shared" si="564"/>
        <v>insert into prioridad(codigo, fluidez,d_hecho, d_contexto, d_impacto, d_justicia, cierre, ponderacion, ahora_entiendo, cambio_perspectiva) values ('173-HV-00027', 1, 5, 4, 4, 3, 1, 84, '', '');</v>
      </c>
      <c r="X3304" s="14" t="str">
        <f t="shared" si="565"/>
        <v>insert into prioridad(codigo, fluidez,d_hecho, d_contexto, d_impacto, d_justicia, cierre, ponderacion, ahora_entiendo, cambio_perspectiva) values ('173-HV-00027', 1, 5, 4, 4, 3, 1, 84, '', '');</v>
      </c>
    </row>
    <row r="3305" spans="2:24" ht="16" x14ac:dyDescent="0.2">
      <c r="B3305" t="s">
        <v>4310</v>
      </c>
      <c r="C3305" t="s">
        <v>9</v>
      </c>
      <c r="D3305" t="s">
        <v>3578</v>
      </c>
      <c r="E3305" t="s">
        <v>3582</v>
      </c>
      <c r="F3305" t="s">
        <v>3575</v>
      </c>
      <c r="G3305" t="s">
        <v>3575</v>
      </c>
      <c r="H3305" t="s">
        <v>30</v>
      </c>
      <c r="K3305" s="5">
        <f t="shared" si="553"/>
        <v>17</v>
      </c>
      <c r="L3305" s="13" t="str">
        <f t="shared" si="560"/>
        <v>(#32)173-HV-00032</v>
      </c>
      <c r="M3305" s="5">
        <f t="shared" si="561"/>
        <v>12</v>
      </c>
      <c r="N3305" s="13" t="str">
        <f t="shared" si="563"/>
        <v>173-HV-00032</v>
      </c>
      <c r="O3305" s="13">
        <f t="shared" si="554"/>
        <v>1</v>
      </c>
      <c r="P3305" s="13" t="str">
        <f t="shared" si="555"/>
        <v>4</v>
      </c>
      <c r="Q3305" s="13" t="str">
        <f t="shared" si="556"/>
        <v>5</v>
      </c>
      <c r="R3305" s="13" t="str">
        <f t="shared" si="557"/>
        <v>3</v>
      </c>
      <c r="S3305" s="13" t="str">
        <f t="shared" si="558"/>
        <v>3</v>
      </c>
      <c r="T3305" s="13">
        <f t="shared" si="559"/>
        <v>1</v>
      </c>
      <c r="U3305" s="13">
        <f t="shared" si="562"/>
        <v>80</v>
      </c>
      <c r="V3305" s="13"/>
      <c r="W3305" s="14" t="str">
        <f t="shared" si="564"/>
        <v>insert into prioridad(codigo, fluidez,d_hecho, d_contexto, d_impacto, d_justicia, cierre, ponderacion, ahora_entiendo, cambio_perspectiva) values ('173-HV-00032', 1, 4, 5, 3, 3, 1, 80, '', '');</v>
      </c>
      <c r="X3305" s="14" t="str">
        <f t="shared" si="565"/>
        <v>insert into prioridad(codigo, fluidez,d_hecho, d_contexto, d_impacto, d_justicia, cierre, ponderacion, ahora_entiendo, cambio_perspectiva) values ('173-HV-00032', 1, 4, 5, 3, 3, 1, 80, '', '');</v>
      </c>
    </row>
    <row r="3306" spans="2:24" ht="16" x14ac:dyDescent="0.2">
      <c r="B3306" t="s">
        <v>4311</v>
      </c>
      <c r="C3306" t="s">
        <v>9</v>
      </c>
      <c r="D3306" t="s">
        <v>3578</v>
      </c>
      <c r="E3306" t="s">
        <v>3578</v>
      </c>
      <c r="F3306" t="s">
        <v>3575</v>
      </c>
      <c r="G3306" t="s">
        <v>3576</v>
      </c>
      <c r="H3306" t="s">
        <v>30</v>
      </c>
      <c r="K3306" s="5">
        <f t="shared" si="553"/>
        <v>18</v>
      </c>
      <c r="L3306" s="13" t="str">
        <f t="shared" si="560"/>
        <v>(#566)173-PR-00566</v>
      </c>
      <c r="M3306" s="5">
        <f t="shared" si="561"/>
        <v>12</v>
      </c>
      <c r="N3306" s="13" t="str">
        <f t="shared" si="563"/>
        <v>173-PR-00566</v>
      </c>
      <c r="O3306" s="13">
        <f t="shared" si="554"/>
        <v>1</v>
      </c>
      <c r="P3306" s="13" t="str">
        <f t="shared" si="555"/>
        <v>4</v>
      </c>
      <c r="Q3306" s="13" t="str">
        <f t="shared" si="556"/>
        <v>4</v>
      </c>
      <c r="R3306" s="13" t="str">
        <f t="shared" si="557"/>
        <v>3</v>
      </c>
      <c r="S3306" s="13" t="str">
        <f t="shared" si="558"/>
        <v>2</v>
      </c>
      <c r="T3306" s="13">
        <f t="shared" si="559"/>
        <v>1</v>
      </c>
      <c r="U3306" s="13">
        <f t="shared" si="562"/>
        <v>72</v>
      </c>
      <c r="V3306" s="13"/>
      <c r="W3306" s="14" t="str">
        <f t="shared" si="564"/>
        <v>insert into prioridad(codigo, fluidez,d_hecho, d_contexto, d_impacto, d_justicia, cierre, ponderacion, ahora_entiendo, cambio_perspectiva) values ('173-PR-00566', 1, 4, 4, 3, 2, 1, 72, '', '');</v>
      </c>
      <c r="X3306" s="14" t="str">
        <f t="shared" si="565"/>
        <v>insert into prioridad(codigo, fluidez,d_hecho, d_contexto, d_impacto, d_justicia, cierre, ponderacion, ahora_entiendo, cambio_perspectiva) values ('173-PR-00566', 1, 4, 4, 3, 2, 1, 72, '', '');</v>
      </c>
    </row>
    <row r="3307" spans="2:24" ht="16" x14ac:dyDescent="0.2">
      <c r="B3307" t="s">
        <v>4312</v>
      </c>
      <c r="C3307" t="s">
        <v>16</v>
      </c>
      <c r="D3307" t="s">
        <v>3575</v>
      </c>
      <c r="E3307" t="s">
        <v>3575</v>
      </c>
      <c r="F3307" t="s">
        <v>3575</v>
      </c>
      <c r="G3307" t="s">
        <v>3575</v>
      </c>
      <c r="H3307" t="s">
        <v>30</v>
      </c>
      <c r="K3307" s="5">
        <f t="shared" si="553"/>
        <v>18</v>
      </c>
      <c r="L3307" s="13" t="str">
        <f t="shared" si="560"/>
        <v>(#334)173-CO-00005</v>
      </c>
      <c r="M3307" s="5">
        <f t="shared" si="561"/>
        <v>12</v>
      </c>
      <c r="N3307" s="13" t="str">
        <f t="shared" si="563"/>
        <v>173-CO-00005</v>
      </c>
      <c r="O3307" s="13">
        <f t="shared" si="554"/>
        <v>0</v>
      </c>
      <c r="P3307" s="13" t="str">
        <f t="shared" si="555"/>
        <v>3</v>
      </c>
      <c r="Q3307" s="13" t="str">
        <f t="shared" si="556"/>
        <v>3</v>
      </c>
      <c r="R3307" s="13" t="str">
        <f t="shared" si="557"/>
        <v>3</v>
      </c>
      <c r="S3307" s="13" t="str">
        <f t="shared" si="558"/>
        <v>3</v>
      </c>
      <c r="T3307" s="13">
        <f t="shared" si="559"/>
        <v>1</v>
      </c>
      <c r="U3307" s="13">
        <f t="shared" si="562"/>
        <v>58</v>
      </c>
      <c r="V3307" s="13"/>
      <c r="W3307" s="14" t="str">
        <f t="shared" si="564"/>
        <v>insert into prioridad(codigo, fluidez,d_hecho, d_contexto, d_impacto, d_justicia, cierre, ponderacion, ahora_entiendo, cambio_perspectiva) values ('173-CO-00005', 0, 3, 3, 3, 3, 1, 58, '', '');</v>
      </c>
      <c r="X3307" s="14" t="str">
        <f t="shared" si="565"/>
        <v>insert into prioridad(codigo, fluidez,d_hecho, d_contexto, d_impacto, d_justicia, cierre, ponderacion, ahora_entiendo, cambio_perspectiva) values ('173-CO-00005', 0, 3, 3, 3, 3, 1, 58, '', '');</v>
      </c>
    </row>
    <row r="3308" spans="2:24" ht="16" x14ac:dyDescent="0.2">
      <c r="B3308" t="s">
        <v>4313</v>
      </c>
      <c r="C3308" t="s">
        <v>9</v>
      </c>
      <c r="D3308" t="s">
        <v>3578</v>
      </c>
      <c r="E3308" t="s">
        <v>3578</v>
      </c>
      <c r="F3308" t="s">
        <v>3578</v>
      </c>
      <c r="G3308" t="s">
        <v>3575</v>
      </c>
      <c r="H3308" t="s">
        <v>30</v>
      </c>
      <c r="K3308" s="5">
        <f t="shared" si="553"/>
        <v>18</v>
      </c>
      <c r="L3308" s="13" t="str">
        <f t="shared" si="560"/>
        <v>(#335)173-CO-00335</v>
      </c>
      <c r="M3308" s="5">
        <f t="shared" si="561"/>
        <v>12</v>
      </c>
      <c r="N3308" s="13" t="str">
        <f t="shared" si="563"/>
        <v>173-CO-00335</v>
      </c>
      <c r="O3308" s="13">
        <f t="shared" si="554"/>
        <v>1</v>
      </c>
      <c r="P3308" s="13" t="str">
        <f t="shared" si="555"/>
        <v>4</v>
      </c>
      <c r="Q3308" s="13" t="str">
        <f t="shared" si="556"/>
        <v>4</v>
      </c>
      <c r="R3308" s="13" t="str">
        <f t="shared" si="557"/>
        <v>4</v>
      </c>
      <c r="S3308" s="13" t="str">
        <f t="shared" si="558"/>
        <v>3</v>
      </c>
      <c r="T3308" s="13">
        <f t="shared" si="559"/>
        <v>1</v>
      </c>
      <c r="U3308" s="13">
        <f t="shared" si="562"/>
        <v>80</v>
      </c>
      <c r="V3308" s="13"/>
      <c r="W3308" s="14" t="str">
        <f t="shared" si="564"/>
        <v>insert into prioridad(codigo, fluidez,d_hecho, d_contexto, d_impacto, d_justicia, cierre, ponderacion, ahora_entiendo, cambio_perspectiva) values ('173-CO-00335', 1, 4, 4, 4, 3, 1, 80, '', '');</v>
      </c>
      <c r="X3308" s="14" t="str">
        <f t="shared" si="565"/>
        <v>insert into prioridad(codigo, fluidez,d_hecho, d_contexto, d_impacto, d_justicia, cierre, ponderacion, ahora_entiendo, cambio_perspectiva) values ('173-CO-00335', 1, 4, 4, 4, 3, 1, 80, '', '');</v>
      </c>
    </row>
    <row r="3309" spans="2:24" ht="16" x14ac:dyDescent="0.2">
      <c r="B3309"/>
      <c r="C3309" t="s">
        <v>9</v>
      </c>
      <c r="D3309" t="s">
        <v>3578</v>
      </c>
      <c r="E3309" t="s">
        <v>3575</v>
      </c>
      <c r="F3309" t="s">
        <v>3578</v>
      </c>
      <c r="G3309" t="s">
        <v>3575</v>
      </c>
      <c r="H3309" t="s">
        <v>30</v>
      </c>
      <c r="K3309" s="5">
        <f t="shared" si="553"/>
        <v>0</v>
      </c>
      <c r="L3309" s="13" t="str">
        <f t="shared" si="560"/>
        <v/>
      </c>
      <c r="M3309" s="5">
        <f t="shared" si="561"/>
        <v>0</v>
      </c>
      <c r="N3309" s="13" t="str">
        <f t="shared" si="563"/>
        <v/>
      </c>
      <c r="O3309" s="13">
        <f t="shared" si="554"/>
        <v>1</v>
      </c>
      <c r="P3309" s="13" t="str">
        <f t="shared" si="555"/>
        <v>4</v>
      </c>
      <c r="Q3309" s="13" t="str">
        <f t="shared" si="556"/>
        <v>3</v>
      </c>
      <c r="R3309" s="13" t="str">
        <f t="shared" si="557"/>
        <v>4</v>
      </c>
      <c r="S3309" s="13" t="str">
        <f t="shared" si="558"/>
        <v>3</v>
      </c>
      <c r="T3309" s="13">
        <f t="shared" si="559"/>
        <v>1</v>
      </c>
      <c r="U3309" s="13">
        <f t="shared" si="562"/>
        <v>76</v>
      </c>
      <c r="V3309" s="13"/>
      <c r="W3309" s="14" t="str">
        <f t="shared" si="564"/>
        <v>insert into prioridad(codigo, fluidez,d_hecho, d_contexto, d_impacto, d_justicia, cierre, ponderacion, ahora_entiendo, cambio_perspectiva) values ('', 1, 4, 3, 4, 3, 1, 76, '', '');</v>
      </c>
      <c r="X3309" s="14" t="str">
        <f t="shared" si="565"/>
        <v/>
      </c>
    </row>
    <row r="3310" spans="2:24" ht="16" x14ac:dyDescent="0.2">
      <c r="B3310" t="s">
        <v>4314</v>
      </c>
      <c r="C3310" t="s">
        <v>9</v>
      </c>
      <c r="D3310" t="s">
        <v>3582</v>
      </c>
      <c r="E3310" t="s">
        <v>3582</v>
      </c>
      <c r="F3310" t="s">
        <v>3582</v>
      </c>
      <c r="G3310" t="s">
        <v>3582</v>
      </c>
      <c r="H3310" t="s">
        <v>30</v>
      </c>
      <c r="K3310" s="5">
        <f t="shared" si="553"/>
        <v>12</v>
      </c>
      <c r="L3310" s="13" t="str">
        <f t="shared" si="560"/>
        <v>345-PR-00401</v>
      </c>
      <c r="M3310" s="5">
        <f t="shared" si="561"/>
        <v>12</v>
      </c>
      <c r="N3310" s="13" t="str">
        <f t="shared" si="563"/>
        <v>345-PR-00401</v>
      </c>
      <c r="O3310" s="13">
        <f t="shared" si="554"/>
        <v>1</v>
      </c>
      <c r="P3310" s="13" t="str">
        <f t="shared" si="555"/>
        <v>5</v>
      </c>
      <c r="Q3310" s="13" t="str">
        <f t="shared" si="556"/>
        <v>5</v>
      </c>
      <c r="R3310" s="13" t="str">
        <f t="shared" si="557"/>
        <v>5</v>
      </c>
      <c r="S3310" s="13" t="str">
        <f t="shared" si="558"/>
        <v>5</v>
      </c>
      <c r="T3310" s="13">
        <f t="shared" si="559"/>
        <v>1</v>
      </c>
      <c r="U3310" s="13">
        <f t="shared" si="562"/>
        <v>100</v>
      </c>
      <c r="V3310" s="13"/>
      <c r="W3310" s="14" t="str">
        <f t="shared" si="564"/>
        <v>insert into prioridad(codigo, fluidez,d_hecho, d_contexto, d_impacto, d_justicia, cierre, ponderacion, ahora_entiendo, cambio_perspectiva) values ('345-PR-00401', 1, 5, 5, 5, 5, 1, 100, '', '');</v>
      </c>
      <c r="X3310" s="14" t="str">
        <f t="shared" si="565"/>
        <v>insert into prioridad(codigo, fluidez,d_hecho, d_contexto, d_impacto, d_justicia, cierre, ponderacion, ahora_entiendo, cambio_perspectiva) values ('345-PR-00401', 1, 5, 5, 5, 5, 1, 100, '', '');</v>
      </c>
    </row>
    <row r="3311" spans="2:24" ht="16" x14ac:dyDescent="0.2">
      <c r="B3311"/>
      <c r="C3311" t="s">
        <v>9</v>
      </c>
      <c r="D3311" t="s">
        <v>3595</v>
      </c>
      <c r="E3311" t="s">
        <v>3576</v>
      </c>
      <c r="F3311" t="s">
        <v>3595</v>
      </c>
      <c r="G3311" t="s">
        <v>3576</v>
      </c>
      <c r="H3311" t="s">
        <v>30</v>
      </c>
      <c r="K3311" s="5">
        <f t="shared" si="553"/>
        <v>0</v>
      </c>
      <c r="L3311" s="13" t="str">
        <f t="shared" si="560"/>
        <v/>
      </c>
      <c r="M3311" s="5">
        <f t="shared" si="561"/>
        <v>0</v>
      </c>
      <c r="N3311" s="13" t="str">
        <f t="shared" si="563"/>
        <v/>
      </c>
      <c r="O3311" s="13">
        <f t="shared" si="554"/>
        <v>1</v>
      </c>
      <c r="P3311" s="13" t="str">
        <f t="shared" si="555"/>
        <v>1</v>
      </c>
      <c r="Q3311" s="13" t="str">
        <f t="shared" si="556"/>
        <v>2</v>
      </c>
      <c r="R3311" s="13" t="str">
        <f t="shared" si="557"/>
        <v>1</v>
      </c>
      <c r="S3311" s="13" t="str">
        <f t="shared" si="558"/>
        <v>2</v>
      </c>
      <c r="T3311" s="13">
        <f t="shared" si="559"/>
        <v>1</v>
      </c>
      <c r="U3311" s="13">
        <f t="shared" si="562"/>
        <v>44</v>
      </c>
      <c r="V3311" s="13"/>
      <c r="W3311" s="14" t="str">
        <f t="shared" si="564"/>
        <v>insert into prioridad(codigo, fluidez,d_hecho, d_contexto, d_impacto, d_justicia, cierre, ponderacion, ahora_entiendo, cambio_perspectiva) values ('', 1, 1, 2, 1, 2, 1, 44, '', '');</v>
      </c>
      <c r="X3311" s="14" t="str">
        <f t="shared" si="565"/>
        <v/>
      </c>
    </row>
    <row r="3312" spans="2:24" ht="16" x14ac:dyDescent="0.2">
      <c r="B3312" t="s">
        <v>4315</v>
      </c>
      <c r="C3312" t="s">
        <v>9</v>
      </c>
      <c r="D3312" t="s">
        <v>3578</v>
      </c>
      <c r="E3312" t="s">
        <v>3578</v>
      </c>
      <c r="F3312" t="s">
        <v>3578</v>
      </c>
      <c r="G3312" t="s">
        <v>3575</v>
      </c>
      <c r="H3312" t="s">
        <v>30</v>
      </c>
      <c r="K3312" s="5">
        <f t="shared" si="553"/>
        <v>12</v>
      </c>
      <c r="L3312" s="13" t="str">
        <f t="shared" si="560"/>
        <v>326-CO-00400</v>
      </c>
      <c r="M3312" s="5">
        <f t="shared" si="561"/>
        <v>12</v>
      </c>
      <c r="N3312" s="13" t="str">
        <f t="shared" si="563"/>
        <v>326-CO-00400</v>
      </c>
      <c r="O3312" s="13">
        <f t="shared" si="554"/>
        <v>1</v>
      </c>
      <c r="P3312" s="13" t="str">
        <f t="shared" si="555"/>
        <v>4</v>
      </c>
      <c r="Q3312" s="13" t="str">
        <f t="shared" si="556"/>
        <v>4</v>
      </c>
      <c r="R3312" s="13" t="str">
        <f t="shared" si="557"/>
        <v>4</v>
      </c>
      <c r="S3312" s="13" t="str">
        <f t="shared" si="558"/>
        <v>3</v>
      </c>
      <c r="T3312" s="13">
        <f t="shared" si="559"/>
        <v>1</v>
      </c>
      <c r="U3312" s="13">
        <f t="shared" si="562"/>
        <v>80</v>
      </c>
      <c r="V3312" s="13"/>
      <c r="W3312" s="14" t="str">
        <f t="shared" si="564"/>
        <v>insert into prioridad(codigo, fluidez,d_hecho, d_contexto, d_impacto, d_justicia, cierre, ponderacion, ahora_entiendo, cambio_perspectiva) values ('326-CO-00400', 1, 4, 4, 4, 3, 1, 80, '', '');</v>
      </c>
      <c r="X3312" s="14" t="str">
        <f t="shared" si="565"/>
        <v>insert into prioridad(codigo, fluidez,d_hecho, d_contexto, d_impacto, d_justicia, cierre, ponderacion, ahora_entiendo, cambio_perspectiva) values ('326-CO-00400', 1, 4, 4, 4, 3, 1, 80, '', '');</v>
      </c>
    </row>
    <row r="3313" spans="1:24" ht="16" x14ac:dyDescent="0.2">
      <c r="B3313" t="s">
        <v>4316</v>
      </c>
      <c r="C3313" t="s">
        <v>9</v>
      </c>
      <c r="D3313" t="s">
        <v>3582</v>
      </c>
      <c r="E3313" t="s">
        <v>3582</v>
      </c>
      <c r="F3313" t="s">
        <v>3578</v>
      </c>
      <c r="G3313" t="s">
        <v>3578</v>
      </c>
      <c r="H3313" t="s">
        <v>30</v>
      </c>
      <c r="K3313" s="5">
        <f t="shared" si="553"/>
        <v>12</v>
      </c>
      <c r="L3313" s="13" t="str">
        <f t="shared" si="560"/>
        <v>326-PR-00006</v>
      </c>
      <c r="M3313" s="5">
        <f t="shared" si="561"/>
        <v>12</v>
      </c>
      <c r="N3313" s="13" t="str">
        <f t="shared" si="563"/>
        <v>326-PR-00006</v>
      </c>
      <c r="O3313" s="13">
        <f t="shared" si="554"/>
        <v>1</v>
      </c>
      <c r="P3313" s="13" t="str">
        <f t="shared" si="555"/>
        <v>5</v>
      </c>
      <c r="Q3313" s="13" t="str">
        <f t="shared" si="556"/>
        <v>5</v>
      </c>
      <c r="R3313" s="13" t="str">
        <f t="shared" si="557"/>
        <v>4</v>
      </c>
      <c r="S3313" s="13" t="str">
        <f t="shared" si="558"/>
        <v>4</v>
      </c>
      <c r="T3313" s="13">
        <f t="shared" si="559"/>
        <v>1</v>
      </c>
      <c r="U3313" s="13">
        <f t="shared" si="562"/>
        <v>92</v>
      </c>
      <c r="V3313" s="13"/>
      <c r="W3313" s="14" t="str">
        <f t="shared" si="564"/>
        <v>insert into prioridad(codigo, fluidez,d_hecho, d_contexto, d_impacto, d_justicia, cierre, ponderacion, ahora_entiendo, cambio_perspectiva) values ('326-PR-00006', 1, 5, 5, 4, 4, 1, 92, '', '');</v>
      </c>
      <c r="X3313" s="14" t="str">
        <f t="shared" si="565"/>
        <v>insert into prioridad(codigo, fluidez,d_hecho, d_contexto, d_impacto, d_justicia, cierre, ponderacion, ahora_entiendo, cambio_perspectiva) values ('326-PR-00006', 1, 5, 5, 4, 4, 1, 92, '', '');</v>
      </c>
    </row>
    <row r="3314" spans="1:24" ht="16" x14ac:dyDescent="0.2">
      <c r="B3314"/>
      <c r="C3314" t="s">
        <v>9</v>
      </c>
      <c r="D3314" t="s">
        <v>3578</v>
      </c>
      <c r="E3314" t="s">
        <v>3575</v>
      </c>
      <c r="F3314" t="s">
        <v>3578</v>
      </c>
      <c r="G3314" t="s">
        <v>3578</v>
      </c>
      <c r="H3314" t="s">
        <v>30</v>
      </c>
      <c r="K3314" s="5">
        <f t="shared" si="553"/>
        <v>0</v>
      </c>
      <c r="L3314" s="13" t="str">
        <f t="shared" si="560"/>
        <v/>
      </c>
      <c r="M3314" s="5">
        <f t="shared" si="561"/>
        <v>0</v>
      </c>
      <c r="N3314" s="13" t="str">
        <f t="shared" si="563"/>
        <v/>
      </c>
      <c r="O3314" s="13">
        <f t="shared" si="554"/>
        <v>1</v>
      </c>
      <c r="P3314" s="13" t="str">
        <f t="shared" si="555"/>
        <v>4</v>
      </c>
      <c r="Q3314" s="13" t="str">
        <f t="shared" si="556"/>
        <v>3</v>
      </c>
      <c r="R3314" s="13" t="str">
        <f t="shared" si="557"/>
        <v>4</v>
      </c>
      <c r="S3314" s="13" t="str">
        <f t="shared" si="558"/>
        <v>4</v>
      </c>
      <c r="T3314" s="13">
        <f t="shared" si="559"/>
        <v>1</v>
      </c>
      <c r="U3314" s="13">
        <f t="shared" si="562"/>
        <v>80</v>
      </c>
      <c r="V3314" s="13"/>
      <c r="W3314" s="14" t="str">
        <f t="shared" si="564"/>
        <v>insert into prioridad(codigo, fluidez,d_hecho, d_contexto, d_impacto, d_justicia, cierre, ponderacion, ahora_entiendo, cambio_perspectiva) values ('', 1, 4, 3, 4, 4, 1, 80, '', '');</v>
      </c>
      <c r="X3314" s="14" t="str">
        <f t="shared" si="565"/>
        <v/>
      </c>
    </row>
    <row r="3315" spans="1:24" ht="16" x14ac:dyDescent="0.2">
      <c r="B3315"/>
      <c r="C3315" t="s">
        <v>9</v>
      </c>
      <c r="D3315" t="s">
        <v>3578</v>
      </c>
      <c r="E3315" t="s">
        <v>3578</v>
      </c>
      <c r="F3315" t="s">
        <v>3578</v>
      </c>
      <c r="G3315" t="s">
        <v>3578</v>
      </c>
      <c r="H3315" t="s">
        <v>30</v>
      </c>
      <c r="K3315" s="5">
        <f t="shared" si="553"/>
        <v>0</v>
      </c>
      <c r="L3315" s="13" t="str">
        <f t="shared" si="560"/>
        <v/>
      </c>
      <c r="M3315" s="5">
        <f t="shared" si="561"/>
        <v>0</v>
      </c>
      <c r="N3315" s="13" t="str">
        <f t="shared" si="563"/>
        <v/>
      </c>
      <c r="O3315" s="13">
        <f t="shared" si="554"/>
        <v>1</v>
      </c>
      <c r="P3315" s="13" t="str">
        <f t="shared" si="555"/>
        <v>4</v>
      </c>
      <c r="Q3315" s="13" t="str">
        <f t="shared" si="556"/>
        <v>4</v>
      </c>
      <c r="R3315" s="13" t="str">
        <f t="shared" si="557"/>
        <v>4</v>
      </c>
      <c r="S3315" s="13" t="str">
        <f t="shared" si="558"/>
        <v>4</v>
      </c>
      <c r="T3315" s="13">
        <f t="shared" si="559"/>
        <v>1</v>
      </c>
      <c r="U3315" s="13">
        <f t="shared" si="562"/>
        <v>84</v>
      </c>
      <c r="V3315" s="13"/>
      <c r="W3315" s="14" t="str">
        <f t="shared" si="564"/>
        <v>insert into prioridad(codigo, fluidez,d_hecho, d_contexto, d_impacto, d_justicia, cierre, ponderacion, ahora_entiendo, cambio_perspectiva) values ('', 1, 4, 4, 4, 4, 1, 84, '', '');</v>
      </c>
      <c r="X3315" s="14" t="str">
        <f t="shared" si="565"/>
        <v/>
      </c>
    </row>
    <row r="3316" spans="1:24" ht="16" x14ac:dyDescent="0.2">
      <c r="B3316" t="s">
        <v>4317</v>
      </c>
      <c r="C3316" t="s">
        <v>9</v>
      </c>
      <c r="D3316" t="s">
        <v>3582</v>
      </c>
      <c r="E3316" t="s">
        <v>3578</v>
      </c>
      <c r="F3316" t="s">
        <v>3578</v>
      </c>
      <c r="G3316" t="s">
        <v>3578</v>
      </c>
      <c r="H3316" t="s">
        <v>30</v>
      </c>
      <c r="K3316" s="5">
        <f t="shared" si="553"/>
        <v>3</v>
      </c>
      <c r="L3316" s="13" t="str">
        <f t="shared" si="560"/>
        <v>585</v>
      </c>
      <c r="M3316" s="5">
        <f t="shared" si="561"/>
        <v>3</v>
      </c>
      <c r="N3316" s="13" t="str">
        <f t="shared" si="563"/>
        <v>585</v>
      </c>
      <c r="O3316" s="13">
        <f t="shared" si="554"/>
        <v>1</v>
      </c>
      <c r="P3316" s="13" t="str">
        <f t="shared" si="555"/>
        <v>5</v>
      </c>
      <c r="Q3316" s="13" t="str">
        <f t="shared" si="556"/>
        <v>4</v>
      </c>
      <c r="R3316" s="13" t="str">
        <f t="shared" si="557"/>
        <v>4</v>
      </c>
      <c r="S3316" s="13" t="str">
        <f t="shared" si="558"/>
        <v>4</v>
      </c>
      <c r="T3316" s="13">
        <f t="shared" si="559"/>
        <v>1</v>
      </c>
      <c r="U3316" s="13">
        <f t="shared" si="562"/>
        <v>88</v>
      </c>
      <c r="V3316" s="13"/>
      <c r="W3316" s="14" t="str">
        <f t="shared" si="564"/>
        <v>insert into prioridad(codigo, fluidez,d_hecho, d_contexto, d_impacto, d_justicia, cierre, ponderacion, ahora_entiendo, cambio_perspectiva) values ('585', 1, 5, 4, 4, 4, 1, 88, '', '');</v>
      </c>
      <c r="X3316" s="14" t="str">
        <f t="shared" si="565"/>
        <v/>
      </c>
    </row>
    <row r="3317" spans="1:24" ht="16" x14ac:dyDescent="0.2">
      <c r="B3317" t="s">
        <v>4318</v>
      </c>
      <c r="C3317" t="s">
        <v>9</v>
      </c>
      <c r="D3317" t="s">
        <v>3582</v>
      </c>
      <c r="E3317" t="s">
        <v>3582</v>
      </c>
      <c r="F3317" t="s">
        <v>3578</v>
      </c>
      <c r="G3317" t="s">
        <v>3582</v>
      </c>
      <c r="H3317" t="s">
        <v>30</v>
      </c>
      <c r="K3317" s="5">
        <f t="shared" si="553"/>
        <v>3</v>
      </c>
      <c r="L3317" s="13" t="str">
        <f t="shared" si="560"/>
        <v>587</v>
      </c>
      <c r="M3317" s="5">
        <f t="shared" si="561"/>
        <v>3</v>
      </c>
      <c r="N3317" s="13" t="str">
        <f t="shared" si="563"/>
        <v>587</v>
      </c>
      <c r="O3317" s="13">
        <f t="shared" si="554"/>
        <v>1</v>
      </c>
      <c r="P3317" s="13" t="str">
        <f t="shared" si="555"/>
        <v>5</v>
      </c>
      <c r="Q3317" s="13" t="str">
        <f t="shared" si="556"/>
        <v>5</v>
      </c>
      <c r="R3317" s="13" t="str">
        <f t="shared" si="557"/>
        <v>4</v>
      </c>
      <c r="S3317" s="13" t="str">
        <f t="shared" si="558"/>
        <v>5</v>
      </c>
      <c r="T3317" s="13">
        <f t="shared" si="559"/>
        <v>1</v>
      </c>
      <c r="U3317" s="13">
        <f t="shared" si="562"/>
        <v>96</v>
      </c>
      <c r="V3317" s="13"/>
      <c r="W3317" s="14" t="str">
        <f t="shared" si="564"/>
        <v>insert into prioridad(codigo, fluidez,d_hecho, d_contexto, d_impacto, d_justicia, cierre, ponderacion, ahora_entiendo, cambio_perspectiva) values ('587', 1, 5, 5, 4, 5, 1, 96, '', '');</v>
      </c>
      <c r="X3317" s="14" t="str">
        <f t="shared" si="565"/>
        <v/>
      </c>
    </row>
    <row r="3318" spans="1:24" ht="16" x14ac:dyDescent="0.2">
      <c r="B3318" t="s">
        <v>4319</v>
      </c>
      <c r="C3318" t="s">
        <v>9</v>
      </c>
      <c r="D3318" t="s">
        <v>3578</v>
      </c>
      <c r="E3318" t="s">
        <v>3578</v>
      </c>
      <c r="F3318" t="s">
        <v>3575</v>
      </c>
      <c r="G3318" t="s">
        <v>3575</v>
      </c>
      <c r="H3318" t="s">
        <v>30</v>
      </c>
      <c r="K3318" s="5">
        <f t="shared" si="553"/>
        <v>12</v>
      </c>
      <c r="L3318" s="13" t="str">
        <f t="shared" si="560"/>
        <v>330-VI-00015</v>
      </c>
      <c r="M3318" s="5">
        <f t="shared" si="561"/>
        <v>12</v>
      </c>
      <c r="N3318" s="13" t="str">
        <f t="shared" si="563"/>
        <v>330-VI-00015</v>
      </c>
      <c r="O3318" s="13">
        <f t="shared" si="554"/>
        <v>1</v>
      </c>
      <c r="P3318" s="13" t="str">
        <f t="shared" si="555"/>
        <v>4</v>
      </c>
      <c r="Q3318" s="13" t="str">
        <f t="shared" si="556"/>
        <v>4</v>
      </c>
      <c r="R3318" s="13" t="str">
        <f t="shared" si="557"/>
        <v>3</v>
      </c>
      <c r="S3318" s="13" t="str">
        <f t="shared" si="558"/>
        <v>3</v>
      </c>
      <c r="T3318" s="13">
        <f t="shared" si="559"/>
        <v>1</v>
      </c>
      <c r="U3318" s="13">
        <f t="shared" si="562"/>
        <v>76</v>
      </c>
      <c r="V3318" s="13"/>
      <c r="W3318" s="14" t="str">
        <f t="shared" si="564"/>
        <v>insert into prioridad(codigo, fluidez,d_hecho, d_contexto, d_impacto, d_justicia, cierre, ponderacion, ahora_entiendo, cambio_perspectiva) values ('330-VI-00015', 1, 4, 4, 3, 3, 1, 76, '', '');</v>
      </c>
      <c r="X3318" s="14" t="str">
        <f t="shared" si="565"/>
        <v>insert into prioridad(codigo, fluidez,d_hecho, d_contexto, d_impacto, d_justicia, cierre, ponderacion, ahora_entiendo, cambio_perspectiva) values ('330-VI-00015', 1, 4, 4, 3, 3, 1, 76, '', '');</v>
      </c>
    </row>
    <row r="3319" spans="1:24" ht="16" x14ac:dyDescent="0.2">
      <c r="B3319" t="s">
        <v>4320</v>
      </c>
      <c r="C3319" t="s">
        <v>9</v>
      </c>
      <c r="D3319" t="s">
        <v>3582</v>
      </c>
      <c r="E3319" t="s">
        <v>3582</v>
      </c>
      <c r="F3319" t="s">
        <v>3582</v>
      </c>
      <c r="G3319" t="s">
        <v>3582</v>
      </c>
      <c r="H3319" t="s">
        <v>30</v>
      </c>
      <c r="K3319" s="5">
        <f t="shared" si="553"/>
        <v>12</v>
      </c>
      <c r="L3319" s="13" t="str">
        <f t="shared" si="560"/>
        <v>330-VI-00016</v>
      </c>
      <c r="M3319" s="5">
        <f t="shared" si="561"/>
        <v>12</v>
      </c>
      <c r="N3319" s="13" t="str">
        <f t="shared" si="563"/>
        <v>330-VI-00016</v>
      </c>
      <c r="O3319" s="13">
        <f t="shared" si="554"/>
        <v>1</v>
      </c>
      <c r="P3319" s="13" t="str">
        <f t="shared" si="555"/>
        <v>5</v>
      </c>
      <c r="Q3319" s="13" t="str">
        <f t="shared" si="556"/>
        <v>5</v>
      </c>
      <c r="R3319" s="13" t="str">
        <f t="shared" si="557"/>
        <v>5</v>
      </c>
      <c r="S3319" s="13" t="str">
        <f t="shared" si="558"/>
        <v>5</v>
      </c>
      <c r="T3319" s="13">
        <f t="shared" si="559"/>
        <v>1</v>
      </c>
      <c r="U3319" s="13">
        <f t="shared" si="562"/>
        <v>100</v>
      </c>
      <c r="V3319" s="13"/>
      <c r="W3319" s="14" t="str">
        <f t="shared" si="564"/>
        <v>insert into prioridad(codigo, fluidez,d_hecho, d_contexto, d_impacto, d_justicia, cierre, ponderacion, ahora_entiendo, cambio_perspectiva) values ('330-VI-00016', 1, 5, 5, 5, 5, 1, 100, '', '');</v>
      </c>
      <c r="X3319" s="14" t="str">
        <f t="shared" si="565"/>
        <v>insert into prioridad(codigo, fluidez,d_hecho, d_contexto, d_impacto, d_justicia, cierre, ponderacion, ahora_entiendo, cambio_perspectiva) values ('330-VI-00016', 1, 5, 5, 5, 5, 1, 100, '', '');</v>
      </c>
    </row>
    <row r="3320" spans="1:24" ht="16" x14ac:dyDescent="0.2">
      <c r="B3320" t="s">
        <v>4321</v>
      </c>
      <c r="C3320" t="s">
        <v>9</v>
      </c>
      <c r="D3320" t="s">
        <v>3582</v>
      </c>
      <c r="E3320" t="s">
        <v>3582</v>
      </c>
      <c r="F3320" t="s">
        <v>3582</v>
      </c>
      <c r="G3320" t="s">
        <v>3582</v>
      </c>
      <c r="H3320" t="s">
        <v>30</v>
      </c>
      <c r="K3320" s="5">
        <f t="shared" si="553"/>
        <v>12</v>
      </c>
      <c r="L3320" s="13" t="str">
        <f t="shared" si="560"/>
        <v>330-VI-00017</v>
      </c>
      <c r="M3320" s="5">
        <f t="shared" si="561"/>
        <v>12</v>
      </c>
      <c r="N3320" s="13" t="str">
        <f t="shared" si="563"/>
        <v>330-VI-00017</v>
      </c>
      <c r="O3320" s="13">
        <f t="shared" si="554"/>
        <v>1</v>
      </c>
      <c r="P3320" s="13" t="str">
        <f t="shared" si="555"/>
        <v>5</v>
      </c>
      <c r="Q3320" s="13" t="str">
        <f t="shared" si="556"/>
        <v>5</v>
      </c>
      <c r="R3320" s="13" t="str">
        <f t="shared" si="557"/>
        <v>5</v>
      </c>
      <c r="S3320" s="13" t="str">
        <f t="shared" si="558"/>
        <v>5</v>
      </c>
      <c r="T3320" s="13">
        <f t="shared" si="559"/>
        <v>1</v>
      </c>
      <c r="U3320" s="13">
        <f t="shared" si="562"/>
        <v>100</v>
      </c>
      <c r="V3320" s="13"/>
      <c r="W3320" s="14" t="str">
        <f t="shared" si="564"/>
        <v>insert into prioridad(codigo, fluidez,d_hecho, d_contexto, d_impacto, d_justicia, cierre, ponderacion, ahora_entiendo, cambio_perspectiva) values ('330-VI-00017', 1, 5, 5, 5, 5, 1, 100, '', '');</v>
      </c>
      <c r="X3320" s="14" t="str">
        <f t="shared" si="565"/>
        <v>insert into prioridad(codigo, fluidez,d_hecho, d_contexto, d_impacto, d_justicia, cierre, ponderacion, ahora_entiendo, cambio_perspectiva) values ('330-VI-00017', 1, 5, 5, 5, 5, 1, 100, '', '');</v>
      </c>
    </row>
    <row r="3321" spans="1:24" ht="16" x14ac:dyDescent="0.2">
      <c r="B3321"/>
      <c r="C3321" t="s">
        <v>9</v>
      </c>
      <c r="D3321" t="s">
        <v>3578</v>
      </c>
      <c r="E3321" t="s">
        <v>3575</v>
      </c>
      <c r="F3321" t="s">
        <v>3576</v>
      </c>
      <c r="G3321" t="s">
        <v>3575</v>
      </c>
      <c r="H3321" t="s">
        <v>30</v>
      </c>
      <c r="K3321" s="5">
        <f t="shared" si="553"/>
        <v>0</v>
      </c>
      <c r="L3321" s="13" t="str">
        <f t="shared" si="560"/>
        <v/>
      </c>
      <c r="M3321" s="5">
        <f t="shared" si="561"/>
        <v>0</v>
      </c>
      <c r="N3321" s="13" t="str">
        <f t="shared" si="563"/>
        <v/>
      </c>
      <c r="O3321" s="13">
        <f t="shared" si="554"/>
        <v>1</v>
      </c>
      <c r="P3321" s="13" t="str">
        <f t="shared" si="555"/>
        <v>4</v>
      </c>
      <c r="Q3321" s="13" t="str">
        <f t="shared" si="556"/>
        <v>3</v>
      </c>
      <c r="R3321" s="13" t="str">
        <f t="shared" si="557"/>
        <v>2</v>
      </c>
      <c r="S3321" s="13" t="str">
        <f t="shared" si="558"/>
        <v>3</v>
      </c>
      <c r="T3321" s="13">
        <f t="shared" si="559"/>
        <v>1</v>
      </c>
      <c r="U3321" s="13">
        <f t="shared" si="562"/>
        <v>68</v>
      </c>
      <c r="V3321" s="13"/>
      <c r="W3321" s="14" t="str">
        <f t="shared" si="564"/>
        <v>insert into prioridad(codigo, fluidez,d_hecho, d_contexto, d_impacto, d_justicia, cierre, ponderacion, ahora_entiendo, cambio_perspectiva) values ('', 1, 4, 3, 2, 3, 1, 68, '', '');</v>
      </c>
      <c r="X3321" s="14" t="str">
        <f t="shared" si="565"/>
        <v/>
      </c>
    </row>
    <row r="3322" spans="1:24" s="15" customFormat="1" ht="64" x14ac:dyDescent="0.2">
      <c r="A3322" s="26" t="s">
        <v>4369</v>
      </c>
      <c r="B3322" s="7"/>
      <c r="C3322" s="7" t="s">
        <v>9</v>
      </c>
      <c r="D3322" s="7" t="s">
        <v>3578</v>
      </c>
      <c r="E3322" s="7" t="s">
        <v>3578</v>
      </c>
      <c r="F3322" s="7" t="s">
        <v>3578</v>
      </c>
      <c r="G3322" s="7" t="s">
        <v>3578</v>
      </c>
      <c r="H3322" s="7" t="s">
        <v>30</v>
      </c>
      <c r="K3322" s="15">
        <f t="shared" si="553"/>
        <v>0</v>
      </c>
      <c r="L3322" s="15" t="str">
        <f t="shared" si="560"/>
        <v/>
      </c>
      <c r="M3322" s="15">
        <f t="shared" si="561"/>
        <v>0</v>
      </c>
      <c r="N3322" s="15" t="str">
        <f t="shared" si="563"/>
        <v/>
      </c>
      <c r="O3322" s="15">
        <f t="shared" si="554"/>
        <v>1</v>
      </c>
      <c r="P3322" s="15" t="str">
        <f t="shared" si="555"/>
        <v>4</v>
      </c>
      <c r="Q3322" s="15" t="str">
        <f t="shared" si="556"/>
        <v>4</v>
      </c>
      <c r="R3322" s="15" t="str">
        <f t="shared" si="557"/>
        <v>4</v>
      </c>
      <c r="S3322" s="15" t="str">
        <f t="shared" si="558"/>
        <v>4</v>
      </c>
      <c r="T3322" s="15">
        <f t="shared" si="559"/>
        <v>1</v>
      </c>
      <c r="U3322" s="15">
        <f t="shared" si="562"/>
        <v>84</v>
      </c>
      <c r="W3322" s="16" t="str">
        <f t="shared" si="564"/>
        <v>insert into prioridad(codigo, fluidez,d_hecho, d_contexto, d_impacto, d_justicia, cierre, ponderacion, ahora_entiendo, cambio_perspectiva) values ('', 1, 4, 4, 4, 4, 1, 84, '', '');</v>
      </c>
      <c r="X3322" s="16" t="str">
        <f t="shared" si="565"/>
        <v/>
      </c>
    </row>
    <row r="3323" spans="1:24" x14ac:dyDescent="0.15">
      <c r="B3323" s="27" t="s">
        <v>4370</v>
      </c>
      <c r="C3323" s="27" t="s">
        <v>9</v>
      </c>
      <c r="D3323" s="27" t="s">
        <v>3582</v>
      </c>
      <c r="E3323" s="27" t="s">
        <v>3582</v>
      </c>
      <c r="F3323" s="27" t="s">
        <v>3578</v>
      </c>
      <c r="G3323" s="27" t="s">
        <v>3578</v>
      </c>
      <c r="H3323" s="27" t="s">
        <v>30</v>
      </c>
      <c r="I3323" s="27"/>
      <c r="K3323" s="6">
        <f t="shared" ref="K3323:K3386" si="566">LEN(L3323)</f>
        <v>19</v>
      </c>
      <c r="L3323" s="6" t="str">
        <f t="shared" ref="L3323:L3386" si="567">SUBSTITUTE(B3323," ","")</f>
        <v>(#7260)604-VI-00008</v>
      </c>
      <c r="M3323" s="6">
        <f t="shared" ref="M3323:M3386" si="568">LEN(N3323)</f>
        <v>12</v>
      </c>
      <c r="N3323" s="6" t="str">
        <f t="shared" ref="N3323:N3386" si="569">RIGHT(TRIM(B3323),12)</f>
        <v>604-VI-00008</v>
      </c>
      <c r="O3323" s="6">
        <f t="shared" ref="O3323:O3386" si="570">IF(MID(C3323,1,1)="P",1,0)</f>
        <v>1</v>
      </c>
      <c r="P3323" s="6" t="str">
        <f t="shared" ref="P3323:P3386" si="571">MID(D3323,1,1)</f>
        <v>5</v>
      </c>
      <c r="Q3323" s="6" t="str">
        <f t="shared" ref="Q3323:Q3386" si="572">MID(E3323,1,1)</f>
        <v>5</v>
      </c>
      <c r="R3323" s="6" t="str">
        <f t="shared" ref="R3323:R3386" si="573">MID(F3323,1,1)</f>
        <v>4</v>
      </c>
      <c r="S3323" s="6" t="str">
        <f t="shared" ref="S3323:S3386" si="574">MID(G3323,1,1)</f>
        <v>4</v>
      </c>
      <c r="T3323" s="6">
        <f t="shared" ref="T3323:T3386" si="575">IF(MID(H3323,1,1)="S",1,0)</f>
        <v>1</v>
      </c>
      <c r="U3323" s="6">
        <f t="shared" ref="U3323:U3386" si="576">O3323*10 + (VALUE(P3323)*4) +(VALUE(Q3323)*4) + (VALUE(R3323)*4) + (VALUE(S3323)*4) + (T3323*10)</f>
        <v>92</v>
      </c>
      <c r="V3323" s="6"/>
      <c r="W3323" s="6" t="str">
        <f t="shared" ref="W3323:W3386" si="577">$W$1&amp;N3323&amp;"', "&amp;O3323&amp;", "&amp;P3323&amp;", "&amp;Q3323&amp;", "&amp;R3323&amp;", "&amp;S3323&amp;", "&amp;T3323&amp;", "&amp;U3323&amp;", '"&amp;SUBSTITUTE(I3323,CHAR(10),"  ")&amp;"', '"&amp;SUBSTITUTE(J3323,CHAR(10),"   ") &amp;"');"</f>
        <v>insert into prioridad(codigo, fluidez,d_hecho, d_contexto, d_impacto, d_justicia, cierre, ponderacion, ahora_entiendo, cambio_perspectiva) values ('604-VI-00008', 1, 5, 5, 4, 4, 1, 92, '', '');</v>
      </c>
      <c r="X3323" s="6" t="str">
        <f t="shared" ref="X3323:X3386" si="578">IF(M3323=12,W3323,"")</f>
        <v>insert into prioridad(codigo, fluidez,d_hecho, d_contexto, d_impacto, d_justicia, cierre, ponderacion, ahora_entiendo, cambio_perspectiva) values ('604-VI-00008', 1, 5, 5, 4, 4, 1, 92, '', '');</v>
      </c>
    </row>
    <row r="3324" spans="1:24" x14ac:dyDescent="0.15">
      <c r="B3324" s="27" t="s">
        <v>4371</v>
      </c>
      <c r="C3324" s="27" t="s">
        <v>9</v>
      </c>
      <c r="D3324" s="27" t="s">
        <v>3582</v>
      </c>
      <c r="E3324" s="27" t="s">
        <v>3582</v>
      </c>
      <c r="F3324" s="27" t="s">
        <v>3582</v>
      </c>
      <c r="G3324" s="27" t="s">
        <v>3578</v>
      </c>
      <c r="H3324" s="27" t="s">
        <v>30</v>
      </c>
      <c r="I3324" s="27"/>
      <c r="K3324" s="6">
        <f t="shared" si="566"/>
        <v>19</v>
      </c>
      <c r="L3324" s="6" t="str">
        <f t="shared" si="567"/>
        <v>(#7254)604-VI-00007</v>
      </c>
      <c r="M3324" s="6">
        <f t="shared" si="568"/>
        <v>12</v>
      </c>
      <c r="N3324" s="6" t="str">
        <f t="shared" si="569"/>
        <v>604-VI-00007</v>
      </c>
      <c r="O3324" s="6">
        <f t="shared" si="570"/>
        <v>1</v>
      </c>
      <c r="P3324" s="6" t="str">
        <f t="shared" si="571"/>
        <v>5</v>
      </c>
      <c r="Q3324" s="6" t="str">
        <f t="shared" si="572"/>
        <v>5</v>
      </c>
      <c r="R3324" s="6" t="str">
        <f t="shared" si="573"/>
        <v>5</v>
      </c>
      <c r="S3324" s="6" t="str">
        <f t="shared" si="574"/>
        <v>4</v>
      </c>
      <c r="T3324" s="6">
        <f t="shared" si="575"/>
        <v>1</v>
      </c>
      <c r="U3324" s="6">
        <f t="shared" si="576"/>
        <v>96</v>
      </c>
      <c r="V3324" s="6"/>
      <c r="W3324" s="6" t="str">
        <f t="shared" si="577"/>
        <v>insert into prioridad(codigo, fluidez,d_hecho, d_contexto, d_impacto, d_justicia, cierre, ponderacion, ahora_entiendo, cambio_perspectiva) values ('604-VI-00007', 1, 5, 5, 5, 4, 1, 96, '', '');</v>
      </c>
      <c r="X3324" s="6" t="str">
        <f t="shared" si="578"/>
        <v>insert into prioridad(codigo, fluidez,d_hecho, d_contexto, d_impacto, d_justicia, cierre, ponderacion, ahora_entiendo, cambio_perspectiva) values ('604-VI-00007', 1, 5, 5, 5, 4, 1, 96, '', '');</v>
      </c>
    </row>
    <row r="3325" spans="1:24" x14ac:dyDescent="0.15">
      <c r="B3325" s="27" t="s">
        <v>4372</v>
      </c>
      <c r="C3325" s="27" t="s">
        <v>16</v>
      </c>
      <c r="D3325" s="27" t="s">
        <v>3582</v>
      </c>
      <c r="E3325" s="27" t="s">
        <v>3582</v>
      </c>
      <c r="F3325" s="27" t="s">
        <v>3582</v>
      </c>
      <c r="G3325" s="27" t="s">
        <v>3582</v>
      </c>
      <c r="H3325" s="27" t="s">
        <v>30</v>
      </c>
      <c r="I3325" s="27"/>
      <c r="K3325" s="6">
        <f t="shared" si="566"/>
        <v>19</v>
      </c>
      <c r="L3325" s="6" t="str">
        <f t="shared" si="567"/>
        <v>(#7250)604-VI-00006</v>
      </c>
      <c r="M3325" s="6">
        <f t="shared" si="568"/>
        <v>12</v>
      </c>
      <c r="N3325" s="6" t="str">
        <f t="shared" si="569"/>
        <v>604-VI-00006</v>
      </c>
      <c r="O3325" s="6">
        <f t="shared" si="570"/>
        <v>0</v>
      </c>
      <c r="P3325" s="6" t="str">
        <f t="shared" si="571"/>
        <v>5</v>
      </c>
      <c r="Q3325" s="6" t="str">
        <f t="shared" si="572"/>
        <v>5</v>
      </c>
      <c r="R3325" s="6" t="str">
        <f t="shared" si="573"/>
        <v>5</v>
      </c>
      <c r="S3325" s="6" t="str">
        <f t="shared" si="574"/>
        <v>5</v>
      </c>
      <c r="T3325" s="6">
        <f t="shared" si="575"/>
        <v>1</v>
      </c>
      <c r="U3325" s="6">
        <f t="shared" si="576"/>
        <v>90</v>
      </c>
      <c r="V3325" s="6"/>
      <c r="W3325" s="6" t="str">
        <f t="shared" si="577"/>
        <v>insert into prioridad(codigo, fluidez,d_hecho, d_contexto, d_impacto, d_justicia, cierre, ponderacion, ahora_entiendo, cambio_perspectiva) values ('604-VI-00006', 0, 5, 5, 5, 5, 1, 90, '', '');</v>
      </c>
      <c r="X3325" s="6" t="str">
        <f t="shared" si="578"/>
        <v>insert into prioridad(codigo, fluidez,d_hecho, d_contexto, d_impacto, d_justicia, cierre, ponderacion, ahora_entiendo, cambio_perspectiva) values ('604-VI-00006', 0, 5, 5, 5, 5, 1, 90, '', '');</v>
      </c>
    </row>
    <row r="3326" spans="1:24" x14ac:dyDescent="0.15">
      <c r="B3326" s="27" t="s">
        <v>4373</v>
      </c>
      <c r="C3326" s="27" t="s">
        <v>9</v>
      </c>
      <c r="D3326" s="27" t="s">
        <v>3578</v>
      </c>
      <c r="E3326" s="27" t="s">
        <v>3578</v>
      </c>
      <c r="F3326" s="27" t="s">
        <v>3578</v>
      </c>
      <c r="G3326" s="27" t="s">
        <v>3578</v>
      </c>
      <c r="H3326" s="27" t="s">
        <v>30</v>
      </c>
      <c r="I3326" s="27"/>
      <c r="K3326" s="6">
        <f t="shared" si="566"/>
        <v>19</v>
      </c>
      <c r="L3326" s="6" t="str">
        <f t="shared" si="567"/>
        <v>(#6478)604-VI-00005</v>
      </c>
      <c r="M3326" s="6">
        <f t="shared" si="568"/>
        <v>12</v>
      </c>
      <c r="N3326" s="6" t="str">
        <f t="shared" si="569"/>
        <v>604-VI-00005</v>
      </c>
      <c r="O3326" s="6">
        <f t="shared" si="570"/>
        <v>1</v>
      </c>
      <c r="P3326" s="6" t="str">
        <f t="shared" si="571"/>
        <v>4</v>
      </c>
      <c r="Q3326" s="6" t="str">
        <f t="shared" si="572"/>
        <v>4</v>
      </c>
      <c r="R3326" s="6" t="str">
        <f t="shared" si="573"/>
        <v>4</v>
      </c>
      <c r="S3326" s="6" t="str">
        <f t="shared" si="574"/>
        <v>4</v>
      </c>
      <c r="T3326" s="6">
        <f t="shared" si="575"/>
        <v>1</v>
      </c>
      <c r="U3326" s="6">
        <f t="shared" si="576"/>
        <v>84</v>
      </c>
      <c r="V3326" s="6"/>
      <c r="W3326" s="6" t="str">
        <f t="shared" si="577"/>
        <v>insert into prioridad(codigo, fluidez,d_hecho, d_contexto, d_impacto, d_justicia, cierre, ponderacion, ahora_entiendo, cambio_perspectiva) values ('604-VI-00005', 1, 4, 4, 4, 4, 1, 84, '', '');</v>
      </c>
      <c r="X3326" s="6" t="str">
        <f t="shared" si="578"/>
        <v>insert into prioridad(codigo, fluidez,d_hecho, d_contexto, d_impacto, d_justicia, cierre, ponderacion, ahora_entiendo, cambio_perspectiva) values ('604-VI-00005', 1, 4, 4, 4, 4, 1, 84, '', '');</v>
      </c>
    </row>
    <row r="3327" spans="1:24" x14ac:dyDescent="0.15">
      <c r="B3327" s="27" t="s">
        <v>4374</v>
      </c>
      <c r="C3327" s="27" t="s">
        <v>9</v>
      </c>
      <c r="D3327" s="27" t="s">
        <v>3582</v>
      </c>
      <c r="E3327" s="27" t="s">
        <v>3582</v>
      </c>
      <c r="F3327" s="27" t="s">
        <v>3582</v>
      </c>
      <c r="G3327" s="27" t="s">
        <v>3578</v>
      </c>
      <c r="H3327" s="27" t="s">
        <v>30</v>
      </c>
      <c r="I3327" s="27"/>
      <c r="K3327" s="6">
        <f t="shared" si="566"/>
        <v>19</v>
      </c>
      <c r="L3327" s="6" t="str">
        <f t="shared" si="567"/>
        <v>(#6476)604-VI-00004</v>
      </c>
      <c r="M3327" s="6">
        <f t="shared" si="568"/>
        <v>12</v>
      </c>
      <c r="N3327" s="6" t="str">
        <f t="shared" si="569"/>
        <v>604-VI-00004</v>
      </c>
      <c r="O3327" s="6">
        <f t="shared" si="570"/>
        <v>1</v>
      </c>
      <c r="P3327" s="6" t="str">
        <f t="shared" si="571"/>
        <v>5</v>
      </c>
      <c r="Q3327" s="6" t="str">
        <f t="shared" si="572"/>
        <v>5</v>
      </c>
      <c r="R3327" s="6" t="str">
        <f t="shared" si="573"/>
        <v>5</v>
      </c>
      <c r="S3327" s="6" t="str">
        <f t="shared" si="574"/>
        <v>4</v>
      </c>
      <c r="T3327" s="6">
        <f t="shared" si="575"/>
        <v>1</v>
      </c>
      <c r="U3327" s="6">
        <f t="shared" si="576"/>
        <v>96</v>
      </c>
      <c r="V3327" s="6"/>
      <c r="W3327" s="6" t="str">
        <f t="shared" si="577"/>
        <v>insert into prioridad(codigo, fluidez,d_hecho, d_contexto, d_impacto, d_justicia, cierre, ponderacion, ahora_entiendo, cambio_perspectiva) values ('604-VI-00004', 1, 5, 5, 5, 4, 1, 96, '', '');</v>
      </c>
      <c r="X3327" s="6" t="str">
        <f t="shared" si="578"/>
        <v>insert into prioridad(codigo, fluidez,d_hecho, d_contexto, d_impacto, d_justicia, cierre, ponderacion, ahora_entiendo, cambio_perspectiva) values ('604-VI-00004', 1, 5, 5, 5, 4, 1, 96, '', '');</v>
      </c>
    </row>
    <row r="3328" spans="1:24" x14ac:dyDescent="0.15">
      <c r="B3328" s="27" t="s">
        <v>4375</v>
      </c>
      <c r="C3328" s="27" t="s">
        <v>9</v>
      </c>
      <c r="D3328" s="27" t="s">
        <v>3578</v>
      </c>
      <c r="E3328" s="27" t="s">
        <v>3578</v>
      </c>
      <c r="F3328" s="27" t="s">
        <v>3575</v>
      </c>
      <c r="G3328" s="27" t="s">
        <v>3575</v>
      </c>
      <c r="H3328" s="27" t="s">
        <v>30</v>
      </c>
      <c r="I3328" s="27"/>
      <c r="K3328" s="6">
        <f t="shared" si="566"/>
        <v>12</v>
      </c>
      <c r="L3328" s="6" t="str">
        <f t="shared" si="567"/>
        <v>221-VI-00061</v>
      </c>
      <c r="M3328" s="6">
        <f t="shared" si="568"/>
        <v>12</v>
      </c>
      <c r="N3328" s="6" t="str">
        <f t="shared" si="569"/>
        <v>221-VI-00061</v>
      </c>
      <c r="O3328" s="6">
        <f t="shared" si="570"/>
        <v>1</v>
      </c>
      <c r="P3328" s="6" t="str">
        <f t="shared" si="571"/>
        <v>4</v>
      </c>
      <c r="Q3328" s="6" t="str">
        <f t="shared" si="572"/>
        <v>4</v>
      </c>
      <c r="R3328" s="6" t="str">
        <f t="shared" si="573"/>
        <v>3</v>
      </c>
      <c r="S3328" s="6" t="str">
        <f t="shared" si="574"/>
        <v>3</v>
      </c>
      <c r="T3328" s="6">
        <f t="shared" si="575"/>
        <v>1</v>
      </c>
      <c r="U3328" s="6">
        <f t="shared" si="576"/>
        <v>76</v>
      </c>
      <c r="V3328" s="6"/>
      <c r="W3328" s="6" t="str">
        <f t="shared" si="577"/>
        <v>insert into prioridad(codigo, fluidez,d_hecho, d_contexto, d_impacto, d_justicia, cierre, ponderacion, ahora_entiendo, cambio_perspectiva) values ('221-VI-00061', 1, 4, 4, 3, 3, 1, 76, '', '');</v>
      </c>
      <c r="X3328" s="6" t="str">
        <f t="shared" si="578"/>
        <v>insert into prioridad(codigo, fluidez,d_hecho, d_contexto, d_impacto, d_justicia, cierre, ponderacion, ahora_entiendo, cambio_perspectiva) values ('221-VI-00061', 1, 4, 4, 3, 3, 1, 76, '', '');</v>
      </c>
    </row>
    <row r="3329" spans="2:24" x14ac:dyDescent="0.15">
      <c r="B3329" s="27" t="s">
        <v>4376</v>
      </c>
      <c r="C3329" s="27" t="s">
        <v>9</v>
      </c>
      <c r="D3329" s="27" t="s">
        <v>3578</v>
      </c>
      <c r="E3329" s="27" t="s">
        <v>3575</v>
      </c>
      <c r="F3329" s="27" t="s">
        <v>3575</v>
      </c>
      <c r="G3329" s="27" t="s">
        <v>3576</v>
      </c>
      <c r="H3329" s="27" t="s">
        <v>30</v>
      </c>
      <c r="I3329" s="27"/>
      <c r="K3329" s="6">
        <f t="shared" si="566"/>
        <v>12</v>
      </c>
      <c r="L3329" s="6" t="str">
        <f t="shared" si="567"/>
        <v>221-VI-00062</v>
      </c>
      <c r="M3329" s="6">
        <f t="shared" si="568"/>
        <v>12</v>
      </c>
      <c r="N3329" s="6" t="str">
        <f t="shared" si="569"/>
        <v>221-VI-00062</v>
      </c>
      <c r="O3329" s="6">
        <f t="shared" si="570"/>
        <v>1</v>
      </c>
      <c r="P3329" s="6" t="str">
        <f t="shared" si="571"/>
        <v>4</v>
      </c>
      <c r="Q3329" s="6" t="str">
        <f t="shared" si="572"/>
        <v>3</v>
      </c>
      <c r="R3329" s="6" t="str">
        <f t="shared" si="573"/>
        <v>3</v>
      </c>
      <c r="S3329" s="6" t="str">
        <f t="shared" si="574"/>
        <v>2</v>
      </c>
      <c r="T3329" s="6">
        <f t="shared" si="575"/>
        <v>1</v>
      </c>
      <c r="U3329" s="6">
        <f t="shared" si="576"/>
        <v>68</v>
      </c>
      <c r="V3329" s="6"/>
      <c r="W3329" s="6" t="str">
        <f t="shared" si="577"/>
        <v>insert into prioridad(codigo, fluidez,d_hecho, d_contexto, d_impacto, d_justicia, cierre, ponderacion, ahora_entiendo, cambio_perspectiva) values ('221-VI-00062', 1, 4, 3, 3, 2, 1, 68, '', '');</v>
      </c>
      <c r="X3329" s="6" t="str">
        <f t="shared" si="578"/>
        <v>insert into prioridad(codigo, fluidez,d_hecho, d_contexto, d_impacto, d_justicia, cierre, ponderacion, ahora_entiendo, cambio_perspectiva) values ('221-VI-00062', 1, 4, 3, 3, 2, 1, 68, '', '');</v>
      </c>
    </row>
    <row r="3330" spans="2:24" x14ac:dyDescent="0.15">
      <c r="B3330" s="27" t="s">
        <v>4377</v>
      </c>
      <c r="C3330" s="27" t="s">
        <v>9</v>
      </c>
      <c r="D3330" s="27" t="s">
        <v>3578</v>
      </c>
      <c r="E3330" s="27" t="s">
        <v>3578</v>
      </c>
      <c r="F3330" s="27" t="s">
        <v>3575</v>
      </c>
      <c r="G3330" s="27" t="s">
        <v>3578</v>
      </c>
      <c r="H3330" s="27" t="s">
        <v>30</v>
      </c>
      <c r="I3330" s="27"/>
      <c r="K3330" s="6">
        <f t="shared" si="566"/>
        <v>12</v>
      </c>
      <c r="L3330" s="6" t="str">
        <f t="shared" si="567"/>
        <v>221-VI-00064</v>
      </c>
      <c r="M3330" s="6">
        <f t="shared" si="568"/>
        <v>12</v>
      </c>
      <c r="N3330" s="6" t="str">
        <f t="shared" si="569"/>
        <v>221-VI-00064</v>
      </c>
      <c r="O3330" s="6">
        <f t="shared" si="570"/>
        <v>1</v>
      </c>
      <c r="P3330" s="6" t="str">
        <f t="shared" si="571"/>
        <v>4</v>
      </c>
      <c r="Q3330" s="6" t="str">
        <f t="shared" si="572"/>
        <v>4</v>
      </c>
      <c r="R3330" s="6" t="str">
        <f t="shared" si="573"/>
        <v>3</v>
      </c>
      <c r="S3330" s="6" t="str">
        <f t="shared" si="574"/>
        <v>4</v>
      </c>
      <c r="T3330" s="6">
        <f t="shared" si="575"/>
        <v>1</v>
      </c>
      <c r="U3330" s="6">
        <f t="shared" si="576"/>
        <v>80</v>
      </c>
      <c r="V3330" s="6"/>
      <c r="W3330" s="6" t="str">
        <f t="shared" si="577"/>
        <v>insert into prioridad(codigo, fluidez,d_hecho, d_contexto, d_impacto, d_justicia, cierre, ponderacion, ahora_entiendo, cambio_perspectiva) values ('221-VI-00064', 1, 4, 4, 3, 4, 1, 80, '', '');</v>
      </c>
      <c r="X3330" s="6" t="str">
        <f t="shared" si="578"/>
        <v>insert into prioridad(codigo, fluidez,d_hecho, d_contexto, d_impacto, d_justicia, cierre, ponderacion, ahora_entiendo, cambio_perspectiva) values ('221-VI-00064', 1, 4, 4, 3, 4, 1, 80, '', '');</v>
      </c>
    </row>
    <row r="3331" spans="2:24" x14ac:dyDescent="0.15">
      <c r="B3331" s="27" t="s">
        <v>4378</v>
      </c>
      <c r="C3331" s="27" t="s">
        <v>9</v>
      </c>
      <c r="D3331" s="27" t="s">
        <v>3575</v>
      </c>
      <c r="E3331" s="27" t="s">
        <v>3578</v>
      </c>
      <c r="F3331" s="27" t="s">
        <v>3575</v>
      </c>
      <c r="G3331" s="27" t="s">
        <v>3575</v>
      </c>
      <c r="H3331" s="27" t="s">
        <v>30</v>
      </c>
      <c r="I3331" s="27"/>
      <c r="K3331" s="6">
        <f t="shared" si="566"/>
        <v>12</v>
      </c>
      <c r="L3331" s="6" t="str">
        <f t="shared" si="567"/>
        <v>221-VI-00066</v>
      </c>
      <c r="M3331" s="6">
        <f t="shared" si="568"/>
        <v>12</v>
      </c>
      <c r="N3331" s="6" t="str">
        <f t="shared" si="569"/>
        <v>221-VI-00066</v>
      </c>
      <c r="O3331" s="6">
        <f t="shared" si="570"/>
        <v>1</v>
      </c>
      <c r="P3331" s="6" t="str">
        <f t="shared" si="571"/>
        <v>3</v>
      </c>
      <c r="Q3331" s="6" t="str">
        <f t="shared" si="572"/>
        <v>4</v>
      </c>
      <c r="R3331" s="6" t="str">
        <f t="shared" si="573"/>
        <v>3</v>
      </c>
      <c r="S3331" s="6" t="str">
        <f t="shared" si="574"/>
        <v>3</v>
      </c>
      <c r="T3331" s="6">
        <f t="shared" si="575"/>
        <v>1</v>
      </c>
      <c r="U3331" s="6">
        <f t="shared" si="576"/>
        <v>72</v>
      </c>
      <c r="V3331" s="6"/>
      <c r="W3331" s="6" t="str">
        <f t="shared" si="577"/>
        <v>insert into prioridad(codigo, fluidez,d_hecho, d_contexto, d_impacto, d_justicia, cierre, ponderacion, ahora_entiendo, cambio_perspectiva) values ('221-VI-00066', 1, 3, 4, 3, 3, 1, 72, '', '');</v>
      </c>
      <c r="X3331" s="6" t="str">
        <f t="shared" si="578"/>
        <v>insert into prioridad(codigo, fluidez,d_hecho, d_contexto, d_impacto, d_justicia, cierre, ponderacion, ahora_entiendo, cambio_perspectiva) values ('221-VI-00066', 1, 3, 4, 3, 3, 1, 72, '', '');</v>
      </c>
    </row>
    <row r="3332" spans="2:24" x14ac:dyDescent="0.15">
      <c r="B3332" s="27" t="s">
        <v>4379</v>
      </c>
      <c r="C3332" s="27" t="s">
        <v>9</v>
      </c>
      <c r="D3332" s="27" t="s">
        <v>3578</v>
      </c>
      <c r="E3332" s="27" t="s">
        <v>3578</v>
      </c>
      <c r="F3332" s="27" t="s">
        <v>3578</v>
      </c>
      <c r="G3332" s="27" t="s">
        <v>3575</v>
      </c>
      <c r="H3332" s="27" t="s">
        <v>30</v>
      </c>
      <c r="I3332" s="27"/>
      <c r="K3332" s="6">
        <f t="shared" si="566"/>
        <v>13</v>
      </c>
      <c r="L3332" s="6" t="str">
        <f t="shared" si="567"/>
        <v>221-PR-00489 </v>
      </c>
      <c r="M3332" s="6">
        <f t="shared" si="568"/>
        <v>12</v>
      </c>
      <c r="N3332" s="6" t="str">
        <f t="shared" si="569"/>
        <v>21-PR-00489 </v>
      </c>
      <c r="O3332" s="6">
        <f t="shared" si="570"/>
        <v>1</v>
      </c>
      <c r="P3332" s="6" t="str">
        <f t="shared" si="571"/>
        <v>4</v>
      </c>
      <c r="Q3332" s="6" t="str">
        <f t="shared" si="572"/>
        <v>4</v>
      </c>
      <c r="R3332" s="6" t="str">
        <f t="shared" si="573"/>
        <v>4</v>
      </c>
      <c r="S3332" s="6" t="str">
        <f t="shared" si="574"/>
        <v>3</v>
      </c>
      <c r="T3332" s="6">
        <f t="shared" si="575"/>
        <v>1</v>
      </c>
      <c r="U3332" s="6">
        <f t="shared" si="576"/>
        <v>80</v>
      </c>
      <c r="V3332" s="6"/>
      <c r="W3332" s="6" t="str">
        <f t="shared" si="577"/>
        <v>insert into prioridad(codigo, fluidez,d_hecho, d_contexto, d_impacto, d_justicia, cierre, ponderacion, ahora_entiendo, cambio_perspectiva) values ('21-PR-00489 ', 1, 4, 4, 4, 3, 1, 80, '', '');</v>
      </c>
      <c r="X3332" s="6" t="str">
        <f t="shared" si="578"/>
        <v>insert into prioridad(codigo, fluidez,d_hecho, d_contexto, d_impacto, d_justicia, cierre, ponderacion, ahora_entiendo, cambio_perspectiva) values ('21-PR-00489 ', 1, 4, 4, 4, 3, 1, 80, '', '');</v>
      </c>
    </row>
    <row r="3333" spans="2:24" x14ac:dyDescent="0.15">
      <c r="B3333" s="28" t="s">
        <v>4380</v>
      </c>
      <c r="C3333" s="27" t="s">
        <v>9</v>
      </c>
      <c r="D3333" s="27" t="s">
        <v>3578</v>
      </c>
      <c r="E3333" s="27" t="s">
        <v>3578</v>
      </c>
      <c r="F3333" s="27" t="s">
        <v>3575</v>
      </c>
      <c r="G3333" s="27" t="s">
        <v>3575</v>
      </c>
      <c r="H3333" s="27" t="s">
        <v>30</v>
      </c>
      <c r="I3333" s="27"/>
      <c r="K3333" s="6">
        <f t="shared" si="566"/>
        <v>12</v>
      </c>
      <c r="L3333" s="6" t="str">
        <f t="shared" si="567"/>
        <v>221-PR-00009</v>
      </c>
      <c r="M3333" s="6">
        <f t="shared" si="568"/>
        <v>12</v>
      </c>
      <c r="N3333" s="6" t="str">
        <f t="shared" si="569"/>
        <v>221-PR-00009</v>
      </c>
      <c r="O3333" s="6">
        <f t="shared" si="570"/>
        <v>1</v>
      </c>
      <c r="P3333" s="6" t="str">
        <f t="shared" si="571"/>
        <v>4</v>
      </c>
      <c r="Q3333" s="6" t="str">
        <f t="shared" si="572"/>
        <v>4</v>
      </c>
      <c r="R3333" s="6" t="str">
        <f t="shared" si="573"/>
        <v>3</v>
      </c>
      <c r="S3333" s="6" t="str">
        <f t="shared" si="574"/>
        <v>3</v>
      </c>
      <c r="T3333" s="6">
        <f t="shared" si="575"/>
        <v>1</v>
      </c>
      <c r="U3333" s="6">
        <f t="shared" si="576"/>
        <v>76</v>
      </c>
      <c r="V3333" s="6"/>
      <c r="W3333" s="6" t="str">
        <f t="shared" si="577"/>
        <v>insert into prioridad(codigo, fluidez,d_hecho, d_contexto, d_impacto, d_justicia, cierre, ponderacion, ahora_entiendo, cambio_perspectiva) values ('221-PR-00009', 1, 4, 4, 3, 3, 1, 76, '', '');</v>
      </c>
      <c r="X3333" s="6" t="str">
        <f t="shared" si="578"/>
        <v>insert into prioridad(codigo, fluidez,d_hecho, d_contexto, d_impacto, d_justicia, cierre, ponderacion, ahora_entiendo, cambio_perspectiva) values ('221-PR-00009', 1, 4, 4, 3, 3, 1, 76, '', '');</v>
      </c>
    </row>
    <row r="3334" spans="2:24" x14ac:dyDescent="0.15">
      <c r="B3334" s="27" t="s">
        <v>4381</v>
      </c>
      <c r="C3334" s="27" t="s">
        <v>9</v>
      </c>
      <c r="D3334" s="27" t="s">
        <v>3578</v>
      </c>
      <c r="E3334" s="27" t="s">
        <v>3582</v>
      </c>
      <c r="F3334" s="27" t="s">
        <v>3575</v>
      </c>
      <c r="G3334" s="27" t="s">
        <v>3575</v>
      </c>
      <c r="H3334" s="27" t="s">
        <v>30</v>
      </c>
      <c r="I3334" s="27"/>
      <c r="K3334" s="6">
        <f t="shared" si="566"/>
        <v>18</v>
      </c>
      <c r="L3334" s="6" t="str">
        <f t="shared" si="567"/>
        <v>(#503)608-PR-00001</v>
      </c>
      <c r="M3334" s="6">
        <f t="shared" si="568"/>
        <v>12</v>
      </c>
      <c r="N3334" s="6" t="str">
        <f t="shared" si="569"/>
        <v>608-PR-00001</v>
      </c>
      <c r="O3334" s="6">
        <f t="shared" si="570"/>
        <v>1</v>
      </c>
      <c r="P3334" s="6" t="str">
        <f t="shared" si="571"/>
        <v>4</v>
      </c>
      <c r="Q3334" s="6" t="str">
        <f t="shared" si="572"/>
        <v>5</v>
      </c>
      <c r="R3334" s="6" t="str">
        <f t="shared" si="573"/>
        <v>3</v>
      </c>
      <c r="S3334" s="6" t="str">
        <f t="shared" si="574"/>
        <v>3</v>
      </c>
      <c r="T3334" s="6">
        <f t="shared" si="575"/>
        <v>1</v>
      </c>
      <c r="U3334" s="6">
        <f t="shared" si="576"/>
        <v>80</v>
      </c>
      <c r="V3334" s="6"/>
      <c r="W3334" s="6" t="str">
        <f t="shared" si="577"/>
        <v>insert into prioridad(codigo, fluidez,d_hecho, d_contexto, d_impacto, d_justicia, cierre, ponderacion, ahora_entiendo, cambio_perspectiva) values ('608-PR-00001', 1, 4, 5, 3, 3, 1, 80, '', '');</v>
      </c>
      <c r="X3334" s="6" t="str">
        <f t="shared" si="578"/>
        <v>insert into prioridad(codigo, fluidez,d_hecho, d_contexto, d_impacto, d_justicia, cierre, ponderacion, ahora_entiendo, cambio_perspectiva) values ('608-PR-00001', 1, 4, 5, 3, 3, 1, 80, '', '');</v>
      </c>
    </row>
    <row r="3335" spans="2:24" x14ac:dyDescent="0.15">
      <c r="B3335" s="27" t="s">
        <v>4382</v>
      </c>
      <c r="C3335" s="27" t="s">
        <v>9</v>
      </c>
      <c r="D3335" s="27" t="s">
        <v>3578</v>
      </c>
      <c r="E3335" s="27" t="s">
        <v>3578</v>
      </c>
      <c r="F3335" s="27" t="s">
        <v>3575</v>
      </c>
      <c r="G3335" s="27" t="s">
        <v>3575</v>
      </c>
      <c r="H3335" s="27" t="s">
        <v>30</v>
      </c>
      <c r="I3335" s="27"/>
      <c r="K3335" s="6">
        <f t="shared" si="566"/>
        <v>18</v>
      </c>
      <c r="L3335" s="6" t="str">
        <f t="shared" si="567"/>
        <v>(#506)608-PR-00506</v>
      </c>
      <c r="M3335" s="6">
        <f t="shared" si="568"/>
        <v>12</v>
      </c>
      <c r="N3335" s="6" t="str">
        <f t="shared" si="569"/>
        <v>608-PR-00506</v>
      </c>
      <c r="O3335" s="6">
        <f t="shared" si="570"/>
        <v>1</v>
      </c>
      <c r="P3335" s="6" t="str">
        <f t="shared" si="571"/>
        <v>4</v>
      </c>
      <c r="Q3335" s="6" t="str">
        <f t="shared" si="572"/>
        <v>4</v>
      </c>
      <c r="R3335" s="6" t="str">
        <f t="shared" si="573"/>
        <v>3</v>
      </c>
      <c r="S3335" s="6" t="str">
        <f t="shared" si="574"/>
        <v>3</v>
      </c>
      <c r="T3335" s="6">
        <f t="shared" si="575"/>
        <v>1</v>
      </c>
      <c r="U3335" s="6">
        <f t="shared" si="576"/>
        <v>76</v>
      </c>
      <c r="V3335" s="6"/>
      <c r="W3335" s="6" t="str">
        <f t="shared" si="577"/>
        <v>insert into prioridad(codigo, fluidez,d_hecho, d_contexto, d_impacto, d_justicia, cierre, ponderacion, ahora_entiendo, cambio_perspectiva) values ('608-PR-00506', 1, 4, 4, 3, 3, 1, 76, '', '');</v>
      </c>
      <c r="X3335" s="6" t="str">
        <f t="shared" si="578"/>
        <v>insert into prioridad(codigo, fluidez,d_hecho, d_contexto, d_impacto, d_justicia, cierre, ponderacion, ahora_entiendo, cambio_perspectiva) values ('608-PR-00506', 1, 4, 4, 3, 3, 1, 76, '', '');</v>
      </c>
    </row>
    <row r="3336" spans="2:24" x14ac:dyDescent="0.15">
      <c r="B3336" s="27" t="s">
        <v>4383</v>
      </c>
      <c r="C3336" s="27" t="s">
        <v>9</v>
      </c>
      <c r="D3336" s="27" t="s">
        <v>3575</v>
      </c>
      <c r="E3336" s="27" t="s">
        <v>3575</v>
      </c>
      <c r="F3336" s="27" t="s">
        <v>3575</v>
      </c>
      <c r="G3336" s="27" t="s">
        <v>3576</v>
      </c>
      <c r="H3336" s="27" t="s">
        <v>30</v>
      </c>
      <c r="I3336" s="27"/>
      <c r="K3336" s="6">
        <f t="shared" si="566"/>
        <v>12</v>
      </c>
      <c r="L3336" s="6" t="str">
        <f t="shared" si="567"/>
        <v>663-VI-00006</v>
      </c>
      <c r="M3336" s="6">
        <f t="shared" si="568"/>
        <v>12</v>
      </c>
      <c r="N3336" s="6" t="str">
        <f t="shared" si="569"/>
        <v>663-VI-00006</v>
      </c>
      <c r="O3336" s="6">
        <f t="shared" si="570"/>
        <v>1</v>
      </c>
      <c r="P3336" s="6" t="str">
        <f t="shared" si="571"/>
        <v>3</v>
      </c>
      <c r="Q3336" s="6" t="str">
        <f t="shared" si="572"/>
        <v>3</v>
      </c>
      <c r="R3336" s="6" t="str">
        <f t="shared" si="573"/>
        <v>3</v>
      </c>
      <c r="S3336" s="6" t="str">
        <f t="shared" si="574"/>
        <v>2</v>
      </c>
      <c r="T3336" s="6">
        <f t="shared" si="575"/>
        <v>1</v>
      </c>
      <c r="U3336" s="6">
        <f t="shared" si="576"/>
        <v>64</v>
      </c>
      <c r="V3336" s="6"/>
      <c r="W3336" s="6" t="str">
        <f t="shared" si="577"/>
        <v>insert into prioridad(codigo, fluidez,d_hecho, d_contexto, d_impacto, d_justicia, cierre, ponderacion, ahora_entiendo, cambio_perspectiva) values ('663-VI-00006', 1, 3, 3, 3, 2, 1, 64, '', '');</v>
      </c>
      <c r="X3336" s="6" t="str">
        <f t="shared" si="578"/>
        <v>insert into prioridad(codigo, fluidez,d_hecho, d_contexto, d_impacto, d_justicia, cierre, ponderacion, ahora_entiendo, cambio_perspectiva) values ('663-VI-00006', 1, 3, 3, 3, 2, 1, 64, '', '');</v>
      </c>
    </row>
    <row r="3337" spans="2:24" x14ac:dyDescent="0.15">
      <c r="B3337" s="27" t="s">
        <v>4384</v>
      </c>
      <c r="C3337" s="27" t="s">
        <v>9</v>
      </c>
      <c r="D3337" s="27" t="s">
        <v>3578</v>
      </c>
      <c r="E3337" s="27" t="s">
        <v>3575</v>
      </c>
      <c r="F3337" s="27" t="s">
        <v>3575</v>
      </c>
      <c r="G3337" s="27" t="s">
        <v>3575</v>
      </c>
      <c r="H3337" s="27" t="s">
        <v>30</v>
      </c>
      <c r="I3337" s="27"/>
      <c r="K3337" s="6">
        <f t="shared" si="566"/>
        <v>12</v>
      </c>
      <c r="L3337" s="6" t="str">
        <f t="shared" si="567"/>
        <v>663-VI-00007</v>
      </c>
      <c r="M3337" s="6">
        <f t="shared" si="568"/>
        <v>12</v>
      </c>
      <c r="N3337" s="6" t="str">
        <f t="shared" si="569"/>
        <v>663-VI-00007</v>
      </c>
      <c r="O3337" s="6">
        <f t="shared" si="570"/>
        <v>1</v>
      </c>
      <c r="P3337" s="6" t="str">
        <f t="shared" si="571"/>
        <v>4</v>
      </c>
      <c r="Q3337" s="6" t="str">
        <f t="shared" si="572"/>
        <v>3</v>
      </c>
      <c r="R3337" s="6" t="str">
        <f t="shared" si="573"/>
        <v>3</v>
      </c>
      <c r="S3337" s="6" t="str">
        <f t="shared" si="574"/>
        <v>3</v>
      </c>
      <c r="T3337" s="6">
        <f t="shared" si="575"/>
        <v>1</v>
      </c>
      <c r="U3337" s="6">
        <f t="shared" si="576"/>
        <v>72</v>
      </c>
      <c r="V3337" s="6"/>
      <c r="W3337" s="6" t="str">
        <f t="shared" si="577"/>
        <v>insert into prioridad(codigo, fluidez,d_hecho, d_contexto, d_impacto, d_justicia, cierre, ponderacion, ahora_entiendo, cambio_perspectiva) values ('663-VI-00007', 1, 4, 3, 3, 3, 1, 72, '', '');</v>
      </c>
      <c r="X3337" s="6" t="str">
        <f t="shared" si="578"/>
        <v>insert into prioridad(codigo, fluidez,d_hecho, d_contexto, d_impacto, d_justicia, cierre, ponderacion, ahora_entiendo, cambio_perspectiva) values ('663-VI-00007', 1, 4, 3, 3, 3, 1, 72, '', '');</v>
      </c>
    </row>
    <row r="3338" spans="2:24" x14ac:dyDescent="0.15">
      <c r="B3338" s="27" t="s">
        <v>4385</v>
      </c>
      <c r="C3338" s="27" t="s">
        <v>9</v>
      </c>
      <c r="D3338" s="27" t="s">
        <v>3578</v>
      </c>
      <c r="E3338" s="27" t="s">
        <v>3578</v>
      </c>
      <c r="F3338" s="27" t="s">
        <v>3575</v>
      </c>
      <c r="G3338" s="27" t="s">
        <v>3575</v>
      </c>
      <c r="H3338" s="27" t="s">
        <v>30</v>
      </c>
      <c r="I3338" s="27"/>
      <c r="K3338" s="6">
        <f t="shared" si="566"/>
        <v>12</v>
      </c>
      <c r="L3338" s="6" t="str">
        <f t="shared" si="567"/>
        <v>663-VI-00008</v>
      </c>
      <c r="M3338" s="6">
        <f t="shared" si="568"/>
        <v>12</v>
      </c>
      <c r="N3338" s="6" t="str">
        <f t="shared" si="569"/>
        <v>663-VI-00008</v>
      </c>
      <c r="O3338" s="6">
        <f t="shared" si="570"/>
        <v>1</v>
      </c>
      <c r="P3338" s="6" t="str">
        <f t="shared" si="571"/>
        <v>4</v>
      </c>
      <c r="Q3338" s="6" t="str">
        <f t="shared" si="572"/>
        <v>4</v>
      </c>
      <c r="R3338" s="6" t="str">
        <f t="shared" si="573"/>
        <v>3</v>
      </c>
      <c r="S3338" s="6" t="str">
        <f t="shared" si="574"/>
        <v>3</v>
      </c>
      <c r="T3338" s="6">
        <f t="shared" si="575"/>
        <v>1</v>
      </c>
      <c r="U3338" s="6">
        <f t="shared" si="576"/>
        <v>76</v>
      </c>
      <c r="V3338" s="6"/>
      <c r="W3338" s="6" t="str">
        <f t="shared" si="577"/>
        <v>insert into prioridad(codigo, fluidez,d_hecho, d_contexto, d_impacto, d_justicia, cierre, ponderacion, ahora_entiendo, cambio_perspectiva) values ('663-VI-00008', 1, 4, 4, 3, 3, 1, 76, '', '');</v>
      </c>
      <c r="X3338" s="6" t="str">
        <f t="shared" si="578"/>
        <v>insert into prioridad(codigo, fluidez,d_hecho, d_contexto, d_impacto, d_justicia, cierre, ponderacion, ahora_entiendo, cambio_perspectiva) values ('663-VI-00008', 1, 4, 4, 3, 3, 1, 76, '', '');</v>
      </c>
    </row>
    <row r="3339" spans="2:24" x14ac:dyDescent="0.15">
      <c r="B3339" s="27" t="s">
        <v>4386</v>
      </c>
      <c r="C3339" s="27" t="s">
        <v>9</v>
      </c>
      <c r="D3339" s="27" t="s">
        <v>3575</v>
      </c>
      <c r="E3339" s="27" t="s">
        <v>3575</v>
      </c>
      <c r="F3339" s="27" t="s">
        <v>3575</v>
      </c>
      <c r="G3339" s="27" t="s">
        <v>3575</v>
      </c>
      <c r="H3339" s="27" t="s">
        <v>30</v>
      </c>
      <c r="I3339" s="27"/>
      <c r="K3339" s="6">
        <f t="shared" si="566"/>
        <v>12</v>
      </c>
      <c r="L3339" s="6" t="str">
        <f t="shared" si="567"/>
        <v>663-VI-00010</v>
      </c>
      <c r="M3339" s="6">
        <f t="shared" si="568"/>
        <v>12</v>
      </c>
      <c r="N3339" s="6" t="str">
        <f t="shared" si="569"/>
        <v>663-VI-00010</v>
      </c>
      <c r="O3339" s="6">
        <f t="shared" si="570"/>
        <v>1</v>
      </c>
      <c r="P3339" s="6" t="str">
        <f t="shared" si="571"/>
        <v>3</v>
      </c>
      <c r="Q3339" s="6" t="str">
        <f t="shared" si="572"/>
        <v>3</v>
      </c>
      <c r="R3339" s="6" t="str">
        <f t="shared" si="573"/>
        <v>3</v>
      </c>
      <c r="S3339" s="6" t="str">
        <f t="shared" si="574"/>
        <v>3</v>
      </c>
      <c r="T3339" s="6">
        <f t="shared" si="575"/>
        <v>1</v>
      </c>
      <c r="U3339" s="6">
        <f t="shared" si="576"/>
        <v>68</v>
      </c>
      <c r="V3339" s="6"/>
      <c r="W3339" s="6" t="str">
        <f t="shared" si="577"/>
        <v>insert into prioridad(codigo, fluidez,d_hecho, d_contexto, d_impacto, d_justicia, cierre, ponderacion, ahora_entiendo, cambio_perspectiva) values ('663-VI-00010', 1, 3, 3, 3, 3, 1, 68, '', '');</v>
      </c>
      <c r="X3339" s="6" t="str">
        <f t="shared" si="578"/>
        <v>insert into prioridad(codigo, fluidez,d_hecho, d_contexto, d_impacto, d_justicia, cierre, ponderacion, ahora_entiendo, cambio_perspectiva) values ('663-VI-00010', 1, 3, 3, 3, 3, 1, 68, '', '');</v>
      </c>
    </row>
    <row r="3340" spans="2:24" x14ac:dyDescent="0.15">
      <c r="B3340" s="27" t="s">
        <v>4387</v>
      </c>
      <c r="C3340" s="27" t="s">
        <v>9</v>
      </c>
      <c r="D3340" s="27" t="s">
        <v>3575</v>
      </c>
      <c r="E3340" s="27" t="s">
        <v>3575</v>
      </c>
      <c r="F3340" s="27" t="s">
        <v>3575</v>
      </c>
      <c r="G3340" s="27" t="s">
        <v>3575</v>
      </c>
      <c r="H3340" s="27" t="s">
        <v>30</v>
      </c>
      <c r="I3340" s="27"/>
      <c r="K3340" s="6">
        <f t="shared" si="566"/>
        <v>12</v>
      </c>
      <c r="L3340" s="6" t="str">
        <f t="shared" si="567"/>
        <v>663-VI-00011</v>
      </c>
      <c r="M3340" s="6">
        <f t="shared" si="568"/>
        <v>12</v>
      </c>
      <c r="N3340" s="6" t="str">
        <f t="shared" si="569"/>
        <v>663-VI-00011</v>
      </c>
      <c r="O3340" s="6">
        <f t="shared" si="570"/>
        <v>1</v>
      </c>
      <c r="P3340" s="6" t="str">
        <f t="shared" si="571"/>
        <v>3</v>
      </c>
      <c r="Q3340" s="6" t="str">
        <f t="shared" si="572"/>
        <v>3</v>
      </c>
      <c r="R3340" s="6" t="str">
        <f t="shared" si="573"/>
        <v>3</v>
      </c>
      <c r="S3340" s="6" t="str">
        <f t="shared" si="574"/>
        <v>3</v>
      </c>
      <c r="T3340" s="6">
        <f t="shared" si="575"/>
        <v>1</v>
      </c>
      <c r="U3340" s="6">
        <f t="shared" si="576"/>
        <v>68</v>
      </c>
      <c r="V3340" s="6"/>
      <c r="W3340" s="6" t="str">
        <f t="shared" si="577"/>
        <v>insert into prioridad(codigo, fluidez,d_hecho, d_contexto, d_impacto, d_justicia, cierre, ponderacion, ahora_entiendo, cambio_perspectiva) values ('663-VI-00011', 1, 3, 3, 3, 3, 1, 68, '', '');</v>
      </c>
      <c r="X3340" s="6" t="str">
        <f t="shared" si="578"/>
        <v>insert into prioridad(codigo, fluidez,d_hecho, d_contexto, d_impacto, d_justicia, cierre, ponderacion, ahora_entiendo, cambio_perspectiva) values ('663-VI-00011', 1, 3, 3, 3, 3, 1, 68, '', '');</v>
      </c>
    </row>
    <row r="3341" spans="2:24" x14ac:dyDescent="0.15">
      <c r="B3341" s="27" t="s">
        <v>4388</v>
      </c>
      <c r="C3341" s="27" t="s">
        <v>9</v>
      </c>
      <c r="D3341" s="27" t="s">
        <v>3578</v>
      </c>
      <c r="E3341" s="27" t="s">
        <v>3578</v>
      </c>
      <c r="F3341" s="27" t="s">
        <v>3575</v>
      </c>
      <c r="G3341" s="27" t="s">
        <v>3578</v>
      </c>
      <c r="H3341" s="27" t="s">
        <v>30</v>
      </c>
      <c r="I3341" s="27"/>
      <c r="K3341" s="6">
        <f t="shared" si="566"/>
        <v>12</v>
      </c>
      <c r="L3341" s="6" t="str">
        <f t="shared" si="567"/>
        <v>058-PR-00011</v>
      </c>
      <c r="M3341" s="6">
        <f t="shared" si="568"/>
        <v>12</v>
      </c>
      <c r="N3341" s="6" t="str">
        <f t="shared" si="569"/>
        <v>058-PR-00011</v>
      </c>
      <c r="O3341" s="6">
        <f t="shared" si="570"/>
        <v>1</v>
      </c>
      <c r="P3341" s="6" t="str">
        <f t="shared" si="571"/>
        <v>4</v>
      </c>
      <c r="Q3341" s="6" t="str">
        <f t="shared" si="572"/>
        <v>4</v>
      </c>
      <c r="R3341" s="6" t="str">
        <f t="shared" si="573"/>
        <v>3</v>
      </c>
      <c r="S3341" s="6" t="str">
        <f t="shared" si="574"/>
        <v>4</v>
      </c>
      <c r="T3341" s="6">
        <f t="shared" si="575"/>
        <v>1</v>
      </c>
      <c r="U3341" s="6">
        <f t="shared" si="576"/>
        <v>80</v>
      </c>
      <c r="V3341" s="6"/>
      <c r="W3341" s="6" t="str">
        <f t="shared" si="577"/>
        <v>insert into prioridad(codigo, fluidez,d_hecho, d_contexto, d_impacto, d_justicia, cierre, ponderacion, ahora_entiendo, cambio_perspectiva) values ('058-PR-00011', 1, 4, 4, 3, 4, 1, 80, '', '');</v>
      </c>
      <c r="X3341" s="6" t="str">
        <f t="shared" si="578"/>
        <v>insert into prioridad(codigo, fluidez,d_hecho, d_contexto, d_impacto, d_justicia, cierre, ponderacion, ahora_entiendo, cambio_perspectiva) values ('058-PR-00011', 1, 4, 4, 3, 4, 1, 80, '', '');</v>
      </c>
    </row>
    <row r="3342" spans="2:24" x14ac:dyDescent="0.15">
      <c r="B3342" s="27" t="s">
        <v>4388</v>
      </c>
      <c r="C3342" s="27" t="s">
        <v>9</v>
      </c>
      <c r="D3342" s="27" t="s">
        <v>3578</v>
      </c>
      <c r="E3342" s="27" t="s">
        <v>3582</v>
      </c>
      <c r="F3342" s="27" t="s">
        <v>3578</v>
      </c>
      <c r="G3342" s="27" t="s">
        <v>3582</v>
      </c>
      <c r="H3342" s="27" t="s">
        <v>30</v>
      </c>
      <c r="I3342" s="27"/>
      <c r="K3342" s="6">
        <f t="shared" si="566"/>
        <v>12</v>
      </c>
      <c r="L3342" s="6" t="str">
        <f t="shared" si="567"/>
        <v>058-PR-00011</v>
      </c>
      <c r="M3342" s="6">
        <f t="shared" si="568"/>
        <v>12</v>
      </c>
      <c r="N3342" s="6" t="str">
        <f t="shared" si="569"/>
        <v>058-PR-00011</v>
      </c>
      <c r="O3342" s="6">
        <f t="shared" si="570"/>
        <v>1</v>
      </c>
      <c r="P3342" s="6" t="str">
        <f t="shared" si="571"/>
        <v>4</v>
      </c>
      <c r="Q3342" s="6" t="str">
        <f t="shared" si="572"/>
        <v>5</v>
      </c>
      <c r="R3342" s="6" t="str">
        <f t="shared" si="573"/>
        <v>4</v>
      </c>
      <c r="S3342" s="6" t="str">
        <f t="shared" si="574"/>
        <v>5</v>
      </c>
      <c r="T3342" s="6">
        <f t="shared" si="575"/>
        <v>1</v>
      </c>
      <c r="U3342" s="6">
        <f t="shared" si="576"/>
        <v>92</v>
      </c>
      <c r="V3342" s="6"/>
      <c r="W3342" s="6" t="str">
        <f t="shared" si="577"/>
        <v>insert into prioridad(codigo, fluidez,d_hecho, d_contexto, d_impacto, d_justicia, cierre, ponderacion, ahora_entiendo, cambio_perspectiva) values ('058-PR-00011', 1, 4, 5, 4, 5, 1, 92, '', '');</v>
      </c>
      <c r="X3342" s="6" t="str">
        <f t="shared" si="578"/>
        <v>insert into prioridad(codigo, fluidez,d_hecho, d_contexto, d_impacto, d_justicia, cierre, ponderacion, ahora_entiendo, cambio_perspectiva) values ('058-PR-00011', 1, 4, 5, 4, 5, 1, 92, '', '');</v>
      </c>
    </row>
    <row r="3343" spans="2:24" x14ac:dyDescent="0.15">
      <c r="B3343" s="27" t="s">
        <v>4389</v>
      </c>
      <c r="C3343" s="27" t="s">
        <v>9</v>
      </c>
      <c r="D3343" s="27" t="s">
        <v>3578</v>
      </c>
      <c r="E3343" s="27" t="s">
        <v>3582</v>
      </c>
      <c r="F3343" s="27" t="s">
        <v>3582</v>
      </c>
      <c r="G3343" s="27" t="s">
        <v>3578</v>
      </c>
      <c r="H3343" s="27" t="s">
        <v>30</v>
      </c>
      <c r="I3343" s="27"/>
      <c r="K3343" s="6">
        <f t="shared" si="566"/>
        <v>12</v>
      </c>
      <c r="L3343" s="6" t="str">
        <f t="shared" si="567"/>
        <v>058-PR-00617</v>
      </c>
      <c r="M3343" s="6">
        <f t="shared" si="568"/>
        <v>12</v>
      </c>
      <c r="N3343" s="6" t="str">
        <f t="shared" si="569"/>
        <v>058-PR-00617</v>
      </c>
      <c r="O3343" s="6">
        <f t="shared" si="570"/>
        <v>1</v>
      </c>
      <c r="P3343" s="6" t="str">
        <f t="shared" si="571"/>
        <v>4</v>
      </c>
      <c r="Q3343" s="6" t="str">
        <f t="shared" si="572"/>
        <v>5</v>
      </c>
      <c r="R3343" s="6" t="str">
        <f t="shared" si="573"/>
        <v>5</v>
      </c>
      <c r="S3343" s="6" t="str">
        <f t="shared" si="574"/>
        <v>4</v>
      </c>
      <c r="T3343" s="6">
        <f t="shared" si="575"/>
        <v>1</v>
      </c>
      <c r="U3343" s="6">
        <f t="shared" si="576"/>
        <v>92</v>
      </c>
      <c r="V3343" s="6"/>
      <c r="W3343" s="6" t="str">
        <f t="shared" si="577"/>
        <v>insert into prioridad(codigo, fluidez,d_hecho, d_contexto, d_impacto, d_justicia, cierre, ponderacion, ahora_entiendo, cambio_perspectiva) values ('058-PR-00617', 1, 4, 5, 5, 4, 1, 92, '', '');</v>
      </c>
      <c r="X3343" s="6" t="str">
        <f t="shared" si="578"/>
        <v>insert into prioridad(codigo, fluidez,d_hecho, d_contexto, d_impacto, d_justicia, cierre, ponderacion, ahora_entiendo, cambio_perspectiva) values ('058-PR-00617', 1, 4, 5, 5, 4, 1, 92, '', '');</v>
      </c>
    </row>
    <row r="3344" spans="2:24" x14ac:dyDescent="0.15">
      <c r="B3344" s="27" t="s">
        <v>4390</v>
      </c>
      <c r="C3344" s="27" t="s">
        <v>9</v>
      </c>
      <c r="D3344" s="27" t="s">
        <v>3578</v>
      </c>
      <c r="E3344" s="27" t="s">
        <v>3578</v>
      </c>
      <c r="F3344" s="27" t="s">
        <v>3575</v>
      </c>
      <c r="G3344" s="27" t="s">
        <v>3576</v>
      </c>
      <c r="H3344" s="27" t="s">
        <v>30</v>
      </c>
      <c r="I3344" s="27"/>
      <c r="K3344" s="6">
        <f t="shared" si="566"/>
        <v>12</v>
      </c>
      <c r="L3344" s="6" t="str">
        <f t="shared" si="567"/>
        <v>058-PR-00618</v>
      </c>
      <c r="M3344" s="6">
        <f t="shared" si="568"/>
        <v>12</v>
      </c>
      <c r="N3344" s="6" t="str">
        <f t="shared" si="569"/>
        <v>058-PR-00618</v>
      </c>
      <c r="O3344" s="6">
        <f t="shared" si="570"/>
        <v>1</v>
      </c>
      <c r="P3344" s="6" t="str">
        <f t="shared" si="571"/>
        <v>4</v>
      </c>
      <c r="Q3344" s="6" t="str">
        <f t="shared" si="572"/>
        <v>4</v>
      </c>
      <c r="R3344" s="6" t="str">
        <f t="shared" si="573"/>
        <v>3</v>
      </c>
      <c r="S3344" s="6" t="str">
        <f t="shared" si="574"/>
        <v>2</v>
      </c>
      <c r="T3344" s="6">
        <f t="shared" si="575"/>
        <v>1</v>
      </c>
      <c r="U3344" s="6">
        <f t="shared" si="576"/>
        <v>72</v>
      </c>
      <c r="V3344" s="6"/>
      <c r="W3344" s="6" t="str">
        <f t="shared" si="577"/>
        <v>insert into prioridad(codigo, fluidez,d_hecho, d_contexto, d_impacto, d_justicia, cierre, ponderacion, ahora_entiendo, cambio_perspectiva) values ('058-PR-00618', 1, 4, 4, 3, 2, 1, 72, '', '');</v>
      </c>
      <c r="X3344" s="6" t="str">
        <f t="shared" si="578"/>
        <v>insert into prioridad(codigo, fluidez,d_hecho, d_contexto, d_impacto, d_justicia, cierre, ponderacion, ahora_entiendo, cambio_perspectiva) values ('058-PR-00618', 1, 4, 4, 3, 2, 1, 72, '', '');</v>
      </c>
    </row>
    <row r="3345" spans="2:24" x14ac:dyDescent="0.15">
      <c r="B3345" s="27" t="s">
        <v>4391</v>
      </c>
      <c r="C3345" s="27" t="s">
        <v>9</v>
      </c>
      <c r="D3345" s="27" t="s">
        <v>3578</v>
      </c>
      <c r="E3345" s="27" t="s">
        <v>3578</v>
      </c>
      <c r="F3345" s="27" t="s">
        <v>3578</v>
      </c>
      <c r="G3345" s="27" t="s">
        <v>3576</v>
      </c>
      <c r="H3345" s="27" t="s">
        <v>30</v>
      </c>
      <c r="I3345" s="27"/>
      <c r="K3345" s="6">
        <f t="shared" si="566"/>
        <v>12</v>
      </c>
      <c r="L3345" s="6" t="str">
        <f t="shared" si="567"/>
        <v>058-PR-00619</v>
      </c>
      <c r="M3345" s="6">
        <f t="shared" si="568"/>
        <v>12</v>
      </c>
      <c r="N3345" s="6" t="str">
        <f t="shared" si="569"/>
        <v>058-PR-00619</v>
      </c>
      <c r="O3345" s="6">
        <f t="shared" si="570"/>
        <v>1</v>
      </c>
      <c r="P3345" s="6" t="str">
        <f t="shared" si="571"/>
        <v>4</v>
      </c>
      <c r="Q3345" s="6" t="str">
        <f t="shared" si="572"/>
        <v>4</v>
      </c>
      <c r="R3345" s="6" t="str">
        <f t="shared" si="573"/>
        <v>4</v>
      </c>
      <c r="S3345" s="6" t="str">
        <f t="shared" si="574"/>
        <v>2</v>
      </c>
      <c r="T3345" s="6">
        <f t="shared" si="575"/>
        <v>1</v>
      </c>
      <c r="U3345" s="6">
        <f t="shared" si="576"/>
        <v>76</v>
      </c>
      <c r="V3345" s="6"/>
      <c r="W3345" s="6" t="str">
        <f t="shared" si="577"/>
        <v>insert into prioridad(codigo, fluidez,d_hecho, d_contexto, d_impacto, d_justicia, cierre, ponderacion, ahora_entiendo, cambio_perspectiva) values ('058-PR-00619', 1, 4, 4, 4, 2, 1, 76, '', '');</v>
      </c>
      <c r="X3345" s="6" t="str">
        <f t="shared" si="578"/>
        <v>insert into prioridad(codigo, fluidez,d_hecho, d_contexto, d_impacto, d_justicia, cierre, ponderacion, ahora_entiendo, cambio_perspectiva) values ('058-PR-00619', 1, 4, 4, 4, 2, 1, 76, '', '');</v>
      </c>
    </row>
    <row r="3346" spans="2:24" x14ac:dyDescent="0.15">
      <c r="B3346" s="27" t="s">
        <v>4392</v>
      </c>
      <c r="C3346" s="27" t="s">
        <v>9</v>
      </c>
      <c r="D3346" s="27" t="s">
        <v>3575</v>
      </c>
      <c r="E3346" s="27" t="s">
        <v>3575</v>
      </c>
      <c r="F3346" s="27" t="s">
        <v>3576</v>
      </c>
      <c r="G3346" s="27" t="s">
        <v>3576</v>
      </c>
      <c r="H3346" s="27" t="s">
        <v>30</v>
      </c>
      <c r="I3346" s="27"/>
      <c r="K3346" s="6">
        <f t="shared" si="566"/>
        <v>12</v>
      </c>
      <c r="L3346" s="6" t="str">
        <f t="shared" si="567"/>
        <v>462-VI-00001</v>
      </c>
      <c r="M3346" s="6">
        <f t="shared" si="568"/>
        <v>12</v>
      </c>
      <c r="N3346" s="6" t="str">
        <f t="shared" si="569"/>
        <v>462-VI-00001</v>
      </c>
      <c r="O3346" s="6">
        <f t="shared" si="570"/>
        <v>1</v>
      </c>
      <c r="P3346" s="6" t="str">
        <f t="shared" si="571"/>
        <v>3</v>
      </c>
      <c r="Q3346" s="6" t="str">
        <f t="shared" si="572"/>
        <v>3</v>
      </c>
      <c r="R3346" s="6" t="str">
        <f t="shared" si="573"/>
        <v>2</v>
      </c>
      <c r="S3346" s="6" t="str">
        <f t="shared" si="574"/>
        <v>2</v>
      </c>
      <c r="T3346" s="6">
        <f t="shared" si="575"/>
        <v>1</v>
      </c>
      <c r="U3346" s="6">
        <f t="shared" si="576"/>
        <v>60</v>
      </c>
      <c r="V3346" s="6"/>
      <c r="W3346" s="6" t="str">
        <f t="shared" si="577"/>
        <v>insert into prioridad(codigo, fluidez,d_hecho, d_contexto, d_impacto, d_justicia, cierre, ponderacion, ahora_entiendo, cambio_perspectiva) values ('462-VI-00001', 1, 3, 3, 2, 2, 1, 60, '', '');</v>
      </c>
      <c r="X3346" s="6" t="str">
        <f t="shared" si="578"/>
        <v>insert into prioridad(codigo, fluidez,d_hecho, d_contexto, d_impacto, d_justicia, cierre, ponderacion, ahora_entiendo, cambio_perspectiva) values ('462-VI-00001', 1, 3, 3, 2, 2, 1, 60, '', '');</v>
      </c>
    </row>
    <row r="3347" spans="2:24" x14ac:dyDescent="0.15">
      <c r="B3347" s="27" t="s">
        <v>4393</v>
      </c>
      <c r="C3347" s="27" t="s">
        <v>9</v>
      </c>
      <c r="D3347" s="27" t="s">
        <v>3575</v>
      </c>
      <c r="E3347" s="27" t="s">
        <v>3575</v>
      </c>
      <c r="F3347" s="27" t="s">
        <v>3575</v>
      </c>
      <c r="G3347" s="27" t="s">
        <v>3575</v>
      </c>
      <c r="H3347" s="27" t="s">
        <v>30</v>
      </c>
      <c r="I3347" s="27"/>
      <c r="K3347" s="6">
        <f t="shared" si="566"/>
        <v>12</v>
      </c>
      <c r="L3347" s="6" t="str">
        <f t="shared" si="567"/>
        <v>462-VI-00002</v>
      </c>
      <c r="M3347" s="6">
        <f t="shared" si="568"/>
        <v>12</v>
      </c>
      <c r="N3347" s="6" t="str">
        <f t="shared" si="569"/>
        <v>462-VI-00002</v>
      </c>
      <c r="O3347" s="6">
        <f t="shared" si="570"/>
        <v>1</v>
      </c>
      <c r="P3347" s="6" t="str">
        <f t="shared" si="571"/>
        <v>3</v>
      </c>
      <c r="Q3347" s="6" t="str">
        <f t="shared" si="572"/>
        <v>3</v>
      </c>
      <c r="R3347" s="6" t="str">
        <f t="shared" si="573"/>
        <v>3</v>
      </c>
      <c r="S3347" s="6" t="str">
        <f t="shared" si="574"/>
        <v>3</v>
      </c>
      <c r="T3347" s="6">
        <f t="shared" si="575"/>
        <v>1</v>
      </c>
      <c r="U3347" s="6">
        <f t="shared" si="576"/>
        <v>68</v>
      </c>
      <c r="V3347" s="6"/>
      <c r="W3347" s="6" t="str">
        <f t="shared" si="577"/>
        <v>insert into prioridad(codigo, fluidez,d_hecho, d_contexto, d_impacto, d_justicia, cierre, ponderacion, ahora_entiendo, cambio_perspectiva) values ('462-VI-00002', 1, 3, 3, 3, 3, 1, 68, '', '');</v>
      </c>
      <c r="X3347" s="6" t="str">
        <f t="shared" si="578"/>
        <v>insert into prioridad(codigo, fluidez,d_hecho, d_contexto, d_impacto, d_justicia, cierre, ponderacion, ahora_entiendo, cambio_perspectiva) values ('462-VI-00002', 1, 3, 3, 3, 3, 1, 68, '', '');</v>
      </c>
    </row>
    <row r="3348" spans="2:24" x14ac:dyDescent="0.15">
      <c r="B3348" s="27" t="s">
        <v>4394</v>
      </c>
      <c r="C3348" s="27" t="s">
        <v>9</v>
      </c>
      <c r="D3348" s="27" t="s">
        <v>3576</v>
      </c>
      <c r="E3348" s="27" t="s">
        <v>3576</v>
      </c>
      <c r="F3348" s="27" t="s">
        <v>3576</v>
      </c>
      <c r="G3348" s="27" t="s">
        <v>3576</v>
      </c>
      <c r="H3348" s="27" t="s">
        <v>30</v>
      </c>
      <c r="I3348" s="27"/>
      <c r="K3348" s="6">
        <f t="shared" si="566"/>
        <v>12</v>
      </c>
      <c r="L3348" s="6" t="str">
        <f t="shared" si="567"/>
        <v>462-VI-00003</v>
      </c>
      <c r="M3348" s="6">
        <f t="shared" si="568"/>
        <v>12</v>
      </c>
      <c r="N3348" s="6" t="str">
        <f t="shared" si="569"/>
        <v>462-VI-00003</v>
      </c>
      <c r="O3348" s="6">
        <f t="shared" si="570"/>
        <v>1</v>
      </c>
      <c r="P3348" s="6" t="str">
        <f t="shared" si="571"/>
        <v>2</v>
      </c>
      <c r="Q3348" s="6" t="str">
        <f t="shared" si="572"/>
        <v>2</v>
      </c>
      <c r="R3348" s="6" t="str">
        <f t="shared" si="573"/>
        <v>2</v>
      </c>
      <c r="S3348" s="6" t="str">
        <f t="shared" si="574"/>
        <v>2</v>
      </c>
      <c r="T3348" s="6">
        <f t="shared" si="575"/>
        <v>1</v>
      </c>
      <c r="U3348" s="6">
        <f t="shared" si="576"/>
        <v>52</v>
      </c>
      <c r="V3348" s="6"/>
      <c r="W3348" s="6" t="str">
        <f t="shared" si="577"/>
        <v>insert into prioridad(codigo, fluidez,d_hecho, d_contexto, d_impacto, d_justicia, cierre, ponderacion, ahora_entiendo, cambio_perspectiva) values ('462-VI-00003', 1, 2, 2, 2, 2, 1, 52, '', '');</v>
      </c>
      <c r="X3348" s="6" t="str">
        <f t="shared" si="578"/>
        <v>insert into prioridad(codigo, fluidez,d_hecho, d_contexto, d_impacto, d_justicia, cierre, ponderacion, ahora_entiendo, cambio_perspectiva) values ('462-VI-00003', 1, 2, 2, 2, 2, 1, 52, '', '');</v>
      </c>
    </row>
    <row r="3349" spans="2:24" x14ac:dyDescent="0.15">
      <c r="B3349" s="27" t="s">
        <v>4395</v>
      </c>
      <c r="C3349" s="27" t="s">
        <v>9</v>
      </c>
      <c r="D3349" s="27" t="s">
        <v>3575</v>
      </c>
      <c r="E3349" s="27" t="s">
        <v>3575</v>
      </c>
      <c r="F3349" s="27" t="s">
        <v>3575</v>
      </c>
      <c r="G3349" s="27" t="s">
        <v>3575</v>
      </c>
      <c r="H3349" s="27" t="s">
        <v>30</v>
      </c>
      <c r="I3349" s="27"/>
      <c r="K3349" s="6">
        <f t="shared" si="566"/>
        <v>12</v>
      </c>
      <c r="L3349" s="6" t="str">
        <f t="shared" si="567"/>
        <v>462-VI-00004</v>
      </c>
      <c r="M3349" s="6">
        <f t="shared" si="568"/>
        <v>12</v>
      </c>
      <c r="N3349" s="6" t="str">
        <f t="shared" si="569"/>
        <v>462-VI-00004</v>
      </c>
      <c r="O3349" s="6">
        <f t="shared" si="570"/>
        <v>1</v>
      </c>
      <c r="P3349" s="6" t="str">
        <f t="shared" si="571"/>
        <v>3</v>
      </c>
      <c r="Q3349" s="6" t="str">
        <f t="shared" si="572"/>
        <v>3</v>
      </c>
      <c r="R3349" s="6" t="str">
        <f t="shared" si="573"/>
        <v>3</v>
      </c>
      <c r="S3349" s="6" t="str">
        <f t="shared" si="574"/>
        <v>3</v>
      </c>
      <c r="T3349" s="6">
        <f t="shared" si="575"/>
        <v>1</v>
      </c>
      <c r="U3349" s="6">
        <f t="shared" si="576"/>
        <v>68</v>
      </c>
      <c r="V3349" s="6"/>
      <c r="W3349" s="6" t="str">
        <f t="shared" si="577"/>
        <v>insert into prioridad(codigo, fluidez,d_hecho, d_contexto, d_impacto, d_justicia, cierre, ponderacion, ahora_entiendo, cambio_perspectiva) values ('462-VI-00004', 1, 3, 3, 3, 3, 1, 68, '', '');</v>
      </c>
      <c r="X3349" s="6" t="str">
        <f t="shared" si="578"/>
        <v>insert into prioridad(codigo, fluidez,d_hecho, d_contexto, d_impacto, d_justicia, cierre, ponderacion, ahora_entiendo, cambio_perspectiva) values ('462-VI-00004', 1, 3, 3, 3, 3, 1, 68, '', '');</v>
      </c>
    </row>
    <row r="3350" spans="2:24" x14ac:dyDescent="0.15">
      <c r="B3350" s="27" t="s">
        <v>4396</v>
      </c>
      <c r="C3350" s="27" t="s">
        <v>9</v>
      </c>
      <c r="D3350" s="27" t="s">
        <v>3575</v>
      </c>
      <c r="E3350" s="27" t="s">
        <v>3575</v>
      </c>
      <c r="F3350" s="27" t="s">
        <v>3575</v>
      </c>
      <c r="G3350" s="27" t="s">
        <v>3575</v>
      </c>
      <c r="H3350" s="27" t="s">
        <v>30</v>
      </c>
      <c r="I3350" s="27"/>
      <c r="K3350" s="6">
        <f t="shared" si="566"/>
        <v>12</v>
      </c>
      <c r="L3350" s="6" t="str">
        <f t="shared" si="567"/>
        <v>462-VI-00005</v>
      </c>
      <c r="M3350" s="6">
        <f t="shared" si="568"/>
        <v>12</v>
      </c>
      <c r="N3350" s="6" t="str">
        <f t="shared" si="569"/>
        <v>462-VI-00005</v>
      </c>
      <c r="O3350" s="6">
        <f t="shared" si="570"/>
        <v>1</v>
      </c>
      <c r="P3350" s="6" t="str">
        <f t="shared" si="571"/>
        <v>3</v>
      </c>
      <c r="Q3350" s="6" t="str">
        <f t="shared" si="572"/>
        <v>3</v>
      </c>
      <c r="R3350" s="6" t="str">
        <f t="shared" si="573"/>
        <v>3</v>
      </c>
      <c r="S3350" s="6" t="str">
        <f t="shared" si="574"/>
        <v>3</v>
      </c>
      <c r="T3350" s="6">
        <f t="shared" si="575"/>
        <v>1</v>
      </c>
      <c r="U3350" s="6">
        <f t="shared" si="576"/>
        <v>68</v>
      </c>
      <c r="V3350" s="6"/>
      <c r="W3350" s="6" t="str">
        <f t="shared" si="577"/>
        <v>insert into prioridad(codigo, fluidez,d_hecho, d_contexto, d_impacto, d_justicia, cierre, ponderacion, ahora_entiendo, cambio_perspectiva) values ('462-VI-00005', 1, 3, 3, 3, 3, 1, 68, '', '');</v>
      </c>
      <c r="X3350" s="6" t="str">
        <f t="shared" si="578"/>
        <v>insert into prioridad(codigo, fluidez,d_hecho, d_contexto, d_impacto, d_justicia, cierre, ponderacion, ahora_entiendo, cambio_perspectiva) values ('462-VI-00005', 1, 3, 3, 3, 3, 1, 68, '', '');</v>
      </c>
    </row>
    <row r="3351" spans="2:24" x14ac:dyDescent="0.15">
      <c r="B3351" s="27" t="s">
        <v>4397</v>
      </c>
      <c r="C3351" s="27" t="s">
        <v>9</v>
      </c>
      <c r="D3351" s="27" t="s">
        <v>3576</v>
      </c>
      <c r="E3351" s="27" t="s">
        <v>3576</v>
      </c>
      <c r="F3351" s="27" t="s">
        <v>3576</v>
      </c>
      <c r="G3351" s="27" t="s">
        <v>3576</v>
      </c>
      <c r="H3351" s="27" t="s">
        <v>30</v>
      </c>
      <c r="I3351" s="27"/>
      <c r="K3351" s="6">
        <f t="shared" si="566"/>
        <v>12</v>
      </c>
      <c r="L3351" s="6" t="str">
        <f t="shared" si="567"/>
        <v>462-VI-00006</v>
      </c>
      <c r="M3351" s="6">
        <f t="shared" si="568"/>
        <v>12</v>
      </c>
      <c r="N3351" s="6" t="str">
        <f t="shared" si="569"/>
        <v>462-VI-00006</v>
      </c>
      <c r="O3351" s="6">
        <f t="shared" si="570"/>
        <v>1</v>
      </c>
      <c r="P3351" s="6" t="str">
        <f t="shared" si="571"/>
        <v>2</v>
      </c>
      <c r="Q3351" s="6" t="str">
        <f t="shared" si="572"/>
        <v>2</v>
      </c>
      <c r="R3351" s="6" t="str">
        <f t="shared" si="573"/>
        <v>2</v>
      </c>
      <c r="S3351" s="6" t="str">
        <f t="shared" si="574"/>
        <v>2</v>
      </c>
      <c r="T3351" s="6">
        <f t="shared" si="575"/>
        <v>1</v>
      </c>
      <c r="U3351" s="6">
        <f t="shared" si="576"/>
        <v>52</v>
      </c>
      <c r="V3351" s="6"/>
      <c r="W3351" s="6" t="str">
        <f t="shared" si="577"/>
        <v>insert into prioridad(codigo, fluidez,d_hecho, d_contexto, d_impacto, d_justicia, cierre, ponderacion, ahora_entiendo, cambio_perspectiva) values ('462-VI-00006', 1, 2, 2, 2, 2, 1, 52, '', '');</v>
      </c>
      <c r="X3351" s="6" t="str">
        <f t="shared" si="578"/>
        <v>insert into prioridad(codigo, fluidez,d_hecho, d_contexto, d_impacto, d_justicia, cierre, ponderacion, ahora_entiendo, cambio_perspectiva) values ('462-VI-00006', 1, 2, 2, 2, 2, 1, 52, '', '');</v>
      </c>
    </row>
    <row r="3352" spans="2:24" x14ac:dyDescent="0.15">
      <c r="B3352" s="27" t="s">
        <v>4398</v>
      </c>
      <c r="C3352" s="27" t="s">
        <v>9</v>
      </c>
      <c r="D3352" s="27" t="s">
        <v>3575</v>
      </c>
      <c r="E3352" s="27" t="s">
        <v>3575</v>
      </c>
      <c r="F3352" s="27" t="s">
        <v>3576</v>
      </c>
      <c r="G3352" s="27" t="s">
        <v>3576</v>
      </c>
      <c r="H3352" s="27" t="s">
        <v>30</v>
      </c>
      <c r="I3352" s="27"/>
      <c r="K3352" s="6">
        <f t="shared" si="566"/>
        <v>12</v>
      </c>
      <c r="L3352" s="6" t="str">
        <f t="shared" si="567"/>
        <v>462-VI-00007</v>
      </c>
      <c r="M3352" s="6">
        <f t="shared" si="568"/>
        <v>12</v>
      </c>
      <c r="N3352" s="6" t="str">
        <f t="shared" si="569"/>
        <v>462-VI-00007</v>
      </c>
      <c r="O3352" s="6">
        <f t="shared" si="570"/>
        <v>1</v>
      </c>
      <c r="P3352" s="6" t="str">
        <f t="shared" si="571"/>
        <v>3</v>
      </c>
      <c r="Q3352" s="6" t="str">
        <f t="shared" si="572"/>
        <v>3</v>
      </c>
      <c r="R3352" s="6" t="str">
        <f t="shared" si="573"/>
        <v>2</v>
      </c>
      <c r="S3352" s="6" t="str">
        <f t="shared" si="574"/>
        <v>2</v>
      </c>
      <c r="T3352" s="6">
        <f t="shared" si="575"/>
        <v>1</v>
      </c>
      <c r="U3352" s="6">
        <f t="shared" si="576"/>
        <v>60</v>
      </c>
      <c r="V3352" s="6"/>
      <c r="W3352" s="6" t="str">
        <f t="shared" si="577"/>
        <v>insert into prioridad(codigo, fluidez,d_hecho, d_contexto, d_impacto, d_justicia, cierre, ponderacion, ahora_entiendo, cambio_perspectiva) values ('462-VI-00007', 1, 3, 3, 2, 2, 1, 60, '', '');</v>
      </c>
      <c r="X3352" s="6" t="str">
        <f t="shared" si="578"/>
        <v>insert into prioridad(codigo, fluidez,d_hecho, d_contexto, d_impacto, d_justicia, cierre, ponderacion, ahora_entiendo, cambio_perspectiva) values ('462-VI-00007', 1, 3, 3, 2, 2, 1, 60, '', '');</v>
      </c>
    </row>
    <row r="3353" spans="2:24" x14ac:dyDescent="0.15">
      <c r="B3353" s="27" t="s">
        <v>4399</v>
      </c>
      <c r="C3353" s="27" t="s">
        <v>9</v>
      </c>
      <c r="D3353" s="27" t="s">
        <v>3576</v>
      </c>
      <c r="E3353" s="27" t="s">
        <v>3576</v>
      </c>
      <c r="F3353" s="27" t="s">
        <v>3576</v>
      </c>
      <c r="G3353" s="27" t="s">
        <v>3576</v>
      </c>
      <c r="H3353" s="27" t="s">
        <v>30</v>
      </c>
      <c r="I3353" s="27"/>
      <c r="K3353" s="6">
        <f t="shared" si="566"/>
        <v>12</v>
      </c>
      <c r="L3353" s="6" t="str">
        <f t="shared" si="567"/>
        <v>462-VI-00008</v>
      </c>
      <c r="M3353" s="6">
        <f t="shared" si="568"/>
        <v>12</v>
      </c>
      <c r="N3353" s="6" t="str">
        <f t="shared" si="569"/>
        <v>462-VI-00008</v>
      </c>
      <c r="O3353" s="6">
        <f t="shared" si="570"/>
        <v>1</v>
      </c>
      <c r="P3353" s="6" t="str">
        <f t="shared" si="571"/>
        <v>2</v>
      </c>
      <c r="Q3353" s="6" t="str">
        <f t="shared" si="572"/>
        <v>2</v>
      </c>
      <c r="R3353" s="6" t="str">
        <f t="shared" si="573"/>
        <v>2</v>
      </c>
      <c r="S3353" s="6" t="str">
        <f t="shared" si="574"/>
        <v>2</v>
      </c>
      <c r="T3353" s="6">
        <f t="shared" si="575"/>
        <v>1</v>
      </c>
      <c r="U3353" s="6">
        <f t="shared" si="576"/>
        <v>52</v>
      </c>
      <c r="V3353" s="6"/>
      <c r="W3353" s="6" t="str">
        <f t="shared" si="577"/>
        <v>insert into prioridad(codigo, fluidez,d_hecho, d_contexto, d_impacto, d_justicia, cierre, ponderacion, ahora_entiendo, cambio_perspectiva) values ('462-VI-00008', 1, 2, 2, 2, 2, 1, 52, '', '');</v>
      </c>
      <c r="X3353" s="6" t="str">
        <f t="shared" si="578"/>
        <v>insert into prioridad(codigo, fluidez,d_hecho, d_contexto, d_impacto, d_justicia, cierre, ponderacion, ahora_entiendo, cambio_perspectiva) values ('462-VI-00008', 1, 2, 2, 2, 2, 1, 52, '', '');</v>
      </c>
    </row>
    <row r="3354" spans="2:24" x14ac:dyDescent="0.15">
      <c r="B3354" s="27" t="s">
        <v>4400</v>
      </c>
      <c r="C3354" s="27" t="s">
        <v>9</v>
      </c>
      <c r="D3354" s="27" t="s">
        <v>3575</v>
      </c>
      <c r="E3354" s="27" t="s">
        <v>3575</v>
      </c>
      <c r="F3354" s="27" t="s">
        <v>3575</v>
      </c>
      <c r="G3354" s="27" t="s">
        <v>3575</v>
      </c>
      <c r="H3354" s="27" t="s">
        <v>30</v>
      </c>
      <c r="I3354" s="27"/>
      <c r="K3354" s="6">
        <f t="shared" si="566"/>
        <v>12</v>
      </c>
      <c r="L3354" s="6" t="str">
        <f t="shared" si="567"/>
        <v>462-VI-00009</v>
      </c>
      <c r="M3354" s="6">
        <f t="shared" si="568"/>
        <v>12</v>
      </c>
      <c r="N3354" s="6" t="str">
        <f t="shared" si="569"/>
        <v>462-VI-00009</v>
      </c>
      <c r="O3354" s="6">
        <f t="shared" si="570"/>
        <v>1</v>
      </c>
      <c r="P3354" s="6" t="str">
        <f t="shared" si="571"/>
        <v>3</v>
      </c>
      <c r="Q3354" s="6" t="str">
        <f t="shared" si="572"/>
        <v>3</v>
      </c>
      <c r="R3354" s="6" t="str">
        <f t="shared" si="573"/>
        <v>3</v>
      </c>
      <c r="S3354" s="6" t="str">
        <f t="shared" si="574"/>
        <v>3</v>
      </c>
      <c r="T3354" s="6">
        <f t="shared" si="575"/>
        <v>1</v>
      </c>
      <c r="U3354" s="6">
        <f t="shared" si="576"/>
        <v>68</v>
      </c>
      <c r="V3354" s="6"/>
      <c r="W3354" s="6" t="str">
        <f t="shared" si="577"/>
        <v>insert into prioridad(codigo, fluidez,d_hecho, d_contexto, d_impacto, d_justicia, cierre, ponderacion, ahora_entiendo, cambio_perspectiva) values ('462-VI-00009', 1, 3, 3, 3, 3, 1, 68, '', '');</v>
      </c>
      <c r="X3354" s="6" t="str">
        <f t="shared" si="578"/>
        <v>insert into prioridad(codigo, fluidez,d_hecho, d_contexto, d_impacto, d_justicia, cierre, ponderacion, ahora_entiendo, cambio_perspectiva) values ('462-VI-00009', 1, 3, 3, 3, 3, 1, 68, '', '');</v>
      </c>
    </row>
    <row r="3355" spans="2:24" x14ac:dyDescent="0.15">
      <c r="B3355" s="27" t="s">
        <v>4401</v>
      </c>
      <c r="C3355" s="27" t="s">
        <v>9</v>
      </c>
      <c r="D3355" s="27" t="s">
        <v>3576</v>
      </c>
      <c r="E3355" s="27" t="s">
        <v>3576</v>
      </c>
      <c r="F3355" s="27" t="s">
        <v>3576</v>
      </c>
      <c r="G3355" s="27" t="s">
        <v>3576</v>
      </c>
      <c r="H3355" s="27" t="s">
        <v>30</v>
      </c>
      <c r="I3355" s="27"/>
      <c r="K3355" s="6">
        <f t="shared" si="566"/>
        <v>12</v>
      </c>
      <c r="L3355" s="6" t="str">
        <f t="shared" si="567"/>
        <v>462-VI-00010</v>
      </c>
      <c r="M3355" s="6">
        <f t="shared" si="568"/>
        <v>12</v>
      </c>
      <c r="N3355" s="6" t="str">
        <f t="shared" si="569"/>
        <v>462-VI-00010</v>
      </c>
      <c r="O3355" s="6">
        <f t="shared" si="570"/>
        <v>1</v>
      </c>
      <c r="P3355" s="6" t="str">
        <f t="shared" si="571"/>
        <v>2</v>
      </c>
      <c r="Q3355" s="6" t="str">
        <f t="shared" si="572"/>
        <v>2</v>
      </c>
      <c r="R3355" s="6" t="str">
        <f t="shared" si="573"/>
        <v>2</v>
      </c>
      <c r="S3355" s="6" t="str">
        <f t="shared" si="574"/>
        <v>2</v>
      </c>
      <c r="T3355" s="6">
        <f t="shared" si="575"/>
        <v>1</v>
      </c>
      <c r="U3355" s="6">
        <f t="shared" si="576"/>
        <v>52</v>
      </c>
      <c r="V3355" s="6"/>
      <c r="W3355" s="6" t="str">
        <f t="shared" si="577"/>
        <v>insert into prioridad(codigo, fluidez,d_hecho, d_contexto, d_impacto, d_justicia, cierre, ponderacion, ahora_entiendo, cambio_perspectiva) values ('462-VI-00010', 1, 2, 2, 2, 2, 1, 52, '', '');</v>
      </c>
      <c r="X3355" s="6" t="str">
        <f t="shared" si="578"/>
        <v>insert into prioridad(codigo, fluidez,d_hecho, d_contexto, d_impacto, d_justicia, cierre, ponderacion, ahora_entiendo, cambio_perspectiva) values ('462-VI-00010', 1, 2, 2, 2, 2, 1, 52, '', '');</v>
      </c>
    </row>
    <row r="3356" spans="2:24" x14ac:dyDescent="0.15">
      <c r="B3356" s="27" t="s">
        <v>4402</v>
      </c>
      <c r="C3356" s="27" t="s">
        <v>9</v>
      </c>
      <c r="D3356" s="27" t="s">
        <v>3578</v>
      </c>
      <c r="E3356" s="27" t="s">
        <v>3578</v>
      </c>
      <c r="F3356" s="27" t="s">
        <v>3575</v>
      </c>
      <c r="G3356" s="27" t="s">
        <v>3575</v>
      </c>
      <c r="H3356" s="27" t="s">
        <v>30</v>
      </c>
      <c r="I3356" s="27"/>
      <c r="K3356" s="6">
        <f t="shared" si="566"/>
        <v>12</v>
      </c>
      <c r="L3356" s="6" t="str">
        <f t="shared" si="567"/>
        <v>462-VI-00011</v>
      </c>
      <c r="M3356" s="6">
        <f t="shared" si="568"/>
        <v>12</v>
      </c>
      <c r="N3356" s="6" t="str">
        <f t="shared" si="569"/>
        <v>462-VI-00011</v>
      </c>
      <c r="O3356" s="6">
        <f t="shared" si="570"/>
        <v>1</v>
      </c>
      <c r="P3356" s="6" t="str">
        <f t="shared" si="571"/>
        <v>4</v>
      </c>
      <c r="Q3356" s="6" t="str">
        <f t="shared" si="572"/>
        <v>4</v>
      </c>
      <c r="R3356" s="6" t="str">
        <f t="shared" si="573"/>
        <v>3</v>
      </c>
      <c r="S3356" s="6" t="str">
        <f t="shared" si="574"/>
        <v>3</v>
      </c>
      <c r="T3356" s="6">
        <f t="shared" si="575"/>
        <v>1</v>
      </c>
      <c r="U3356" s="6">
        <f t="shared" si="576"/>
        <v>76</v>
      </c>
      <c r="V3356" s="6"/>
      <c r="W3356" s="6" t="str">
        <f t="shared" si="577"/>
        <v>insert into prioridad(codigo, fluidez,d_hecho, d_contexto, d_impacto, d_justicia, cierre, ponderacion, ahora_entiendo, cambio_perspectiva) values ('462-VI-00011', 1, 4, 4, 3, 3, 1, 76, '', '');</v>
      </c>
      <c r="X3356" s="6" t="str">
        <f t="shared" si="578"/>
        <v>insert into prioridad(codigo, fluidez,d_hecho, d_contexto, d_impacto, d_justicia, cierre, ponderacion, ahora_entiendo, cambio_perspectiva) values ('462-VI-00011', 1, 4, 4, 3, 3, 1, 76, '', '');</v>
      </c>
    </row>
    <row r="3357" spans="2:24" x14ac:dyDescent="0.15">
      <c r="B3357" s="27" t="s">
        <v>4403</v>
      </c>
      <c r="C3357" s="27" t="s">
        <v>9</v>
      </c>
      <c r="D3357" s="27" t="s">
        <v>3576</v>
      </c>
      <c r="E3357" s="27" t="s">
        <v>3576</v>
      </c>
      <c r="F3357" s="27" t="s">
        <v>3576</v>
      </c>
      <c r="G3357" s="27" t="s">
        <v>3576</v>
      </c>
      <c r="H3357" s="27" t="s">
        <v>30</v>
      </c>
      <c r="I3357" s="27"/>
      <c r="K3357" s="6">
        <f t="shared" si="566"/>
        <v>12</v>
      </c>
      <c r="L3357" s="6" t="str">
        <f t="shared" si="567"/>
        <v>462-VI-00012</v>
      </c>
      <c r="M3357" s="6">
        <f t="shared" si="568"/>
        <v>12</v>
      </c>
      <c r="N3357" s="6" t="str">
        <f t="shared" si="569"/>
        <v>462-VI-00012</v>
      </c>
      <c r="O3357" s="6">
        <f t="shared" si="570"/>
        <v>1</v>
      </c>
      <c r="P3357" s="6" t="str">
        <f t="shared" si="571"/>
        <v>2</v>
      </c>
      <c r="Q3357" s="6" t="str">
        <f t="shared" si="572"/>
        <v>2</v>
      </c>
      <c r="R3357" s="6" t="str">
        <f t="shared" si="573"/>
        <v>2</v>
      </c>
      <c r="S3357" s="6" t="str">
        <f t="shared" si="574"/>
        <v>2</v>
      </c>
      <c r="T3357" s="6">
        <f t="shared" si="575"/>
        <v>1</v>
      </c>
      <c r="U3357" s="6">
        <f t="shared" si="576"/>
        <v>52</v>
      </c>
      <c r="V3357" s="6"/>
      <c r="W3357" s="6" t="str">
        <f t="shared" si="577"/>
        <v>insert into prioridad(codigo, fluidez,d_hecho, d_contexto, d_impacto, d_justicia, cierre, ponderacion, ahora_entiendo, cambio_perspectiva) values ('462-VI-00012', 1, 2, 2, 2, 2, 1, 52, '', '');</v>
      </c>
      <c r="X3357" s="6" t="str">
        <f t="shared" si="578"/>
        <v>insert into prioridad(codigo, fluidez,d_hecho, d_contexto, d_impacto, d_justicia, cierre, ponderacion, ahora_entiendo, cambio_perspectiva) values ('462-VI-00012', 1, 2, 2, 2, 2, 1, 52, '', '');</v>
      </c>
    </row>
    <row r="3358" spans="2:24" x14ac:dyDescent="0.15">
      <c r="B3358" s="27" t="s">
        <v>4404</v>
      </c>
      <c r="C3358" s="27" t="s">
        <v>9</v>
      </c>
      <c r="D3358" s="27" t="s">
        <v>3575</v>
      </c>
      <c r="E3358" s="27" t="s">
        <v>3575</v>
      </c>
      <c r="F3358" s="27" t="s">
        <v>3575</v>
      </c>
      <c r="G3358" s="27" t="s">
        <v>3575</v>
      </c>
      <c r="H3358" s="27" t="s">
        <v>30</v>
      </c>
      <c r="I3358" s="27"/>
      <c r="K3358" s="6">
        <f t="shared" si="566"/>
        <v>12</v>
      </c>
      <c r="L3358" s="6" t="str">
        <f t="shared" si="567"/>
        <v>462-VI-00013</v>
      </c>
      <c r="M3358" s="6">
        <f t="shared" si="568"/>
        <v>12</v>
      </c>
      <c r="N3358" s="6" t="str">
        <f t="shared" si="569"/>
        <v>462-VI-00013</v>
      </c>
      <c r="O3358" s="6">
        <f t="shared" si="570"/>
        <v>1</v>
      </c>
      <c r="P3358" s="6" t="str">
        <f t="shared" si="571"/>
        <v>3</v>
      </c>
      <c r="Q3358" s="6" t="str">
        <f t="shared" si="572"/>
        <v>3</v>
      </c>
      <c r="R3358" s="6" t="str">
        <f t="shared" si="573"/>
        <v>3</v>
      </c>
      <c r="S3358" s="6" t="str">
        <f t="shared" si="574"/>
        <v>3</v>
      </c>
      <c r="T3358" s="6">
        <f t="shared" si="575"/>
        <v>1</v>
      </c>
      <c r="U3358" s="6">
        <f t="shared" si="576"/>
        <v>68</v>
      </c>
      <c r="V3358" s="6"/>
      <c r="W3358" s="6" t="str">
        <f t="shared" si="577"/>
        <v>insert into prioridad(codigo, fluidez,d_hecho, d_contexto, d_impacto, d_justicia, cierre, ponderacion, ahora_entiendo, cambio_perspectiva) values ('462-VI-00013', 1, 3, 3, 3, 3, 1, 68, '', '');</v>
      </c>
      <c r="X3358" s="6" t="str">
        <f t="shared" si="578"/>
        <v>insert into prioridad(codigo, fluidez,d_hecho, d_contexto, d_impacto, d_justicia, cierre, ponderacion, ahora_entiendo, cambio_perspectiva) values ('462-VI-00013', 1, 3, 3, 3, 3, 1, 68, '', '');</v>
      </c>
    </row>
    <row r="3359" spans="2:24" x14ac:dyDescent="0.15">
      <c r="B3359" s="27" t="s">
        <v>4280</v>
      </c>
      <c r="C3359" s="27" t="s">
        <v>9</v>
      </c>
      <c r="D3359" s="27" t="s">
        <v>3578</v>
      </c>
      <c r="E3359" s="27" t="s">
        <v>3582</v>
      </c>
      <c r="F3359" s="27" t="s">
        <v>3578</v>
      </c>
      <c r="G3359" s="27" t="s">
        <v>3576</v>
      </c>
      <c r="H3359" s="27" t="s">
        <v>30</v>
      </c>
      <c r="I3359" s="27"/>
      <c r="K3359" s="6">
        <f t="shared" si="566"/>
        <v>12</v>
      </c>
      <c r="L3359" s="6" t="str">
        <f t="shared" si="567"/>
        <v>253-AA-00002</v>
      </c>
      <c r="M3359" s="6">
        <f t="shared" si="568"/>
        <v>12</v>
      </c>
      <c r="N3359" s="6" t="str">
        <f t="shared" si="569"/>
        <v>253-AA-00002</v>
      </c>
      <c r="O3359" s="6">
        <f t="shared" si="570"/>
        <v>1</v>
      </c>
      <c r="P3359" s="6" t="str">
        <f t="shared" si="571"/>
        <v>4</v>
      </c>
      <c r="Q3359" s="6" t="str">
        <f t="shared" si="572"/>
        <v>5</v>
      </c>
      <c r="R3359" s="6" t="str">
        <f t="shared" si="573"/>
        <v>4</v>
      </c>
      <c r="S3359" s="6" t="str">
        <f t="shared" si="574"/>
        <v>2</v>
      </c>
      <c r="T3359" s="6">
        <f t="shared" si="575"/>
        <v>1</v>
      </c>
      <c r="U3359" s="6">
        <f t="shared" si="576"/>
        <v>80</v>
      </c>
      <c r="V3359" s="6"/>
      <c r="W3359" s="6" t="str">
        <f t="shared" si="577"/>
        <v>insert into prioridad(codigo, fluidez,d_hecho, d_contexto, d_impacto, d_justicia, cierre, ponderacion, ahora_entiendo, cambio_perspectiva) values ('253-AA-00002', 1, 4, 5, 4, 2, 1, 80, '', '');</v>
      </c>
      <c r="X3359" s="6" t="str">
        <f t="shared" si="578"/>
        <v>insert into prioridad(codigo, fluidez,d_hecho, d_contexto, d_impacto, d_justicia, cierre, ponderacion, ahora_entiendo, cambio_perspectiva) values ('253-AA-00002', 1, 4, 5, 4, 2, 1, 80, '', '');</v>
      </c>
    </row>
    <row r="3360" spans="2:24" x14ac:dyDescent="0.15">
      <c r="B3360" s="27" t="s">
        <v>4405</v>
      </c>
      <c r="C3360" s="27" t="s">
        <v>9</v>
      </c>
      <c r="D3360" s="27" t="s">
        <v>3578</v>
      </c>
      <c r="E3360" s="27" t="s">
        <v>3578</v>
      </c>
      <c r="F3360" s="27" t="s">
        <v>3582</v>
      </c>
      <c r="G3360" s="27" t="s">
        <v>3575</v>
      </c>
      <c r="H3360" s="27" t="s">
        <v>30</v>
      </c>
      <c r="I3360" s="27"/>
      <c r="K3360" s="6">
        <f t="shared" si="566"/>
        <v>12</v>
      </c>
      <c r="L3360" s="6" t="str">
        <f t="shared" si="567"/>
        <v>253-VI-00028</v>
      </c>
      <c r="M3360" s="6">
        <f t="shared" si="568"/>
        <v>12</v>
      </c>
      <c r="N3360" s="6" t="str">
        <f t="shared" si="569"/>
        <v>253-VI-00028</v>
      </c>
      <c r="O3360" s="6">
        <f t="shared" si="570"/>
        <v>1</v>
      </c>
      <c r="P3360" s="6" t="str">
        <f t="shared" si="571"/>
        <v>4</v>
      </c>
      <c r="Q3360" s="6" t="str">
        <f t="shared" si="572"/>
        <v>4</v>
      </c>
      <c r="R3360" s="6" t="str">
        <f t="shared" si="573"/>
        <v>5</v>
      </c>
      <c r="S3360" s="6" t="str">
        <f t="shared" si="574"/>
        <v>3</v>
      </c>
      <c r="T3360" s="6">
        <f t="shared" si="575"/>
        <v>1</v>
      </c>
      <c r="U3360" s="6">
        <f t="shared" si="576"/>
        <v>84</v>
      </c>
      <c r="V3360" s="6"/>
      <c r="W3360" s="6" t="str">
        <f t="shared" si="577"/>
        <v>insert into prioridad(codigo, fluidez,d_hecho, d_contexto, d_impacto, d_justicia, cierre, ponderacion, ahora_entiendo, cambio_perspectiva) values ('253-VI-00028', 1, 4, 4, 5, 3, 1, 84, '', '');</v>
      </c>
      <c r="X3360" s="6" t="str">
        <f t="shared" si="578"/>
        <v>insert into prioridad(codigo, fluidez,d_hecho, d_contexto, d_impacto, d_justicia, cierre, ponderacion, ahora_entiendo, cambio_perspectiva) values ('253-VI-00028', 1, 4, 4, 5, 3, 1, 84, '', '');</v>
      </c>
    </row>
    <row r="3361" spans="2:24" x14ac:dyDescent="0.15">
      <c r="B3361" s="27" t="s">
        <v>4406</v>
      </c>
      <c r="C3361" s="27" t="s">
        <v>9</v>
      </c>
      <c r="D3361" s="27" t="s">
        <v>3578</v>
      </c>
      <c r="E3361" s="27" t="s">
        <v>3578</v>
      </c>
      <c r="F3361" s="27" t="s">
        <v>3576</v>
      </c>
      <c r="G3361" s="27" t="s">
        <v>3595</v>
      </c>
      <c r="H3361" s="27" t="s">
        <v>30</v>
      </c>
      <c r="I3361" s="27"/>
      <c r="K3361" s="6">
        <f t="shared" si="566"/>
        <v>12</v>
      </c>
      <c r="L3361" s="6" t="str">
        <f t="shared" si="567"/>
        <v>253-VI-00029</v>
      </c>
      <c r="M3361" s="6">
        <f t="shared" si="568"/>
        <v>12</v>
      </c>
      <c r="N3361" s="6" t="str">
        <f t="shared" si="569"/>
        <v>253-VI-00029</v>
      </c>
      <c r="O3361" s="6">
        <f t="shared" si="570"/>
        <v>1</v>
      </c>
      <c r="P3361" s="6" t="str">
        <f t="shared" si="571"/>
        <v>4</v>
      </c>
      <c r="Q3361" s="6" t="str">
        <f t="shared" si="572"/>
        <v>4</v>
      </c>
      <c r="R3361" s="6" t="str">
        <f t="shared" si="573"/>
        <v>2</v>
      </c>
      <c r="S3361" s="6" t="str">
        <f t="shared" si="574"/>
        <v>1</v>
      </c>
      <c r="T3361" s="6">
        <f t="shared" si="575"/>
        <v>1</v>
      </c>
      <c r="U3361" s="6">
        <f t="shared" si="576"/>
        <v>64</v>
      </c>
      <c r="V3361" s="6"/>
      <c r="W3361" s="6" t="str">
        <f t="shared" si="577"/>
        <v>insert into prioridad(codigo, fluidez,d_hecho, d_contexto, d_impacto, d_justicia, cierre, ponderacion, ahora_entiendo, cambio_perspectiva) values ('253-VI-00029', 1, 4, 4, 2, 1, 1, 64, '', '');</v>
      </c>
      <c r="X3361" s="6" t="str">
        <f t="shared" si="578"/>
        <v>insert into prioridad(codigo, fluidez,d_hecho, d_contexto, d_impacto, d_justicia, cierre, ponderacion, ahora_entiendo, cambio_perspectiva) values ('253-VI-00029', 1, 4, 4, 2, 1, 1, 64, '', '');</v>
      </c>
    </row>
    <row r="3362" spans="2:24" x14ac:dyDescent="0.15">
      <c r="B3362" s="27" t="s">
        <v>4407</v>
      </c>
      <c r="C3362" s="27" t="s">
        <v>9</v>
      </c>
      <c r="D3362" s="27" t="s">
        <v>3578</v>
      </c>
      <c r="E3362" s="27" t="s">
        <v>3582</v>
      </c>
      <c r="F3362" s="27" t="s">
        <v>3576</v>
      </c>
      <c r="G3362" s="27" t="s">
        <v>3595</v>
      </c>
      <c r="H3362" s="27" t="s">
        <v>30</v>
      </c>
      <c r="I3362" s="27"/>
      <c r="K3362" s="6">
        <f t="shared" si="566"/>
        <v>12</v>
      </c>
      <c r="L3362" s="6" t="str">
        <f t="shared" si="567"/>
        <v>253-VI-00030</v>
      </c>
      <c r="M3362" s="6">
        <f t="shared" si="568"/>
        <v>12</v>
      </c>
      <c r="N3362" s="6" t="str">
        <f t="shared" si="569"/>
        <v>253-VI-00030</v>
      </c>
      <c r="O3362" s="6">
        <f t="shared" si="570"/>
        <v>1</v>
      </c>
      <c r="P3362" s="6" t="str">
        <f t="shared" si="571"/>
        <v>4</v>
      </c>
      <c r="Q3362" s="6" t="str">
        <f t="shared" si="572"/>
        <v>5</v>
      </c>
      <c r="R3362" s="6" t="str">
        <f t="shared" si="573"/>
        <v>2</v>
      </c>
      <c r="S3362" s="6" t="str">
        <f t="shared" si="574"/>
        <v>1</v>
      </c>
      <c r="T3362" s="6">
        <f t="shared" si="575"/>
        <v>1</v>
      </c>
      <c r="U3362" s="6">
        <f t="shared" si="576"/>
        <v>68</v>
      </c>
      <c r="V3362" s="6"/>
      <c r="W3362" s="6" t="str">
        <f t="shared" si="577"/>
        <v>insert into prioridad(codigo, fluidez,d_hecho, d_contexto, d_impacto, d_justicia, cierre, ponderacion, ahora_entiendo, cambio_perspectiva) values ('253-VI-00030', 1, 4, 5, 2, 1, 1, 68, '', '');</v>
      </c>
      <c r="X3362" s="6" t="str">
        <f t="shared" si="578"/>
        <v>insert into prioridad(codigo, fluidez,d_hecho, d_contexto, d_impacto, d_justicia, cierre, ponderacion, ahora_entiendo, cambio_perspectiva) values ('253-VI-00030', 1, 4, 5, 2, 1, 1, 68, '', '');</v>
      </c>
    </row>
    <row r="3363" spans="2:24" x14ac:dyDescent="0.15">
      <c r="B3363" s="27" t="s">
        <v>4408</v>
      </c>
      <c r="C3363" s="27" t="s">
        <v>9</v>
      </c>
      <c r="D3363" s="27" t="s">
        <v>3595</v>
      </c>
      <c r="E3363" s="27" t="s">
        <v>3595</v>
      </c>
      <c r="F3363" s="27" t="s">
        <v>3595</v>
      </c>
      <c r="G3363" s="27" t="s">
        <v>3595</v>
      </c>
      <c r="H3363" s="27" t="s">
        <v>30</v>
      </c>
      <c r="I3363" s="27"/>
      <c r="K3363" s="6">
        <f t="shared" si="566"/>
        <v>12</v>
      </c>
      <c r="L3363" s="6" t="str">
        <f t="shared" si="567"/>
        <v>253-VI-00031</v>
      </c>
      <c r="M3363" s="6">
        <f t="shared" si="568"/>
        <v>12</v>
      </c>
      <c r="N3363" s="6" t="str">
        <f t="shared" si="569"/>
        <v>253-VI-00031</v>
      </c>
      <c r="O3363" s="6">
        <f t="shared" si="570"/>
        <v>1</v>
      </c>
      <c r="P3363" s="6" t="str">
        <f t="shared" si="571"/>
        <v>1</v>
      </c>
      <c r="Q3363" s="6" t="str">
        <f t="shared" si="572"/>
        <v>1</v>
      </c>
      <c r="R3363" s="6" t="str">
        <f t="shared" si="573"/>
        <v>1</v>
      </c>
      <c r="S3363" s="6" t="str">
        <f t="shared" si="574"/>
        <v>1</v>
      </c>
      <c r="T3363" s="6">
        <f t="shared" si="575"/>
        <v>1</v>
      </c>
      <c r="U3363" s="6">
        <f t="shared" si="576"/>
        <v>36</v>
      </c>
      <c r="V3363" s="6"/>
      <c r="W3363" s="6" t="str">
        <f t="shared" si="577"/>
        <v>insert into prioridad(codigo, fluidez,d_hecho, d_contexto, d_impacto, d_justicia, cierre, ponderacion, ahora_entiendo, cambio_perspectiva) values ('253-VI-00031', 1, 1, 1, 1, 1, 1, 36, '', '');</v>
      </c>
      <c r="X3363" s="6" t="str">
        <f t="shared" si="578"/>
        <v>insert into prioridad(codigo, fluidez,d_hecho, d_contexto, d_impacto, d_justicia, cierre, ponderacion, ahora_entiendo, cambio_perspectiva) values ('253-VI-00031', 1, 1, 1, 1, 1, 1, 36, '', '');</v>
      </c>
    </row>
    <row r="3364" spans="2:24" x14ac:dyDescent="0.15">
      <c r="B3364" s="27" t="s">
        <v>4409</v>
      </c>
      <c r="C3364" s="27" t="s">
        <v>9</v>
      </c>
      <c r="D3364" s="27" t="s">
        <v>3578</v>
      </c>
      <c r="E3364" s="27" t="s">
        <v>3578</v>
      </c>
      <c r="F3364" s="27" t="s">
        <v>3578</v>
      </c>
      <c r="G3364" s="27" t="s">
        <v>3576</v>
      </c>
      <c r="H3364" s="27" t="s">
        <v>30</v>
      </c>
      <c r="I3364" s="27"/>
      <c r="K3364" s="6">
        <f t="shared" si="566"/>
        <v>12</v>
      </c>
      <c r="L3364" s="6" t="str">
        <f t="shared" si="567"/>
        <v>253-VI-00032</v>
      </c>
      <c r="M3364" s="6">
        <f t="shared" si="568"/>
        <v>12</v>
      </c>
      <c r="N3364" s="6" t="str">
        <f t="shared" si="569"/>
        <v>253-VI-00032</v>
      </c>
      <c r="O3364" s="6">
        <f t="shared" si="570"/>
        <v>1</v>
      </c>
      <c r="P3364" s="6" t="str">
        <f t="shared" si="571"/>
        <v>4</v>
      </c>
      <c r="Q3364" s="6" t="str">
        <f t="shared" si="572"/>
        <v>4</v>
      </c>
      <c r="R3364" s="6" t="str">
        <f t="shared" si="573"/>
        <v>4</v>
      </c>
      <c r="S3364" s="6" t="str">
        <f t="shared" si="574"/>
        <v>2</v>
      </c>
      <c r="T3364" s="6">
        <f t="shared" si="575"/>
        <v>1</v>
      </c>
      <c r="U3364" s="6">
        <f t="shared" si="576"/>
        <v>76</v>
      </c>
      <c r="V3364" s="6"/>
      <c r="W3364" s="6" t="str">
        <f t="shared" si="577"/>
        <v>insert into prioridad(codigo, fluidez,d_hecho, d_contexto, d_impacto, d_justicia, cierre, ponderacion, ahora_entiendo, cambio_perspectiva) values ('253-VI-00032', 1, 4, 4, 4, 2, 1, 76, '', '');</v>
      </c>
      <c r="X3364" s="6" t="str">
        <f t="shared" si="578"/>
        <v>insert into prioridad(codigo, fluidez,d_hecho, d_contexto, d_impacto, d_justicia, cierre, ponderacion, ahora_entiendo, cambio_perspectiva) values ('253-VI-00032', 1, 4, 4, 4, 2, 1, 76, '', '');</v>
      </c>
    </row>
    <row r="3365" spans="2:24" x14ac:dyDescent="0.15">
      <c r="B3365" s="27" t="s">
        <v>4410</v>
      </c>
      <c r="C3365" s="27" t="s">
        <v>9</v>
      </c>
      <c r="D3365" s="27" t="s">
        <v>3578</v>
      </c>
      <c r="E3365" s="27" t="s">
        <v>3575</v>
      </c>
      <c r="F3365" s="27" t="s">
        <v>3578</v>
      </c>
      <c r="G3365" s="27" t="s">
        <v>3576</v>
      </c>
      <c r="H3365" s="27" t="s">
        <v>30</v>
      </c>
      <c r="I3365" s="27"/>
      <c r="K3365" s="6">
        <f t="shared" si="566"/>
        <v>12</v>
      </c>
      <c r="L3365" s="6" t="str">
        <f t="shared" si="567"/>
        <v>253-VI-00033</v>
      </c>
      <c r="M3365" s="6">
        <f t="shared" si="568"/>
        <v>12</v>
      </c>
      <c r="N3365" s="6" t="str">
        <f t="shared" si="569"/>
        <v>253-VI-00033</v>
      </c>
      <c r="O3365" s="6">
        <f t="shared" si="570"/>
        <v>1</v>
      </c>
      <c r="P3365" s="6" t="str">
        <f t="shared" si="571"/>
        <v>4</v>
      </c>
      <c r="Q3365" s="6" t="str">
        <f t="shared" si="572"/>
        <v>3</v>
      </c>
      <c r="R3365" s="6" t="str">
        <f t="shared" si="573"/>
        <v>4</v>
      </c>
      <c r="S3365" s="6" t="str">
        <f t="shared" si="574"/>
        <v>2</v>
      </c>
      <c r="T3365" s="6">
        <f t="shared" si="575"/>
        <v>1</v>
      </c>
      <c r="U3365" s="6">
        <f t="shared" si="576"/>
        <v>72</v>
      </c>
      <c r="V3365" s="6"/>
      <c r="W3365" s="6" t="str">
        <f t="shared" si="577"/>
        <v>insert into prioridad(codigo, fluidez,d_hecho, d_contexto, d_impacto, d_justicia, cierre, ponderacion, ahora_entiendo, cambio_perspectiva) values ('253-VI-00033', 1, 4, 3, 4, 2, 1, 72, '', '');</v>
      </c>
      <c r="X3365" s="6" t="str">
        <f t="shared" si="578"/>
        <v>insert into prioridad(codigo, fluidez,d_hecho, d_contexto, d_impacto, d_justicia, cierre, ponderacion, ahora_entiendo, cambio_perspectiva) values ('253-VI-00033', 1, 4, 3, 4, 2, 1, 72, '', '');</v>
      </c>
    </row>
    <row r="3366" spans="2:24" x14ac:dyDescent="0.15">
      <c r="B3366" s="27" t="s">
        <v>4411</v>
      </c>
      <c r="C3366" s="27" t="s">
        <v>9</v>
      </c>
      <c r="D3366" s="27" t="s">
        <v>3578</v>
      </c>
      <c r="E3366" s="27" t="s">
        <v>3578</v>
      </c>
      <c r="F3366" s="27" t="s">
        <v>3578</v>
      </c>
      <c r="G3366" s="27" t="s">
        <v>3575</v>
      </c>
      <c r="H3366" s="27" t="s">
        <v>30</v>
      </c>
      <c r="I3366" s="27"/>
      <c r="K3366" s="6">
        <f t="shared" si="566"/>
        <v>12</v>
      </c>
      <c r="L3366" s="6" t="str">
        <f t="shared" si="567"/>
        <v>253-VI-00034</v>
      </c>
      <c r="M3366" s="6">
        <f t="shared" si="568"/>
        <v>12</v>
      </c>
      <c r="N3366" s="6" t="str">
        <f t="shared" si="569"/>
        <v>253-VI-00034</v>
      </c>
      <c r="O3366" s="6">
        <f t="shared" si="570"/>
        <v>1</v>
      </c>
      <c r="P3366" s="6" t="str">
        <f t="shared" si="571"/>
        <v>4</v>
      </c>
      <c r="Q3366" s="6" t="str">
        <f t="shared" si="572"/>
        <v>4</v>
      </c>
      <c r="R3366" s="6" t="str">
        <f t="shared" si="573"/>
        <v>4</v>
      </c>
      <c r="S3366" s="6" t="str">
        <f t="shared" si="574"/>
        <v>3</v>
      </c>
      <c r="T3366" s="6">
        <f t="shared" si="575"/>
        <v>1</v>
      </c>
      <c r="U3366" s="6">
        <f t="shared" si="576"/>
        <v>80</v>
      </c>
      <c r="V3366" s="6"/>
      <c r="W3366" s="6" t="str">
        <f t="shared" si="577"/>
        <v>insert into prioridad(codigo, fluidez,d_hecho, d_contexto, d_impacto, d_justicia, cierre, ponderacion, ahora_entiendo, cambio_perspectiva) values ('253-VI-00034', 1, 4, 4, 4, 3, 1, 80, '', '');</v>
      </c>
      <c r="X3366" s="6" t="str">
        <f t="shared" si="578"/>
        <v>insert into prioridad(codigo, fluidez,d_hecho, d_contexto, d_impacto, d_justicia, cierre, ponderacion, ahora_entiendo, cambio_perspectiva) values ('253-VI-00034', 1, 4, 4, 4, 3, 1, 80, '', '');</v>
      </c>
    </row>
    <row r="3367" spans="2:24" x14ac:dyDescent="0.15">
      <c r="B3367" s="27" t="s">
        <v>4412</v>
      </c>
      <c r="C3367" s="27" t="s">
        <v>9</v>
      </c>
      <c r="D3367" s="27" t="s">
        <v>3578</v>
      </c>
      <c r="E3367" s="27" t="s">
        <v>3582</v>
      </c>
      <c r="F3367" s="27" t="s">
        <v>3578</v>
      </c>
      <c r="G3367" s="27" t="s">
        <v>3595</v>
      </c>
      <c r="H3367" s="27" t="s">
        <v>30</v>
      </c>
      <c r="I3367" s="27"/>
      <c r="K3367" s="6">
        <f t="shared" si="566"/>
        <v>12</v>
      </c>
      <c r="L3367" s="6" t="str">
        <f t="shared" si="567"/>
        <v>253-PR-00003</v>
      </c>
      <c r="M3367" s="6">
        <f t="shared" si="568"/>
        <v>12</v>
      </c>
      <c r="N3367" s="6" t="str">
        <f t="shared" si="569"/>
        <v>253-PR-00003</v>
      </c>
      <c r="O3367" s="6">
        <f t="shared" si="570"/>
        <v>1</v>
      </c>
      <c r="P3367" s="6" t="str">
        <f t="shared" si="571"/>
        <v>4</v>
      </c>
      <c r="Q3367" s="6" t="str">
        <f t="shared" si="572"/>
        <v>5</v>
      </c>
      <c r="R3367" s="6" t="str">
        <f t="shared" si="573"/>
        <v>4</v>
      </c>
      <c r="S3367" s="6" t="str">
        <f t="shared" si="574"/>
        <v>1</v>
      </c>
      <c r="T3367" s="6">
        <f t="shared" si="575"/>
        <v>1</v>
      </c>
      <c r="U3367" s="6">
        <f t="shared" si="576"/>
        <v>76</v>
      </c>
      <c r="V3367" s="6"/>
      <c r="W3367" s="6" t="str">
        <f t="shared" si="577"/>
        <v>insert into prioridad(codigo, fluidez,d_hecho, d_contexto, d_impacto, d_justicia, cierre, ponderacion, ahora_entiendo, cambio_perspectiva) values ('253-PR-00003', 1, 4, 5, 4, 1, 1, 76, '', '');</v>
      </c>
      <c r="X3367" s="6" t="str">
        <f t="shared" si="578"/>
        <v>insert into prioridad(codigo, fluidez,d_hecho, d_contexto, d_impacto, d_justicia, cierre, ponderacion, ahora_entiendo, cambio_perspectiva) values ('253-PR-00003', 1, 4, 5, 4, 1, 1, 76, '', '');</v>
      </c>
    </row>
    <row r="3368" spans="2:24" x14ac:dyDescent="0.15">
      <c r="B3368" s="27" t="s">
        <v>4413</v>
      </c>
      <c r="C3368" s="27" t="s">
        <v>9</v>
      </c>
      <c r="D3368" s="27" t="s">
        <v>3575</v>
      </c>
      <c r="E3368" s="27" t="s">
        <v>3575</v>
      </c>
      <c r="F3368" s="27" t="s">
        <v>3576</v>
      </c>
      <c r="G3368" s="27" t="s">
        <v>3576</v>
      </c>
      <c r="H3368" s="27" t="s">
        <v>30</v>
      </c>
      <c r="I3368" s="27"/>
      <c r="K3368" s="6">
        <f t="shared" si="566"/>
        <v>12</v>
      </c>
      <c r="L3368" s="6" t="str">
        <f t="shared" si="567"/>
        <v>253-VI-00035</v>
      </c>
      <c r="M3368" s="6">
        <f t="shared" si="568"/>
        <v>12</v>
      </c>
      <c r="N3368" s="6" t="str">
        <f t="shared" si="569"/>
        <v>253-VI-00035</v>
      </c>
      <c r="O3368" s="6">
        <f t="shared" si="570"/>
        <v>1</v>
      </c>
      <c r="P3368" s="6" t="str">
        <f t="shared" si="571"/>
        <v>3</v>
      </c>
      <c r="Q3368" s="6" t="str">
        <f t="shared" si="572"/>
        <v>3</v>
      </c>
      <c r="R3368" s="6" t="str">
        <f t="shared" si="573"/>
        <v>2</v>
      </c>
      <c r="S3368" s="6" t="str">
        <f t="shared" si="574"/>
        <v>2</v>
      </c>
      <c r="T3368" s="6">
        <f t="shared" si="575"/>
        <v>1</v>
      </c>
      <c r="U3368" s="6">
        <f t="shared" si="576"/>
        <v>60</v>
      </c>
      <c r="V3368" s="6"/>
      <c r="W3368" s="6" t="str">
        <f t="shared" si="577"/>
        <v>insert into prioridad(codigo, fluidez,d_hecho, d_contexto, d_impacto, d_justicia, cierre, ponderacion, ahora_entiendo, cambio_perspectiva) values ('253-VI-00035', 1, 3, 3, 2, 2, 1, 60, '', '');</v>
      </c>
      <c r="X3368" s="6" t="str">
        <f t="shared" si="578"/>
        <v>insert into prioridad(codigo, fluidez,d_hecho, d_contexto, d_impacto, d_justicia, cierre, ponderacion, ahora_entiendo, cambio_perspectiva) values ('253-VI-00035', 1, 3, 3, 2, 2, 1, 60, '', '');</v>
      </c>
    </row>
    <row r="3369" spans="2:24" x14ac:dyDescent="0.15">
      <c r="B3369" s="27" t="s">
        <v>4414</v>
      </c>
      <c r="C3369" s="27" t="s">
        <v>9</v>
      </c>
      <c r="D3369" s="27" t="s">
        <v>3582</v>
      </c>
      <c r="E3369" s="27" t="s">
        <v>3582</v>
      </c>
      <c r="F3369" s="27" t="s">
        <v>3578</v>
      </c>
      <c r="G3369" s="27" t="s">
        <v>3576</v>
      </c>
      <c r="H3369" s="27" t="s">
        <v>30</v>
      </c>
      <c r="I3369" s="27"/>
      <c r="K3369" s="6">
        <f t="shared" si="566"/>
        <v>12</v>
      </c>
      <c r="L3369" s="6" t="str">
        <f t="shared" si="567"/>
        <v>253-VI-00036</v>
      </c>
      <c r="M3369" s="6">
        <f t="shared" si="568"/>
        <v>12</v>
      </c>
      <c r="N3369" s="6" t="str">
        <f t="shared" si="569"/>
        <v>253-VI-00036</v>
      </c>
      <c r="O3369" s="6">
        <f t="shared" si="570"/>
        <v>1</v>
      </c>
      <c r="P3369" s="6" t="str">
        <f t="shared" si="571"/>
        <v>5</v>
      </c>
      <c r="Q3369" s="6" t="str">
        <f t="shared" si="572"/>
        <v>5</v>
      </c>
      <c r="R3369" s="6" t="str">
        <f t="shared" si="573"/>
        <v>4</v>
      </c>
      <c r="S3369" s="6" t="str">
        <f t="shared" si="574"/>
        <v>2</v>
      </c>
      <c r="T3369" s="6">
        <f t="shared" si="575"/>
        <v>1</v>
      </c>
      <c r="U3369" s="6">
        <f t="shared" si="576"/>
        <v>84</v>
      </c>
      <c r="V3369" s="6"/>
      <c r="W3369" s="6" t="str">
        <f t="shared" si="577"/>
        <v>insert into prioridad(codigo, fluidez,d_hecho, d_contexto, d_impacto, d_justicia, cierre, ponderacion, ahora_entiendo, cambio_perspectiva) values ('253-VI-00036', 1, 5, 5, 4, 2, 1, 84, '', '');</v>
      </c>
      <c r="X3369" s="6" t="str">
        <f t="shared" si="578"/>
        <v>insert into prioridad(codigo, fluidez,d_hecho, d_contexto, d_impacto, d_justicia, cierre, ponderacion, ahora_entiendo, cambio_perspectiva) values ('253-VI-00036', 1, 5, 5, 4, 2, 1, 84, '', '');</v>
      </c>
    </row>
    <row r="3370" spans="2:24" x14ac:dyDescent="0.15">
      <c r="B3370" s="27" t="s">
        <v>4415</v>
      </c>
      <c r="C3370" s="27" t="s">
        <v>9</v>
      </c>
      <c r="D3370" s="27" t="s">
        <v>3575</v>
      </c>
      <c r="E3370" s="27" t="s">
        <v>3575</v>
      </c>
      <c r="F3370" s="27" t="s">
        <v>3575</v>
      </c>
      <c r="G3370" s="27" t="s">
        <v>3576</v>
      </c>
      <c r="H3370" s="27" t="s">
        <v>30</v>
      </c>
      <c r="I3370" s="27"/>
      <c r="K3370" s="6">
        <f t="shared" si="566"/>
        <v>12</v>
      </c>
      <c r="L3370" s="6" t="str">
        <f t="shared" si="567"/>
        <v>253-VI-00037</v>
      </c>
      <c r="M3370" s="6">
        <f t="shared" si="568"/>
        <v>12</v>
      </c>
      <c r="N3370" s="6" t="str">
        <f t="shared" si="569"/>
        <v>253-VI-00037</v>
      </c>
      <c r="O3370" s="6">
        <f t="shared" si="570"/>
        <v>1</v>
      </c>
      <c r="P3370" s="6" t="str">
        <f t="shared" si="571"/>
        <v>3</v>
      </c>
      <c r="Q3370" s="6" t="str">
        <f t="shared" si="572"/>
        <v>3</v>
      </c>
      <c r="R3370" s="6" t="str">
        <f t="shared" si="573"/>
        <v>3</v>
      </c>
      <c r="S3370" s="6" t="str">
        <f t="shared" si="574"/>
        <v>2</v>
      </c>
      <c r="T3370" s="6">
        <f t="shared" si="575"/>
        <v>1</v>
      </c>
      <c r="U3370" s="6">
        <f t="shared" si="576"/>
        <v>64</v>
      </c>
      <c r="V3370" s="6"/>
      <c r="W3370" s="6" t="str">
        <f t="shared" si="577"/>
        <v>insert into prioridad(codigo, fluidez,d_hecho, d_contexto, d_impacto, d_justicia, cierre, ponderacion, ahora_entiendo, cambio_perspectiva) values ('253-VI-00037', 1, 3, 3, 3, 2, 1, 64, '', '');</v>
      </c>
      <c r="X3370" s="6" t="str">
        <f t="shared" si="578"/>
        <v>insert into prioridad(codigo, fluidez,d_hecho, d_contexto, d_impacto, d_justicia, cierre, ponderacion, ahora_entiendo, cambio_perspectiva) values ('253-VI-00037', 1, 3, 3, 3, 2, 1, 64, '', '');</v>
      </c>
    </row>
    <row r="3371" spans="2:24" x14ac:dyDescent="0.15">
      <c r="B3371" s="27" t="s">
        <v>4416</v>
      </c>
      <c r="C3371" s="27" t="s">
        <v>9</v>
      </c>
      <c r="D3371" s="27" t="s">
        <v>3575</v>
      </c>
      <c r="E3371" s="27" t="s">
        <v>3575</v>
      </c>
      <c r="F3371" s="27" t="s">
        <v>3575</v>
      </c>
      <c r="G3371" s="27" t="s">
        <v>3595</v>
      </c>
      <c r="H3371" s="27" t="s">
        <v>30</v>
      </c>
      <c r="I3371" s="27"/>
      <c r="K3371" s="6">
        <f t="shared" si="566"/>
        <v>12</v>
      </c>
      <c r="L3371" s="6" t="str">
        <f t="shared" si="567"/>
        <v>253-VI-00038</v>
      </c>
      <c r="M3371" s="6">
        <f t="shared" si="568"/>
        <v>12</v>
      </c>
      <c r="N3371" s="6" t="str">
        <f t="shared" si="569"/>
        <v>253-VI-00038</v>
      </c>
      <c r="O3371" s="6">
        <f t="shared" si="570"/>
        <v>1</v>
      </c>
      <c r="P3371" s="6" t="str">
        <f t="shared" si="571"/>
        <v>3</v>
      </c>
      <c r="Q3371" s="6" t="str">
        <f t="shared" si="572"/>
        <v>3</v>
      </c>
      <c r="R3371" s="6" t="str">
        <f t="shared" si="573"/>
        <v>3</v>
      </c>
      <c r="S3371" s="6" t="str">
        <f t="shared" si="574"/>
        <v>1</v>
      </c>
      <c r="T3371" s="6">
        <f t="shared" si="575"/>
        <v>1</v>
      </c>
      <c r="U3371" s="6">
        <f t="shared" si="576"/>
        <v>60</v>
      </c>
      <c r="V3371" s="6"/>
      <c r="W3371" s="6" t="str">
        <f t="shared" si="577"/>
        <v>insert into prioridad(codigo, fluidez,d_hecho, d_contexto, d_impacto, d_justicia, cierre, ponderacion, ahora_entiendo, cambio_perspectiva) values ('253-VI-00038', 1, 3, 3, 3, 1, 1, 60, '', '');</v>
      </c>
      <c r="X3371" s="6" t="str">
        <f t="shared" si="578"/>
        <v>insert into prioridad(codigo, fluidez,d_hecho, d_contexto, d_impacto, d_justicia, cierre, ponderacion, ahora_entiendo, cambio_perspectiva) values ('253-VI-00038', 1, 3, 3, 3, 1, 1, 60, '', '');</v>
      </c>
    </row>
    <row r="3372" spans="2:24" x14ac:dyDescent="0.15">
      <c r="B3372" s="27" t="s">
        <v>4417</v>
      </c>
      <c r="C3372" s="27" t="s">
        <v>9</v>
      </c>
      <c r="D3372" s="27" t="s">
        <v>3582</v>
      </c>
      <c r="E3372" s="27" t="s">
        <v>3582</v>
      </c>
      <c r="F3372" s="27" t="s">
        <v>3582</v>
      </c>
      <c r="G3372" s="27" t="s">
        <v>3575</v>
      </c>
      <c r="H3372" s="27" t="s">
        <v>30</v>
      </c>
      <c r="I3372" s="27"/>
      <c r="K3372" s="6">
        <f t="shared" si="566"/>
        <v>12</v>
      </c>
      <c r="L3372" s="6" t="str">
        <f t="shared" si="567"/>
        <v>253-VI-00039</v>
      </c>
      <c r="M3372" s="6">
        <f t="shared" si="568"/>
        <v>12</v>
      </c>
      <c r="N3372" s="6" t="str">
        <f t="shared" si="569"/>
        <v>253-VI-00039</v>
      </c>
      <c r="O3372" s="6">
        <f t="shared" si="570"/>
        <v>1</v>
      </c>
      <c r="P3372" s="6" t="str">
        <f t="shared" si="571"/>
        <v>5</v>
      </c>
      <c r="Q3372" s="6" t="str">
        <f t="shared" si="572"/>
        <v>5</v>
      </c>
      <c r="R3372" s="6" t="str">
        <f t="shared" si="573"/>
        <v>5</v>
      </c>
      <c r="S3372" s="6" t="str">
        <f t="shared" si="574"/>
        <v>3</v>
      </c>
      <c r="T3372" s="6">
        <f t="shared" si="575"/>
        <v>1</v>
      </c>
      <c r="U3372" s="6">
        <f t="shared" si="576"/>
        <v>92</v>
      </c>
      <c r="V3372" s="6"/>
      <c r="W3372" s="6" t="str">
        <f t="shared" si="577"/>
        <v>insert into prioridad(codigo, fluidez,d_hecho, d_contexto, d_impacto, d_justicia, cierre, ponderacion, ahora_entiendo, cambio_perspectiva) values ('253-VI-00039', 1, 5, 5, 5, 3, 1, 92, '', '');</v>
      </c>
      <c r="X3372" s="6" t="str">
        <f t="shared" si="578"/>
        <v>insert into prioridad(codigo, fluidez,d_hecho, d_contexto, d_impacto, d_justicia, cierre, ponderacion, ahora_entiendo, cambio_perspectiva) values ('253-VI-00039', 1, 5, 5, 5, 3, 1, 92, '', '');</v>
      </c>
    </row>
    <row r="3373" spans="2:24" x14ac:dyDescent="0.15">
      <c r="B3373" s="27" t="s">
        <v>4418</v>
      </c>
      <c r="C3373" s="27" t="s">
        <v>9</v>
      </c>
      <c r="D3373" s="27" t="s">
        <v>3578</v>
      </c>
      <c r="E3373" s="27" t="s">
        <v>3578</v>
      </c>
      <c r="F3373" s="27" t="s">
        <v>3575</v>
      </c>
      <c r="G3373" s="27" t="s">
        <v>3576</v>
      </c>
      <c r="H3373" s="27" t="s">
        <v>30</v>
      </c>
      <c r="I3373" s="27"/>
      <c r="K3373" s="6">
        <f t="shared" si="566"/>
        <v>12</v>
      </c>
      <c r="L3373" s="6" t="str">
        <f t="shared" si="567"/>
        <v>253-VI-00001</v>
      </c>
      <c r="M3373" s="6">
        <f t="shared" si="568"/>
        <v>12</v>
      </c>
      <c r="N3373" s="6" t="str">
        <f t="shared" si="569"/>
        <v>253-VI-00001</v>
      </c>
      <c r="O3373" s="6">
        <f t="shared" si="570"/>
        <v>1</v>
      </c>
      <c r="P3373" s="6" t="str">
        <f t="shared" si="571"/>
        <v>4</v>
      </c>
      <c r="Q3373" s="6" t="str">
        <f t="shared" si="572"/>
        <v>4</v>
      </c>
      <c r="R3373" s="6" t="str">
        <f t="shared" si="573"/>
        <v>3</v>
      </c>
      <c r="S3373" s="6" t="str">
        <f t="shared" si="574"/>
        <v>2</v>
      </c>
      <c r="T3373" s="6">
        <f t="shared" si="575"/>
        <v>1</v>
      </c>
      <c r="U3373" s="6">
        <f t="shared" si="576"/>
        <v>72</v>
      </c>
      <c r="V3373" s="6"/>
      <c r="W3373" s="6" t="str">
        <f t="shared" si="577"/>
        <v>insert into prioridad(codigo, fluidez,d_hecho, d_contexto, d_impacto, d_justicia, cierre, ponderacion, ahora_entiendo, cambio_perspectiva) values ('253-VI-00001', 1, 4, 4, 3, 2, 1, 72, '', '');</v>
      </c>
      <c r="X3373" s="6" t="str">
        <f t="shared" si="578"/>
        <v>insert into prioridad(codigo, fluidez,d_hecho, d_contexto, d_impacto, d_justicia, cierre, ponderacion, ahora_entiendo, cambio_perspectiva) values ('253-VI-00001', 1, 4, 4, 3, 2, 1, 72, '', '');</v>
      </c>
    </row>
    <row r="3374" spans="2:24" x14ac:dyDescent="0.15">
      <c r="B3374" s="27" t="s">
        <v>4419</v>
      </c>
      <c r="C3374" s="27" t="s">
        <v>9</v>
      </c>
      <c r="D3374" s="27" t="s">
        <v>3578</v>
      </c>
      <c r="E3374" s="27" t="s">
        <v>3578</v>
      </c>
      <c r="F3374" s="27" t="s">
        <v>3578</v>
      </c>
      <c r="G3374" s="27" t="s">
        <v>3578</v>
      </c>
      <c r="H3374" s="27" t="s">
        <v>30</v>
      </c>
      <c r="I3374" s="27"/>
      <c r="K3374" s="6">
        <f t="shared" si="566"/>
        <v>12</v>
      </c>
      <c r="L3374" s="6" t="str">
        <f t="shared" si="567"/>
        <v>462-VI-00014</v>
      </c>
      <c r="M3374" s="6">
        <f t="shared" si="568"/>
        <v>12</v>
      </c>
      <c r="N3374" s="6" t="str">
        <f t="shared" si="569"/>
        <v>462-VI-00014</v>
      </c>
      <c r="O3374" s="6">
        <f t="shared" si="570"/>
        <v>1</v>
      </c>
      <c r="P3374" s="6" t="str">
        <f t="shared" si="571"/>
        <v>4</v>
      </c>
      <c r="Q3374" s="6" t="str">
        <f t="shared" si="572"/>
        <v>4</v>
      </c>
      <c r="R3374" s="6" t="str">
        <f t="shared" si="573"/>
        <v>4</v>
      </c>
      <c r="S3374" s="6" t="str">
        <f t="shared" si="574"/>
        <v>4</v>
      </c>
      <c r="T3374" s="6">
        <f t="shared" si="575"/>
        <v>1</v>
      </c>
      <c r="U3374" s="6">
        <f t="shared" si="576"/>
        <v>84</v>
      </c>
      <c r="V3374" s="6"/>
      <c r="W3374" s="6" t="str">
        <f t="shared" si="577"/>
        <v>insert into prioridad(codigo, fluidez,d_hecho, d_contexto, d_impacto, d_justicia, cierre, ponderacion, ahora_entiendo, cambio_perspectiva) values ('462-VI-00014', 1, 4, 4, 4, 4, 1, 84, '', '');</v>
      </c>
      <c r="X3374" s="6" t="str">
        <f t="shared" si="578"/>
        <v>insert into prioridad(codigo, fluidez,d_hecho, d_contexto, d_impacto, d_justicia, cierre, ponderacion, ahora_entiendo, cambio_perspectiva) values ('462-VI-00014', 1, 4, 4, 4, 4, 1, 84, '', '');</v>
      </c>
    </row>
    <row r="3375" spans="2:24" x14ac:dyDescent="0.15">
      <c r="B3375" s="27" t="s">
        <v>4420</v>
      </c>
      <c r="C3375" s="27" t="s">
        <v>9</v>
      </c>
      <c r="D3375" s="27" t="s">
        <v>3575</v>
      </c>
      <c r="E3375" s="27" t="s">
        <v>3575</v>
      </c>
      <c r="F3375" s="27" t="s">
        <v>3575</v>
      </c>
      <c r="G3375" s="27" t="s">
        <v>3575</v>
      </c>
      <c r="H3375" s="27" t="s">
        <v>30</v>
      </c>
      <c r="I3375" s="27"/>
      <c r="K3375" s="6">
        <f t="shared" si="566"/>
        <v>12</v>
      </c>
      <c r="L3375" s="6" t="str">
        <f t="shared" si="567"/>
        <v>462-VI-00015</v>
      </c>
      <c r="M3375" s="6">
        <f t="shared" si="568"/>
        <v>12</v>
      </c>
      <c r="N3375" s="6" t="str">
        <f t="shared" si="569"/>
        <v>462-VI-00015</v>
      </c>
      <c r="O3375" s="6">
        <f t="shared" si="570"/>
        <v>1</v>
      </c>
      <c r="P3375" s="6" t="str">
        <f t="shared" si="571"/>
        <v>3</v>
      </c>
      <c r="Q3375" s="6" t="str">
        <f t="shared" si="572"/>
        <v>3</v>
      </c>
      <c r="R3375" s="6" t="str">
        <f t="shared" si="573"/>
        <v>3</v>
      </c>
      <c r="S3375" s="6" t="str">
        <f t="shared" si="574"/>
        <v>3</v>
      </c>
      <c r="T3375" s="6">
        <f t="shared" si="575"/>
        <v>1</v>
      </c>
      <c r="U3375" s="6">
        <f t="shared" si="576"/>
        <v>68</v>
      </c>
      <c r="V3375" s="6"/>
      <c r="W3375" s="6" t="str">
        <f t="shared" si="577"/>
        <v>insert into prioridad(codigo, fluidez,d_hecho, d_contexto, d_impacto, d_justicia, cierre, ponderacion, ahora_entiendo, cambio_perspectiva) values ('462-VI-00015', 1, 3, 3, 3, 3, 1, 68, '', '');</v>
      </c>
      <c r="X3375" s="6" t="str">
        <f t="shared" si="578"/>
        <v>insert into prioridad(codigo, fluidez,d_hecho, d_contexto, d_impacto, d_justicia, cierre, ponderacion, ahora_entiendo, cambio_perspectiva) values ('462-VI-00015', 1, 3, 3, 3, 3, 1, 68, '', '');</v>
      </c>
    </row>
    <row r="3376" spans="2:24" x14ac:dyDescent="0.15">
      <c r="B3376" s="27" t="s">
        <v>4421</v>
      </c>
      <c r="C3376" s="27" t="s">
        <v>9</v>
      </c>
      <c r="D3376" s="27" t="s">
        <v>3582</v>
      </c>
      <c r="E3376" s="27" t="s">
        <v>3582</v>
      </c>
      <c r="F3376" s="27" t="s">
        <v>3582</v>
      </c>
      <c r="G3376" s="27" t="s">
        <v>3576</v>
      </c>
      <c r="H3376" s="27" t="s">
        <v>30</v>
      </c>
      <c r="I3376" s="27"/>
      <c r="K3376" s="6">
        <f t="shared" si="566"/>
        <v>12</v>
      </c>
      <c r="L3376" s="6" t="str">
        <f t="shared" si="567"/>
        <v>253-PR-00002</v>
      </c>
      <c r="M3376" s="6">
        <f t="shared" si="568"/>
        <v>12</v>
      </c>
      <c r="N3376" s="6" t="str">
        <f t="shared" si="569"/>
        <v>253-PR-00002</v>
      </c>
      <c r="O3376" s="6">
        <f t="shared" si="570"/>
        <v>1</v>
      </c>
      <c r="P3376" s="6" t="str">
        <f t="shared" si="571"/>
        <v>5</v>
      </c>
      <c r="Q3376" s="6" t="str">
        <f t="shared" si="572"/>
        <v>5</v>
      </c>
      <c r="R3376" s="6" t="str">
        <f t="shared" si="573"/>
        <v>5</v>
      </c>
      <c r="S3376" s="6" t="str">
        <f t="shared" si="574"/>
        <v>2</v>
      </c>
      <c r="T3376" s="6">
        <f t="shared" si="575"/>
        <v>1</v>
      </c>
      <c r="U3376" s="6">
        <f t="shared" si="576"/>
        <v>88</v>
      </c>
      <c r="V3376" s="6"/>
      <c r="W3376" s="6" t="str">
        <f t="shared" si="577"/>
        <v>insert into prioridad(codigo, fluidez,d_hecho, d_contexto, d_impacto, d_justicia, cierre, ponderacion, ahora_entiendo, cambio_perspectiva) values ('253-PR-00002', 1, 5, 5, 5, 2, 1, 88, '', '');</v>
      </c>
      <c r="X3376" s="6" t="str">
        <f t="shared" si="578"/>
        <v>insert into prioridad(codigo, fluidez,d_hecho, d_contexto, d_impacto, d_justicia, cierre, ponderacion, ahora_entiendo, cambio_perspectiva) values ('253-PR-00002', 1, 5, 5, 5, 2, 1, 88, '', '');</v>
      </c>
    </row>
    <row r="3377" spans="2:24" x14ac:dyDescent="0.15">
      <c r="B3377" s="27" t="s">
        <v>4422</v>
      </c>
      <c r="C3377" s="27" t="s">
        <v>9</v>
      </c>
      <c r="D3377" s="27" t="s">
        <v>3576</v>
      </c>
      <c r="E3377" s="27" t="s">
        <v>3576</v>
      </c>
      <c r="F3377" s="27" t="s">
        <v>3576</v>
      </c>
      <c r="G3377" s="27" t="s">
        <v>3576</v>
      </c>
      <c r="H3377" s="27" t="s">
        <v>30</v>
      </c>
      <c r="I3377" s="27"/>
      <c r="K3377" s="6">
        <f t="shared" si="566"/>
        <v>12</v>
      </c>
      <c r="L3377" s="6" t="str">
        <f t="shared" si="567"/>
        <v>462-VI-00016</v>
      </c>
      <c r="M3377" s="6">
        <f t="shared" si="568"/>
        <v>12</v>
      </c>
      <c r="N3377" s="6" t="str">
        <f t="shared" si="569"/>
        <v>462-VI-00016</v>
      </c>
      <c r="O3377" s="6">
        <f t="shared" si="570"/>
        <v>1</v>
      </c>
      <c r="P3377" s="6" t="str">
        <f t="shared" si="571"/>
        <v>2</v>
      </c>
      <c r="Q3377" s="6" t="str">
        <f t="shared" si="572"/>
        <v>2</v>
      </c>
      <c r="R3377" s="6" t="str">
        <f t="shared" si="573"/>
        <v>2</v>
      </c>
      <c r="S3377" s="6" t="str">
        <f t="shared" si="574"/>
        <v>2</v>
      </c>
      <c r="T3377" s="6">
        <f t="shared" si="575"/>
        <v>1</v>
      </c>
      <c r="U3377" s="6">
        <f t="shared" si="576"/>
        <v>52</v>
      </c>
      <c r="V3377" s="6"/>
      <c r="W3377" s="6" t="str">
        <f t="shared" si="577"/>
        <v>insert into prioridad(codigo, fluidez,d_hecho, d_contexto, d_impacto, d_justicia, cierre, ponderacion, ahora_entiendo, cambio_perspectiva) values ('462-VI-00016', 1, 2, 2, 2, 2, 1, 52, '', '');</v>
      </c>
      <c r="X3377" s="6" t="str">
        <f t="shared" si="578"/>
        <v>insert into prioridad(codigo, fluidez,d_hecho, d_contexto, d_impacto, d_justicia, cierre, ponderacion, ahora_entiendo, cambio_perspectiva) values ('462-VI-00016', 1, 2, 2, 2, 2, 1, 52, '', '');</v>
      </c>
    </row>
    <row r="3378" spans="2:24" x14ac:dyDescent="0.15">
      <c r="B3378" s="27" t="s">
        <v>4277</v>
      </c>
      <c r="C3378" s="27" t="s">
        <v>9</v>
      </c>
      <c r="D3378" s="27" t="s">
        <v>3582</v>
      </c>
      <c r="E3378" s="27" t="s">
        <v>3582</v>
      </c>
      <c r="F3378" s="27" t="s">
        <v>3582</v>
      </c>
      <c r="G3378" s="27" t="s">
        <v>3595</v>
      </c>
      <c r="H3378" s="27" t="s">
        <v>30</v>
      </c>
      <c r="I3378" s="27"/>
      <c r="K3378" s="6">
        <f t="shared" si="566"/>
        <v>12</v>
      </c>
      <c r="L3378" s="6" t="str">
        <f t="shared" si="567"/>
        <v>253-VI-00027</v>
      </c>
      <c r="M3378" s="6">
        <f t="shared" si="568"/>
        <v>12</v>
      </c>
      <c r="N3378" s="6" t="str">
        <f t="shared" si="569"/>
        <v>253-VI-00027</v>
      </c>
      <c r="O3378" s="6">
        <f t="shared" si="570"/>
        <v>1</v>
      </c>
      <c r="P3378" s="6" t="str">
        <f t="shared" si="571"/>
        <v>5</v>
      </c>
      <c r="Q3378" s="6" t="str">
        <f t="shared" si="572"/>
        <v>5</v>
      </c>
      <c r="R3378" s="6" t="str">
        <f t="shared" si="573"/>
        <v>5</v>
      </c>
      <c r="S3378" s="6" t="str">
        <f t="shared" si="574"/>
        <v>1</v>
      </c>
      <c r="T3378" s="6">
        <f t="shared" si="575"/>
        <v>1</v>
      </c>
      <c r="U3378" s="6">
        <f t="shared" si="576"/>
        <v>84</v>
      </c>
      <c r="V3378" s="6"/>
      <c r="W3378" s="6" t="str">
        <f t="shared" si="577"/>
        <v>insert into prioridad(codigo, fluidez,d_hecho, d_contexto, d_impacto, d_justicia, cierre, ponderacion, ahora_entiendo, cambio_perspectiva) values ('253-VI-00027', 1, 5, 5, 5, 1, 1, 84, '', '');</v>
      </c>
      <c r="X3378" s="6" t="str">
        <f t="shared" si="578"/>
        <v>insert into prioridad(codigo, fluidez,d_hecho, d_contexto, d_impacto, d_justicia, cierre, ponderacion, ahora_entiendo, cambio_perspectiva) values ('253-VI-00027', 1, 5, 5, 5, 1, 1, 84, '', '');</v>
      </c>
    </row>
    <row r="3379" spans="2:24" x14ac:dyDescent="0.15">
      <c r="B3379" s="27" t="s">
        <v>4422</v>
      </c>
      <c r="C3379" s="27" t="s">
        <v>9</v>
      </c>
      <c r="D3379" s="27" t="s">
        <v>3575</v>
      </c>
      <c r="E3379" s="27" t="s">
        <v>3575</v>
      </c>
      <c r="F3379" s="27" t="s">
        <v>3575</v>
      </c>
      <c r="G3379" s="27" t="s">
        <v>3575</v>
      </c>
      <c r="H3379" s="27" t="s">
        <v>30</v>
      </c>
      <c r="I3379" s="27"/>
      <c r="K3379" s="6">
        <f t="shared" si="566"/>
        <v>12</v>
      </c>
      <c r="L3379" s="6" t="str">
        <f t="shared" si="567"/>
        <v>462-VI-00016</v>
      </c>
      <c r="M3379" s="6">
        <f t="shared" si="568"/>
        <v>12</v>
      </c>
      <c r="N3379" s="6" t="str">
        <f t="shared" si="569"/>
        <v>462-VI-00016</v>
      </c>
      <c r="O3379" s="6">
        <f t="shared" si="570"/>
        <v>1</v>
      </c>
      <c r="P3379" s="6" t="str">
        <f t="shared" si="571"/>
        <v>3</v>
      </c>
      <c r="Q3379" s="6" t="str">
        <f t="shared" si="572"/>
        <v>3</v>
      </c>
      <c r="R3379" s="6" t="str">
        <f t="shared" si="573"/>
        <v>3</v>
      </c>
      <c r="S3379" s="6" t="str">
        <f t="shared" si="574"/>
        <v>3</v>
      </c>
      <c r="T3379" s="6">
        <f t="shared" si="575"/>
        <v>1</v>
      </c>
      <c r="U3379" s="6">
        <f t="shared" si="576"/>
        <v>68</v>
      </c>
      <c r="V3379" s="6"/>
      <c r="W3379" s="6" t="str">
        <f t="shared" si="577"/>
        <v>insert into prioridad(codigo, fluidez,d_hecho, d_contexto, d_impacto, d_justicia, cierre, ponderacion, ahora_entiendo, cambio_perspectiva) values ('462-VI-00016', 1, 3, 3, 3, 3, 1, 68, '', '');</v>
      </c>
      <c r="X3379" s="6" t="str">
        <f t="shared" si="578"/>
        <v>insert into prioridad(codigo, fluidez,d_hecho, d_contexto, d_impacto, d_justicia, cierre, ponderacion, ahora_entiendo, cambio_perspectiva) values ('462-VI-00016', 1, 3, 3, 3, 3, 1, 68, '', '');</v>
      </c>
    </row>
    <row r="3380" spans="2:24" x14ac:dyDescent="0.15">
      <c r="B3380" s="27" t="s">
        <v>4423</v>
      </c>
      <c r="C3380" s="27" t="s">
        <v>9</v>
      </c>
      <c r="D3380" s="27" t="s">
        <v>3575</v>
      </c>
      <c r="E3380" s="27" t="s">
        <v>3575</v>
      </c>
      <c r="F3380" s="27" t="s">
        <v>3575</v>
      </c>
      <c r="G3380" s="27" t="s">
        <v>3575</v>
      </c>
      <c r="H3380" s="27" t="s">
        <v>30</v>
      </c>
      <c r="I3380" s="27"/>
      <c r="K3380" s="6">
        <f t="shared" si="566"/>
        <v>12</v>
      </c>
      <c r="L3380" s="6" t="str">
        <f t="shared" si="567"/>
        <v>462-VI-00017</v>
      </c>
      <c r="M3380" s="6">
        <f t="shared" si="568"/>
        <v>12</v>
      </c>
      <c r="N3380" s="6" t="str">
        <f t="shared" si="569"/>
        <v>462-VI-00017</v>
      </c>
      <c r="O3380" s="6">
        <f t="shared" si="570"/>
        <v>1</v>
      </c>
      <c r="P3380" s="6" t="str">
        <f t="shared" si="571"/>
        <v>3</v>
      </c>
      <c r="Q3380" s="6" t="str">
        <f t="shared" si="572"/>
        <v>3</v>
      </c>
      <c r="R3380" s="6" t="str">
        <f t="shared" si="573"/>
        <v>3</v>
      </c>
      <c r="S3380" s="6" t="str">
        <f t="shared" si="574"/>
        <v>3</v>
      </c>
      <c r="T3380" s="6">
        <f t="shared" si="575"/>
        <v>1</v>
      </c>
      <c r="U3380" s="6">
        <f t="shared" si="576"/>
        <v>68</v>
      </c>
      <c r="V3380" s="6"/>
      <c r="W3380" s="6" t="str">
        <f t="shared" si="577"/>
        <v>insert into prioridad(codigo, fluidez,d_hecho, d_contexto, d_impacto, d_justicia, cierre, ponderacion, ahora_entiendo, cambio_perspectiva) values ('462-VI-00017', 1, 3, 3, 3, 3, 1, 68, '', '');</v>
      </c>
      <c r="X3380" s="6" t="str">
        <f t="shared" si="578"/>
        <v>insert into prioridad(codigo, fluidez,d_hecho, d_contexto, d_impacto, d_justicia, cierre, ponderacion, ahora_entiendo, cambio_perspectiva) values ('462-VI-00017', 1, 3, 3, 3, 3, 1, 68, '', '');</v>
      </c>
    </row>
    <row r="3381" spans="2:24" x14ac:dyDescent="0.15">
      <c r="B3381" s="27" t="s">
        <v>4424</v>
      </c>
      <c r="C3381" s="27" t="s">
        <v>9</v>
      </c>
      <c r="D3381" s="27" t="s">
        <v>3575</v>
      </c>
      <c r="E3381" s="27" t="s">
        <v>3575</v>
      </c>
      <c r="F3381" s="27" t="s">
        <v>3575</v>
      </c>
      <c r="G3381" s="27" t="s">
        <v>3575</v>
      </c>
      <c r="H3381" s="27" t="s">
        <v>30</v>
      </c>
      <c r="I3381" s="27"/>
      <c r="K3381" s="6">
        <f t="shared" si="566"/>
        <v>12</v>
      </c>
      <c r="L3381" s="6" t="str">
        <f t="shared" si="567"/>
        <v>462-VI-00018</v>
      </c>
      <c r="M3381" s="6">
        <f t="shared" si="568"/>
        <v>12</v>
      </c>
      <c r="N3381" s="6" t="str">
        <f t="shared" si="569"/>
        <v>462-VI-00018</v>
      </c>
      <c r="O3381" s="6">
        <f t="shared" si="570"/>
        <v>1</v>
      </c>
      <c r="P3381" s="6" t="str">
        <f t="shared" si="571"/>
        <v>3</v>
      </c>
      <c r="Q3381" s="6" t="str">
        <f t="shared" si="572"/>
        <v>3</v>
      </c>
      <c r="R3381" s="6" t="str">
        <f t="shared" si="573"/>
        <v>3</v>
      </c>
      <c r="S3381" s="6" t="str">
        <f t="shared" si="574"/>
        <v>3</v>
      </c>
      <c r="T3381" s="6">
        <f t="shared" si="575"/>
        <v>1</v>
      </c>
      <c r="U3381" s="6">
        <f t="shared" si="576"/>
        <v>68</v>
      </c>
      <c r="V3381" s="6"/>
      <c r="W3381" s="6" t="str">
        <f t="shared" si="577"/>
        <v>insert into prioridad(codigo, fluidez,d_hecho, d_contexto, d_impacto, d_justicia, cierre, ponderacion, ahora_entiendo, cambio_perspectiva) values ('462-VI-00018', 1, 3, 3, 3, 3, 1, 68, '', '');</v>
      </c>
      <c r="X3381" s="6" t="str">
        <f t="shared" si="578"/>
        <v>insert into prioridad(codigo, fluidez,d_hecho, d_contexto, d_impacto, d_justicia, cierre, ponderacion, ahora_entiendo, cambio_perspectiva) values ('462-VI-00018', 1, 3, 3, 3, 3, 1, 68, '', '');</v>
      </c>
    </row>
    <row r="3382" spans="2:24" x14ac:dyDescent="0.15">
      <c r="B3382" s="27" t="s">
        <v>4425</v>
      </c>
      <c r="C3382" s="27" t="s">
        <v>9</v>
      </c>
      <c r="D3382" s="27" t="s">
        <v>3576</v>
      </c>
      <c r="E3382" s="27" t="s">
        <v>3576</v>
      </c>
      <c r="F3382" s="27" t="s">
        <v>3576</v>
      </c>
      <c r="G3382" s="27" t="s">
        <v>3576</v>
      </c>
      <c r="H3382" s="27" t="s">
        <v>30</v>
      </c>
      <c r="I3382" s="27"/>
      <c r="K3382" s="6">
        <f t="shared" si="566"/>
        <v>12</v>
      </c>
      <c r="L3382" s="6" t="str">
        <f t="shared" si="567"/>
        <v>462-VI-00019</v>
      </c>
      <c r="M3382" s="6">
        <f t="shared" si="568"/>
        <v>12</v>
      </c>
      <c r="N3382" s="6" t="str">
        <f t="shared" si="569"/>
        <v>462-VI-00019</v>
      </c>
      <c r="O3382" s="6">
        <f t="shared" si="570"/>
        <v>1</v>
      </c>
      <c r="P3382" s="6" t="str">
        <f t="shared" si="571"/>
        <v>2</v>
      </c>
      <c r="Q3382" s="6" t="str">
        <f t="shared" si="572"/>
        <v>2</v>
      </c>
      <c r="R3382" s="6" t="str">
        <f t="shared" si="573"/>
        <v>2</v>
      </c>
      <c r="S3382" s="6" t="str">
        <f t="shared" si="574"/>
        <v>2</v>
      </c>
      <c r="T3382" s="6">
        <f t="shared" si="575"/>
        <v>1</v>
      </c>
      <c r="U3382" s="6">
        <f t="shared" si="576"/>
        <v>52</v>
      </c>
      <c r="V3382" s="6"/>
      <c r="W3382" s="6" t="str">
        <f t="shared" si="577"/>
        <v>insert into prioridad(codigo, fluidez,d_hecho, d_contexto, d_impacto, d_justicia, cierre, ponderacion, ahora_entiendo, cambio_perspectiva) values ('462-VI-00019', 1, 2, 2, 2, 2, 1, 52, '', '');</v>
      </c>
      <c r="X3382" s="6" t="str">
        <f t="shared" si="578"/>
        <v>insert into prioridad(codigo, fluidez,d_hecho, d_contexto, d_impacto, d_justicia, cierre, ponderacion, ahora_entiendo, cambio_perspectiva) values ('462-VI-00019', 1, 2, 2, 2, 2, 1, 52, '', '');</v>
      </c>
    </row>
    <row r="3383" spans="2:24" x14ac:dyDescent="0.15">
      <c r="B3383" s="27" t="s">
        <v>4426</v>
      </c>
      <c r="C3383" s="27" t="s">
        <v>9</v>
      </c>
      <c r="D3383" s="27" t="s">
        <v>3575</v>
      </c>
      <c r="E3383" s="27" t="s">
        <v>3575</v>
      </c>
      <c r="F3383" s="27" t="s">
        <v>3575</v>
      </c>
      <c r="G3383" s="27" t="s">
        <v>3575</v>
      </c>
      <c r="H3383" s="27" t="s">
        <v>30</v>
      </c>
      <c r="I3383" s="27"/>
      <c r="K3383" s="6">
        <f t="shared" si="566"/>
        <v>12</v>
      </c>
      <c r="L3383" s="6" t="str">
        <f t="shared" si="567"/>
        <v>462-VI-00020</v>
      </c>
      <c r="M3383" s="6">
        <f t="shared" si="568"/>
        <v>12</v>
      </c>
      <c r="N3383" s="6" t="str">
        <f t="shared" si="569"/>
        <v>462-VI-00020</v>
      </c>
      <c r="O3383" s="6">
        <f t="shared" si="570"/>
        <v>1</v>
      </c>
      <c r="P3383" s="6" t="str">
        <f t="shared" si="571"/>
        <v>3</v>
      </c>
      <c r="Q3383" s="6" t="str">
        <f t="shared" si="572"/>
        <v>3</v>
      </c>
      <c r="R3383" s="6" t="str">
        <f t="shared" si="573"/>
        <v>3</v>
      </c>
      <c r="S3383" s="6" t="str">
        <f t="shared" si="574"/>
        <v>3</v>
      </c>
      <c r="T3383" s="6">
        <f t="shared" si="575"/>
        <v>1</v>
      </c>
      <c r="U3383" s="6">
        <f t="shared" si="576"/>
        <v>68</v>
      </c>
      <c r="V3383" s="6"/>
      <c r="W3383" s="6" t="str">
        <f t="shared" si="577"/>
        <v>insert into prioridad(codigo, fluidez,d_hecho, d_contexto, d_impacto, d_justicia, cierre, ponderacion, ahora_entiendo, cambio_perspectiva) values ('462-VI-00020', 1, 3, 3, 3, 3, 1, 68, '', '');</v>
      </c>
      <c r="X3383" s="6" t="str">
        <f t="shared" si="578"/>
        <v>insert into prioridad(codigo, fluidez,d_hecho, d_contexto, d_impacto, d_justicia, cierre, ponderacion, ahora_entiendo, cambio_perspectiva) values ('462-VI-00020', 1, 3, 3, 3, 3, 1, 68, '', '');</v>
      </c>
    </row>
    <row r="3384" spans="2:24" x14ac:dyDescent="0.15">
      <c r="B3384" s="27" t="s">
        <v>4427</v>
      </c>
      <c r="C3384" s="27" t="s">
        <v>9</v>
      </c>
      <c r="D3384" s="27" t="s">
        <v>3576</v>
      </c>
      <c r="E3384" s="27" t="s">
        <v>3576</v>
      </c>
      <c r="F3384" s="27" t="s">
        <v>3576</v>
      </c>
      <c r="G3384" s="27" t="s">
        <v>3576</v>
      </c>
      <c r="H3384" s="27" t="s">
        <v>30</v>
      </c>
      <c r="I3384" s="27"/>
      <c r="K3384" s="6">
        <f t="shared" si="566"/>
        <v>12</v>
      </c>
      <c r="L3384" s="6" t="str">
        <f t="shared" si="567"/>
        <v>462-VI-00021</v>
      </c>
      <c r="M3384" s="6">
        <f t="shared" si="568"/>
        <v>12</v>
      </c>
      <c r="N3384" s="6" t="str">
        <f t="shared" si="569"/>
        <v>462-VI-00021</v>
      </c>
      <c r="O3384" s="6">
        <f t="shared" si="570"/>
        <v>1</v>
      </c>
      <c r="P3384" s="6" t="str">
        <f t="shared" si="571"/>
        <v>2</v>
      </c>
      <c r="Q3384" s="6" t="str">
        <f t="shared" si="572"/>
        <v>2</v>
      </c>
      <c r="R3384" s="6" t="str">
        <f t="shared" si="573"/>
        <v>2</v>
      </c>
      <c r="S3384" s="6" t="str">
        <f t="shared" si="574"/>
        <v>2</v>
      </c>
      <c r="T3384" s="6">
        <f t="shared" si="575"/>
        <v>1</v>
      </c>
      <c r="U3384" s="6">
        <f t="shared" si="576"/>
        <v>52</v>
      </c>
      <c r="V3384" s="6"/>
      <c r="W3384" s="6" t="str">
        <f t="shared" si="577"/>
        <v>insert into prioridad(codigo, fluidez,d_hecho, d_contexto, d_impacto, d_justicia, cierre, ponderacion, ahora_entiendo, cambio_perspectiva) values ('462-VI-00021', 1, 2, 2, 2, 2, 1, 52, '', '');</v>
      </c>
      <c r="X3384" s="6" t="str">
        <f t="shared" si="578"/>
        <v>insert into prioridad(codigo, fluidez,d_hecho, d_contexto, d_impacto, d_justicia, cierre, ponderacion, ahora_entiendo, cambio_perspectiva) values ('462-VI-00021', 1, 2, 2, 2, 2, 1, 52, '', '');</v>
      </c>
    </row>
    <row r="3385" spans="2:24" x14ac:dyDescent="0.15">
      <c r="B3385" s="27" t="s">
        <v>4428</v>
      </c>
      <c r="C3385" s="27" t="s">
        <v>9</v>
      </c>
      <c r="D3385" s="27" t="s">
        <v>3575</v>
      </c>
      <c r="E3385" s="27" t="s">
        <v>3575</v>
      </c>
      <c r="F3385" s="27" t="s">
        <v>3575</v>
      </c>
      <c r="G3385" s="27" t="s">
        <v>3575</v>
      </c>
      <c r="H3385" s="27" t="s">
        <v>30</v>
      </c>
      <c r="I3385" s="27"/>
      <c r="K3385" s="6">
        <f t="shared" si="566"/>
        <v>12</v>
      </c>
      <c r="L3385" s="6" t="str">
        <f t="shared" si="567"/>
        <v>462-VI-00022</v>
      </c>
      <c r="M3385" s="6">
        <f t="shared" si="568"/>
        <v>12</v>
      </c>
      <c r="N3385" s="6" t="str">
        <f t="shared" si="569"/>
        <v>462-VI-00022</v>
      </c>
      <c r="O3385" s="6">
        <f t="shared" si="570"/>
        <v>1</v>
      </c>
      <c r="P3385" s="6" t="str">
        <f t="shared" si="571"/>
        <v>3</v>
      </c>
      <c r="Q3385" s="6" t="str">
        <f t="shared" si="572"/>
        <v>3</v>
      </c>
      <c r="R3385" s="6" t="str">
        <f t="shared" si="573"/>
        <v>3</v>
      </c>
      <c r="S3385" s="6" t="str">
        <f t="shared" si="574"/>
        <v>3</v>
      </c>
      <c r="T3385" s="6">
        <f t="shared" si="575"/>
        <v>1</v>
      </c>
      <c r="U3385" s="6">
        <f t="shared" si="576"/>
        <v>68</v>
      </c>
      <c r="V3385" s="6"/>
      <c r="W3385" s="6" t="str">
        <f t="shared" si="577"/>
        <v>insert into prioridad(codigo, fluidez,d_hecho, d_contexto, d_impacto, d_justicia, cierre, ponderacion, ahora_entiendo, cambio_perspectiva) values ('462-VI-00022', 1, 3, 3, 3, 3, 1, 68, '', '');</v>
      </c>
      <c r="X3385" s="6" t="str">
        <f t="shared" si="578"/>
        <v>insert into prioridad(codigo, fluidez,d_hecho, d_contexto, d_impacto, d_justicia, cierre, ponderacion, ahora_entiendo, cambio_perspectiva) values ('462-VI-00022', 1, 3, 3, 3, 3, 1, 68, '', '');</v>
      </c>
    </row>
    <row r="3386" spans="2:24" x14ac:dyDescent="0.15">
      <c r="B3386" s="27" t="s">
        <v>4429</v>
      </c>
      <c r="C3386" s="27" t="s">
        <v>9</v>
      </c>
      <c r="D3386" s="27" t="s">
        <v>3575</v>
      </c>
      <c r="E3386" s="27" t="s">
        <v>3575</v>
      </c>
      <c r="F3386" s="27" t="s">
        <v>3575</v>
      </c>
      <c r="G3386" s="27" t="s">
        <v>3575</v>
      </c>
      <c r="H3386" s="27" t="s">
        <v>30</v>
      </c>
      <c r="I3386" s="27"/>
      <c r="K3386" s="6">
        <f t="shared" si="566"/>
        <v>12</v>
      </c>
      <c r="L3386" s="6" t="str">
        <f t="shared" si="567"/>
        <v>462-VI-00023</v>
      </c>
      <c r="M3386" s="6">
        <f t="shared" si="568"/>
        <v>12</v>
      </c>
      <c r="N3386" s="6" t="str">
        <f t="shared" si="569"/>
        <v>462-VI-00023</v>
      </c>
      <c r="O3386" s="6">
        <f t="shared" si="570"/>
        <v>1</v>
      </c>
      <c r="P3386" s="6" t="str">
        <f t="shared" si="571"/>
        <v>3</v>
      </c>
      <c r="Q3386" s="6" t="str">
        <f t="shared" si="572"/>
        <v>3</v>
      </c>
      <c r="R3386" s="6" t="str">
        <f t="shared" si="573"/>
        <v>3</v>
      </c>
      <c r="S3386" s="6" t="str">
        <f t="shared" si="574"/>
        <v>3</v>
      </c>
      <c r="T3386" s="6">
        <f t="shared" si="575"/>
        <v>1</v>
      </c>
      <c r="U3386" s="6">
        <f t="shared" si="576"/>
        <v>68</v>
      </c>
      <c r="V3386" s="6"/>
      <c r="W3386" s="6" t="str">
        <f t="shared" si="577"/>
        <v>insert into prioridad(codigo, fluidez,d_hecho, d_contexto, d_impacto, d_justicia, cierre, ponderacion, ahora_entiendo, cambio_perspectiva) values ('462-VI-00023', 1, 3, 3, 3, 3, 1, 68, '', '');</v>
      </c>
      <c r="X3386" s="6" t="str">
        <f t="shared" si="578"/>
        <v>insert into prioridad(codigo, fluidez,d_hecho, d_contexto, d_impacto, d_justicia, cierre, ponderacion, ahora_entiendo, cambio_perspectiva) values ('462-VI-00023', 1, 3, 3, 3, 3, 1, 68, '', '');</v>
      </c>
    </row>
    <row r="3387" spans="2:24" x14ac:dyDescent="0.15">
      <c r="B3387" s="27" t="s">
        <v>4430</v>
      </c>
      <c r="C3387" s="27" t="s">
        <v>9</v>
      </c>
      <c r="D3387" s="27" t="s">
        <v>3575</v>
      </c>
      <c r="E3387" s="27" t="s">
        <v>3575</v>
      </c>
      <c r="F3387" s="27" t="s">
        <v>3575</v>
      </c>
      <c r="G3387" s="27" t="s">
        <v>3575</v>
      </c>
      <c r="H3387" s="27" t="s">
        <v>30</v>
      </c>
      <c r="I3387" s="27"/>
      <c r="K3387" s="6">
        <f t="shared" ref="K3387:K3421" si="579">LEN(L3387)</f>
        <v>12</v>
      </c>
      <c r="L3387" s="6" t="str">
        <f t="shared" ref="L3387:L3421" si="580">SUBSTITUTE(B3387," ","")</f>
        <v>462-VI-00024</v>
      </c>
      <c r="M3387" s="6">
        <f t="shared" ref="M3387:M3421" si="581">LEN(N3387)</f>
        <v>12</v>
      </c>
      <c r="N3387" s="6" t="str">
        <f t="shared" ref="N3387:N3421" si="582">RIGHT(TRIM(B3387),12)</f>
        <v>462-VI-00024</v>
      </c>
      <c r="O3387" s="6">
        <f t="shared" ref="O3387:O3421" si="583">IF(MID(C3387,1,1)="P",1,0)</f>
        <v>1</v>
      </c>
      <c r="P3387" s="6" t="str">
        <f t="shared" ref="P3387:P3421" si="584">MID(D3387,1,1)</f>
        <v>3</v>
      </c>
      <c r="Q3387" s="6" t="str">
        <f t="shared" ref="Q3387:Q3421" si="585">MID(E3387,1,1)</f>
        <v>3</v>
      </c>
      <c r="R3387" s="6" t="str">
        <f t="shared" ref="R3387:R3421" si="586">MID(F3387,1,1)</f>
        <v>3</v>
      </c>
      <c r="S3387" s="6" t="str">
        <f t="shared" ref="S3387:S3421" si="587">MID(G3387,1,1)</f>
        <v>3</v>
      </c>
      <c r="T3387" s="6">
        <f t="shared" ref="T3387:T3421" si="588">IF(MID(H3387,1,1)="S",1,0)</f>
        <v>1</v>
      </c>
      <c r="U3387" s="6">
        <f t="shared" ref="U3387:U3421" si="589">O3387*10 + (VALUE(P3387)*4) +(VALUE(Q3387)*4) + (VALUE(R3387)*4) + (VALUE(S3387)*4) + (T3387*10)</f>
        <v>68</v>
      </c>
      <c r="V3387" s="6"/>
      <c r="W3387" s="6" t="str">
        <f t="shared" ref="W3387:W3421" si="590">$W$1&amp;N3387&amp;"', "&amp;O3387&amp;", "&amp;P3387&amp;", "&amp;Q3387&amp;", "&amp;R3387&amp;", "&amp;S3387&amp;", "&amp;T3387&amp;", "&amp;U3387&amp;", '"&amp;SUBSTITUTE(I3387,CHAR(10),"  ")&amp;"', '"&amp;SUBSTITUTE(J3387,CHAR(10),"   ") &amp;"');"</f>
        <v>insert into prioridad(codigo, fluidez,d_hecho, d_contexto, d_impacto, d_justicia, cierre, ponderacion, ahora_entiendo, cambio_perspectiva) values ('462-VI-00024', 1, 3, 3, 3, 3, 1, 68, '', '');</v>
      </c>
      <c r="X3387" s="6" t="str">
        <f t="shared" ref="X3387:X3421" si="591">IF(M3387=12,W3387,"")</f>
        <v>insert into prioridad(codigo, fluidez,d_hecho, d_contexto, d_impacto, d_justicia, cierre, ponderacion, ahora_entiendo, cambio_perspectiva) values ('462-VI-00024', 1, 3, 3, 3, 3, 1, 68, '', '');</v>
      </c>
    </row>
    <row r="3388" spans="2:24" x14ac:dyDescent="0.15">
      <c r="B3388" s="27" t="s">
        <v>4431</v>
      </c>
      <c r="C3388" s="27" t="s">
        <v>9</v>
      </c>
      <c r="D3388" s="27" t="s">
        <v>3575</v>
      </c>
      <c r="E3388" s="27" t="s">
        <v>3575</v>
      </c>
      <c r="F3388" s="27" t="s">
        <v>3575</v>
      </c>
      <c r="G3388" s="27" t="s">
        <v>3575</v>
      </c>
      <c r="H3388" s="27" t="s">
        <v>30</v>
      </c>
      <c r="I3388" s="27"/>
      <c r="K3388" s="6">
        <f t="shared" si="579"/>
        <v>12</v>
      </c>
      <c r="L3388" s="6" t="str">
        <f t="shared" si="580"/>
        <v>462-VI-00025</v>
      </c>
      <c r="M3388" s="6">
        <f t="shared" si="581"/>
        <v>12</v>
      </c>
      <c r="N3388" s="6" t="str">
        <f t="shared" si="582"/>
        <v>462-VI-00025</v>
      </c>
      <c r="O3388" s="6">
        <f t="shared" si="583"/>
        <v>1</v>
      </c>
      <c r="P3388" s="6" t="str">
        <f t="shared" si="584"/>
        <v>3</v>
      </c>
      <c r="Q3388" s="6" t="str">
        <f t="shared" si="585"/>
        <v>3</v>
      </c>
      <c r="R3388" s="6" t="str">
        <f t="shared" si="586"/>
        <v>3</v>
      </c>
      <c r="S3388" s="6" t="str">
        <f t="shared" si="587"/>
        <v>3</v>
      </c>
      <c r="T3388" s="6">
        <f t="shared" si="588"/>
        <v>1</v>
      </c>
      <c r="U3388" s="6">
        <f t="shared" si="589"/>
        <v>68</v>
      </c>
      <c r="V3388" s="6"/>
      <c r="W3388" s="6" t="str">
        <f t="shared" si="590"/>
        <v>insert into prioridad(codigo, fluidez,d_hecho, d_contexto, d_impacto, d_justicia, cierre, ponderacion, ahora_entiendo, cambio_perspectiva) values ('462-VI-00025', 1, 3, 3, 3, 3, 1, 68, '', '');</v>
      </c>
      <c r="X3388" s="6" t="str">
        <f t="shared" si="591"/>
        <v>insert into prioridad(codigo, fluidez,d_hecho, d_contexto, d_impacto, d_justicia, cierre, ponderacion, ahora_entiendo, cambio_perspectiva) values ('462-VI-00025', 1, 3, 3, 3, 3, 1, 68, '', '');</v>
      </c>
    </row>
    <row r="3389" spans="2:24" x14ac:dyDescent="0.15">
      <c r="B3389" s="27" t="s">
        <v>4431</v>
      </c>
      <c r="C3389" s="27" t="s">
        <v>9</v>
      </c>
      <c r="D3389" s="27" t="s">
        <v>3575</v>
      </c>
      <c r="E3389" s="27" t="s">
        <v>3575</v>
      </c>
      <c r="F3389" s="27" t="s">
        <v>3575</v>
      </c>
      <c r="G3389" s="27" t="s">
        <v>3575</v>
      </c>
      <c r="H3389" s="27" t="s">
        <v>30</v>
      </c>
      <c r="I3389" s="27"/>
      <c r="K3389" s="6">
        <f t="shared" si="579"/>
        <v>12</v>
      </c>
      <c r="L3389" s="6" t="str">
        <f t="shared" si="580"/>
        <v>462-VI-00025</v>
      </c>
      <c r="M3389" s="6">
        <f t="shared" si="581"/>
        <v>12</v>
      </c>
      <c r="N3389" s="6" t="str">
        <f t="shared" si="582"/>
        <v>462-VI-00025</v>
      </c>
      <c r="O3389" s="6">
        <f t="shared" si="583"/>
        <v>1</v>
      </c>
      <c r="P3389" s="6" t="str">
        <f t="shared" si="584"/>
        <v>3</v>
      </c>
      <c r="Q3389" s="6" t="str">
        <f t="shared" si="585"/>
        <v>3</v>
      </c>
      <c r="R3389" s="6" t="str">
        <f t="shared" si="586"/>
        <v>3</v>
      </c>
      <c r="S3389" s="6" t="str">
        <f t="shared" si="587"/>
        <v>3</v>
      </c>
      <c r="T3389" s="6">
        <f t="shared" si="588"/>
        <v>1</v>
      </c>
      <c r="U3389" s="6">
        <f t="shared" si="589"/>
        <v>68</v>
      </c>
      <c r="V3389" s="6"/>
      <c r="W3389" s="6" t="str">
        <f t="shared" si="590"/>
        <v>insert into prioridad(codigo, fluidez,d_hecho, d_contexto, d_impacto, d_justicia, cierre, ponderacion, ahora_entiendo, cambio_perspectiva) values ('462-VI-00025', 1, 3, 3, 3, 3, 1, 68, '', '');</v>
      </c>
      <c r="X3389" s="6" t="str">
        <f t="shared" si="591"/>
        <v>insert into prioridad(codigo, fluidez,d_hecho, d_contexto, d_impacto, d_justicia, cierre, ponderacion, ahora_entiendo, cambio_perspectiva) values ('462-VI-00025', 1, 3, 3, 3, 3, 1, 68, '', '');</v>
      </c>
    </row>
    <row r="3390" spans="2:24" x14ac:dyDescent="0.15">
      <c r="B3390" s="27" t="s">
        <v>4432</v>
      </c>
      <c r="C3390" s="27" t="s">
        <v>9</v>
      </c>
      <c r="D3390" s="27" t="s">
        <v>3575</v>
      </c>
      <c r="E3390" s="27" t="s">
        <v>3575</v>
      </c>
      <c r="F3390" s="27" t="s">
        <v>3575</v>
      </c>
      <c r="G3390" s="27" t="s">
        <v>3575</v>
      </c>
      <c r="H3390" s="27" t="s">
        <v>30</v>
      </c>
      <c r="I3390" s="27"/>
      <c r="K3390" s="6">
        <f t="shared" si="579"/>
        <v>12</v>
      </c>
      <c r="L3390" s="6" t="str">
        <f t="shared" si="580"/>
        <v>462-VI-00027</v>
      </c>
      <c r="M3390" s="6">
        <f t="shared" si="581"/>
        <v>12</v>
      </c>
      <c r="N3390" s="6" t="str">
        <f t="shared" si="582"/>
        <v>462-VI-00027</v>
      </c>
      <c r="O3390" s="6">
        <f t="shared" si="583"/>
        <v>1</v>
      </c>
      <c r="P3390" s="6" t="str">
        <f t="shared" si="584"/>
        <v>3</v>
      </c>
      <c r="Q3390" s="6" t="str">
        <f t="shared" si="585"/>
        <v>3</v>
      </c>
      <c r="R3390" s="6" t="str">
        <f t="shared" si="586"/>
        <v>3</v>
      </c>
      <c r="S3390" s="6" t="str">
        <f t="shared" si="587"/>
        <v>3</v>
      </c>
      <c r="T3390" s="6">
        <f t="shared" si="588"/>
        <v>1</v>
      </c>
      <c r="U3390" s="6">
        <f t="shared" si="589"/>
        <v>68</v>
      </c>
      <c r="V3390" s="6"/>
      <c r="W3390" s="6" t="str">
        <f t="shared" si="590"/>
        <v>insert into prioridad(codigo, fluidez,d_hecho, d_contexto, d_impacto, d_justicia, cierre, ponderacion, ahora_entiendo, cambio_perspectiva) values ('462-VI-00027', 1, 3, 3, 3, 3, 1, 68, '', '');</v>
      </c>
      <c r="X3390" s="6" t="str">
        <f t="shared" si="591"/>
        <v>insert into prioridad(codigo, fluidez,d_hecho, d_contexto, d_impacto, d_justicia, cierre, ponderacion, ahora_entiendo, cambio_perspectiva) values ('462-VI-00027', 1, 3, 3, 3, 3, 1, 68, '', '');</v>
      </c>
    </row>
    <row r="3391" spans="2:24" x14ac:dyDescent="0.15">
      <c r="B3391" s="27" t="s">
        <v>4433</v>
      </c>
      <c r="C3391" s="27" t="s">
        <v>9</v>
      </c>
      <c r="D3391" s="27" t="s">
        <v>3575</v>
      </c>
      <c r="E3391" s="27" t="s">
        <v>3575</v>
      </c>
      <c r="F3391" s="27" t="s">
        <v>3575</v>
      </c>
      <c r="G3391" s="27" t="s">
        <v>3575</v>
      </c>
      <c r="H3391" s="27" t="s">
        <v>30</v>
      </c>
      <c r="I3391" s="27"/>
      <c r="K3391" s="6">
        <f t="shared" si="579"/>
        <v>12</v>
      </c>
      <c r="L3391" s="6" t="str">
        <f t="shared" si="580"/>
        <v>462-VI-00028</v>
      </c>
      <c r="M3391" s="6">
        <f t="shared" si="581"/>
        <v>12</v>
      </c>
      <c r="N3391" s="6" t="str">
        <f t="shared" si="582"/>
        <v>462-VI-00028</v>
      </c>
      <c r="O3391" s="6">
        <f t="shared" si="583"/>
        <v>1</v>
      </c>
      <c r="P3391" s="6" t="str">
        <f t="shared" si="584"/>
        <v>3</v>
      </c>
      <c r="Q3391" s="6" t="str">
        <f t="shared" si="585"/>
        <v>3</v>
      </c>
      <c r="R3391" s="6" t="str">
        <f t="shared" si="586"/>
        <v>3</v>
      </c>
      <c r="S3391" s="6" t="str">
        <f t="shared" si="587"/>
        <v>3</v>
      </c>
      <c r="T3391" s="6">
        <f t="shared" si="588"/>
        <v>1</v>
      </c>
      <c r="U3391" s="6">
        <f t="shared" si="589"/>
        <v>68</v>
      </c>
      <c r="V3391" s="6"/>
      <c r="W3391" s="6" t="str">
        <f t="shared" si="590"/>
        <v>insert into prioridad(codigo, fluidez,d_hecho, d_contexto, d_impacto, d_justicia, cierre, ponderacion, ahora_entiendo, cambio_perspectiva) values ('462-VI-00028', 1, 3, 3, 3, 3, 1, 68, '', '');</v>
      </c>
      <c r="X3391" s="6" t="str">
        <f t="shared" si="591"/>
        <v>insert into prioridad(codigo, fluidez,d_hecho, d_contexto, d_impacto, d_justicia, cierre, ponderacion, ahora_entiendo, cambio_perspectiva) values ('462-VI-00028', 1, 3, 3, 3, 3, 1, 68, '', '');</v>
      </c>
    </row>
    <row r="3392" spans="2:24" x14ac:dyDescent="0.15">
      <c r="B3392" s="27" t="s">
        <v>4434</v>
      </c>
      <c r="C3392" s="27" t="s">
        <v>9</v>
      </c>
      <c r="D3392" s="27" t="s">
        <v>3575</v>
      </c>
      <c r="E3392" s="27" t="s">
        <v>3575</v>
      </c>
      <c r="F3392" s="27" t="s">
        <v>3575</v>
      </c>
      <c r="G3392" s="27" t="s">
        <v>3575</v>
      </c>
      <c r="H3392" s="27" t="s">
        <v>30</v>
      </c>
      <c r="I3392" s="27"/>
      <c r="K3392" s="6">
        <f t="shared" si="579"/>
        <v>12</v>
      </c>
      <c r="L3392" s="6" t="str">
        <f t="shared" si="580"/>
        <v>462-VI-00029</v>
      </c>
      <c r="M3392" s="6">
        <f t="shared" si="581"/>
        <v>12</v>
      </c>
      <c r="N3392" s="6" t="str">
        <f t="shared" si="582"/>
        <v>462-VI-00029</v>
      </c>
      <c r="O3392" s="6">
        <f t="shared" si="583"/>
        <v>1</v>
      </c>
      <c r="P3392" s="6" t="str">
        <f t="shared" si="584"/>
        <v>3</v>
      </c>
      <c r="Q3392" s="6" t="str">
        <f t="shared" si="585"/>
        <v>3</v>
      </c>
      <c r="R3392" s="6" t="str">
        <f t="shared" si="586"/>
        <v>3</v>
      </c>
      <c r="S3392" s="6" t="str">
        <f t="shared" si="587"/>
        <v>3</v>
      </c>
      <c r="T3392" s="6">
        <f t="shared" si="588"/>
        <v>1</v>
      </c>
      <c r="U3392" s="6">
        <f t="shared" si="589"/>
        <v>68</v>
      </c>
      <c r="V3392" s="6"/>
      <c r="W3392" s="6" t="str">
        <f t="shared" si="590"/>
        <v>insert into prioridad(codigo, fluidez,d_hecho, d_contexto, d_impacto, d_justicia, cierre, ponderacion, ahora_entiendo, cambio_perspectiva) values ('462-VI-00029', 1, 3, 3, 3, 3, 1, 68, '', '');</v>
      </c>
      <c r="X3392" s="6" t="str">
        <f t="shared" si="591"/>
        <v>insert into prioridad(codigo, fluidez,d_hecho, d_contexto, d_impacto, d_justicia, cierre, ponderacion, ahora_entiendo, cambio_perspectiva) values ('462-VI-00029', 1, 3, 3, 3, 3, 1, 68, '', '');</v>
      </c>
    </row>
    <row r="3393" spans="2:24" x14ac:dyDescent="0.15">
      <c r="B3393" s="27" t="s">
        <v>4435</v>
      </c>
      <c r="C3393" s="27" t="s">
        <v>9</v>
      </c>
      <c r="D3393" s="27" t="s">
        <v>3575</v>
      </c>
      <c r="E3393" s="27" t="s">
        <v>3575</v>
      </c>
      <c r="F3393" s="27" t="s">
        <v>3575</v>
      </c>
      <c r="G3393" s="27" t="s">
        <v>3575</v>
      </c>
      <c r="H3393" s="27" t="s">
        <v>30</v>
      </c>
      <c r="I3393" s="27"/>
      <c r="K3393" s="6">
        <f t="shared" si="579"/>
        <v>12</v>
      </c>
      <c r="L3393" s="6" t="str">
        <f t="shared" si="580"/>
        <v>462-VI-00030</v>
      </c>
      <c r="M3393" s="6">
        <f t="shared" si="581"/>
        <v>12</v>
      </c>
      <c r="N3393" s="6" t="str">
        <f t="shared" si="582"/>
        <v>462-VI-00030</v>
      </c>
      <c r="O3393" s="6">
        <f t="shared" si="583"/>
        <v>1</v>
      </c>
      <c r="P3393" s="6" t="str">
        <f t="shared" si="584"/>
        <v>3</v>
      </c>
      <c r="Q3393" s="6" t="str">
        <f t="shared" si="585"/>
        <v>3</v>
      </c>
      <c r="R3393" s="6" t="str">
        <f t="shared" si="586"/>
        <v>3</v>
      </c>
      <c r="S3393" s="6" t="str">
        <f t="shared" si="587"/>
        <v>3</v>
      </c>
      <c r="T3393" s="6">
        <f t="shared" si="588"/>
        <v>1</v>
      </c>
      <c r="U3393" s="6">
        <f t="shared" si="589"/>
        <v>68</v>
      </c>
      <c r="V3393" s="6"/>
      <c r="W3393" s="6" t="str">
        <f t="shared" si="590"/>
        <v>insert into prioridad(codigo, fluidez,d_hecho, d_contexto, d_impacto, d_justicia, cierre, ponderacion, ahora_entiendo, cambio_perspectiva) values ('462-VI-00030', 1, 3, 3, 3, 3, 1, 68, '', '');</v>
      </c>
      <c r="X3393" s="6" t="str">
        <f t="shared" si="591"/>
        <v>insert into prioridad(codigo, fluidez,d_hecho, d_contexto, d_impacto, d_justicia, cierre, ponderacion, ahora_entiendo, cambio_perspectiva) values ('462-VI-00030', 1, 3, 3, 3, 3, 1, 68, '', '');</v>
      </c>
    </row>
    <row r="3394" spans="2:24" x14ac:dyDescent="0.15">
      <c r="B3394" s="27" t="s">
        <v>4435</v>
      </c>
      <c r="C3394" s="27" t="s">
        <v>9</v>
      </c>
      <c r="D3394" s="27" t="s">
        <v>3575</v>
      </c>
      <c r="E3394" s="27" t="s">
        <v>3575</v>
      </c>
      <c r="F3394" s="27" t="s">
        <v>3575</v>
      </c>
      <c r="G3394" s="27" t="s">
        <v>3575</v>
      </c>
      <c r="H3394" s="27" t="s">
        <v>30</v>
      </c>
      <c r="I3394" s="27"/>
      <c r="K3394" s="6">
        <f t="shared" si="579"/>
        <v>12</v>
      </c>
      <c r="L3394" s="6" t="str">
        <f t="shared" si="580"/>
        <v>462-VI-00030</v>
      </c>
      <c r="M3394" s="6">
        <f t="shared" si="581"/>
        <v>12</v>
      </c>
      <c r="N3394" s="6" t="str">
        <f t="shared" si="582"/>
        <v>462-VI-00030</v>
      </c>
      <c r="O3394" s="6">
        <f t="shared" si="583"/>
        <v>1</v>
      </c>
      <c r="P3394" s="6" t="str">
        <f t="shared" si="584"/>
        <v>3</v>
      </c>
      <c r="Q3394" s="6" t="str">
        <f t="shared" si="585"/>
        <v>3</v>
      </c>
      <c r="R3394" s="6" t="str">
        <f t="shared" si="586"/>
        <v>3</v>
      </c>
      <c r="S3394" s="6" t="str">
        <f t="shared" si="587"/>
        <v>3</v>
      </c>
      <c r="T3394" s="6">
        <f t="shared" si="588"/>
        <v>1</v>
      </c>
      <c r="U3394" s="6">
        <f t="shared" si="589"/>
        <v>68</v>
      </c>
      <c r="V3394" s="6"/>
      <c r="W3394" s="6" t="str">
        <f t="shared" si="590"/>
        <v>insert into prioridad(codigo, fluidez,d_hecho, d_contexto, d_impacto, d_justicia, cierre, ponderacion, ahora_entiendo, cambio_perspectiva) values ('462-VI-00030', 1, 3, 3, 3, 3, 1, 68, '', '');</v>
      </c>
      <c r="X3394" s="6" t="str">
        <f t="shared" si="591"/>
        <v>insert into prioridad(codigo, fluidez,d_hecho, d_contexto, d_impacto, d_justicia, cierre, ponderacion, ahora_entiendo, cambio_perspectiva) values ('462-VI-00030', 1, 3, 3, 3, 3, 1, 68, '', '');</v>
      </c>
    </row>
    <row r="3395" spans="2:24" x14ac:dyDescent="0.15">
      <c r="B3395" s="27" t="s">
        <v>4436</v>
      </c>
      <c r="C3395" s="27" t="s">
        <v>9</v>
      </c>
      <c r="D3395" s="27" t="s">
        <v>3575</v>
      </c>
      <c r="E3395" s="27" t="s">
        <v>3575</v>
      </c>
      <c r="F3395" s="27" t="s">
        <v>3575</v>
      </c>
      <c r="G3395" s="27" t="s">
        <v>3575</v>
      </c>
      <c r="H3395" s="27" t="s">
        <v>30</v>
      </c>
      <c r="I3395" s="27"/>
      <c r="K3395" s="6">
        <f t="shared" si="579"/>
        <v>12</v>
      </c>
      <c r="L3395" s="6" t="str">
        <f t="shared" si="580"/>
        <v>462-VI-00031</v>
      </c>
      <c r="M3395" s="6">
        <f t="shared" si="581"/>
        <v>12</v>
      </c>
      <c r="N3395" s="6" t="str">
        <f t="shared" si="582"/>
        <v>462-VI-00031</v>
      </c>
      <c r="O3395" s="6">
        <f t="shared" si="583"/>
        <v>1</v>
      </c>
      <c r="P3395" s="6" t="str">
        <f t="shared" si="584"/>
        <v>3</v>
      </c>
      <c r="Q3395" s="6" t="str">
        <f t="shared" si="585"/>
        <v>3</v>
      </c>
      <c r="R3395" s="6" t="str">
        <f t="shared" si="586"/>
        <v>3</v>
      </c>
      <c r="S3395" s="6" t="str">
        <f t="shared" si="587"/>
        <v>3</v>
      </c>
      <c r="T3395" s="6">
        <f t="shared" si="588"/>
        <v>1</v>
      </c>
      <c r="U3395" s="6">
        <f t="shared" si="589"/>
        <v>68</v>
      </c>
      <c r="V3395" s="6"/>
      <c r="W3395" s="6" t="str">
        <f t="shared" si="590"/>
        <v>insert into prioridad(codigo, fluidez,d_hecho, d_contexto, d_impacto, d_justicia, cierre, ponderacion, ahora_entiendo, cambio_perspectiva) values ('462-VI-00031', 1, 3, 3, 3, 3, 1, 68, '', '');</v>
      </c>
      <c r="X3395" s="6" t="str">
        <f t="shared" si="591"/>
        <v>insert into prioridad(codigo, fluidez,d_hecho, d_contexto, d_impacto, d_justicia, cierre, ponderacion, ahora_entiendo, cambio_perspectiva) values ('462-VI-00031', 1, 3, 3, 3, 3, 1, 68, '', '');</v>
      </c>
    </row>
    <row r="3396" spans="2:24" x14ac:dyDescent="0.15">
      <c r="B3396" s="27" t="s">
        <v>4437</v>
      </c>
      <c r="C3396" s="27" t="s">
        <v>9</v>
      </c>
      <c r="D3396" s="27" t="s">
        <v>3575</v>
      </c>
      <c r="E3396" s="27" t="s">
        <v>3575</v>
      </c>
      <c r="F3396" s="27" t="s">
        <v>3575</v>
      </c>
      <c r="G3396" s="27" t="s">
        <v>3575</v>
      </c>
      <c r="H3396" s="27" t="s">
        <v>30</v>
      </c>
      <c r="I3396" s="27"/>
      <c r="K3396" s="6">
        <f t="shared" si="579"/>
        <v>12</v>
      </c>
      <c r="L3396" s="6" t="str">
        <f t="shared" si="580"/>
        <v>462-VI-00032</v>
      </c>
      <c r="M3396" s="6">
        <f t="shared" si="581"/>
        <v>12</v>
      </c>
      <c r="N3396" s="6" t="str">
        <f t="shared" si="582"/>
        <v>462-VI-00032</v>
      </c>
      <c r="O3396" s="6">
        <f t="shared" si="583"/>
        <v>1</v>
      </c>
      <c r="P3396" s="6" t="str">
        <f t="shared" si="584"/>
        <v>3</v>
      </c>
      <c r="Q3396" s="6" t="str">
        <f t="shared" si="585"/>
        <v>3</v>
      </c>
      <c r="R3396" s="6" t="str">
        <f t="shared" si="586"/>
        <v>3</v>
      </c>
      <c r="S3396" s="6" t="str">
        <f t="shared" si="587"/>
        <v>3</v>
      </c>
      <c r="T3396" s="6">
        <f t="shared" si="588"/>
        <v>1</v>
      </c>
      <c r="U3396" s="6">
        <f t="shared" si="589"/>
        <v>68</v>
      </c>
      <c r="V3396" s="6"/>
      <c r="W3396" s="6" t="str">
        <f t="shared" si="590"/>
        <v>insert into prioridad(codigo, fluidez,d_hecho, d_contexto, d_impacto, d_justicia, cierre, ponderacion, ahora_entiendo, cambio_perspectiva) values ('462-VI-00032', 1, 3, 3, 3, 3, 1, 68, '', '');</v>
      </c>
      <c r="X3396" s="6" t="str">
        <f t="shared" si="591"/>
        <v>insert into prioridad(codigo, fluidez,d_hecho, d_contexto, d_impacto, d_justicia, cierre, ponderacion, ahora_entiendo, cambio_perspectiva) values ('462-VI-00032', 1, 3, 3, 3, 3, 1, 68, '', '');</v>
      </c>
    </row>
    <row r="3397" spans="2:24" x14ac:dyDescent="0.15">
      <c r="B3397" s="27" t="s">
        <v>4438</v>
      </c>
      <c r="C3397" s="27" t="s">
        <v>9</v>
      </c>
      <c r="D3397" s="27" t="s">
        <v>3575</v>
      </c>
      <c r="E3397" s="27" t="s">
        <v>3575</v>
      </c>
      <c r="F3397" s="27" t="s">
        <v>3575</v>
      </c>
      <c r="G3397" s="27" t="s">
        <v>3575</v>
      </c>
      <c r="H3397" s="27" t="s">
        <v>30</v>
      </c>
      <c r="I3397" s="27"/>
      <c r="K3397" s="6">
        <f t="shared" si="579"/>
        <v>12</v>
      </c>
      <c r="L3397" s="6" t="str">
        <f t="shared" si="580"/>
        <v>462-VI-00033</v>
      </c>
      <c r="M3397" s="6">
        <f t="shared" si="581"/>
        <v>12</v>
      </c>
      <c r="N3397" s="6" t="str">
        <f t="shared" si="582"/>
        <v>462-VI-00033</v>
      </c>
      <c r="O3397" s="6">
        <f t="shared" si="583"/>
        <v>1</v>
      </c>
      <c r="P3397" s="6" t="str">
        <f t="shared" si="584"/>
        <v>3</v>
      </c>
      <c r="Q3397" s="6" t="str">
        <f t="shared" si="585"/>
        <v>3</v>
      </c>
      <c r="R3397" s="6" t="str">
        <f t="shared" si="586"/>
        <v>3</v>
      </c>
      <c r="S3397" s="6" t="str">
        <f t="shared" si="587"/>
        <v>3</v>
      </c>
      <c r="T3397" s="6">
        <f t="shared" si="588"/>
        <v>1</v>
      </c>
      <c r="U3397" s="6">
        <f t="shared" si="589"/>
        <v>68</v>
      </c>
      <c r="V3397" s="6"/>
      <c r="W3397" s="6" t="str">
        <f t="shared" si="590"/>
        <v>insert into prioridad(codigo, fluidez,d_hecho, d_contexto, d_impacto, d_justicia, cierre, ponderacion, ahora_entiendo, cambio_perspectiva) values ('462-VI-00033', 1, 3, 3, 3, 3, 1, 68, '', '');</v>
      </c>
      <c r="X3397" s="6" t="str">
        <f t="shared" si="591"/>
        <v>insert into prioridad(codigo, fluidez,d_hecho, d_contexto, d_impacto, d_justicia, cierre, ponderacion, ahora_entiendo, cambio_perspectiva) values ('462-VI-00033', 1, 3, 3, 3, 3, 1, 68, '', '');</v>
      </c>
    </row>
    <row r="3398" spans="2:24" x14ac:dyDescent="0.15">
      <c r="B3398" s="27" t="s">
        <v>4439</v>
      </c>
      <c r="C3398" s="27" t="s">
        <v>9</v>
      </c>
      <c r="D3398" s="27" t="s">
        <v>3575</v>
      </c>
      <c r="E3398" s="27" t="s">
        <v>3575</v>
      </c>
      <c r="F3398" s="27" t="s">
        <v>3575</v>
      </c>
      <c r="G3398" s="27" t="s">
        <v>3575</v>
      </c>
      <c r="H3398" s="27" t="s">
        <v>30</v>
      </c>
      <c r="I3398" s="27"/>
      <c r="K3398" s="6">
        <f t="shared" si="579"/>
        <v>12</v>
      </c>
      <c r="L3398" s="6" t="str">
        <f t="shared" si="580"/>
        <v>462-VI-00034</v>
      </c>
      <c r="M3398" s="6">
        <f t="shared" si="581"/>
        <v>12</v>
      </c>
      <c r="N3398" s="6" t="str">
        <f t="shared" si="582"/>
        <v>462-VI-00034</v>
      </c>
      <c r="O3398" s="6">
        <f t="shared" si="583"/>
        <v>1</v>
      </c>
      <c r="P3398" s="6" t="str">
        <f t="shared" si="584"/>
        <v>3</v>
      </c>
      <c r="Q3398" s="6" t="str">
        <f t="shared" si="585"/>
        <v>3</v>
      </c>
      <c r="R3398" s="6" t="str">
        <f t="shared" si="586"/>
        <v>3</v>
      </c>
      <c r="S3398" s="6" t="str">
        <f t="shared" si="587"/>
        <v>3</v>
      </c>
      <c r="T3398" s="6">
        <f t="shared" si="588"/>
        <v>1</v>
      </c>
      <c r="U3398" s="6">
        <f t="shared" si="589"/>
        <v>68</v>
      </c>
      <c r="V3398" s="6"/>
      <c r="W3398" s="6" t="str">
        <f t="shared" si="590"/>
        <v>insert into prioridad(codigo, fluidez,d_hecho, d_contexto, d_impacto, d_justicia, cierre, ponderacion, ahora_entiendo, cambio_perspectiva) values ('462-VI-00034', 1, 3, 3, 3, 3, 1, 68, '', '');</v>
      </c>
      <c r="X3398" s="6" t="str">
        <f t="shared" si="591"/>
        <v>insert into prioridad(codigo, fluidez,d_hecho, d_contexto, d_impacto, d_justicia, cierre, ponderacion, ahora_entiendo, cambio_perspectiva) values ('462-VI-00034', 1, 3, 3, 3, 3, 1, 68, '', '');</v>
      </c>
    </row>
    <row r="3399" spans="2:24" x14ac:dyDescent="0.15">
      <c r="B3399" s="27" t="s">
        <v>4440</v>
      </c>
      <c r="C3399" s="27" t="s">
        <v>9</v>
      </c>
      <c r="D3399" s="27" t="s">
        <v>3575</v>
      </c>
      <c r="E3399" s="27" t="s">
        <v>3575</v>
      </c>
      <c r="F3399" s="27" t="s">
        <v>3575</v>
      </c>
      <c r="G3399" s="27" t="s">
        <v>3575</v>
      </c>
      <c r="H3399" s="27" t="s">
        <v>30</v>
      </c>
      <c r="I3399" s="27"/>
      <c r="K3399" s="6">
        <f t="shared" si="579"/>
        <v>12</v>
      </c>
      <c r="L3399" s="6" t="str">
        <f t="shared" si="580"/>
        <v>462-VI-00035</v>
      </c>
      <c r="M3399" s="6">
        <f t="shared" si="581"/>
        <v>12</v>
      </c>
      <c r="N3399" s="6" t="str">
        <f t="shared" si="582"/>
        <v>462-VI-00035</v>
      </c>
      <c r="O3399" s="6">
        <f t="shared" si="583"/>
        <v>1</v>
      </c>
      <c r="P3399" s="6" t="str">
        <f t="shared" si="584"/>
        <v>3</v>
      </c>
      <c r="Q3399" s="6" t="str">
        <f t="shared" si="585"/>
        <v>3</v>
      </c>
      <c r="R3399" s="6" t="str">
        <f t="shared" si="586"/>
        <v>3</v>
      </c>
      <c r="S3399" s="6" t="str">
        <f t="shared" si="587"/>
        <v>3</v>
      </c>
      <c r="T3399" s="6">
        <f t="shared" si="588"/>
        <v>1</v>
      </c>
      <c r="U3399" s="6">
        <f t="shared" si="589"/>
        <v>68</v>
      </c>
      <c r="V3399" s="6"/>
      <c r="W3399" s="6" t="str">
        <f t="shared" si="590"/>
        <v>insert into prioridad(codigo, fluidez,d_hecho, d_contexto, d_impacto, d_justicia, cierre, ponderacion, ahora_entiendo, cambio_perspectiva) values ('462-VI-00035', 1, 3, 3, 3, 3, 1, 68, '', '');</v>
      </c>
      <c r="X3399" s="6" t="str">
        <f t="shared" si="591"/>
        <v>insert into prioridad(codigo, fluidez,d_hecho, d_contexto, d_impacto, d_justicia, cierre, ponderacion, ahora_entiendo, cambio_perspectiva) values ('462-VI-00035', 1, 3, 3, 3, 3, 1, 68, '', '');</v>
      </c>
    </row>
    <row r="3400" spans="2:24" x14ac:dyDescent="0.15">
      <c r="B3400" s="27" t="s">
        <v>4441</v>
      </c>
      <c r="C3400" s="27" t="s">
        <v>9</v>
      </c>
      <c r="D3400" s="27" t="s">
        <v>3575</v>
      </c>
      <c r="E3400" s="27" t="s">
        <v>3575</v>
      </c>
      <c r="F3400" s="27" t="s">
        <v>3575</v>
      </c>
      <c r="G3400" s="27" t="s">
        <v>3575</v>
      </c>
      <c r="H3400" s="27" t="s">
        <v>30</v>
      </c>
      <c r="I3400" s="27"/>
      <c r="K3400" s="6">
        <f t="shared" si="579"/>
        <v>12</v>
      </c>
      <c r="L3400" s="6" t="str">
        <f t="shared" si="580"/>
        <v>462-VI-00036</v>
      </c>
      <c r="M3400" s="6">
        <f t="shared" si="581"/>
        <v>12</v>
      </c>
      <c r="N3400" s="6" t="str">
        <f t="shared" si="582"/>
        <v>462-VI-00036</v>
      </c>
      <c r="O3400" s="6">
        <f t="shared" si="583"/>
        <v>1</v>
      </c>
      <c r="P3400" s="6" t="str">
        <f t="shared" si="584"/>
        <v>3</v>
      </c>
      <c r="Q3400" s="6" t="str">
        <f t="shared" si="585"/>
        <v>3</v>
      </c>
      <c r="R3400" s="6" t="str">
        <f t="shared" si="586"/>
        <v>3</v>
      </c>
      <c r="S3400" s="6" t="str">
        <f t="shared" si="587"/>
        <v>3</v>
      </c>
      <c r="T3400" s="6">
        <f t="shared" si="588"/>
        <v>1</v>
      </c>
      <c r="U3400" s="6">
        <f t="shared" si="589"/>
        <v>68</v>
      </c>
      <c r="V3400" s="6"/>
      <c r="W3400" s="6" t="str">
        <f t="shared" si="590"/>
        <v>insert into prioridad(codigo, fluidez,d_hecho, d_contexto, d_impacto, d_justicia, cierre, ponderacion, ahora_entiendo, cambio_perspectiva) values ('462-VI-00036', 1, 3, 3, 3, 3, 1, 68, '', '');</v>
      </c>
      <c r="X3400" s="6" t="str">
        <f t="shared" si="591"/>
        <v>insert into prioridad(codigo, fluidez,d_hecho, d_contexto, d_impacto, d_justicia, cierre, ponderacion, ahora_entiendo, cambio_perspectiva) values ('462-VI-00036', 1, 3, 3, 3, 3, 1, 68, '', '');</v>
      </c>
    </row>
    <row r="3401" spans="2:24" x14ac:dyDescent="0.15">
      <c r="B3401" s="27" t="s">
        <v>4442</v>
      </c>
      <c r="C3401" s="27" t="s">
        <v>9</v>
      </c>
      <c r="D3401" s="27" t="s">
        <v>3575</v>
      </c>
      <c r="E3401" s="27" t="s">
        <v>3575</v>
      </c>
      <c r="F3401" s="27" t="s">
        <v>3575</v>
      </c>
      <c r="G3401" s="27" t="s">
        <v>3575</v>
      </c>
      <c r="H3401" s="27" t="s">
        <v>30</v>
      </c>
      <c r="I3401" s="27"/>
      <c r="K3401" s="6">
        <f t="shared" si="579"/>
        <v>12</v>
      </c>
      <c r="L3401" s="6" t="str">
        <f t="shared" si="580"/>
        <v>462-VI-00037</v>
      </c>
      <c r="M3401" s="6">
        <f t="shared" si="581"/>
        <v>12</v>
      </c>
      <c r="N3401" s="6" t="str">
        <f t="shared" si="582"/>
        <v>462-VI-00037</v>
      </c>
      <c r="O3401" s="6">
        <f t="shared" si="583"/>
        <v>1</v>
      </c>
      <c r="P3401" s="6" t="str">
        <f t="shared" si="584"/>
        <v>3</v>
      </c>
      <c r="Q3401" s="6" t="str">
        <f t="shared" si="585"/>
        <v>3</v>
      </c>
      <c r="R3401" s="6" t="str">
        <f t="shared" si="586"/>
        <v>3</v>
      </c>
      <c r="S3401" s="6" t="str">
        <f t="shared" si="587"/>
        <v>3</v>
      </c>
      <c r="T3401" s="6">
        <f t="shared" si="588"/>
        <v>1</v>
      </c>
      <c r="U3401" s="6">
        <f t="shared" si="589"/>
        <v>68</v>
      </c>
      <c r="V3401" s="6"/>
      <c r="W3401" s="6" t="str">
        <f t="shared" si="590"/>
        <v>insert into prioridad(codigo, fluidez,d_hecho, d_contexto, d_impacto, d_justicia, cierre, ponderacion, ahora_entiendo, cambio_perspectiva) values ('462-VI-00037', 1, 3, 3, 3, 3, 1, 68, '', '');</v>
      </c>
      <c r="X3401" s="6" t="str">
        <f t="shared" si="591"/>
        <v>insert into prioridad(codigo, fluidez,d_hecho, d_contexto, d_impacto, d_justicia, cierre, ponderacion, ahora_entiendo, cambio_perspectiva) values ('462-VI-00037', 1, 3, 3, 3, 3, 1, 68, '', '');</v>
      </c>
    </row>
    <row r="3402" spans="2:24" x14ac:dyDescent="0.15">
      <c r="B3402" s="27" t="s">
        <v>4443</v>
      </c>
      <c r="C3402" s="27" t="s">
        <v>9</v>
      </c>
      <c r="D3402" s="27" t="s">
        <v>3575</v>
      </c>
      <c r="E3402" s="27" t="s">
        <v>3575</v>
      </c>
      <c r="F3402" s="27" t="s">
        <v>3575</v>
      </c>
      <c r="G3402" s="27" t="s">
        <v>3575</v>
      </c>
      <c r="H3402" s="27" t="s">
        <v>30</v>
      </c>
      <c r="I3402" s="27"/>
      <c r="K3402" s="6">
        <f t="shared" si="579"/>
        <v>12</v>
      </c>
      <c r="L3402" s="6" t="str">
        <f t="shared" si="580"/>
        <v>462-VI-00038</v>
      </c>
      <c r="M3402" s="6">
        <f t="shared" si="581"/>
        <v>12</v>
      </c>
      <c r="N3402" s="6" t="str">
        <f t="shared" si="582"/>
        <v>462-VI-00038</v>
      </c>
      <c r="O3402" s="6">
        <f t="shared" si="583"/>
        <v>1</v>
      </c>
      <c r="P3402" s="6" t="str">
        <f t="shared" si="584"/>
        <v>3</v>
      </c>
      <c r="Q3402" s="6" t="str">
        <f t="shared" si="585"/>
        <v>3</v>
      </c>
      <c r="R3402" s="6" t="str">
        <f t="shared" si="586"/>
        <v>3</v>
      </c>
      <c r="S3402" s="6" t="str">
        <f t="shared" si="587"/>
        <v>3</v>
      </c>
      <c r="T3402" s="6">
        <f t="shared" si="588"/>
        <v>1</v>
      </c>
      <c r="U3402" s="6">
        <f t="shared" si="589"/>
        <v>68</v>
      </c>
      <c r="V3402" s="6"/>
      <c r="W3402" s="6" t="str">
        <f t="shared" si="590"/>
        <v>insert into prioridad(codigo, fluidez,d_hecho, d_contexto, d_impacto, d_justicia, cierre, ponderacion, ahora_entiendo, cambio_perspectiva) values ('462-VI-00038', 1, 3, 3, 3, 3, 1, 68, '', '');</v>
      </c>
      <c r="X3402" s="6" t="str">
        <f t="shared" si="591"/>
        <v>insert into prioridad(codigo, fluidez,d_hecho, d_contexto, d_impacto, d_justicia, cierre, ponderacion, ahora_entiendo, cambio_perspectiva) values ('462-VI-00038', 1, 3, 3, 3, 3, 1, 68, '', '');</v>
      </c>
    </row>
    <row r="3403" spans="2:24" x14ac:dyDescent="0.15">
      <c r="B3403" s="27" t="s">
        <v>4444</v>
      </c>
      <c r="C3403" s="27" t="s">
        <v>9</v>
      </c>
      <c r="D3403" s="27" t="s">
        <v>3575</v>
      </c>
      <c r="E3403" s="27" t="s">
        <v>3575</v>
      </c>
      <c r="F3403" s="27" t="s">
        <v>3575</v>
      </c>
      <c r="G3403" s="27" t="s">
        <v>3575</v>
      </c>
      <c r="H3403" s="27" t="s">
        <v>30</v>
      </c>
      <c r="I3403" s="27"/>
      <c r="K3403" s="6">
        <f t="shared" si="579"/>
        <v>12</v>
      </c>
      <c r="L3403" s="6" t="str">
        <f t="shared" si="580"/>
        <v>462-VI-00039</v>
      </c>
      <c r="M3403" s="6">
        <f t="shared" si="581"/>
        <v>12</v>
      </c>
      <c r="N3403" s="6" t="str">
        <f t="shared" si="582"/>
        <v>462-VI-00039</v>
      </c>
      <c r="O3403" s="6">
        <f t="shared" si="583"/>
        <v>1</v>
      </c>
      <c r="P3403" s="6" t="str">
        <f t="shared" si="584"/>
        <v>3</v>
      </c>
      <c r="Q3403" s="6" t="str">
        <f t="shared" si="585"/>
        <v>3</v>
      </c>
      <c r="R3403" s="6" t="str">
        <f t="shared" si="586"/>
        <v>3</v>
      </c>
      <c r="S3403" s="6" t="str">
        <f t="shared" si="587"/>
        <v>3</v>
      </c>
      <c r="T3403" s="6">
        <f t="shared" si="588"/>
        <v>1</v>
      </c>
      <c r="U3403" s="6">
        <f t="shared" si="589"/>
        <v>68</v>
      </c>
      <c r="V3403" s="6"/>
      <c r="W3403" s="6" t="str">
        <f t="shared" si="590"/>
        <v>insert into prioridad(codigo, fluidez,d_hecho, d_contexto, d_impacto, d_justicia, cierre, ponderacion, ahora_entiendo, cambio_perspectiva) values ('462-VI-00039', 1, 3, 3, 3, 3, 1, 68, '', '');</v>
      </c>
      <c r="X3403" s="6" t="str">
        <f t="shared" si="591"/>
        <v>insert into prioridad(codigo, fluidez,d_hecho, d_contexto, d_impacto, d_justicia, cierre, ponderacion, ahora_entiendo, cambio_perspectiva) values ('462-VI-00039', 1, 3, 3, 3, 3, 1, 68, '', '');</v>
      </c>
    </row>
    <row r="3404" spans="2:24" x14ac:dyDescent="0.15">
      <c r="B3404" s="27" t="s">
        <v>4445</v>
      </c>
      <c r="C3404" s="27" t="s">
        <v>9</v>
      </c>
      <c r="D3404" s="27" t="s">
        <v>3575</v>
      </c>
      <c r="E3404" s="27" t="s">
        <v>3575</v>
      </c>
      <c r="F3404" s="27" t="s">
        <v>3575</v>
      </c>
      <c r="G3404" s="27" t="s">
        <v>3575</v>
      </c>
      <c r="H3404" s="27" t="s">
        <v>30</v>
      </c>
      <c r="I3404" s="27"/>
      <c r="K3404" s="6">
        <f t="shared" si="579"/>
        <v>12</v>
      </c>
      <c r="L3404" s="6" t="str">
        <f t="shared" si="580"/>
        <v>462-VI-00040</v>
      </c>
      <c r="M3404" s="6">
        <f t="shared" si="581"/>
        <v>12</v>
      </c>
      <c r="N3404" s="6" t="str">
        <f t="shared" si="582"/>
        <v>462-VI-00040</v>
      </c>
      <c r="O3404" s="6">
        <f t="shared" si="583"/>
        <v>1</v>
      </c>
      <c r="P3404" s="6" t="str">
        <f t="shared" si="584"/>
        <v>3</v>
      </c>
      <c r="Q3404" s="6" t="str">
        <f t="shared" si="585"/>
        <v>3</v>
      </c>
      <c r="R3404" s="6" t="str">
        <f t="shared" si="586"/>
        <v>3</v>
      </c>
      <c r="S3404" s="6" t="str">
        <f t="shared" si="587"/>
        <v>3</v>
      </c>
      <c r="T3404" s="6">
        <f t="shared" si="588"/>
        <v>1</v>
      </c>
      <c r="U3404" s="6">
        <f t="shared" si="589"/>
        <v>68</v>
      </c>
      <c r="V3404" s="6"/>
      <c r="W3404" s="6" t="str">
        <f t="shared" si="590"/>
        <v>insert into prioridad(codigo, fluidez,d_hecho, d_contexto, d_impacto, d_justicia, cierre, ponderacion, ahora_entiendo, cambio_perspectiva) values ('462-VI-00040', 1, 3, 3, 3, 3, 1, 68, '', '');</v>
      </c>
      <c r="X3404" s="6" t="str">
        <f t="shared" si="591"/>
        <v>insert into prioridad(codigo, fluidez,d_hecho, d_contexto, d_impacto, d_justicia, cierre, ponderacion, ahora_entiendo, cambio_perspectiva) values ('462-VI-00040', 1, 3, 3, 3, 3, 1, 68, '', '');</v>
      </c>
    </row>
    <row r="3405" spans="2:24" x14ac:dyDescent="0.15">
      <c r="B3405" s="27" t="s">
        <v>4446</v>
      </c>
      <c r="C3405" s="27" t="s">
        <v>9</v>
      </c>
      <c r="D3405" s="27" t="s">
        <v>3575</v>
      </c>
      <c r="E3405" s="27" t="s">
        <v>3575</v>
      </c>
      <c r="F3405" s="27" t="s">
        <v>3575</v>
      </c>
      <c r="G3405" s="27" t="s">
        <v>3575</v>
      </c>
      <c r="H3405" s="27" t="s">
        <v>30</v>
      </c>
      <c r="I3405" s="27"/>
      <c r="K3405" s="6">
        <f t="shared" si="579"/>
        <v>12</v>
      </c>
      <c r="L3405" s="6" t="str">
        <f t="shared" si="580"/>
        <v>462-VI-00041</v>
      </c>
      <c r="M3405" s="6">
        <f t="shared" si="581"/>
        <v>12</v>
      </c>
      <c r="N3405" s="6" t="str">
        <f t="shared" si="582"/>
        <v>462-VI-00041</v>
      </c>
      <c r="O3405" s="6">
        <f t="shared" si="583"/>
        <v>1</v>
      </c>
      <c r="P3405" s="6" t="str">
        <f t="shared" si="584"/>
        <v>3</v>
      </c>
      <c r="Q3405" s="6" t="str">
        <f t="shared" si="585"/>
        <v>3</v>
      </c>
      <c r="R3405" s="6" t="str">
        <f t="shared" si="586"/>
        <v>3</v>
      </c>
      <c r="S3405" s="6" t="str">
        <f t="shared" si="587"/>
        <v>3</v>
      </c>
      <c r="T3405" s="6">
        <f t="shared" si="588"/>
        <v>1</v>
      </c>
      <c r="U3405" s="6">
        <f t="shared" si="589"/>
        <v>68</v>
      </c>
      <c r="V3405" s="6"/>
      <c r="W3405" s="6" t="str">
        <f t="shared" si="590"/>
        <v>insert into prioridad(codigo, fluidez,d_hecho, d_contexto, d_impacto, d_justicia, cierre, ponderacion, ahora_entiendo, cambio_perspectiva) values ('462-VI-00041', 1, 3, 3, 3, 3, 1, 68, '', '');</v>
      </c>
      <c r="X3405" s="6" t="str">
        <f t="shared" si="591"/>
        <v>insert into prioridad(codigo, fluidez,d_hecho, d_contexto, d_impacto, d_justicia, cierre, ponderacion, ahora_entiendo, cambio_perspectiva) values ('462-VI-00041', 1, 3, 3, 3, 3, 1, 68, '', '');</v>
      </c>
    </row>
    <row r="3406" spans="2:24" x14ac:dyDescent="0.15">
      <c r="B3406" s="27" t="s">
        <v>4447</v>
      </c>
      <c r="C3406" s="27" t="s">
        <v>9</v>
      </c>
      <c r="D3406" s="27" t="s">
        <v>3575</v>
      </c>
      <c r="E3406" s="27" t="s">
        <v>3575</v>
      </c>
      <c r="F3406" s="27" t="s">
        <v>3575</v>
      </c>
      <c r="G3406" s="27" t="s">
        <v>3575</v>
      </c>
      <c r="H3406" s="27" t="s">
        <v>30</v>
      </c>
      <c r="I3406" s="27"/>
      <c r="K3406" s="6">
        <f t="shared" si="579"/>
        <v>12</v>
      </c>
      <c r="L3406" s="6" t="str">
        <f t="shared" si="580"/>
        <v>462-VI-00042</v>
      </c>
      <c r="M3406" s="6">
        <f t="shared" si="581"/>
        <v>12</v>
      </c>
      <c r="N3406" s="6" t="str">
        <f t="shared" si="582"/>
        <v>462-VI-00042</v>
      </c>
      <c r="O3406" s="6">
        <f t="shared" si="583"/>
        <v>1</v>
      </c>
      <c r="P3406" s="6" t="str">
        <f t="shared" si="584"/>
        <v>3</v>
      </c>
      <c r="Q3406" s="6" t="str">
        <f t="shared" si="585"/>
        <v>3</v>
      </c>
      <c r="R3406" s="6" t="str">
        <f t="shared" si="586"/>
        <v>3</v>
      </c>
      <c r="S3406" s="6" t="str">
        <f t="shared" si="587"/>
        <v>3</v>
      </c>
      <c r="T3406" s="6">
        <f t="shared" si="588"/>
        <v>1</v>
      </c>
      <c r="U3406" s="6">
        <f t="shared" si="589"/>
        <v>68</v>
      </c>
      <c r="V3406" s="6"/>
      <c r="W3406" s="6" t="str">
        <f t="shared" si="590"/>
        <v>insert into prioridad(codigo, fluidez,d_hecho, d_contexto, d_impacto, d_justicia, cierre, ponderacion, ahora_entiendo, cambio_perspectiva) values ('462-VI-00042', 1, 3, 3, 3, 3, 1, 68, '', '');</v>
      </c>
      <c r="X3406" s="6" t="str">
        <f t="shared" si="591"/>
        <v>insert into prioridad(codigo, fluidez,d_hecho, d_contexto, d_impacto, d_justicia, cierre, ponderacion, ahora_entiendo, cambio_perspectiva) values ('462-VI-00042', 1, 3, 3, 3, 3, 1, 68, '', '');</v>
      </c>
    </row>
    <row r="3407" spans="2:24" x14ac:dyDescent="0.15">
      <c r="B3407" s="27" t="s">
        <v>4448</v>
      </c>
      <c r="C3407" s="27" t="s">
        <v>9</v>
      </c>
      <c r="D3407" s="27" t="s">
        <v>3582</v>
      </c>
      <c r="E3407" s="27" t="s">
        <v>3582</v>
      </c>
      <c r="F3407" s="27" t="s">
        <v>3576</v>
      </c>
      <c r="G3407" s="27" t="s">
        <v>3576</v>
      </c>
      <c r="H3407" s="27" t="s">
        <v>30</v>
      </c>
      <c r="I3407" s="27"/>
      <c r="K3407" s="6">
        <f t="shared" si="579"/>
        <v>12</v>
      </c>
      <c r="L3407" s="6" t="str">
        <f t="shared" si="580"/>
        <v>054-PR-00622</v>
      </c>
      <c r="M3407" s="6">
        <f t="shared" si="581"/>
        <v>12</v>
      </c>
      <c r="N3407" s="6" t="str">
        <f t="shared" si="582"/>
        <v>054-PR-00622</v>
      </c>
      <c r="O3407" s="6">
        <f t="shared" si="583"/>
        <v>1</v>
      </c>
      <c r="P3407" s="6" t="str">
        <f t="shared" si="584"/>
        <v>5</v>
      </c>
      <c r="Q3407" s="6" t="str">
        <f t="shared" si="585"/>
        <v>5</v>
      </c>
      <c r="R3407" s="6" t="str">
        <f t="shared" si="586"/>
        <v>2</v>
      </c>
      <c r="S3407" s="6" t="str">
        <f t="shared" si="587"/>
        <v>2</v>
      </c>
      <c r="T3407" s="6">
        <f t="shared" si="588"/>
        <v>1</v>
      </c>
      <c r="U3407" s="6">
        <f t="shared" si="589"/>
        <v>76</v>
      </c>
      <c r="V3407" s="6"/>
      <c r="W3407" s="6" t="str">
        <f t="shared" si="590"/>
        <v>insert into prioridad(codigo, fluidez,d_hecho, d_contexto, d_impacto, d_justicia, cierre, ponderacion, ahora_entiendo, cambio_perspectiva) values ('054-PR-00622', 1, 5, 5, 2, 2, 1, 76, '', '');</v>
      </c>
      <c r="X3407" s="6" t="str">
        <f t="shared" si="591"/>
        <v>insert into prioridad(codigo, fluidez,d_hecho, d_contexto, d_impacto, d_justicia, cierre, ponderacion, ahora_entiendo, cambio_perspectiva) values ('054-PR-00622', 1, 5, 5, 2, 2, 1, 76, '', '');</v>
      </c>
    </row>
    <row r="3408" spans="2:24" x14ac:dyDescent="0.15">
      <c r="B3408" s="27" t="s">
        <v>4449</v>
      </c>
      <c r="C3408" s="27" t="s">
        <v>9</v>
      </c>
      <c r="D3408" s="27" t="s">
        <v>3582</v>
      </c>
      <c r="E3408" s="27" t="s">
        <v>3582</v>
      </c>
      <c r="F3408" s="27" t="s">
        <v>3582</v>
      </c>
      <c r="G3408" s="27" t="s">
        <v>3582</v>
      </c>
      <c r="H3408" s="27" t="s">
        <v>30</v>
      </c>
      <c r="I3408" s="27"/>
      <c r="K3408" s="6">
        <f t="shared" si="579"/>
        <v>12</v>
      </c>
      <c r="L3408" s="6" t="str">
        <f t="shared" si="580"/>
        <v>054-PR-00624</v>
      </c>
      <c r="M3408" s="6">
        <f t="shared" si="581"/>
        <v>12</v>
      </c>
      <c r="N3408" s="6" t="str">
        <f t="shared" si="582"/>
        <v>054-PR-00624</v>
      </c>
      <c r="O3408" s="6">
        <f t="shared" si="583"/>
        <v>1</v>
      </c>
      <c r="P3408" s="6" t="str">
        <f t="shared" si="584"/>
        <v>5</v>
      </c>
      <c r="Q3408" s="6" t="str">
        <f t="shared" si="585"/>
        <v>5</v>
      </c>
      <c r="R3408" s="6" t="str">
        <f t="shared" si="586"/>
        <v>5</v>
      </c>
      <c r="S3408" s="6" t="str">
        <f t="shared" si="587"/>
        <v>5</v>
      </c>
      <c r="T3408" s="6">
        <f t="shared" si="588"/>
        <v>1</v>
      </c>
      <c r="U3408" s="6">
        <f t="shared" si="589"/>
        <v>100</v>
      </c>
      <c r="V3408" s="6"/>
      <c r="W3408" s="6" t="str">
        <f t="shared" si="590"/>
        <v>insert into prioridad(codigo, fluidez,d_hecho, d_contexto, d_impacto, d_justicia, cierre, ponderacion, ahora_entiendo, cambio_perspectiva) values ('054-PR-00624', 1, 5, 5, 5, 5, 1, 100, '', '');</v>
      </c>
      <c r="X3408" s="6" t="str">
        <f t="shared" si="591"/>
        <v>insert into prioridad(codigo, fluidez,d_hecho, d_contexto, d_impacto, d_justicia, cierre, ponderacion, ahora_entiendo, cambio_perspectiva) values ('054-PR-00624', 1, 5, 5, 5, 5, 1, 100, '', '');</v>
      </c>
    </row>
    <row r="3409" spans="1:24" x14ac:dyDescent="0.15">
      <c r="B3409" s="27" t="s">
        <v>4458</v>
      </c>
      <c r="C3409" s="27" t="s">
        <v>9</v>
      </c>
      <c r="D3409" s="27" t="s">
        <v>3578</v>
      </c>
      <c r="E3409" s="27" t="s">
        <v>3575</v>
      </c>
      <c r="F3409" s="27" t="s">
        <v>3578</v>
      </c>
      <c r="G3409" s="27" t="s">
        <v>3576</v>
      </c>
      <c r="H3409" s="27" t="s">
        <v>30</v>
      </c>
      <c r="I3409" s="27"/>
      <c r="K3409" s="6">
        <f t="shared" si="579"/>
        <v>12</v>
      </c>
      <c r="L3409" s="6" t="str">
        <f t="shared" si="580"/>
        <v>457-VI-00002</v>
      </c>
      <c r="M3409" s="6">
        <f t="shared" si="581"/>
        <v>12</v>
      </c>
      <c r="N3409" s="6" t="str">
        <f t="shared" si="582"/>
        <v>457-VI-00002</v>
      </c>
      <c r="O3409" s="6">
        <f t="shared" si="583"/>
        <v>1</v>
      </c>
      <c r="P3409" s="6" t="str">
        <f t="shared" si="584"/>
        <v>4</v>
      </c>
      <c r="Q3409" s="6" t="str">
        <f t="shared" si="585"/>
        <v>3</v>
      </c>
      <c r="R3409" s="6" t="str">
        <f t="shared" si="586"/>
        <v>4</v>
      </c>
      <c r="S3409" s="6" t="str">
        <f t="shared" si="587"/>
        <v>2</v>
      </c>
      <c r="T3409" s="6">
        <f t="shared" si="588"/>
        <v>1</v>
      </c>
      <c r="U3409" s="6">
        <f t="shared" si="589"/>
        <v>72</v>
      </c>
      <c r="V3409" s="6"/>
      <c r="W3409" s="6" t="str">
        <f t="shared" si="590"/>
        <v>insert into prioridad(codigo, fluidez,d_hecho, d_contexto, d_impacto, d_justicia, cierre, ponderacion, ahora_entiendo, cambio_perspectiva) values ('457-VI-00002', 1, 4, 3, 4, 2, 1, 72, '', '');</v>
      </c>
      <c r="X3409" s="6" t="str">
        <f t="shared" si="591"/>
        <v>insert into prioridad(codigo, fluidez,d_hecho, d_contexto, d_impacto, d_justicia, cierre, ponderacion, ahora_entiendo, cambio_perspectiva) values ('457-VI-00002', 1, 4, 3, 4, 2, 1, 72, '', '');</v>
      </c>
    </row>
    <row r="3410" spans="1:24" x14ac:dyDescent="0.15">
      <c r="B3410" s="27" t="s">
        <v>4459</v>
      </c>
      <c r="C3410" s="27" t="s">
        <v>9</v>
      </c>
      <c r="D3410" s="27" t="s">
        <v>3578</v>
      </c>
      <c r="E3410" s="27" t="s">
        <v>3578</v>
      </c>
      <c r="F3410" s="27" t="s">
        <v>3578</v>
      </c>
      <c r="G3410" s="27" t="s">
        <v>3595</v>
      </c>
      <c r="H3410" s="27" t="s">
        <v>30</v>
      </c>
      <c r="I3410" s="27"/>
      <c r="K3410" s="6">
        <f t="shared" si="579"/>
        <v>12</v>
      </c>
      <c r="L3410" s="6" t="str">
        <f t="shared" si="580"/>
        <v>457-VI-00003</v>
      </c>
      <c r="M3410" s="6">
        <f t="shared" si="581"/>
        <v>12</v>
      </c>
      <c r="N3410" s="6" t="str">
        <f t="shared" si="582"/>
        <v>457-VI-00003</v>
      </c>
      <c r="O3410" s="6">
        <f t="shared" si="583"/>
        <v>1</v>
      </c>
      <c r="P3410" s="6" t="str">
        <f t="shared" si="584"/>
        <v>4</v>
      </c>
      <c r="Q3410" s="6" t="str">
        <f t="shared" si="585"/>
        <v>4</v>
      </c>
      <c r="R3410" s="6" t="str">
        <f t="shared" si="586"/>
        <v>4</v>
      </c>
      <c r="S3410" s="6" t="str">
        <f t="shared" si="587"/>
        <v>1</v>
      </c>
      <c r="T3410" s="6">
        <f t="shared" si="588"/>
        <v>1</v>
      </c>
      <c r="U3410" s="6">
        <f t="shared" si="589"/>
        <v>72</v>
      </c>
      <c r="V3410" s="6"/>
      <c r="W3410" s="6" t="str">
        <f t="shared" si="590"/>
        <v>insert into prioridad(codigo, fluidez,d_hecho, d_contexto, d_impacto, d_justicia, cierre, ponderacion, ahora_entiendo, cambio_perspectiva) values ('457-VI-00003', 1, 4, 4, 4, 1, 1, 72, '', '');</v>
      </c>
      <c r="X3410" s="6" t="str">
        <f t="shared" si="591"/>
        <v>insert into prioridad(codigo, fluidez,d_hecho, d_contexto, d_impacto, d_justicia, cierre, ponderacion, ahora_entiendo, cambio_perspectiva) values ('457-VI-00003', 1, 4, 4, 4, 1, 1, 72, '', '');</v>
      </c>
    </row>
    <row r="3411" spans="1:24" x14ac:dyDescent="0.15">
      <c r="B3411" s="27" t="s">
        <v>4460</v>
      </c>
      <c r="C3411" s="27" t="s">
        <v>9</v>
      </c>
      <c r="D3411" s="27" t="s">
        <v>3578</v>
      </c>
      <c r="E3411" s="27" t="s">
        <v>3578</v>
      </c>
      <c r="F3411" s="27" t="s">
        <v>3575</v>
      </c>
      <c r="G3411" s="27" t="s">
        <v>3576</v>
      </c>
      <c r="H3411" s="27" t="s">
        <v>30</v>
      </c>
      <c r="I3411" s="27"/>
      <c r="K3411" s="6">
        <f t="shared" si="579"/>
        <v>12</v>
      </c>
      <c r="L3411" s="6" t="str">
        <f t="shared" si="580"/>
        <v>457-VI-00004</v>
      </c>
      <c r="M3411" s="6">
        <f t="shared" si="581"/>
        <v>12</v>
      </c>
      <c r="N3411" s="6" t="str">
        <f t="shared" si="582"/>
        <v>457-VI-00004</v>
      </c>
      <c r="O3411" s="6">
        <f t="shared" si="583"/>
        <v>1</v>
      </c>
      <c r="P3411" s="6" t="str">
        <f t="shared" si="584"/>
        <v>4</v>
      </c>
      <c r="Q3411" s="6" t="str">
        <f t="shared" si="585"/>
        <v>4</v>
      </c>
      <c r="R3411" s="6" t="str">
        <f t="shared" si="586"/>
        <v>3</v>
      </c>
      <c r="S3411" s="6" t="str">
        <f t="shared" si="587"/>
        <v>2</v>
      </c>
      <c r="T3411" s="6">
        <f t="shared" si="588"/>
        <v>1</v>
      </c>
      <c r="U3411" s="6">
        <f t="shared" si="589"/>
        <v>72</v>
      </c>
      <c r="V3411" s="6"/>
      <c r="W3411" s="6" t="str">
        <f t="shared" si="590"/>
        <v>insert into prioridad(codigo, fluidez,d_hecho, d_contexto, d_impacto, d_justicia, cierre, ponderacion, ahora_entiendo, cambio_perspectiva) values ('457-VI-00004', 1, 4, 4, 3, 2, 1, 72, '', '');</v>
      </c>
      <c r="X3411" s="6" t="str">
        <f t="shared" si="591"/>
        <v>insert into prioridad(codigo, fluidez,d_hecho, d_contexto, d_impacto, d_justicia, cierre, ponderacion, ahora_entiendo, cambio_perspectiva) values ('457-VI-00004', 1, 4, 4, 3, 2, 1, 72, '', '');</v>
      </c>
    </row>
    <row r="3412" spans="1:24" x14ac:dyDescent="0.15">
      <c r="B3412" s="27" t="s">
        <v>4450</v>
      </c>
      <c r="C3412" s="27" t="s">
        <v>9</v>
      </c>
      <c r="D3412" s="27" t="s">
        <v>3578</v>
      </c>
      <c r="E3412" s="27" t="s">
        <v>3575</v>
      </c>
      <c r="F3412" s="27" t="s">
        <v>3578</v>
      </c>
      <c r="G3412" s="27" t="s">
        <v>3576</v>
      </c>
      <c r="H3412" s="27" t="s">
        <v>30</v>
      </c>
      <c r="I3412" s="27"/>
      <c r="K3412" s="6">
        <f t="shared" si="579"/>
        <v>12</v>
      </c>
      <c r="L3412" s="6" t="str">
        <f t="shared" si="580"/>
        <v>457-VI-00005</v>
      </c>
      <c r="M3412" s="6">
        <f t="shared" si="581"/>
        <v>12</v>
      </c>
      <c r="N3412" s="6" t="str">
        <f t="shared" si="582"/>
        <v>457-VI-00005</v>
      </c>
      <c r="O3412" s="6">
        <f t="shared" si="583"/>
        <v>1</v>
      </c>
      <c r="P3412" s="6" t="str">
        <f t="shared" si="584"/>
        <v>4</v>
      </c>
      <c r="Q3412" s="6" t="str">
        <f t="shared" si="585"/>
        <v>3</v>
      </c>
      <c r="R3412" s="6" t="str">
        <f t="shared" si="586"/>
        <v>4</v>
      </c>
      <c r="S3412" s="6" t="str">
        <f t="shared" si="587"/>
        <v>2</v>
      </c>
      <c r="T3412" s="6">
        <f t="shared" si="588"/>
        <v>1</v>
      </c>
      <c r="U3412" s="6">
        <f t="shared" si="589"/>
        <v>72</v>
      </c>
      <c r="V3412" s="6"/>
      <c r="W3412" s="6" t="str">
        <f t="shared" si="590"/>
        <v>insert into prioridad(codigo, fluidez,d_hecho, d_contexto, d_impacto, d_justicia, cierre, ponderacion, ahora_entiendo, cambio_perspectiva) values ('457-VI-00005', 1, 4, 3, 4, 2, 1, 72, '', '');</v>
      </c>
      <c r="X3412" s="6" t="str">
        <f t="shared" si="591"/>
        <v>insert into prioridad(codigo, fluidez,d_hecho, d_contexto, d_impacto, d_justicia, cierre, ponderacion, ahora_entiendo, cambio_perspectiva) values ('457-VI-00005', 1, 4, 3, 4, 2, 1, 72, '', '');</v>
      </c>
    </row>
    <row r="3413" spans="1:24" x14ac:dyDescent="0.15">
      <c r="B3413" s="27" t="s">
        <v>4457</v>
      </c>
      <c r="C3413" s="27" t="s">
        <v>9</v>
      </c>
      <c r="D3413" s="27" t="s">
        <v>3578</v>
      </c>
      <c r="E3413" s="27" t="s">
        <v>3578</v>
      </c>
      <c r="F3413" s="27" t="s">
        <v>3575</v>
      </c>
      <c r="G3413" s="27" t="s">
        <v>3576</v>
      </c>
      <c r="H3413" s="27" t="s">
        <v>30</v>
      </c>
      <c r="I3413" s="27"/>
      <c r="K3413" s="6">
        <f t="shared" si="579"/>
        <v>12</v>
      </c>
      <c r="L3413" s="6" t="str">
        <f t="shared" si="580"/>
        <v>457-VI-00006</v>
      </c>
      <c r="M3413" s="6">
        <f t="shared" si="581"/>
        <v>12</v>
      </c>
      <c r="N3413" s="6" t="str">
        <f t="shared" si="582"/>
        <v>457-VI-00006</v>
      </c>
      <c r="O3413" s="6">
        <f t="shared" si="583"/>
        <v>1</v>
      </c>
      <c r="P3413" s="6" t="str">
        <f t="shared" si="584"/>
        <v>4</v>
      </c>
      <c r="Q3413" s="6" t="str">
        <f t="shared" si="585"/>
        <v>4</v>
      </c>
      <c r="R3413" s="6" t="str">
        <f t="shared" si="586"/>
        <v>3</v>
      </c>
      <c r="S3413" s="6" t="str">
        <f t="shared" si="587"/>
        <v>2</v>
      </c>
      <c r="T3413" s="6">
        <f t="shared" si="588"/>
        <v>1</v>
      </c>
      <c r="U3413" s="6">
        <f t="shared" si="589"/>
        <v>72</v>
      </c>
      <c r="V3413" s="6"/>
      <c r="W3413" s="6" t="str">
        <f t="shared" si="590"/>
        <v>insert into prioridad(codigo, fluidez,d_hecho, d_contexto, d_impacto, d_justicia, cierre, ponderacion, ahora_entiendo, cambio_perspectiva) values ('457-VI-00006', 1, 4, 4, 3, 2, 1, 72, '', '');</v>
      </c>
      <c r="X3413" s="6" t="str">
        <f t="shared" si="591"/>
        <v>insert into prioridad(codigo, fluidez,d_hecho, d_contexto, d_impacto, d_justicia, cierre, ponderacion, ahora_entiendo, cambio_perspectiva) values ('457-VI-00006', 1, 4, 4, 3, 2, 1, 72, '', '');</v>
      </c>
    </row>
    <row r="3414" spans="1:24" x14ac:dyDescent="0.15">
      <c r="B3414" s="27" t="s">
        <v>4451</v>
      </c>
      <c r="C3414" s="27" t="s">
        <v>9</v>
      </c>
      <c r="D3414" s="27" t="s">
        <v>3578</v>
      </c>
      <c r="E3414" s="27" t="s">
        <v>3576</v>
      </c>
      <c r="F3414" s="27" t="s">
        <v>3578</v>
      </c>
      <c r="G3414" s="27" t="s">
        <v>3576</v>
      </c>
      <c r="H3414" s="27" t="s">
        <v>30</v>
      </c>
      <c r="I3414" s="27"/>
      <c r="K3414" s="6">
        <f t="shared" si="579"/>
        <v>12</v>
      </c>
      <c r="L3414" s="6" t="str">
        <f t="shared" si="580"/>
        <v>457-VI-00007</v>
      </c>
      <c r="M3414" s="6">
        <f t="shared" si="581"/>
        <v>12</v>
      </c>
      <c r="N3414" s="6" t="str">
        <f t="shared" si="582"/>
        <v>457-VI-00007</v>
      </c>
      <c r="O3414" s="6">
        <f t="shared" si="583"/>
        <v>1</v>
      </c>
      <c r="P3414" s="6" t="str">
        <f t="shared" si="584"/>
        <v>4</v>
      </c>
      <c r="Q3414" s="6" t="str">
        <f t="shared" si="585"/>
        <v>2</v>
      </c>
      <c r="R3414" s="6" t="str">
        <f t="shared" si="586"/>
        <v>4</v>
      </c>
      <c r="S3414" s="6" t="str">
        <f t="shared" si="587"/>
        <v>2</v>
      </c>
      <c r="T3414" s="6">
        <f t="shared" si="588"/>
        <v>1</v>
      </c>
      <c r="U3414" s="6">
        <f t="shared" si="589"/>
        <v>68</v>
      </c>
      <c r="V3414" s="6"/>
      <c r="W3414" s="6" t="str">
        <f t="shared" si="590"/>
        <v>insert into prioridad(codigo, fluidez,d_hecho, d_contexto, d_impacto, d_justicia, cierre, ponderacion, ahora_entiendo, cambio_perspectiva) values ('457-VI-00007', 1, 4, 2, 4, 2, 1, 68, '', '');</v>
      </c>
      <c r="X3414" s="6" t="str">
        <f t="shared" si="591"/>
        <v>insert into prioridad(codigo, fluidez,d_hecho, d_contexto, d_impacto, d_justicia, cierre, ponderacion, ahora_entiendo, cambio_perspectiva) values ('457-VI-00007', 1, 4, 2, 4, 2, 1, 68, '', '');</v>
      </c>
    </row>
    <row r="3415" spans="1:24" x14ac:dyDescent="0.15">
      <c r="B3415" s="27" t="s">
        <v>4452</v>
      </c>
      <c r="C3415" s="27" t="s">
        <v>9</v>
      </c>
      <c r="D3415" s="27" t="s">
        <v>3578</v>
      </c>
      <c r="E3415" s="27" t="s">
        <v>3578</v>
      </c>
      <c r="F3415" s="27" t="s">
        <v>3578</v>
      </c>
      <c r="G3415" s="27" t="s">
        <v>3576</v>
      </c>
      <c r="H3415" s="27" t="s">
        <v>30</v>
      </c>
      <c r="I3415" s="27"/>
      <c r="K3415" s="6">
        <f t="shared" si="579"/>
        <v>12</v>
      </c>
      <c r="L3415" s="6" t="str">
        <f t="shared" si="580"/>
        <v>457-AA-00001</v>
      </c>
      <c r="M3415" s="6">
        <f t="shared" si="581"/>
        <v>12</v>
      </c>
      <c r="N3415" s="6" t="str">
        <f t="shared" si="582"/>
        <v>457-AA-00001</v>
      </c>
      <c r="O3415" s="6">
        <f t="shared" si="583"/>
        <v>1</v>
      </c>
      <c r="P3415" s="6" t="str">
        <f t="shared" si="584"/>
        <v>4</v>
      </c>
      <c r="Q3415" s="6" t="str">
        <f t="shared" si="585"/>
        <v>4</v>
      </c>
      <c r="R3415" s="6" t="str">
        <f t="shared" si="586"/>
        <v>4</v>
      </c>
      <c r="S3415" s="6" t="str">
        <f t="shared" si="587"/>
        <v>2</v>
      </c>
      <c r="T3415" s="6">
        <f t="shared" si="588"/>
        <v>1</v>
      </c>
      <c r="U3415" s="6">
        <f t="shared" si="589"/>
        <v>76</v>
      </c>
      <c r="V3415" s="6"/>
      <c r="W3415" s="6" t="str">
        <f t="shared" si="590"/>
        <v>insert into prioridad(codigo, fluidez,d_hecho, d_contexto, d_impacto, d_justicia, cierre, ponderacion, ahora_entiendo, cambio_perspectiva) values ('457-AA-00001', 1, 4, 4, 4, 2, 1, 76, '', '');</v>
      </c>
      <c r="X3415" s="6" t="str">
        <f t="shared" si="591"/>
        <v>insert into prioridad(codigo, fluidez,d_hecho, d_contexto, d_impacto, d_justicia, cierre, ponderacion, ahora_entiendo, cambio_perspectiva) values ('457-AA-00001', 1, 4, 4, 4, 2, 1, 76, '', '');</v>
      </c>
    </row>
    <row r="3416" spans="1:24" x14ac:dyDescent="0.15">
      <c r="B3416" s="27" t="s">
        <v>4461</v>
      </c>
      <c r="C3416" s="27" t="s">
        <v>9</v>
      </c>
      <c r="D3416" s="27" t="s">
        <v>3578</v>
      </c>
      <c r="E3416" s="27" t="s">
        <v>3576</v>
      </c>
      <c r="F3416" s="27" t="s">
        <v>3575</v>
      </c>
      <c r="G3416" s="27" t="s">
        <v>3595</v>
      </c>
      <c r="H3416" s="27" t="s">
        <v>30</v>
      </c>
      <c r="I3416" s="27"/>
      <c r="K3416" s="6">
        <f t="shared" si="579"/>
        <v>12</v>
      </c>
      <c r="L3416" s="6" t="str">
        <f t="shared" si="580"/>
        <v>457-VI-00008</v>
      </c>
      <c r="M3416" s="6">
        <f t="shared" si="581"/>
        <v>12</v>
      </c>
      <c r="N3416" s="6" t="str">
        <f t="shared" si="582"/>
        <v>457-VI-00008</v>
      </c>
      <c r="O3416" s="6">
        <f t="shared" si="583"/>
        <v>1</v>
      </c>
      <c r="P3416" s="6" t="str">
        <f t="shared" si="584"/>
        <v>4</v>
      </c>
      <c r="Q3416" s="6" t="str">
        <f t="shared" si="585"/>
        <v>2</v>
      </c>
      <c r="R3416" s="6" t="str">
        <f t="shared" si="586"/>
        <v>3</v>
      </c>
      <c r="S3416" s="6" t="str">
        <f t="shared" si="587"/>
        <v>1</v>
      </c>
      <c r="T3416" s="6">
        <f t="shared" si="588"/>
        <v>1</v>
      </c>
      <c r="U3416" s="6">
        <f t="shared" si="589"/>
        <v>60</v>
      </c>
      <c r="V3416" s="6"/>
      <c r="W3416" s="6" t="str">
        <f t="shared" si="590"/>
        <v>insert into prioridad(codigo, fluidez,d_hecho, d_contexto, d_impacto, d_justicia, cierre, ponderacion, ahora_entiendo, cambio_perspectiva) values ('457-VI-00008', 1, 4, 2, 3, 1, 1, 60, '', '');</v>
      </c>
      <c r="X3416" s="6" t="str">
        <f t="shared" si="591"/>
        <v>insert into prioridad(codigo, fluidez,d_hecho, d_contexto, d_impacto, d_justicia, cierre, ponderacion, ahora_entiendo, cambio_perspectiva) values ('457-VI-00008', 1, 4, 2, 3, 1, 1, 60, '', '');</v>
      </c>
    </row>
    <row r="3417" spans="1:24" x14ac:dyDescent="0.15">
      <c r="B3417" s="27" t="s">
        <v>2430</v>
      </c>
      <c r="C3417" s="27" t="s">
        <v>9</v>
      </c>
      <c r="D3417" s="27" t="s">
        <v>3578</v>
      </c>
      <c r="E3417" s="27" t="s">
        <v>3575</v>
      </c>
      <c r="F3417" s="27" t="s">
        <v>3578</v>
      </c>
      <c r="G3417" s="27" t="s">
        <v>3576</v>
      </c>
      <c r="H3417" s="27" t="s">
        <v>30</v>
      </c>
      <c r="I3417" s="27"/>
      <c r="K3417" s="6">
        <f t="shared" si="579"/>
        <v>12</v>
      </c>
      <c r="L3417" s="6" t="str">
        <f t="shared" si="580"/>
        <v>457-VI-00009</v>
      </c>
      <c r="M3417" s="6">
        <f t="shared" si="581"/>
        <v>12</v>
      </c>
      <c r="N3417" s="6" t="str">
        <f t="shared" si="582"/>
        <v>457-VI-00009</v>
      </c>
      <c r="O3417" s="6">
        <f t="shared" si="583"/>
        <v>1</v>
      </c>
      <c r="P3417" s="6" t="str">
        <f t="shared" si="584"/>
        <v>4</v>
      </c>
      <c r="Q3417" s="6" t="str">
        <f t="shared" si="585"/>
        <v>3</v>
      </c>
      <c r="R3417" s="6" t="str">
        <f t="shared" si="586"/>
        <v>4</v>
      </c>
      <c r="S3417" s="6" t="str">
        <f t="shared" si="587"/>
        <v>2</v>
      </c>
      <c r="T3417" s="6">
        <f t="shared" si="588"/>
        <v>1</v>
      </c>
      <c r="U3417" s="6">
        <f t="shared" si="589"/>
        <v>72</v>
      </c>
      <c r="V3417" s="6"/>
      <c r="W3417" s="6" t="str">
        <f t="shared" si="590"/>
        <v>insert into prioridad(codigo, fluidez,d_hecho, d_contexto, d_impacto, d_justicia, cierre, ponderacion, ahora_entiendo, cambio_perspectiva) values ('457-VI-00009', 1, 4, 3, 4, 2, 1, 72, '', '');</v>
      </c>
      <c r="X3417" s="6" t="str">
        <f t="shared" si="591"/>
        <v>insert into prioridad(codigo, fluidez,d_hecho, d_contexto, d_impacto, d_justicia, cierre, ponderacion, ahora_entiendo, cambio_perspectiva) values ('457-VI-00009', 1, 4, 3, 4, 2, 1, 72, '', '');</v>
      </c>
    </row>
    <row r="3418" spans="1:24" x14ac:dyDescent="0.15">
      <c r="B3418" s="27" t="s">
        <v>4453</v>
      </c>
      <c r="C3418" s="27" t="s">
        <v>9</v>
      </c>
      <c r="D3418" s="27" t="s">
        <v>3576</v>
      </c>
      <c r="E3418" s="27" t="s">
        <v>3595</v>
      </c>
      <c r="F3418" s="27" t="s">
        <v>3595</v>
      </c>
      <c r="G3418" s="27" t="s">
        <v>3595</v>
      </c>
      <c r="H3418" s="27" t="s">
        <v>30</v>
      </c>
      <c r="I3418" s="27"/>
      <c r="K3418" s="6">
        <f t="shared" si="579"/>
        <v>12</v>
      </c>
      <c r="L3418" s="6" t="str">
        <f t="shared" si="580"/>
        <v>457-VI-00010</v>
      </c>
      <c r="M3418" s="6">
        <f t="shared" si="581"/>
        <v>12</v>
      </c>
      <c r="N3418" s="6" t="str">
        <f t="shared" si="582"/>
        <v>457-VI-00010</v>
      </c>
      <c r="O3418" s="6">
        <f t="shared" si="583"/>
        <v>1</v>
      </c>
      <c r="P3418" s="6" t="str">
        <f t="shared" si="584"/>
        <v>2</v>
      </c>
      <c r="Q3418" s="6" t="str">
        <f t="shared" si="585"/>
        <v>1</v>
      </c>
      <c r="R3418" s="6" t="str">
        <f t="shared" si="586"/>
        <v>1</v>
      </c>
      <c r="S3418" s="6" t="str">
        <f t="shared" si="587"/>
        <v>1</v>
      </c>
      <c r="T3418" s="6">
        <f t="shared" si="588"/>
        <v>1</v>
      </c>
      <c r="U3418" s="6">
        <f t="shared" si="589"/>
        <v>40</v>
      </c>
      <c r="V3418" s="6"/>
      <c r="W3418" s="6" t="str">
        <f t="shared" si="590"/>
        <v>insert into prioridad(codigo, fluidez,d_hecho, d_contexto, d_impacto, d_justicia, cierre, ponderacion, ahora_entiendo, cambio_perspectiva) values ('457-VI-00010', 1, 2, 1, 1, 1, 1, 40, '', '');</v>
      </c>
      <c r="X3418" s="6" t="str">
        <f t="shared" si="591"/>
        <v>insert into prioridad(codigo, fluidez,d_hecho, d_contexto, d_impacto, d_justicia, cierre, ponderacion, ahora_entiendo, cambio_perspectiva) values ('457-VI-00010', 1, 2, 1, 1, 1, 1, 40, '', '');</v>
      </c>
    </row>
    <row r="3419" spans="1:24" x14ac:dyDescent="0.15">
      <c r="B3419" s="27" t="s">
        <v>4454</v>
      </c>
      <c r="C3419" s="27" t="s">
        <v>9</v>
      </c>
      <c r="D3419" s="27" t="s">
        <v>3576</v>
      </c>
      <c r="E3419" s="27" t="s">
        <v>3595</v>
      </c>
      <c r="F3419" s="27" t="s">
        <v>3595</v>
      </c>
      <c r="G3419" s="27" t="s">
        <v>3595</v>
      </c>
      <c r="H3419" s="27" t="s">
        <v>30</v>
      </c>
      <c r="I3419" s="27"/>
      <c r="K3419" s="6">
        <f t="shared" si="579"/>
        <v>12</v>
      </c>
      <c r="L3419" s="6" t="str">
        <f t="shared" si="580"/>
        <v>457-VI-00011</v>
      </c>
      <c r="M3419" s="6">
        <f t="shared" si="581"/>
        <v>12</v>
      </c>
      <c r="N3419" s="6" t="str">
        <f t="shared" si="582"/>
        <v>457-VI-00011</v>
      </c>
      <c r="O3419" s="6">
        <f t="shared" si="583"/>
        <v>1</v>
      </c>
      <c r="P3419" s="6" t="str">
        <f t="shared" si="584"/>
        <v>2</v>
      </c>
      <c r="Q3419" s="6" t="str">
        <f t="shared" si="585"/>
        <v>1</v>
      </c>
      <c r="R3419" s="6" t="str">
        <f t="shared" si="586"/>
        <v>1</v>
      </c>
      <c r="S3419" s="6" t="str">
        <f t="shared" si="587"/>
        <v>1</v>
      </c>
      <c r="T3419" s="6">
        <f t="shared" si="588"/>
        <v>1</v>
      </c>
      <c r="U3419" s="6">
        <f t="shared" si="589"/>
        <v>40</v>
      </c>
      <c r="V3419" s="6"/>
      <c r="W3419" s="6" t="str">
        <f t="shared" si="590"/>
        <v>insert into prioridad(codigo, fluidez,d_hecho, d_contexto, d_impacto, d_justicia, cierre, ponderacion, ahora_entiendo, cambio_perspectiva) values ('457-VI-00011', 1, 2, 1, 1, 1, 1, 40, '', '');</v>
      </c>
      <c r="X3419" s="6" t="str">
        <f t="shared" si="591"/>
        <v>insert into prioridad(codigo, fluidez,d_hecho, d_contexto, d_impacto, d_justicia, cierre, ponderacion, ahora_entiendo, cambio_perspectiva) values ('457-VI-00011', 1, 2, 1, 1, 1, 1, 40, '', '');</v>
      </c>
    </row>
    <row r="3420" spans="1:24" x14ac:dyDescent="0.15">
      <c r="B3420" s="27" t="s">
        <v>4455</v>
      </c>
      <c r="C3420" s="27" t="s">
        <v>9</v>
      </c>
      <c r="D3420" s="27" t="s">
        <v>3575</v>
      </c>
      <c r="E3420" s="27" t="s">
        <v>3578</v>
      </c>
      <c r="F3420" s="27" t="s">
        <v>3578</v>
      </c>
      <c r="G3420" s="27" t="s">
        <v>3575</v>
      </c>
      <c r="H3420" s="27" t="s">
        <v>30</v>
      </c>
      <c r="I3420" s="27"/>
      <c r="K3420" s="6">
        <f t="shared" si="579"/>
        <v>12</v>
      </c>
      <c r="L3420" s="6" t="str">
        <f t="shared" si="580"/>
        <v>058-VI-00082</v>
      </c>
      <c r="M3420" s="6">
        <f t="shared" si="581"/>
        <v>12</v>
      </c>
      <c r="N3420" s="6" t="str">
        <f t="shared" si="582"/>
        <v>058-VI-00082</v>
      </c>
      <c r="O3420" s="6">
        <f t="shared" si="583"/>
        <v>1</v>
      </c>
      <c r="P3420" s="6" t="str">
        <f t="shared" si="584"/>
        <v>3</v>
      </c>
      <c r="Q3420" s="6" t="str">
        <f t="shared" si="585"/>
        <v>4</v>
      </c>
      <c r="R3420" s="6" t="str">
        <f t="shared" si="586"/>
        <v>4</v>
      </c>
      <c r="S3420" s="6" t="str">
        <f t="shared" si="587"/>
        <v>3</v>
      </c>
      <c r="T3420" s="6">
        <f t="shared" si="588"/>
        <v>1</v>
      </c>
      <c r="U3420" s="6">
        <f t="shared" si="589"/>
        <v>76</v>
      </c>
      <c r="V3420" s="6"/>
      <c r="W3420" s="6" t="str">
        <f t="shared" si="590"/>
        <v>insert into prioridad(codigo, fluidez,d_hecho, d_contexto, d_impacto, d_justicia, cierre, ponderacion, ahora_entiendo, cambio_perspectiva) values ('058-VI-00082', 1, 3, 4, 4, 3, 1, 76, '', '');</v>
      </c>
      <c r="X3420" s="6" t="str">
        <f t="shared" si="591"/>
        <v>insert into prioridad(codigo, fluidez,d_hecho, d_contexto, d_impacto, d_justicia, cierre, ponderacion, ahora_entiendo, cambio_perspectiva) values ('058-VI-00082', 1, 3, 4, 4, 3, 1, 76, '', '');</v>
      </c>
    </row>
    <row r="3421" spans="1:24" ht="48" x14ac:dyDescent="0.15">
      <c r="A3421" s="15" t="s">
        <v>4462</v>
      </c>
      <c r="B3421" s="28" t="s">
        <v>4456</v>
      </c>
      <c r="C3421" s="28" t="s">
        <v>9</v>
      </c>
      <c r="D3421" s="28" t="s">
        <v>3578</v>
      </c>
      <c r="E3421" s="28" t="s">
        <v>3578</v>
      </c>
      <c r="F3421" s="28" t="s">
        <v>3575</v>
      </c>
      <c r="G3421" s="28" t="s">
        <v>3578</v>
      </c>
      <c r="H3421" s="28" t="s">
        <v>30</v>
      </c>
      <c r="I3421" s="28"/>
      <c r="J3421" s="15"/>
      <c r="K3421" s="6">
        <f t="shared" si="579"/>
        <v>12</v>
      </c>
      <c r="L3421" s="6" t="str">
        <f t="shared" si="580"/>
        <v>058-PR-00635</v>
      </c>
      <c r="M3421" s="6">
        <f t="shared" si="581"/>
        <v>12</v>
      </c>
      <c r="N3421" s="6" t="str">
        <f t="shared" si="582"/>
        <v>058-PR-00635</v>
      </c>
      <c r="O3421" s="6">
        <f t="shared" si="583"/>
        <v>1</v>
      </c>
      <c r="P3421" s="6" t="str">
        <f t="shared" si="584"/>
        <v>4</v>
      </c>
      <c r="Q3421" s="6" t="str">
        <f t="shared" si="585"/>
        <v>4</v>
      </c>
      <c r="R3421" s="6" t="str">
        <f t="shared" si="586"/>
        <v>3</v>
      </c>
      <c r="S3421" s="6" t="str">
        <f t="shared" si="587"/>
        <v>4</v>
      </c>
      <c r="T3421" s="6">
        <f t="shared" si="588"/>
        <v>1</v>
      </c>
      <c r="U3421" s="6">
        <f t="shared" si="589"/>
        <v>80</v>
      </c>
      <c r="V3421" s="6"/>
      <c r="W3421" s="6" t="str">
        <f t="shared" si="590"/>
        <v>insert into prioridad(codigo, fluidez,d_hecho, d_contexto, d_impacto, d_justicia, cierre, ponderacion, ahora_entiendo, cambio_perspectiva) values ('058-PR-00635', 1, 4, 4, 3, 4, 1, 80, '', '');</v>
      </c>
      <c r="X3421" s="6" t="str">
        <f t="shared" si="591"/>
        <v>insert into prioridad(codigo, fluidez,d_hecho, d_contexto, d_impacto, d_justicia, cierre, ponderacion, ahora_entiendo, cambio_perspectiva) values ('058-PR-00635', 1, 4, 4, 3, 4, 1, 80, '', '');</v>
      </c>
    </row>
    <row r="3422" spans="1:24" x14ac:dyDescent="0.2">
      <c r="B3422" t="s">
        <v>4463</v>
      </c>
      <c r="C3422" t="s">
        <v>9</v>
      </c>
      <c r="D3422" t="s">
        <v>3576</v>
      </c>
      <c r="E3422" t="s">
        <v>3578</v>
      </c>
      <c r="F3422" t="s">
        <v>3576</v>
      </c>
      <c r="G3422" t="s">
        <v>3575</v>
      </c>
      <c r="H3422" t="s">
        <v>30</v>
      </c>
      <c r="I3422"/>
      <c r="K3422" s="6">
        <f t="shared" ref="K3422:K3432" si="592">LEN(L3422)</f>
        <v>12</v>
      </c>
      <c r="L3422" s="6" t="str">
        <f t="shared" ref="L3422:L3432" si="593">SUBSTITUTE(B3422," ","")</f>
        <v>058-PR-00704</v>
      </c>
      <c r="M3422" s="6">
        <f t="shared" ref="M3422:M3432" si="594">LEN(N3422)</f>
        <v>12</v>
      </c>
      <c r="N3422" s="6" t="str">
        <f t="shared" ref="N3422:N3432" si="595">RIGHT(TRIM(B3422),12)</f>
        <v>058-PR-00704</v>
      </c>
      <c r="O3422" s="6">
        <f t="shared" ref="O3422:O3432" si="596">IF(MID(C3422,1,1)="P",1,0)</f>
        <v>1</v>
      </c>
      <c r="P3422" s="6" t="str">
        <f t="shared" ref="P3422:P3432" si="597">MID(D3422,1,1)</f>
        <v>2</v>
      </c>
      <c r="Q3422" s="6" t="str">
        <f t="shared" ref="Q3422:Q3432" si="598">MID(E3422,1,1)</f>
        <v>4</v>
      </c>
      <c r="R3422" s="6" t="str">
        <f t="shared" ref="R3422:R3432" si="599">MID(F3422,1,1)</f>
        <v>2</v>
      </c>
      <c r="S3422" s="6" t="str">
        <f t="shared" ref="S3422:S3432" si="600">MID(G3422,1,1)</f>
        <v>3</v>
      </c>
      <c r="T3422" s="6">
        <f t="shared" ref="T3422:T3432" si="601">IF(MID(H3422,1,1)="S",1,0)</f>
        <v>1</v>
      </c>
      <c r="U3422" s="6">
        <f t="shared" ref="U3422:U3432" si="602">O3422*10 + (VALUE(P3422)*4) +(VALUE(Q3422)*4) + (VALUE(R3422)*4) + (VALUE(S3422)*4) + (T3422*10)</f>
        <v>64</v>
      </c>
      <c r="V3422" s="6"/>
      <c r="W3422" s="6" t="str">
        <f t="shared" ref="W3422:W3432" si="603">$W$1&amp;N3422&amp;"', "&amp;O3422&amp;", "&amp;P3422&amp;", "&amp;Q3422&amp;", "&amp;R3422&amp;", "&amp;S3422&amp;", "&amp;T3422&amp;", "&amp;U3422&amp;", '"&amp;SUBSTITUTE(I3422,CHAR(10),"  ")&amp;"', '"&amp;SUBSTITUTE(J3422,CHAR(10),"   ") &amp;"');"</f>
        <v>insert into prioridad(codigo, fluidez,d_hecho, d_contexto, d_impacto, d_justicia, cierre, ponderacion, ahora_entiendo, cambio_perspectiva) values ('058-PR-00704', 1, 2, 4, 2, 3, 1, 64, '', '');</v>
      </c>
      <c r="X3422" s="6" t="str">
        <f t="shared" ref="X3422:X3432" si="604">IF(M3422=12,W3422,"")</f>
        <v>insert into prioridad(codigo, fluidez,d_hecho, d_contexto, d_impacto, d_justicia, cierre, ponderacion, ahora_entiendo, cambio_perspectiva) values ('058-PR-00704', 1, 2, 4, 2, 3, 1, 64, '', '');</v>
      </c>
    </row>
    <row r="3423" spans="1:24" x14ac:dyDescent="0.2">
      <c r="B3423" t="s">
        <v>4464</v>
      </c>
      <c r="C3423" t="s">
        <v>9</v>
      </c>
      <c r="D3423" t="s">
        <v>3582</v>
      </c>
      <c r="E3423" t="s">
        <v>3582</v>
      </c>
      <c r="F3423" t="s">
        <v>3582</v>
      </c>
      <c r="G3423" t="s">
        <v>3582</v>
      </c>
      <c r="H3423" t="s">
        <v>30</v>
      </c>
      <c r="I3423"/>
      <c r="K3423" s="6">
        <f t="shared" si="592"/>
        <v>12</v>
      </c>
      <c r="L3423" s="6" t="str">
        <f t="shared" si="593"/>
        <v>229-VI-00125</v>
      </c>
      <c r="M3423" s="6">
        <f t="shared" si="594"/>
        <v>12</v>
      </c>
      <c r="N3423" s="6" t="str">
        <f t="shared" si="595"/>
        <v>229-VI-00125</v>
      </c>
      <c r="O3423" s="6">
        <f t="shared" si="596"/>
        <v>1</v>
      </c>
      <c r="P3423" s="6" t="str">
        <f t="shared" si="597"/>
        <v>5</v>
      </c>
      <c r="Q3423" s="6" t="str">
        <f t="shared" si="598"/>
        <v>5</v>
      </c>
      <c r="R3423" s="6" t="str">
        <f t="shared" si="599"/>
        <v>5</v>
      </c>
      <c r="S3423" s="6" t="str">
        <f t="shared" si="600"/>
        <v>5</v>
      </c>
      <c r="T3423" s="6">
        <f t="shared" si="601"/>
        <v>1</v>
      </c>
      <c r="U3423" s="6">
        <f t="shared" si="602"/>
        <v>100</v>
      </c>
      <c r="V3423" s="6"/>
      <c r="W3423" s="6" t="str">
        <f t="shared" si="603"/>
        <v>insert into prioridad(codigo, fluidez,d_hecho, d_contexto, d_impacto, d_justicia, cierre, ponderacion, ahora_entiendo, cambio_perspectiva) values ('229-VI-00125', 1, 5, 5, 5, 5, 1, 100, '', '');</v>
      </c>
      <c r="X3423" s="6" t="str">
        <f t="shared" si="604"/>
        <v>insert into prioridad(codigo, fluidez,d_hecho, d_contexto, d_impacto, d_justicia, cierre, ponderacion, ahora_entiendo, cambio_perspectiva) values ('229-VI-00125', 1, 5, 5, 5, 5, 1, 100, '', '');</v>
      </c>
    </row>
    <row r="3424" spans="1:24" x14ac:dyDescent="0.2">
      <c r="B3424" t="s">
        <v>4465</v>
      </c>
      <c r="C3424" t="s">
        <v>9</v>
      </c>
      <c r="D3424" t="s">
        <v>3582</v>
      </c>
      <c r="E3424" t="s">
        <v>3582</v>
      </c>
      <c r="F3424" t="s">
        <v>3582</v>
      </c>
      <c r="G3424" t="s">
        <v>3582</v>
      </c>
      <c r="H3424" t="s">
        <v>30</v>
      </c>
      <c r="I3424"/>
      <c r="K3424" s="6">
        <f t="shared" si="592"/>
        <v>12</v>
      </c>
      <c r="L3424" s="6" t="str">
        <f t="shared" si="593"/>
        <v>229-VI-00126</v>
      </c>
      <c r="M3424" s="6">
        <f t="shared" si="594"/>
        <v>12</v>
      </c>
      <c r="N3424" s="6" t="str">
        <f t="shared" si="595"/>
        <v>229-VI-00126</v>
      </c>
      <c r="O3424" s="6">
        <f t="shared" si="596"/>
        <v>1</v>
      </c>
      <c r="P3424" s="6" t="str">
        <f t="shared" si="597"/>
        <v>5</v>
      </c>
      <c r="Q3424" s="6" t="str">
        <f t="shared" si="598"/>
        <v>5</v>
      </c>
      <c r="R3424" s="6" t="str">
        <f t="shared" si="599"/>
        <v>5</v>
      </c>
      <c r="S3424" s="6" t="str">
        <f t="shared" si="600"/>
        <v>5</v>
      </c>
      <c r="T3424" s="6">
        <f t="shared" si="601"/>
        <v>1</v>
      </c>
      <c r="U3424" s="6">
        <f t="shared" si="602"/>
        <v>100</v>
      </c>
      <c r="V3424" s="6"/>
      <c r="W3424" s="6" t="str">
        <f t="shared" si="603"/>
        <v>insert into prioridad(codigo, fluidez,d_hecho, d_contexto, d_impacto, d_justicia, cierre, ponderacion, ahora_entiendo, cambio_perspectiva) values ('229-VI-00126', 1, 5, 5, 5, 5, 1, 100, '', '');</v>
      </c>
      <c r="X3424" s="6" t="str">
        <f t="shared" si="604"/>
        <v>insert into prioridad(codigo, fluidez,d_hecho, d_contexto, d_impacto, d_justicia, cierre, ponderacion, ahora_entiendo, cambio_perspectiva) values ('229-VI-00126', 1, 5, 5, 5, 5, 1, 100, '', '');</v>
      </c>
    </row>
    <row r="3425" spans="1:24" x14ac:dyDescent="0.2">
      <c r="B3425" t="s">
        <v>4466</v>
      </c>
      <c r="C3425" t="s">
        <v>9</v>
      </c>
      <c r="D3425" t="s">
        <v>3578</v>
      </c>
      <c r="E3425" t="s">
        <v>3578</v>
      </c>
      <c r="F3425" t="s">
        <v>3578</v>
      </c>
      <c r="G3425" t="s">
        <v>3582</v>
      </c>
      <c r="H3425" t="s">
        <v>30</v>
      </c>
      <c r="I3425"/>
      <c r="K3425" s="6">
        <f t="shared" si="592"/>
        <v>12</v>
      </c>
      <c r="L3425" s="6" t="str">
        <f t="shared" si="593"/>
        <v>229-VI-00127</v>
      </c>
      <c r="M3425" s="6">
        <f t="shared" si="594"/>
        <v>12</v>
      </c>
      <c r="N3425" s="6" t="str">
        <f t="shared" si="595"/>
        <v>229-VI-00127</v>
      </c>
      <c r="O3425" s="6">
        <f t="shared" si="596"/>
        <v>1</v>
      </c>
      <c r="P3425" s="6" t="str">
        <f t="shared" si="597"/>
        <v>4</v>
      </c>
      <c r="Q3425" s="6" t="str">
        <f t="shared" si="598"/>
        <v>4</v>
      </c>
      <c r="R3425" s="6" t="str">
        <f t="shared" si="599"/>
        <v>4</v>
      </c>
      <c r="S3425" s="6" t="str">
        <f t="shared" si="600"/>
        <v>5</v>
      </c>
      <c r="T3425" s="6">
        <f t="shared" si="601"/>
        <v>1</v>
      </c>
      <c r="U3425" s="6">
        <f t="shared" si="602"/>
        <v>88</v>
      </c>
      <c r="V3425" s="6"/>
      <c r="W3425" s="6" t="str">
        <f t="shared" si="603"/>
        <v>insert into prioridad(codigo, fluidez,d_hecho, d_contexto, d_impacto, d_justicia, cierre, ponderacion, ahora_entiendo, cambio_perspectiva) values ('229-VI-00127', 1, 4, 4, 4, 5, 1, 88, '', '');</v>
      </c>
      <c r="X3425" s="6" t="str">
        <f t="shared" si="604"/>
        <v>insert into prioridad(codigo, fluidez,d_hecho, d_contexto, d_impacto, d_justicia, cierre, ponderacion, ahora_entiendo, cambio_perspectiva) values ('229-VI-00127', 1, 4, 4, 4, 5, 1, 88, '', '');</v>
      </c>
    </row>
    <row r="3426" spans="1:24" x14ac:dyDescent="0.2">
      <c r="B3426" t="s">
        <v>4467</v>
      </c>
      <c r="C3426" t="s">
        <v>9</v>
      </c>
      <c r="D3426" t="s">
        <v>3582</v>
      </c>
      <c r="E3426" t="s">
        <v>3582</v>
      </c>
      <c r="F3426" t="s">
        <v>3582</v>
      </c>
      <c r="G3426" t="s">
        <v>3582</v>
      </c>
      <c r="H3426" t="s">
        <v>30</v>
      </c>
      <c r="I3426"/>
      <c r="K3426" s="6">
        <f t="shared" si="592"/>
        <v>12</v>
      </c>
      <c r="L3426" s="6" t="str">
        <f t="shared" si="593"/>
        <v>229-VI-00128</v>
      </c>
      <c r="M3426" s="6">
        <f t="shared" si="594"/>
        <v>12</v>
      </c>
      <c r="N3426" s="6" t="str">
        <f t="shared" si="595"/>
        <v>229-VI-00128</v>
      </c>
      <c r="O3426" s="6">
        <f t="shared" si="596"/>
        <v>1</v>
      </c>
      <c r="P3426" s="6" t="str">
        <f t="shared" si="597"/>
        <v>5</v>
      </c>
      <c r="Q3426" s="6" t="str">
        <f t="shared" si="598"/>
        <v>5</v>
      </c>
      <c r="R3426" s="6" t="str">
        <f t="shared" si="599"/>
        <v>5</v>
      </c>
      <c r="S3426" s="6" t="str">
        <f t="shared" si="600"/>
        <v>5</v>
      </c>
      <c r="T3426" s="6">
        <f t="shared" si="601"/>
        <v>1</v>
      </c>
      <c r="U3426" s="6">
        <f t="shared" si="602"/>
        <v>100</v>
      </c>
      <c r="V3426" s="6"/>
      <c r="W3426" s="6" t="str">
        <f t="shared" si="603"/>
        <v>insert into prioridad(codigo, fluidez,d_hecho, d_contexto, d_impacto, d_justicia, cierre, ponderacion, ahora_entiendo, cambio_perspectiva) values ('229-VI-00128', 1, 5, 5, 5, 5, 1, 100, '', '');</v>
      </c>
      <c r="X3426" s="6" t="str">
        <f t="shared" si="604"/>
        <v>insert into prioridad(codigo, fluidez,d_hecho, d_contexto, d_impacto, d_justicia, cierre, ponderacion, ahora_entiendo, cambio_perspectiva) values ('229-VI-00128', 1, 5, 5, 5, 5, 1, 100, '', '');</v>
      </c>
    </row>
    <row r="3427" spans="1:24" x14ac:dyDescent="0.2">
      <c r="B3427" t="s">
        <v>4468</v>
      </c>
      <c r="C3427" t="s">
        <v>9</v>
      </c>
      <c r="D3427" t="s">
        <v>3582</v>
      </c>
      <c r="E3427" t="s">
        <v>3582</v>
      </c>
      <c r="F3427" t="s">
        <v>3582</v>
      </c>
      <c r="G3427" t="s">
        <v>3582</v>
      </c>
      <c r="H3427" t="s">
        <v>30</v>
      </c>
      <c r="I3427"/>
      <c r="K3427" s="6">
        <f t="shared" si="592"/>
        <v>12</v>
      </c>
      <c r="L3427" s="6" t="str">
        <f t="shared" si="593"/>
        <v>229-VI-00129</v>
      </c>
      <c r="M3427" s="6">
        <f t="shared" si="594"/>
        <v>12</v>
      </c>
      <c r="N3427" s="6" t="str">
        <f t="shared" si="595"/>
        <v>229-VI-00129</v>
      </c>
      <c r="O3427" s="6">
        <f t="shared" si="596"/>
        <v>1</v>
      </c>
      <c r="P3427" s="6" t="str">
        <f t="shared" si="597"/>
        <v>5</v>
      </c>
      <c r="Q3427" s="6" t="str">
        <f t="shared" si="598"/>
        <v>5</v>
      </c>
      <c r="R3427" s="6" t="str">
        <f t="shared" si="599"/>
        <v>5</v>
      </c>
      <c r="S3427" s="6" t="str">
        <f t="shared" si="600"/>
        <v>5</v>
      </c>
      <c r="T3427" s="6">
        <f t="shared" si="601"/>
        <v>1</v>
      </c>
      <c r="U3427" s="6">
        <f t="shared" si="602"/>
        <v>100</v>
      </c>
      <c r="V3427" s="6"/>
      <c r="W3427" s="6" t="str">
        <f t="shared" si="603"/>
        <v>insert into prioridad(codigo, fluidez,d_hecho, d_contexto, d_impacto, d_justicia, cierre, ponderacion, ahora_entiendo, cambio_perspectiva) values ('229-VI-00129', 1, 5, 5, 5, 5, 1, 100, '', '');</v>
      </c>
      <c r="X3427" s="6" t="str">
        <f t="shared" si="604"/>
        <v>insert into prioridad(codigo, fluidez,d_hecho, d_contexto, d_impacto, d_justicia, cierre, ponderacion, ahora_entiendo, cambio_perspectiva) values ('229-VI-00129', 1, 5, 5, 5, 5, 1, 100, '', '');</v>
      </c>
    </row>
    <row r="3428" spans="1:24" x14ac:dyDescent="0.2">
      <c r="B3428" t="s">
        <v>4469</v>
      </c>
      <c r="C3428" t="s">
        <v>9</v>
      </c>
      <c r="D3428" t="s">
        <v>3582</v>
      </c>
      <c r="E3428" t="s">
        <v>3582</v>
      </c>
      <c r="F3428" t="s">
        <v>3582</v>
      </c>
      <c r="G3428" t="s">
        <v>3582</v>
      </c>
      <c r="H3428" t="s">
        <v>30</v>
      </c>
      <c r="I3428"/>
      <c r="K3428" s="6">
        <f t="shared" si="592"/>
        <v>12</v>
      </c>
      <c r="L3428" s="6" t="str">
        <f t="shared" si="593"/>
        <v>229-VI-00130</v>
      </c>
      <c r="M3428" s="6">
        <f t="shared" si="594"/>
        <v>12</v>
      </c>
      <c r="N3428" s="6" t="str">
        <f t="shared" si="595"/>
        <v>229-VI-00130</v>
      </c>
      <c r="O3428" s="6">
        <f t="shared" si="596"/>
        <v>1</v>
      </c>
      <c r="P3428" s="6" t="str">
        <f t="shared" si="597"/>
        <v>5</v>
      </c>
      <c r="Q3428" s="6" t="str">
        <f t="shared" si="598"/>
        <v>5</v>
      </c>
      <c r="R3428" s="6" t="str">
        <f t="shared" si="599"/>
        <v>5</v>
      </c>
      <c r="S3428" s="6" t="str">
        <f t="shared" si="600"/>
        <v>5</v>
      </c>
      <c r="T3428" s="6">
        <f t="shared" si="601"/>
        <v>1</v>
      </c>
      <c r="U3428" s="6">
        <f t="shared" si="602"/>
        <v>100</v>
      </c>
      <c r="V3428" s="6"/>
      <c r="W3428" s="6" t="str">
        <f t="shared" si="603"/>
        <v>insert into prioridad(codigo, fluidez,d_hecho, d_contexto, d_impacto, d_justicia, cierre, ponderacion, ahora_entiendo, cambio_perspectiva) values ('229-VI-00130', 1, 5, 5, 5, 5, 1, 100, '', '');</v>
      </c>
      <c r="X3428" s="6" t="str">
        <f t="shared" si="604"/>
        <v>insert into prioridad(codigo, fluidez,d_hecho, d_contexto, d_impacto, d_justicia, cierre, ponderacion, ahora_entiendo, cambio_perspectiva) values ('229-VI-00130', 1, 5, 5, 5, 5, 1, 100, '', '');</v>
      </c>
    </row>
    <row r="3429" spans="1:24" x14ac:dyDescent="0.2">
      <c r="B3429" t="s">
        <v>4470</v>
      </c>
      <c r="C3429" t="s">
        <v>9</v>
      </c>
      <c r="D3429" t="s">
        <v>3575</v>
      </c>
      <c r="E3429" t="s">
        <v>3575</v>
      </c>
      <c r="F3429" t="s">
        <v>3578</v>
      </c>
      <c r="G3429" t="s">
        <v>3575</v>
      </c>
      <c r="H3429" t="s">
        <v>30</v>
      </c>
      <c r="I3429"/>
      <c r="K3429" s="6">
        <f t="shared" si="592"/>
        <v>12</v>
      </c>
      <c r="L3429" s="6" t="str">
        <f t="shared" si="593"/>
        <v>058-VI-00083</v>
      </c>
      <c r="M3429" s="6">
        <f t="shared" si="594"/>
        <v>12</v>
      </c>
      <c r="N3429" s="6" t="str">
        <f t="shared" si="595"/>
        <v>058-VI-00083</v>
      </c>
      <c r="O3429" s="6">
        <f t="shared" si="596"/>
        <v>1</v>
      </c>
      <c r="P3429" s="6" t="str">
        <f t="shared" si="597"/>
        <v>3</v>
      </c>
      <c r="Q3429" s="6" t="str">
        <f t="shared" si="598"/>
        <v>3</v>
      </c>
      <c r="R3429" s="6" t="str">
        <f t="shared" si="599"/>
        <v>4</v>
      </c>
      <c r="S3429" s="6" t="str">
        <f t="shared" si="600"/>
        <v>3</v>
      </c>
      <c r="T3429" s="6">
        <f t="shared" si="601"/>
        <v>1</v>
      </c>
      <c r="U3429" s="6">
        <f t="shared" si="602"/>
        <v>72</v>
      </c>
      <c r="V3429" s="6"/>
      <c r="W3429" s="6" t="str">
        <f t="shared" si="603"/>
        <v>insert into prioridad(codigo, fluidez,d_hecho, d_contexto, d_impacto, d_justicia, cierre, ponderacion, ahora_entiendo, cambio_perspectiva) values ('058-VI-00083', 1, 3, 3, 4, 3, 1, 72, '', '');</v>
      </c>
      <c r="X3429" s="6" t="str">
        <f t="shared" si="604"/>
        <v>insert into prioridad(codigo, fluidez,d_hecho, d_contexto, d_impacto, d_justicia, cierre, ponderacion, ahora_entiendo, cambio_perspectiva) values ('058-VI-00083', 1, 3, 3, 4, 3, 1, 72, '', '');</v>
      </c>
    </row>
    <row r="3430" spans="1:24" x14ac:dyDescent="0.2">
      <c r="B3430" t="s">
        <v>4471</v>
      </c>
      <c r="C3430" t="s">
        <v>9</v>
      </c>
      <c r="D3430" t="s">
        <v>3582</v>
      </c>
      <c r="E3430" t="s">
        <v>3575</v>
      </c>
      <c r="F3430" t="s">
        <v>3578</v>
      </c>
      <c r="G3430" t="s">
        <v>3582</v>
      </c>
      <c r="H3430" t="s">
        <v>30</v>
      </c>
      <c r="I3430"/>
      <c r="K3430" s="6">
        <f t="shared" si="592"/>
        <v>12</v>
      </c>
      <c r="L3430" s="6" t="str">
        <f t="shared" si="593"/>
        <v>058-VI-00084</v>
      </c>
      <c r="M3430" s="6">
        <f t="shared" si="594"/>
        <v>12</v>
      </c>
      <c r="N3430" s="6" t="str">
        <f t="shared" si="595"/>
        <v>058-VI-00084</v>
      </c>
      <c r="O3430" s="6">
        <f t="shared" si="596"/>
        <v>1</v>
      </c>
      <c r="P3430" s="6" t="str">
        <f t="shared" si="597"/>
        <v>5</v>
      </c>
      <c r="Q3430" s="6" t="str">
        <f t="shared" si="598"/>
        <v>3</v>
      </c>
      <c r="R3430" s="6" t="str">
        <f t="shared" si="599"/>
        <v>4</v>
      </c>
      <c r="S3430" s="6" t="str">
        <f t="shared" si="600"/>
        <v>5</v>
      </c>
      <c r="T3430" s="6">
        <f t="shared" si="601"/>
        <v>1</v>
      </c>
      <c r="U3430" s="6">
        <f t="shared" si="602"/>
        <v>88</v>
      </c>
      <c r="V3430" s="6"/>
      <c r="W3430" s="6" t="str">
        <f t="shared" si="603"/>
        <v>insert into prioridad(codigo, fluidez,d_hecho, d_contexto, d_impacto, d_justicia, cierre, ponderacion, ahora_entiendo, cambio_perspectiva) values ('058-VI-00084', 1, 5, 3, 4, 5, 1, 88, '', '');</v>
      </c>
      <c r="X3430" s="6" t="str">
        <f t="shared" si="604"/>
        <v>insert into prioridad(codigo, fluidez,d_hecho, d_contexto, d_impacto, d_justicia, cierre, ponderacion, ahora_entiendo, cambio_perspectiva) values ('058-VI-00084', 1, 5, 3, 4, 5, 1, 88, '', '');</v>
      </c>
    </row>
    <row r="3431" spans="1:24" x14ac:dyDescent="0.2">
      <c r="B3431" t="s">
        <v>4472</v>
      </c>
      <c r="C3431" t="s">
        <v>9</v>
      </c>
      <c r="D3431" t="s">
        <v>3575</v>
      </c>
      <c r="E3431" t="s">
        <v>3582</v>
      </c>
      <c r="F3431" t="s">
        <v>3582</v>
      </c>
      <c r="G3431" t="s">
        <v>3575</v>
      </c>
      <c r="H3431" t="s">
        <v>30</v>
      </c>
      <c r="I3431"/>
      <c r="K3431" s="6">
        <f t="shared" si="592"/>
        <v>12</v>
      </c>
      <c r="L3431" s="6" t="str">
        <f t="shared" si="593"/>
        <v>184-VI-00044</v>
      </c>
      <c r="M3431" s="6">
        <f t="shared" si="594"/>
        <v>12</v>
      </c>
      <c r="N3431" s="6" t="str">
        <f t="shared" si="595"/>
        <v>184-VI-00044</v>
      </c>
      <c r="O3431" s="6">
        <f t="shared" si="596"/>
        <v>1</v>
      </c>
      <c r="P3431" s="6" t="str">
        <f t="shared" si="597"/>
        <v>3</v>
      </c>
      <c r="Q3431" s="6" t="str">
        <f t="shared" si="598"/>
        <v>5</v>
      </c>
      <c r="R3431" s="6" t="str">
        <f t="shared" si="599"/>
        <v>5</v>
      </c>
      <c r="S3431" s="6" t="str">
        <f t="shared" si="600"/>
        <v>3</v>
      </c>
      <c r="T3431" s="6">
        <f t="shared" si="601"/>
        <v>1</v>
      </c>
      <c r="U3431" s="6">
        <f t="shared" si="602"/>
        <v>84</v>
      </c>
      <c r="V3431" s="6"/>
      <c r="W3431" s="6" t="str">
        <f t="shared" si="603"/>
        <v>insert into prioridad(codigo, fluidez,d_hecho, d_contexto, d_impacto, d_justicia, cierre, ponderacion, ahora_entiendo, cambio_perspectiva) values ('184-VI-00044', 1, 3, 5, 5, 3, 1, 84, '', '');</v>
      </c>
      <c r="X3431" s="6" t="str">
        <f t="shared" si="604"/>
        <v>insert into prioridad(codigo, fluidez,d_hecho, d_contexto, d_impacto, d_justicia, cierre, ponderacion, ahora_entiendo, cambio_perspectiva) values ('184-VI-00044', 1, 3, 5, 5, 3, 1, 84, '', '');</v>
      </c>
    </row>
    <row r="3432" spans="1:24" ht="32" x14ac:dyDescent="0.2">
      <c r="A3432" s="15" t="s">
        <v>4474</v>
      </c>
      <c r="B3432" s="7" t="s">
        <v>4473</v>
      </c>
      <c r="C3432" s="7" t="s">
        <v>9</v>
      </c>
      <c r="D3432" s="7" t="s">
        <v>3582</v>
      </c>
      <c r="E3432" s="7" t="s">
        <v>3582</v>
      </c>
      <c r="F3432" s="7" t="s">
        <v>3582</v>
      </c>
      <c r="G3432" s="7" t="s">
        <v>3578</v>
      </c>
      <c r="H3432" s="7" t="s">
        <v>30</v>
      </c>
      <c r="I3432"/>
      <c r="K3432" s="16">
        <f t="shared" si="592"/>
        <v>12</v>
      </c>
      <c r="L3432" s="16" t="str">
        <f t="shared" si="593"/>
        <v>058-PR-00378</v>
      </c>
      <c r="M3432" s="16">
        <f t="shared" si="594"/>
        <v>12</v>
      </c>
      <c r="N3432" s="16" t="str">
        <f t="shared" si="595"/>
        <v>058-PR-00378</v>
      </c>
      <c r="O3432" s="6">
        <f t="shared" si="596"/>
        <v>1</v>
      </c>
      <c r="P3432" s="6" t="str">
        <f t="shared" si="597"/>
        <v>5</v>
      </c>
      <c r="Q3432" s="6" t="str">
        <f t="shared" si="598"/>
        <v>5</v>
      </c>
      <c r="R3432" s="6" t="str">
        <f t="shared" si="599"/>
        <v>5</v>
      </c>
      <c r="S3432" s="6" t="str">
        <f t="shared" si="600"/>
        <v>4</v>
      </c>
      <c r="T3432" s="6">
        <f t="shared" si="601"/>
        <v>1</v>
      </c>
      <c r="U3432" s="6">
        <f t="shared" si="602"/>
        <v>96</v>
      </c>
      <c r="V3432" s="6"/>
      <c r="W3432" s="6" t="str">
        <f t="shared" si="603"/>
        <v>insert into prioridad(codigo, fluidez,d_hecho, d_contexto, d_impacto, d_justicia, cierre, ponderacion, ahora_entiendo, cambio_perspectiva) values ('058-PR-00378', 1, 5, 5, 5, 4, 1, 96, '', '');</v>
      </c>
      <c r="X3432" s="6" t="str">
        <f t="shared" si="604"/>
        <v>insert into prioridad(codigo, fluidez,d_hecho, d_contexto, d_impacto, d_justicia, cierre, ponderacion, ahora_entiendo, cambio_perspectiva) values ('058-PR-00378', 1, 5, 5, 5, 4, 1, 96, '', '');</v>
      </c>
    </row>
    <row r="3433" spans="1:24" x14ac:dyDescent="0.2">
      <c r="A3433" s="25">
        <v>44116</v>
      </c>
      <c r="B3433" t="s">
        <v>4475</v>
      </c>
      <c r="C3433" t="s">
        <v>9</v>
      </c>
      <c r="D3433" t="s">
        <v>3578</v>
      </c>
      <c r="E3433" t="s">
        <v>3578</v>
      </c>
      <c r="F3433" t="s">
        <v>3575</v>
      </c>
      <c r="G3433" t="s">
        <v>3575</v>
      </c>
      <c r="H3433" t="s">
        <v>30</v>
      </c>
      <c r="I3433" t="s">
        <v>30</v>
      </c>
      <c r="K3433" s="6">
        <f t="shared" ref="K3433" si="605">LEN(L3433)</f>
        <v>12</v>
      </c>
      <c r="L3433" s="6" t="str">
        <f t="shared" ref="L3433" si="606">SUBSTITUTE(B3433," ","")</f>
        <v>261-VI-00001</v>
      </c>
      <c r="M3433" s="6">
        <f t="shared" ref="M3433" si="607">LEN(N3433)</f>
        <v>12</v>
      </c>
      <c r="N3433" s="6" t="str">
        <f t="shared" ref="N3433" si="608">RIGHT(TRIM(B3433),12)</f>
        <v>261-VI-00001</v>
      </c>
      <c r="O3433" s="6">
        <f t="shared" ref="O3433" si="609">IF(MID(C3433,1,1)="P",1,0)</f>
        <v>1</v>
      </c>
      <c r="P3433" s="6" t="str">
        <f t="shared" ref="P3433" si="610">MID(D3433,1,1)</f>
        <v>4</v>
      </c>
      <c r="Q3433" s="6" t="str">
        <f t="shared" ref="Q3433" si="611">MID(E3433,1,1)</f>
        <v>4</v>
      </c>
      <c r="R3433" s="6" t="str">
        <f t="shared" ref="R3433" si="612">MID(F3433,1,1)</f>
        <v>3</v>
      </c>
      <c r="S3433" s="6" t="str">
        <f t="shared" ref="S3433" si="613">MID(G3433,1,1)</f>
        <v>3</v>
      </c>
      <c r="T3433" s="6">
        <f t="shared" ref="T3433" si="614">IF(MID(H3433,1,1)="S",1,0)</f>
        <v>1</v>
      </c>
      <c r="U3433" s="6">
        <f t="shared" ref="U3433" si="615">O3433*10 + (VALUE(P3433)*4) +(VALUE(Q3433)*4) + (VALUE(R3433)*4) + (VALUE(S3433)*4) + (T3433*10)</f>
        <v>76</v>
      </c>
      <c r="V3433" s="6"/>
      <c r="W3433" s="6" t="str">
        <f t="shared" ref="W3433" si="616">$W$1&amp;N3433&amp;"', "&amp;O3433&amp;", "&amp;P3433&amp;", "&amp;Q3433&amp;", "&amp;R3433&amp;", "&amp;S3433&amp;", "&amp;T3433&amp;", "&amp;U3433&amp;", '"&amp;SUBSTITUTE(I3433,CHAR(10),"  ")&amp;"', '"&amp;SUBSTITUTE(J3433,CHAR(10),"   ") &amp;"');"</f>
        <v>insert into prioridad(codigo, fluidez,d_hecho, d_contexto, d_impacto, d_justicia, cierre, ponderacion, ahora_entiendo, cambio_perspectiva) values ('261-VI-00001', 1, 4, 4, 3, 3, 1, 76, 'si', '');</v>
      </c>
      <c r="X3433" s="6" t="str">
        <f t="shared" ref="X3433" si="617">IF(M3433=12,W3433,"")</f>
        <v>insert into prioridad(codigo, fluidez,d_hecho, d_contexto, d_impacto, d_justicia, cierre, ponderacion, ahora_entiendo, cambio_perspectiva) values ('261-VI-00001', 1, 4, 4, 3, 3, 1, 76, 'si', '');</v>
      </c>
    </row>
    <row r="3434" spans="1:24" x14ac:dyDescent="0.2">
      <c r="B3434" t="s">
        <v>4476</v>
      </c>
      <c r="C3434" t="s">
        <v>9</v>
      </c>
      <c r="D3434" t="s">
        <v>3578</v>
      </c>
      <c r="E3434" t="s">
        <v>3578</v>
      </c>
      <c r="F3434" t="s">
        <v>3575</v>
      </c>
      <c r="G3434" t="s">
        <v>3575</v>
      </c>
      <c r="H3434" t="s">
        <v>30</v>
      </c>
      <c r="I3434"/>
      <c r="K3434" s="6">
        <f t="shared" ref="K3434:K3497" si="618">LEN(L3434)</f>
        <v>12</v>
      </c>
      <c r="L3434" s="6" t="str">
        <f t="shared" ref="L3434:L3497" si="619">SUBSTITUTE(B3434," ","")</f>
        <v>261-VI-00002</v>
      </c>
      <c r="M3434" s="6">
        <f t="shared" ref="M3434:M3497" si="620">LEN(N3434)</f>
        <v>12</v>
      </c>
      <c r="N3434" s="6" t="str">
        <f t="shared" ref="N3434:N3497" si="621">RIGHT(TRIM(B3434),12)</f>
        <v>261-VI-00002</v>
      </c>
      <c r="O3434" s="6">
        <f t="shared" ref="O3434:O3497" si="622">IF(MID(C3434,1,1)="P",1,0)</f>
        <v>1</v>
      </c>
      <c r="P3434" s="6" t="str">
        <f t="shared" ref="P3434:P3497" si="623">MID(D3434,1,1)</f>
        <v>4</v>
      </c>
      <c r="Q3434" s="6" t="str">
        <f t="shared" ref="Q3434:Q3497" si="624">MID(E3434,1,1)</f>
        <v>4</v>
      </c>
      <c r="R3434" s="6" t="str">
        <f t="shared" ref="R3434:R3497" si="625">MID(F3434,1,1)</f>
        <v>3</v>
      </c>
      <c r="S3434" s="6" t="str">
        <f t="shared" ref="S3434:S3497" si="626">MID(G3434,1,1)</f>
        <v>3</v>
      </c>
      <c r="T3434" s="6">
        <f t="shared" ref="T3434:T3497" si="627">IF(MID(H3434,1,1)="S",1,0)</f>
        <v>1</v>
      </c>
      <c r="U3434" s="6">
        <f t="shared" ref="U3434:U3497" si="628">O3434*10 + (VALUE(P3434)*4) +(VALUE(Q3434)*4) + (VALUE(R3434)*4) + (VALUE(S3434)*4) + (T3434*10)</f>
        <v>76</v>
      </c>
      <c r="V3434" s="6"/>
      <c r="W3434" s="6" t="str">
        <f t="shared" ref="W3434:W3497" si="629">$W$1&amp;N3434&amp;"', "&amp;O3434&amp;", "&amp;P3434&amp;", "&amp;Q3434&amp;", "&amp;R3434&amp;", "&amp;S3434&amp;", "&amp;T3434&amp;", "&amp;U3434&amp;", '"&amp;SUBSTITUTE(I3434,CHAR(10),"  ")&amp;"', '"&amp;SUBSTITUTE(J3434,CHAR(10),"   ") &amp;"');"</f>
        <v>insert into prioridad(codigo, fluidez,d_hecho, d_contexto, d_impacto, d_justicia, cierre, ponderacion, ahora_entiendo, cambio_perspectiva) values ('261-VI-00002', 1, 4, 4, 3, 3, 1, 76, '', '');</v>
      </c>
      <c r="X3434" s="6" t="str">
        <f t="shared" ref="X3434:X3497" si="630">IF(M3434=12,W3434,"")</f>
        <v>insert into prioridad(codigo, fluidez,d_hecho, d_contexto, d_impacto, d_justicia, cierre, ponderacion, ahora_entiendo, cambio_perspectiva) values ('261-VI-00002', 1, 4, 4, 3, 3, 1, 76, '', '');</v>
      </c>
    </row>
    <row r="3435" spans="1:24" x14ac:dyDescent="0.2">
      <c r="B3435" t="s">
        <v>4477</v>
      </c>
      <c r="C3435" t="s">
        <v>9</v>
      </c>
      <c r="D3435" t="s">
        <v>3578</v>
      </c>
      <c r="E3435" t="s">
        <v>3578</v>
      </c>
      <c r="F3435" t="s">
        <v>3576</v>
      </c>
      <c r="G3435" t="s">
        <v>3576</v>
      </c>
      <c r="H3435" t="s">
        <v>30</v>
      </c>
      <c r="I3435" t="s">
        <v>30</v>
      </c>
      <c r="K3435" s="6">
        <f t="shared" si="618"/>
        <v>12</v>
      </c>
      <c r="L3435" s="6" t="str">
        <f t="shared" si="619"/>
        <v>261-VI-00003</v>
      </c>
      <c r="M3435" s="6">
        <f t="shared" si="620"/>
        <v>12</v>
      </c>
      <c r="N3435" s="6" t="str">
        <f t="shared" si="621"/>
        <v>261-VI-00003</v>
      </c>
      <c r="O3435" s="6">
        <f t="shared" si="622"/>
        <v>1</v>
      </c>
      <c r="P3435" s="6" t="str">
        <f t="shared" si="623"/>
        <v>4</v>
      </c>
      <c r="Q3435" s="6" t="str">
        <f t="shared" si="624"/>
        <v>4</v>
      </c>
      <c r="R3435" s="6" t="str">
        <f t="shared" si="625"/>
        <v>2</v>
      </c>
      <c r="S3435" s="6" t="str">
        <f t="shared" si="626"/>
        <v>2</v>
      </c>
      <c r="T3435" s="6">
        <f t="shared" si="627"/>
        <v>1</v>
      </c>
      <c r="U3435" s="6">
        <f t="shared" si="628"/>
        <v>68</v>
      </c>
      <c r="V3435" s="6"/>
      <c r="W3435" s="6" t="str">
        <f t="shared" si="629"/>
        <v>insert into prioridad(codigo, fluidez,d_hecho, d_contexto, d_impacto, d_justicia, cierre, ponderacion, ahora_entiendo, cambio_perspectiva) values ('261-VI-00003', 1, 4, 4, 2, 2, 1, 68, 'si', '');</v>
      </c>
      <c r="X3435" s="6" t="str">
        <f t="shared" si="630"/>
        <v>insert into prioridad(codigo, fluidez,d_hecho, d_contexto, d_impacto, d_justicia, cierre, ponderacion, ahora_entiendo, cambio_perspectiva) values ('261-VI-00003', 1, 4, 4, 2, 2, 1, 68, 'si', '');</v>
      </c>
    </row>
    <row r="3436" spans="1:24" x14ac:dyDescent="0.2">
      <c r="B3436" t="s">
        <v>4478</v>
      </c>
      <c r="C3436" t="s">
        <v>9</v>
      </c>
      <c r="D3436" t="s">
        <v>3578</v>
      </c>
      <c r="E3436" t="s">
        <v>3582</v>
      </c>
      <c r="F3436" t="s">
        <v>3582</v>
      </c>
      <c r="G3436" t="s">
        <v>3578</v>
      </c>
      <c r="H3436" t="s">
        <v>30</v>
      </c>
      <c r="I3436" t="s">
        <v>30</v>
      </c>
      <c r="K3436" s="6">
        <f t="shared" si="618"/>
        <v>12</v>
      </c>
      <c r="L3436" s="6" t="str">
        <f t="shared" si="619"/>
        <v>058-VI-00085</v>
      </c>
      <c r="M3436" s="6">
        <f t="shared" si="620"/>
        <v>12</v>
      </c>
      <c r="N3436" s="6" t="str">
        <f t="shared" si="621"/>
        <v>058-VI-00085</v>
      </c>
      <c r="O3436" s="6">
        <f t="shared" si="622"/>
        <v>1</v>
      </c>
      <c r="P3436" s="6" t="str">
        <f t="shared" si="623"/>
        <v>4</v>
      </c>
      <c r="Q3436" s="6" t="str">
        <f t="shared" si="624"/>
        <v>5</v>
      </c>
      <c r="R3436" s="6" t="str">
        <f t="shared" si="625"/>
        <v>5</v>
      </c>
      <c r="S3436" s="6" t="str">
        <f t="shared" si="626"/>
        <v>4</v>
      </c>
      <c r="T3436" s="6">
        <f t="shared" si="627"/>
        <v>1</v>
      </c>
      <c r="U3436" s="6">
        <f t="shared" si="628"/>
        <v>92</v>
      </c>
      <c r="V3436" s="6"/>
      <c r="W3436" s="6" t="str">
        <f t="shared" si="629"/>
        <v>insert into prioridad(codigo, fluidez,d_hecho, d_contexto, d_impacto, d_justicia, cierre, ponderacion, ahora_entiendo, cambio_perspectiva) values ('058-VI-00085', 1, 4, 5, 5, 4, 1, 92, 'si', '');</v>
      </c>
      <c r="X3436" s="6" t="str">
        <f t="shared" si="630"/>
        <v>insert into prioridad(codigo, fluidez,d_hecho, d_contexto, d_impacto, d_justicia, cierre, ponderacion, ahora_entiendo, cambio_perspectiva) values ('058-VI-00085', 1, 4, 5, 5, 4, 1, 92, 'si', '');</v>
      </c>
    </row>
    <row r="3437" spans="1:24" x14ac:dyDescent="0.2">
      <c r="B3437" t="s">
        <v>4479</v>
      </c>
      <c r="C3437" t="s">
        <v>9</v>
      </c>
      <c r="D3437" t="s">
        <v>3575</v>
      </c>
      <c r="E3437" t="s">
        <v>3578</v>
      </c>
      <c r="F3437" t="s">
        <v>3575</v>
      </c>
      <c r="G3437" t="s">
        <v>3575</v>
      </c>
      <c r="H3437" t="s">
        <v>30</v>
      </c>
      <c r="I3437" t="s">
        <v>30</v>
      </c>
      <c r="K3437" s="6">
        <f t="shared" si="618"/>
        <v>12</v>
      </c>
      <c r="L3437" s="6" t="str">
        <f t="shared" si="619"/>
        <v>158-VI-00073</v>
      </c>
      <c r="M3437" s="6">
        <f t="shared" si="620"/>
        <v>12</v>
      </c>
      <c r="N3437" s="6" t="str">
        <f t="shared" si="621"/>
        <v>158-VI-00073</v>
      </c>
      <c r="O3437" s="6">
        <f t="shared" si="622"/>
        <v>1</v>
      </c>
      <c r="P3437" s="6" t="str">
        <f t="shared" si="623"/>
        <v>3</v>
      </c>
      <c r="Q3437" s="6" t="str">
        <f t="shared" si="624"/>
        <v>4</v>
      </c>
      <c r="R3437" s="6" t="str">
        <f t="shared" si="625"/>
        <v>3</v>
      </c>
      <c r="S3437" s="6" t="str">
        <f t="shared" si="626"/>
        <v>3</v>
      </c>
      <c r="T3437" s="6">
        <f t="shared" si="627"/>
        <v>1</v>
      </c>
      <c r="U3437" s="6">
        <f t="shared" si="628"/>
        <v>72</v>
      </c>
      <c r="V3437" s="6"/>
      <c r="W3437" s="6" t="str">
        <f t="shared" si="629"/>
        <v>insert into prioridad(codigo, fluidez,d_hecho, d_contexto, d_impacto, d_justicia, cierre, ponderacion, ahora_entiendo, cambio_perspectiva) values ('158-VI-00073', 1, 3, 4, 3, 3, 1, 72, 'si', '');</v>
      </c>
      <c r="X3437" s="6" t="str">
        <f t="shared" si="630"/>
        <v>insert into prioridad(codigo, fluidez,d_hecho, d_contexto, d_impacto, d_justicia, cierre, ponderacion, ahora_entiendo, cambio_perspectiva) values ('158-VI-00073', 1, 3, 4, 3, 3, 1, 72, 'si', '');</v>
      </c>
    </row>
    <row r="3438" spans="1:24" x14ac:dyDescent="0.2">
      <c r="B3438" t="s">
        <v>4480</v>
      </c>
      <c r="C3438" t="s">
        <v>9</v>
      </c>
      <c r="D3438" t="s">
        <v>3582</v>
      </c>
      <c r="E3438" t="s">
        <v>3582</v>
      </c>
      <c r="F3438" t="s">
        <v>3582</v>
      </c>
      <c r="G3438" t="s">
        <v>3582</v>
      </c>
      <c r="H3438" t="s">
        <v>30</v>
      </c>
      <c r="I3438" t="s">
        <v>30</v>
      </c>
      <c r="K3438" s="6">
        <f t="shared" si="618"/>
        <v>12</v>
      </c>
      <c r="L3438" s="6" t="str">
        <f t="shared" si="619"/>
        <v>243-PR-00788</v>
      </c>
      <c r="M3438" s="6">
        <f t="shared" si="620"/>
        <v>12</v>
      </c>
      <c r="N3438" s="6" t="str">
        <f t="shared" si="621"/>
        <v>243-PR-00788</v>
      </c>
      <c r="O3438" s="6">
        <f t="shared" si="622"/>
        <v>1</v>
      </c>
      <c r="P3438" s="6" t="str">
        <f t="shared" si="623"/>
        <v>5</v>
      </c>
      <c r="Q3438" s="6" t="str">
        <f t="shared" si="624"/>
        <v>5</v>
      </c>
      <c r="R3438" s="6" t="str">
        <f t="shared" si="625"/>
        <v>5</v>
      </c>
      <c r="S3438" s="6" t="str">
        <f t="shared" si="626"/>
        <v>5</v>
      </c>
      <c r="T3438" s="6">
        <f t="shared" si="627"/>
        <v>1</v>
      </c>
      <c r="U3438" s="6">
        <f t="shared" si="628"/>
        <v>100</v>
      </c>
      <c r="V3438" s="6"/>
      <c r="W3438" s="6" t="str">
        <f t="shared" si="629"/>
        <v>insert into prioridad(codigo, fluidez,d_hecho, d_contexto, d_impacto, d_justicia, cierre, ponderacion, ahora_entiendo, cambio_perspectiva) values ('243-PR-00788', 1, 5, 5, 5, 5, 1, 100, 'si', '');</v>
      </c>
      <c r="X3438" s="6" t="str">
        <f t="shared" si="630"/>
        <v>insert into prioridad(codigo, fluidez,d_hecho, d_contexto, d_impacto, d_justicia, cierre, ponderacion, ahora_entiendo, cambio_perspectiva) values ('243-PR-00788', 1, 5, 5, 5, 5, 1, 100, 'si', '');</v>
      </c>
    </row>
    <row r="3439" spans="1:24" x14ac:dyDescent="0.2">
      <c r="B3439" t="s">
        <v>4323</v>
      </c>
      <c r="C3439" t="s">
        <v>9</v>
      </c>
      <c r="D3439" t="s">
        <v>3578</v>
      </c>
      <c r="E3439" t="s">
        <v>3578</v>
      </c>
      <c r="F3439" t="s">
        <v>3576</v>
      </c>
      <c r="G3439" t="s">
        <v>3595</v>
      </c>
      <c r="H3439" t="s">
        <v>30</v>
      </c>
      <c r="I3439" t="s">
        <v>30</v>
      </c>
      <c r="K3439" s="6">
        <f t="shared" si="618"/>
        <v>12</v>
      </c>
      <c r="L3439" s="6" t="str">
        <f t="shared" si="619"/>
        <v>196-PR-00089</v>
      </c>
      <c r="M3439" s="6">
        <f t="shared" si="620"/>
        <v>12</v>
      </c>
      <c r="N3439" s="6" t="str">
        <f t="shared" si="621"/>
        <v>196-PR-00089</v>
      </c>
      <c r="O3439" s="6">
        <f t="shared" si="622"/>
        <v>1</v>
      </c>
      <c r="P3439" s="6" t="str">
        <f t="shared" si="623"/>
        <v>4</v>
      </c>
      <c r="Q3439" s="6" t="str">
        <f t="shared" si="624"/>
        <v>4</v>
      </c>
      <c r="R3439" s="6" t="str">
        <f t="shared" si="625"/>
        <v>2</v>
      </c>
      <c r="S3439" s="6" t="str">
        <f t="shared" si="626"/>
        <v>1</v>
      </c>
      <c r="T3439" s="6">
        <f t="shared" si="627"/>
        <v>1</v>
      </c>
      <c r="U3439" s="6">
        <f t="shared" si="628"/>
        <v>64</v>
      </c>
      <c r="V3439" s="6"/>
      <c r="W3439" s="6" t="str">
        <f t="shared" si="629"/>
        <v>insert into prioridad(codigo, fluidez,d_hecho, d_contexto, d_impacto, d_justicia, cierre, ponderacion, ahora_entiendo, cambio_perspectiva) values ('196-PR-00089', 1, 4, 4, 2, 1, 1, 64, 'si', '');</v>
      </c>
      <c r="X3439" s="6" t="str">
        <f t="shared" si="630"/>
        <v>insert into prioridad(codigo, fluidez,d_hecho, d_contexto, d_impacto, d_justicia, cierre, ponderacion, ahora_entiendo, cambio_perspectiva) values ('196-PR-00089', 1, 4, 4, 2, 1, 1, 64, 'si', '');</v>
      </c>
    </row>
    <row r="3440" spans="1:24" x14ac:dyDescent="0.2">
      <c r="B3440" t="s">
        <v>4324</v>
      </c>
      <c r="C3440" t="s">
        <v>9</v>
      </c>
      <c r="D3440" t="s">
        <v>3578</v>
      </c>
      <c r="E3440" t="s">
        <v>3578</v>
      </c>
      <c r="F3440" t="s">
        <v>3578</v>
      </c>
      <c r="G3440" t="s">
        <v>3578</v>
      </c>
      <c r="H3440" t="s">
        <v>30</v>
      </c>
      <c r="I3440" t="s">
        <v>30</v>
      </c>
      <c r="K3440" s="6">
        <f t="shared" si="618"/>
        <v>12</v>
      </c>
      <c r="L3440" s="6" t="str">
        <f t="shared" si="619"/>
        <v>196-PR-00090</v>
      </c>
      <c r="M3440" s="6">
        <f t="shared" si="620"/>
        <v>12</v>
      </c>
      <c r="N3440" s="6" t="str">
        <f t="shared" si="621"/>
        <v>196-PR-00090</v>
      </c>
      <c r="O3440" s="6">
        <f t="shared" si="622"/>
        <v>1</v>
      </c>
      <c r="P3440" s="6" t="str">
        <f t="shared" si="623"/>
        <v>4</v>
      </c>
      <c r="Q3440" s="6" t="str">
        <f t="shared" si="624"/>
        <v>4</v>
      </c>
      <c r="R3440" s="6" t="str">
        <f t="shared" si="625"/>
        <v>4</v>
      </c>
      <c r="S3440" s="6" t="str">
        <f t="shared" si="626"/>
        <v>4</v>
      </c>
      <c r="T3440" s="6">
        <f t="shared" si="627"/>
        <v>1</v>
      </c>
      <c r="U3440" s="6">
        <f t="shared" si="628"/>
        <v>84</v>
      </c>
      <c r="V3440" s="6"/>
      <c r="W3440" s="6" t="str">
        <f t="shared" si="629"/>
        <v>insert into prioridad(codigo, fluidez,d_hecho, d_contexto, d_impacto, d_justicia, cierre, ponderacion, ahora_entiendo, cambio_perspectiva) values ('196-PR-00090', 1, 4, 4, 4, 4, 1, 84, 'si', '');</v>
      </c>
      <c r="X3440" s="6" t="str">
        <f t="shared" si="630"/>
        <v>insert into prioridad(codigo, fluidez,d_hecho, d_contexto, d_impacto, d_justicia, cierre, ponderacion, ahora_entiendo, cambio_perspectiva) values ('196-PR-00090', 1, 4, 4, 4, 4, 1, 84, 'si', '');</v>
      </c>
    </row>
    <row r="3441" spans="2:24" x14ac:dyDescent="0.2">
      <c r="B3441" t="s">
        <v>4630</v>
      </c>
      <c r="C3441" t="s">
        <v>9</v>
      </c>
      <c r="D3441" t="s">
        <v>3595</v>
      </c>
      <c r="E3441" t="s">
        <v>3595</v>
      </c>
      <c r="F3441" t="s">
        <v>3595</v>
      </c>
      <c r="G3441" t="s">
        <v>3595</v>
      </c>
      <c r="H3441" t="s">
        <v>30</v>
      </c>
      <c r="I3441" t="s">
        <v>30</v>
      </c>
      <c r="K3441" s="6">
        <f t="shared" si="618"/>
        <v>12</v>
      </c>
      <c r="L3441" s="6" t="str">
        <f t="shared" si="619"/>
        <v>196-PR-00036</v>
      </c>
      <c r="M3441" s="6">
        <f t="shared" si="620"/>
        <v>12</v>
      </c>
      <c r="N3441" s="6" t="str">
        <f t="shared" si="621"/>
        <v>196-PR-00036</v>
      </c>
      <c r="O3441" s="6">
        <f t="shared" si="622"/>
        <v>1</v>
      </c>
      <c r="P3441" s="6" t="str">
        <f t="shared" si="623"/>
        <v>1</v>
      </c>
      <c r="Q3441" s="6" t="str">
        <f t="shared" si="624"/>
        <v>1</v>
      </c>
      <c r="R3441" s="6" t="str">
        <f t="shared" si="625"/>
        <v>1</v>
      </c>
      <c r="S3441" s="6" t="str">
        <f t="shared" si="626"/>
        <v>1</v>
      </c>
      <c r="T3441" s="6">
        <f t="shared" si="627"/>
        <v>1</v>
      </c>
      <c r="U3441" s="6">
        <f t="shared" si="628"/>
        <v>36</v>
      </c>
      <c r="V3441" s="6"/>
      <c r="W3441" s="6" t="str">
        <f t="shared" si="629"/>
        <v>insert into prioridad(codigo, fluidez,d_hecho, d_contexto, d_impacto, d_justicia, cierre, ponderacion, ahora_entiendo, cambio_perspectiva) values ('196-PR-00036', 1, 1, 1, 1, 1, 1, 36, 'si', '');</v>
      </c>
      <c r="X3441" s="6" t="str">
        <f t="shared" si="630"/>
        <v>insert into prioridad(codigo, fluidez,d_hecho, d_contexto, d_impacto, d_justicia, cierre, ponderacion, ahora_entiendo, cambio_perspectiva) values ('196-PR-00036', 1, 1, 1, 1, 1, 1, 36, 'si', '');</v>
      </c>
    </row>
    <row r="3442" spans="2:24" x14ac:dyDescent="0.2">
      <c r="B3442" t="s">
        <v>4326</v>
      </c>
      <c r="C3442" t="s">
        <v>9</v>
      </c>
      <c r="D3442" t="s">
        <v>3582</v>
      </c>
      <c r="E3442" t="s">
        <v>3582</v>
      </c>
      <c r="F3442" t="s">
        <v>3582</v>
      </c>
      <c r="G3442" t="s">
        <v>3582</v>
      </c>
      <c r="H3442" t="s">
        <v>30</v>
      </c>
      <c r="I3442" t="s">
        <v>30</v>
      </c>
      <c r="K3442" s="6">
        <f t="shared" si="618"/>
        <v>12</v>
      </c>
      <c r="L3442" s="6" t="str">
        <f t="shared" si="619"/>
        <v>196-PR-00092</v>
      </c>
      <c r="M3442" s="6">
        <f t="shared" si="620"/>
        <v>12</v>
      </c>
      <c r="N3442" s="6" t="str">
        <f t="shared" si="621"/>
        <v>196-PR-00092</v>
      </c>
      <c r="O3442" s="6">
        <f t="shared" si="622"/>
        <v>1</v>
      </c>
      <c r="P3442" s="6" t="str">
        <f t="shared" si="623"/>
        <v>5</v>
      </c>
      <c r="Q3442" s="6" t="str">
        <f t="shared" si="624"/>
        <v>5</v>
      </c>
      <c r="R3442" s="6" t="str">
        <f t="shared" si="625"/>
        <v>5</v>
      </c>
      <c r="S3442" s="6" t="str">
        <f t="shared" si="626"/>
        <v>5</v>
      </c>
      <c r="T3442" s="6">
        <f t="shared" si="627"/>
        <v>1</v>
      </c>
      <c r="U3442" s="6">
        <f t="shared" si="628"/>
        <v>100</v>
      </c>
      <c r="V3442" s="6"/>
      <c r="W3442" s="6" t="str">
        <f t="shared" si="629"/>
        <v>insert into prioridad(codigo, fluidez,d_hecho, d_contexto, d_impacto, d_justicia, cierre, ponderacion, ahora_entiendo, cambio_perspectiva) values ('196-PR-00092', 1, 5, 5, 5, 5, 1, 100, 'si', '');</v>
      </c>
      <c r="X3442" s="6" t="str">
        <f t="shared" si="630"/>
        <v>insert into prioridad(codigo, fluidez,d_hecho, d_contexto, d_impacto, d_justicia, cierre, ponderacion, ahora_entiendo, cambio_perspectiva) values ('196-PR-00092', 1, 5, 5, 5, 5, 1, 100, 'si', '');</v>
      </c>
    </row>
    <row r="3443" spans="2:24" x14ac:dyDescent="0.2">
      <c r="B3443" t="s">
        <v>4481</v>
      </c>
      <c r="C3443" t="s">
        <v>9</v>
      </c>
      <c r="D3443" t="s">
        <v>3582</v>
      </c>
      <c r="E3443" t="s">
        <v>3582</v>
      </c>
      <c r="F3443" t="s">
        <v>3582</v>
      </c>
      <c r="G3443" t="s">
        <v>3582</v>
      </c>
      <c r="H3443" t="s">
        <v>30</v>
      </c>
      <c r="I3443" t="s">
        <v>30</v>
      </c>
      <c r="K3443" s="6">
        <f t="shared" si="618"/>
        <v>12</v>
      </c>
      <c r="L3443" s="6" t="str">
        <f t="shared" si="619"/>
        <v>196-PR-00093</v>
      </c>
      <c r="M3443" s="6">
        <f t="shared" si="620"/>
        <v>12</v>
      </c>
      <c r="N3443" s="6" t="str">
        <f t="shared" si="621"/>
        <v>196-PR-00093</v>
      </c>
      <c r="O3443" s="6">
        <f t="shared" si="622"/>
        <v>1</v>
      </c>
      <c r="P3443" s="6" t="str">
        <f t="shared" si="623"/>
        <v>5</v>
      </c>
      <c r="Q3443" s="6" t="str">
        <f t="shared" si="624"/>
        <v>5</v>
      </c>
      <c r="R3443" s="6" t="str">
        <f t="shared" si="625"/>
        <v>5</v>
      </c>
      <c r="S3443" s="6" t="str">
        <f t="shared" si="626"/>
        <v>5</v>
      </c>
      <c r="T3443" s="6">
        <f t="shared" si="627"/>
        <v>1</v>
      </c>
      <c r="U3443" s="6">
        <f t="shared" si="628"/>
        <v>100</v>
      </c>
      <c r="V3443" s="6"/>
      <c r="W3443" s="6" t="str">
        <f t="shared" si="629"/>
        <v>insert into prioridad(codigo, fluidez,d_hecho, d_contexto, d_impacto, d_justicia, cierre, ponderacion, ahora_entiendo, cambio_perspectiva) values ('196-PR-00093', 1, 5, 5, 5, 5, 1, 100, 'si', '');</v>
      </c>
      <c r="X3443" s="6" t="str">
        <f t="shared" si="630"/>
        <v>insert into prioridad(codigo, fluidez,d_hecho, d_contexto, d_impacto, d_justicia, cierre, ponderacion, ahora_entiendo, cambio_perspectiva) values ('196-PR-00093', 1, 5, 5, 5, 5, 1, 100, 'si', '');</v>
      </c>
    </row>
    <row r="3444" spans="2:24" x14ac:dyDescent="0.2">
      <c r="B3444" t="s">
        <v>3836</v>
      </c>
      <c r="C3444" t="s">
        <v>9</v>
      </c>
      <c r="D3444" t="s">
        <v>3575</v>
      </c>
      <c r="E3444" t="s">
        <v>3575</v>
      </c>
      <c r="F3444" t="s">
        <v>3582</v>
      </c>
      <c r="G3444" t="s">
        <v>3578</v>
      </c>
      <c r="H3444" t="s">
        <v>30</v>
      </c>
      <c r="I3444" t="s">
        <v>30</v>
      </c>
      <c r="K3444" s="6">
        <f t="shared" si="618"/>
        <v>12</v>
      </c>
      <c r="L3444" s="6" t="str">
        <f t="shared" si="619"/>
        <v>194-VI-00080</v>
      </c>
      <c r="M3444" s="6">
        <f t="shared" si="620"/>
        <v>12</v>
      </c>
      <c r="N3444" s="6" t="str">
        <f t="shared" si="621"/>
        <v>194-VI-00080</v>
      </c>
      <c r="O3444" s="6">
        <f t="shared" si="622"/>
        <v>1</v>
      </c>
      <c r="P3444" s="6" t="str">
        <f t="shared" si="623"/>
        <v>3</v>
      </c>
      <c r="Q3444" s="6" t="str">
        <f t="shared" si="624"/>
        <v>3</v>
      </c>
      <c r="R3444" s="6" t="str">
        <f t="shared" si="625"/>
        <v>5</v>
      </c>
      <c r="S3444" s="6" t="str">
        <f t="shared" si="626"/>
        <v>4</v>
      </c>
      <c r="T3444" s="6">
        <f t="shared" si="627"/>
        <v>1</v>
      </c>
      <c r="U3444" s="6">
        <f t="shared" si="628"/>
        <v>80</v>
      </c>
      <c r="V3444" s="6"/>
      <c r="W3444" s="6" t="str">
        <f t="shared" si="629"/>
        <v>insert into prioridad(codigo, fluidez,d_hecho, d_contexto, d_impacto, d_justicia, cierre, ponderacion, ahora_entiendo, cambio_perspectiva) values ('194-VI-00080', 1, 3, 3, 5, 4, 1, 80, 'si', '');</v>
      </c>
      <c r="X3444" s="6" t="str">
        <f t="shared" si="630"/>
        <v>insert into prioridad(codigo, fluidez,d_hecho, d_contexto, d_impacto, d_justicia, cierre, ponderacion, ahora_entiendo, cambio_perspectiva) values ('194-VI-00080', 1, 3, 3, 5, 4, 1, 80, 'si', '');</v>
      </c>
    </row>
    <row r="3445" spans="2:24" x14ac:dyDescent="0.2">
      <c r="B3445" t="s">
        <v>3837</v>
      </c>
      <c r="C3445" t="s">
        <v>9</v>
      </c>
      <c r="D3445" t="s">
        <v>3582</v>
      </c>
      <c r="E3445" t="s">
        <v>3582</v>
      </c>
      <c r="F3445" t="s">
        <v>3582</v>
      </c>
      <c r="G3445" t="s">
        <v>3595</v>
      </c>
      <c r="H3445" t="s">
        <v>30</v>
      </c>
      <c r="I3445" t="s">
        <v>30</v>
      </c>
      <c r="K3445" s="6">
        <f t="shared" si="618"/>
        <v>12</v>
      </c>
      <c r="L3445" s="6" t="str">
        <f t="shared" si="619"/>
        <v>194-PR-00515</v>
      </c>
      <c r="M3445" s="6">
        <f t="shared" si="620"/>
        <v>12</v>
      </c>
      <c r="N3445" s="6" t="str">
        <f t="shared" si="621"/>
        <v>194-PR-00515</v>
      </c>
      <c r="O3445" s="6">
        <f t="shared" si="622"/>
        <v>1</v>
      </c>
      <c r="P3445" s="6" t="str">
        <f t="shared" si="623"/>
        <v>5</v>
      </c>
      <c r="Q3445" s="6" t="str">
        <f t="shared" si="624"/>
        <v>5</v>
      </c>
      <c r="R3445" s="6" t="str">
        <f t="shared" si="625"/>
        <v>5</v>
      </c>
      <c r="S3445" s="6" t="str">
        <f t="shared" si="626"/>
        <v>1</v>
      </c>
      <c r="T3445" s="6">
        <f t="shared" si="627"/>
        <v>1</v>
      </c>
      <c r="U3445" s="6">
        <f t="shared" si="628"/>
        <v>84</v>
      </c>
      <c r="V3445" s="6"/>
      <c r="W3445" s="6" t="str">
        <f t="shared" si="629"/>
        <v>insert into prioridad(codigo, fluidez,d_hecho, d_contexto, d_impacto, d_justicia, cierre, ponderacion, ahora_entiendo, cambio_perspectiva) values ('194-PR-00515', 1, 5, 5, 5, 1, 1, 84, 'si', '');</v>
      </c>
      <c r="X3445" s="6" t="str">
        <f t="shared" si="630"/>
        <v>insert into prioridad(codigo, fluidez,d_hecho, d_contexto, d_impacto, d_justicia, cierre, ponderacion, ahora_entiendo, cambio_perspectiva) values ('194-PR-00515', 1, 5, 5, 5, 1, 1, 84, 'si', '');</v>
      </c>
    </row>
    <row r="3446" spans="2:24" x14ac:dyDescent="0.2">
      <c r="B3446" t="s">
        <v>3838</v>
      </c>
      <c r="C3446" t="s">
        <v>9</v>
      </c>
      <c r="D3446" t="s">
        <v>3582</v>
      </c>
      <c r="E3446" t="s">
        <v>3582</v>
      </c>
      <c r="F3446" t="s">
        <v>3582</v>
      </c>
      <c r="G3446" t="s">
        <v>3582</v>
      </c>
      <c r="H3446" t="s">
        <v>30</v>
      </c>
      <c r="I3446" t="s">
        <v>30</v>
      </c>
      <c r="K3446" s="6">
        <f t="shared" si="618"/>
        <v>12</v>
      </c>
      <c r="L3446" s="6" t="str">
        <f t="shared" si="619"/>
        <v>194-VI-00081</v>
      </c>
      <c r="M3446" s="6">
        <f t="shared" si="620"/>
        <v>12</v>
      </c>
      <c r="N3446" s="6" t="str">
        <f t="shared" si="621"/>
        <v>194-VI-00081</v>
      </c>
      <c r="O3446" s="6">
        <f t="shared" si="622"/>
        <v>1</v>
      </c>
      <c r="P3446" s="6" t="str">
        <f t="shared" si="623"/>
        <v>5</v>
      </c>
      <c r="Q3446" s="6" t="str">
        <f t="shared" si="624"/>
        <v>5</v>
      </c>
      <c r="R3446" s="6" t="str">
        <f t="shared" si="625"/>
        <v>5</v>
      </c>
      <c r="S3446" s="6" t="str">
        <f t="shared" si="626"/>
        <v>5</v>
      </c>
      <c r="T3446" s="6">
        <f t="shared" si="627"/>
        <v>1</v>
      </c>
      <c r="U3446" s="6">
        <f t="shared" si="628"/>
        <v>100</v>
      </c>
      <c r="V3446" s="6"/>
      <c r="W3446" s="6" t="str">
        <f t="shared" si="629"/>
        <v>insert into prioridad(codigo, fluidez,d_hecho, d_contexto, d_impacto, d_justicia, cierre, ponderacion, ahora_entiendo, cambio_perspectiva) values ('194-VI-00081', 1, 5, 5, 5, 5, 1, 100, 'si', '');</v>
      </c>
      <c r="X3446" s="6" t="str">
        <f t="shared" si="630"/>
        <v>insert into prioridad(codigo, fluidez,d_hecho, d_contexto, d_impacto, d_justicia, cierre, ponderacion, ahora_entiendo, cambio_perspectiva) values ('194-VI-00081', 1, 5, 5, 5, 5, 1, 100, 'si', '');</v>
      </c>
    </row>
    <row r="3447" spans="2:24" x14ac:dyDescent="0.2">
      <c r="B3447" t="s">
        <v>3840</v>
      </c>
      <c r="C3447" t="s">
        <v>9</v>
      </c>
      <c r="D3447" t="s">
        <v>3582</v>
      </c>
      <c r="E3447" t="s">
        <v>3582</v>
      </c>
      <c r="F3447" t="s">
        <v>3582</v>
      </c>
      <c r="G3447" t="s">
        <v>3582</v>
      </c>
      <c r="H3447" t="s">
        <v>30</v>
      </c>
      <c r="I3447" t="s">
        <v>30</v>
      </c>
      <c r="K3447" s="6">
        <f t="shared" si="618"/>
        <v>12</v>
      </c>
      <c r="L3447" s="6" t="str">
        <f t="shared" si="619"/>
        <v>194-VI-00082</v>
      </c>
      <c r="M3447" s="6">
        <f t="shared" si="620"/>
        <v>12</v>
      </c>
      <c r="N3447" s="6" t="str">
        <f t="shared" si="621"/>
        <v>194-VI-00082</v>
      </c>
      <c r="O3447" s="6">
        <f t="shared" si="622"/>
        <v>1</v>
      </c>
      <c r="P3447" s="6" t="str">
        <f t="shared" si="623"/>
        <v>5</v>
      </c>
      <c r="Q3447" s="6" t="str">
        <f t="shared" si="624"/>
        <v>5</v>
      </c>
      <c r="R3447" s="6" t="str">
        <f t="shared" si="625"/>
        <v>5</v>
      </c>
      <c r="S3447" s="6" t="str">
        <f t="shared" si="626"/>
        <v>5</v>
      </c>
      <c r="T3447" s="6">
        <f t="shared" si="627"/>
        <v>1</v>
      </c>
      <c r="U3447" s="6">
        <f t="shared" si="628"/>
        <v>100</v>
      </c>
      <c r="V3447" s="6"/>
      <c r="W3447" s="6" t="str">
        <f t="shared" si="629"/>
        <v>insert into prioridad(codigo, fluidez,d_hecho, d_contexto, d_impacto, d_justicia, cierre, ponderacion, ahora_entiendo, cambio_perspectiva) values ('194-VI-00082', 1, 5, 5, 5, 5, 1, 100, 'si', '');</v>
      </c>
      <c r="X3447" s="6" t="str">
        <f t="shared" si="630"/>
        <v>insert into prioridad(codigo, fluidez,d_hecho, d_contexto, d_impacto, d_justicia, cierre, ponderacion, ahora_entiendo, cambio_perspectiva) values ('194-VI-00082', 1, 5, 5, 5, 5, 1, 100, 'si', '');</v>
      </c>
    </row>
    <row r="3448" spans="2:24" x14ac:dyDescent="0.2">
      <c r="B3448" t="s">
        <v>3841</v>
      </c>
      <c r="C3448" t="s">
        <v>9</v>
      </c>
      <c r="D3448" t="s">
        <v>3576</v>
      </c>
      <c r="E3448" t="s">
        <v>3595</v>
      </c>
      <c r="F3448" t="s">
        <v>3578</v>
      </c>
      <c r="G3448" t="s">
        <v>3576</v>
      </c>
      <c r="H3448" t="s">
        <v>30</v>
      </c>
      <c r="I3448" t="s">
        <v>30</v>
      </c>
      <c r="K3448" s="6">
        <f t="shared" si="618"/>
        <v>12</v>
      </c>
      <c r="L3448" s="6" t="str">
        <f t="shared" si="619"/>
        <v>194-VI-00083</v>
      </c>
      <c r="M3448" s="6">
        <f t="shared" si="620"/>
        <v>12</v>
      </c>
      <c r="N3448" s="6" t="str">
        <f t="shared" si="621"/>
        <v>194-VI-00083</v>
      </c>
      <c r="O3448" s="6">
        <f t="shared" si="622"/>
        <v>1</v>
      </c>
      <c r="P3448" s="6" t="str">
        <f t="shared" si="623"/>
        <v>2</v>
      </c>
      <c r="Q3448" s="6" t="str">
        <f t="shared" si="624"/>
        <v>1</v>
      </c>
      <c r="R3448" s="6" t="str">
        <f t="shared" si="625"/>
        <v>4</v>
      </c>
      <c r="S3448" s="6" t="str">
        <f t="shared" si="626"/>
        <v>2</v>
      </c>
      <c r="T3448" s="6">
        <f t="shared" si="627"/>
        <v>1</v>
      </c>
      <c r="U3448" s="6">
        <f t="shared" si="628"/>
        <v>56</v>
      </c>
      <c r="V3448" s="6"/>
      <c r="W3448" s="6" t="str">
        <f t="shared" si="629"/>
        <v>insert into prioridad(codigo, fluidez,d_hecho, d_contexto, d_impacto, d_justicia, cierre, ponderacion, ahora_entiendo, cambio_perspectiva) values ('194-VI-00083', 1, 2, 1, 4, 2, 1, 56, 'si', '');</v>
      </c>
      <c r="X3448" s="6" t="str">
        <f t="shared" si="630"/>
        <v>insert into prioridad(codigo, fluidez,d_hecho, d_contexto, d_impacto, d_justicia, cierre, ponderacion, ahora_entiendo, cambio_perspectiva) values ('194-VI-00083', 1, 2, 1, 4, 2, 1, 56, 'si', '');</v>
      </c>
    </row>
    <row r="3449" spans="2:24" x14ac:dyDescent="0.2">
      <c r="B3449" t="s">
        <v>3843</v>
      </c>
      <c r="C3449" t="s">
        <v>9</v>
      </c>
      <c r="D3449" t="s">
        <v>3582</v>
      </c>
      <c r="E3449" t="s">
        <v>3578</v>
      </c>
      <c r="F3449" t="s">
        <v>3582</v>
      </c>
      <c r="G3449" t="s">
        <v>3582</v>
      </c>
      <c r="H3449" t="s">
        <v>30</v>
      </c>
      <c r="I3449" t="s">
        <v>30</v>
      </c>
      <c r="K3449" s="6">
        <f t="shared" si="618"/>
        <v>12</v>
      </c>
      <c r="L3449" s="6" t="str">
        <f t="shared" si="619"/>
        <v>194-VI-00084</v>
      </c>
      <c r="M3449" s="6">
        <f t="shared" si="620"/>
        <v>12</v>
      </c>
      <c r="N3449" s="6" t="str">
        <f t="shared" si="621"/>
        <v>194-VI-00084</v>
      </c>
      <c r="O3449" s="6">
        <f t="shared" si="622"/>
        <v>1</v>
      </c>
      <c r="P3449" s="6" t="str">
        <f t="shared" si="623"/>
        <v>5</v>
      </c>
      <c r="Q3449" s="6" t="str">
        <f t="shared" si="624"/>
        <v>4</v>
      </c>
      <c r="R3449" s="6" t="str">
        <f t="shared" si="625"/>
        <v>5</v>
      </c>
      <c r="S3449" s="6" t="str">
        <f t="shared" si="626"/>
        <v>5</v>
      </c>
      <c r="T3449" s="6">
        <f t="shared" si="627"/>
        <v>1</v>
      </c>
      <c r="U3449" s="6">
        <f t="shared" si="628"/>
        <v>96</v>
      </c>
      <c r="V3449" s="6"/>
      <c r="W3449" s="6" t="str">
        <f t="shared" si="629"/>
        <v>insert into prioridad(codigo, fluidez,d_hecho, d_contexto, d_impacto, d_justicia, cierre, ponderacion, ahora_entiendo, cambio_perspectiva) values ('194-VI-00084', 1, 5, 4, 5, 5, 1, 96, 'si', '');</v>
      </c>
      <c r="X3449" s="6" t="str">
        <f t="shared" si="630"/>
        <v>insert into prioridad(codigo, fluidez,d_hecho, d_contexto, d_impacto, d_justicia, cierre, ponderacion, ahora_entiendo, cambio_perspectiva) values ('194-VI-00084', 1, 5, 4, 5, 5, 1, 96, 'si', '');</v>
      </c>
    </row>
    <row r="3450" spans="2:24" x14ac:dyDescent="0.2">
      <c r="B3450" t="s">
        <v>3845</v>
      </c>
      <c r="C3450" t="s">
        <v>9</v>
      </c>
      <c r="D3450" t="s">
        <v>3582</v>
      </c>
      <c r="E3450" t="s">
        <v>3578</v>
      </c>
      <c r="F3450" t="s">
        <v>3582</v>
      </c>
      <c r="G3450" t="s">
        <v>3582</v>
      </c>
      <c r="H3450" t="s">
        <v>30</v>
      </c>
      <c r="I3450" t="s">
        <v>30</v>
      </c>
      <c r="K3450" s="6">
        <f t="shared" si="618"/>
        <v>12</v>
      </c>
      <c r="L3450" s="6" t="str">
        <f t="shared" si="619"/>
        <v>194-VI-00085</v>
      </c>
      <c r="M3450" s="6">
        <f t="shared" si="620"/>
        <v>12</v>
      </c>
      <c r="N3450" s="6" t="str">
        <f t="shared" si="621"/>
        <v>194-VI-00085</v>
      </c>
      <c r="O3450" s="6">
        <f t="shared" si="622"/>
        <v>1</v>
      </c>
      <c r="P3450" s="6" t="str">
        <f t="shared" si="623"/>
        <v>5</v>
      </c>
      <c r="Q3450" s="6" t="str">
        <f t="shared" si="624"/>
        <v>4</v>
      </c>
      <c r="R3450" s="6" t="str">
        <f t="shared" si="625"/>
        <v>5</v>
      </c>
      <c r="S3450" s="6" t="str">
        <f t="shared" si="626"/>
        <v>5</v>
      </c>
      <c r="T3450" s="6">
        <f t="shared" si="627"/>
        <v>1</v>
      </c>
      <c r="U3450" s="6">
        <f t="shared" si="628"/>
        <v>96</v>
      </c>
      <c r="V3450" s="6"/>
      <c r="W3450" s="6" t="str">
        <f t="shared" si="629"/>
        <v>insert into prioridad(codigo, fluidez,d_hecho, d_contexto, d_impacto, d_justicia, cierre, ponderacion, ahora_entiendo, cambio_perspectiva) values ('194-VI-00085', 1, 5, 4, 5, 5, 1, 96, 'si', '');</v>
      </c>
      <c r="X3450" s="6" t="str">
        <f t="shared" si="630"/>
        <v>insert into prioridad(codigo, fluidez,d_hecho, d_contexto, d_impacto, d_justicia, cierre, ponderacion, ahora_entiendo, cambio_perspectiva) values ('194-VI-00085', 1, 5, 4, 5, 5, 1, 96, 'si', '');</v>
      </c>
    </row>
    <row r="3451" spans="2:24" x14ac:dyDescent="0.2">
      <c r="B3451" t="s">
        <v>37</v>
      </c>
      <c r="C3451" t="s">
        <v>9</v>
      </c>
      <c r="D3451" t="s">
        <v>3582</v>
      </c>
      <c r="E3451" t="s">
        <v>3582</v>
      </c>
      <c r="F3451" t="s">
        <v>3582</v>
      </c>
      <c r="G3451" t="s">
        <v>3582</v>
      </c>
      <c r="H3451" t="s">
        <v>30</v>
      </c>
      <c r="I3451" t="s">
        <v>30</v>
      </c>
      <c r="K3451" s="6">
        <f t="shared" si="618"/>
        <v>12</v>
      </c>
      <c r="L3451" s="6" t="str">
        <f t="shared" si="619"/>
        <v>192-PR-00368</v>
      </c>
      <c r="M3451" s="6">
        <f t="shared" si="620"/>
        <v>12</v>
      </c>
      <c r="N3451" s="6" t="str">
        <f t="shared" si="621"/>
        <v>192-PR-00368</v>
      </c>
      <c r="O3451" s="6">
        <f t="shared" si="622"/>
        <v>1</v>
      </c>
      <c r="P3451" s="6" t="str">
        <f t="shared" si="623"/>
        <v>5</v>
      </c>
      <c r="Q3451" s="6" t="str">
        <f t="shared" si="624"/>
        <v>5</v>
      </c>
      <c r="R3451" s="6" t="str">
        <f t="shared" si="625"/>
        <v>5</v>
      </c>
      <c r="S3451" s="6" t="str">
        <f t="shared" si="626"/>
        <v>5</v>
      </c>
      <c r="T3451" s="6">
        <f t="shared" si="627"/>
        <v>1</v>
      </c>
      <c r="U3451" s="6">
        <f t="shared" si="628"/>
        <v>100</v>
      </c>
      <c r="V3451" s="6"/>
      <c r="W3451" s="6" t="str">
        <f t="shared" si="629"/>
        <v>insert into prioridad(codigo, fluidez,d_hecho, d_contexto, d_impacto, d_justicia, cierre, ponderacion, ahora_entiendo, cambio_perspectiva) values ('192-PR-00368', 1, 5, 5, 5, 5, 1, 100, 'si', '');</v>
      </c>
      <c r="X3451" s="6" t="str">
        <f t="shared" si="630"/>
        <v>insert into prioridad(codigo, fluidez,d_hecho, d_contexto, d_impacto, d_justicia, cierre, ponderacion, ahora_entiendo, cambio_perspectiva) values ('192-PR-00368', 1, 5, 5, 5, 5, 1, 100, 'si', '');</v>
      </c>
    </row>
    <row r="3452" spans="2:24" x14ac:dyDescent="0.2">
      <c r="B3452" t="s">
        <v>4482</v>
      </c>
      <c r="C3452" t="s">
        <v>9</v>
      </c>
      <c r="D3452" t="s">
        <v>3578</v>
      </c>
      <c r="E3452" t="s">
        <v>3582</v>
      </c>
      <c r="F3452" t="s">
        <v>3578</v>
      </c>
      <c r="G3452" t="s">
        <v>3582</v>
      </c>
      <c r="H3452" t="s">
        <v>30</v>
      </c>
      <c r="I3452" t="s">
        <v>30</v>
      </c>
      <c r="K3452" s="6">
        <f t="shared" si="618"/>
        <v>12</v>
      </c>
      <c r="L3452" s="6" t="str">
        <f t="shared" si="619"/>
        <v>192-PR-00370</v>
      </c>
      <c r="M3452" s="6">
        <f t="shared" si="620"/>
        <v>12</v>
      </c>
      <c r="N3452" s="6" t="str">
        <f t="shared" si="621"/>
        <v>192-PR-00370</v>
      </c>
      <c r="O3452" s="6">
        <f t="shared" si="622"/>
        <v>1</v>
      </c>
      <c r="P3452" s="6" t="str">
        <f t="shared" si="623"/>
        <v>4</v>
      </c>
      <c r="Q3452" s="6" t="str">
        <f t="shared" si="624"/>
        <v>5</v>
      </c>
      <c r="R3452" s="6" t="str">
        <f t="shared" si="625"/>
        <v>4</v>
      </c>
      <c r="S3452" s="6" t="str">
        <f t="shared" si="626"/>
        <v>5</v>
      </c>
      <c r="T3452" s="6">
        <f t="shared" si="627"/>
        <v>1</v>
      </c>
      <c r="U3452" s="6">
        <f t="shared" si="628"/>
        <v>92</v>
      </c>
      <c r="V3452" s="6"/>
      <c r="W3452" s="6" t="str">
        <f t="shared" si="629"/>
        <v>insert into prioridad(codigo, fluidez,d_hecho, d_contexto, d_impacto, d_justicia, cierre, ponderacion, ahora_entiendo, cambio_perspectiva) values ('192-PR-00370', 1, 4, 5, 4, 5, 1, 92, 'si', '');</v>
      </c>
      <c r="X3452" s="6" t="str">
        <f t="shared" si="630"/>
        <v>insert into prioridad(codigo, fluidez,d_hecho, d_contexto, d_impacto, d_justicia, cierre, ponderacion, ahora_entiendo, cambio_perspectiva) values ('192-PR-00370', 1, 4, 5, 4, 5, 1, 92, 'si', '');</v>
      </c>
    </row>
    <row r="3453" spans="2:24" x14ac:dyDescent="0.2">
      <c r="B3453" t="s">
        <v>4483</v>
      </c>
      <c r="C3453" t="s">
        <v>9</v>
      </c>
      <c r="D3453" t="s">
        <v>3582</v>
      </c>
      <c r="E3453" t="s">
        <v>3582</v>
      </c>
      <c r="F3453" t="s">
        <v>3582</v>
      </c>
      <c r="G3453" t="s">
        <v>3582</v>
      </c>
      <c r="H3453" t="s">
        <v>30</v>
      </c>
      <c r="I3453" t="s">
        <v>30</v>
      </c>
      <c r="K3453" s="6">
        <f t="shared" si="618"/>
        <v>12</v>
      </c>
      <c r="L3453" s="6" t="str">
        <f t="shared" si="619"/>
        <v>192-PR-00372</v>
      </c>
      <c r="M3453" s="6">
        <f t="shared" si="620"/>
        <v>12</v>
      </c>
      <c r="N3453" s="6" t="str">
        <f t="shared" si="621"/>
        <v>192-PR-00372</v>
      </c>
      <c r="O3453" s="6">
        <f t="shared" si="622"/>
        <v>1</v>
      </c>
      <c r="P3453" s="6" t="str">
        <f t="shared" si="623"/>
        <v>5</v>
      </c>
      <c r="Q3453" s="6" t="str">
        <f t="shared" si="624"/>
        <v>5</v>
      </c>
      <c r="R3453" s="6" t="str">
        <f t="shared" si="625"/>
        <v>5</v>
      </c>
      <c r="S3453" s="6" t="str">
        <f t="shared" si="626"/>
        <v>5</v>
      </c>
      <c r="T3453" s="6">
        <f t="shared" si="627"/>
        <v>1</v>
      </c>
      <c r="U3453" s="6">
        <f t="shared" si="628"/>
        <v>100</v>
      </c>
      <c r="V3453" s="6"/>
      <c r="W3453" s="6" t="str">
        <f t="shared" si="629"/>
        <v>insert into prioridad(codigo, fluidez,d_hecho, d_contexto, d_impacto, d_justicia, cierre, ponderacion, ahora_entiendo, cambio_perspectiva) values ('192-PR-00372', 1, 5, 5, 5, 5, 1, 100, 'si', '');</v>
      </c>
      <c r="X3453" s="6" t="str">
        <f t="shared" si="630"/>
        <v>insert into prioridad(codigo, fluidez,d_hecho, d_contexto, d_impacto, d_justicia, cierre, ponderacion, ahora_entiendo, cambio_perspectiva) values ('192-PR-00372', 1, 5, 5, 5, 5, 1, 100, 'si', '');</v>
      </c>
    </row>
    <row r="3454" spans="2:24" x14ac:dyDescent="0.2">
      <c r="B3454" t="s">
        <v>4484</v>
      </c>
      <c r="C3454" t="s">
        <v>9</v>
      </c>
      <c r="D3454" t="s">
        <v>3575</v>
      </c>
      <c r="E3454" t="s">
        <v>3578</v>
      </c>
      <c r="F3454" t="s">
        <v>3582</v>
      </c>
      <c r="G3454" t="s">
        <v>3582</v>
      </c>
      <c r="H3454" t="s">
        <v>30</v>
      </c>
      <c r="I3454" t="s">
        <v>30</v>
      </c>
      <c r="K3454" s="6">
        <f t="shared" si="618"/>
        <v>12</v>
      </c>
      <c r="L3454" s="6" t="str">
        <f t="shared" si="619"/>
        <v>192-PR-00522</v>
      </c>
      <c r="M3454" s="6">
        <f t="shared" si="620"/>
        <v>12</v>
      </c>
      <c r="N3454" s="6" t="str">
        <f t="shared" si="621"/>
        <v>192-PR-00522</v>
      </c>
      <c r="O3454" s="6">
        <f t="shared" si="622"/>
        <v>1</v>
      </c>
      <c r="P3454" s="6" t="str">
        <f t="shared" si="623"/>
        <v>3</v>
      </c>
      <c r="Q3454" s="6" t="str">
        <f t="shared" si="624"/>
        <v>4</v>
      </c>
      <c r="R3454" s="6" t="str">
        <f t="shared" si="625"/>
        <v>5</v>
      </c>
      <c r="S3454" s="6" t="str">
        <f t="shared" si="626"/>
        <v>5</v>
      </c>
      <c r="T3454" s="6">
        <f t="shared" si="627"/>
        <v>1</v>
      </c>
      <c r="U3454" s="6">
        <f t="shared" si="628"/>
        <v>88</v>
      </c>
      <c r="V3454" s="6"/>
      <c r="W3454" s="6" t="str">
        <f t="shared" si="629"/>
        <v>insert into prioridad(codigo, fluidez,d_hecho, d_contexto, d_impacto, d_justicia, cierre, ponderacion, ahora_entiendo, cambio_perspectiva) values ('192-PR-00522', 1, 3, 4, 5, 5, 1, 88, 'si', '');</v>
      </c>
      <c r="X3454" s="6" t="str">
        <f t="shared" si="630"/>
        <v>insert into prioridad(codigo, fluidez,d_hecho, d_contexto, d_impacto, d_justicia, cierre, ponderacion, ahora_entiendo, cambio_perspectiva) values ('192-PR-00522', 1, 3, 4, 5, 5, 1, 88, 'si', '');</v>
      </c>
    </row>
    <row r="3455" spans="2:24" x14ac:dyDescent="0.2">
      <c r="B3455" t="s">
        <v>4485</v>
      </c>
      <c r="C3455" t="s">
        <v>9</v>
      </c>
      <c r="D3455" t="s">
        <v>3582</v>
      </c>
      <c r="E3455" t="s">
        <v>3582</v>
      </c>
      <c r="F3455" t="s">
        <v>3582</v>
      </c>
      <c r="G3455" t="s">
        <v>3582</v>
      </c>
      <c r="H3455" t="s">
        <v>30</v>
      </c>
      <c r="I3455" t="s">
        <v>30</v>
      </c>
      <c r="K3455" s="6">
        <f t="shared" si="618"/>
        <v>12</v>
      </c>
      <c r="L3455" s="6" t="str">
        <f t="shared" si="619"/>
        <v>192-PR-00523</v>
      </c>
      <c r="M3455" s="6">
        <f t="shared" si="620"/>
        <v>12</v>
      </c>
      <c r="N3455" s="6" t="str">
        <f t="shared" si="621"/>
        <v>192-PR-00523</v>
      </c>
      <c r="O3455" s="6">
        <f t="shared" si="622"/>
        <v>1</v>
      </c>
      <c r="P3455" s="6" t="str">
        <f t="shared" si="623"/>
        <v>5</v>
      </c>
      <c r="Q3455" s="6" t="str">
        <f t="shared" si="624"/>
        <v>5</v>
      </c>
      <c r="R3455" s="6" t="str">
        <f t="shared" si="625"/>
        <v>5</v>
      </c>
      <c r="S3455" s="6" t="str">
        <f t="shared" si="626"/>
        <v>5</v>
      </c>
      <c r="T3455" s="6">
        <f t="shared" si="627"/>
        <v>1</v>
      </c>
      <c r="U3455" s="6">
        <f t="shared" si="628"/>
        <v>100</v>
      </c>
      <c r="V3455" s="6"/>
      <c r="W3455" s="6" t="str">
        <f t="shared" si="629"/>
        <v>insert into prioridad(codigo, fluidez,d_hecho, d_contexto, d_impacto, d_justicia, cierre, ponderacion, ahora_entiendo, cambio_perspectiva) values ('192-PR-00523', 1, 5, 5, 5, 5, 1, 100, 'si', '');</v>
      </c>
      <c r="X3455" s="6" t="str">
        <f t="shared" si="630"/>
        <v>insert into prioridad(codigo, fluidez,d_hecho, d_contexto, d_impacto, d_justicia, cierre, ponderacion, ahora_entiendo, cambio_perspectiva) values ('192-PR-00523', 1, 5, 5, 5, 5, 1, 100, 'si', '');</v>
      </c>
    </row>
    <row r="3456" spans="2:24" x14ac:dyDescent="0.2">
      <c r="B3456" t="s">
        <v>3913</v>
      </c>
      <c r="C3456" t="s">
        <v>9</v>
      </c>
      <c r="D3456" t="s">
        <v>3582</v>
      </c>
      <c r="E3456" t="s">
        <v>3578</v>
      </c>
      <c r="F3456" t="s">
        <v>3582</v>
      </c>
      <c r="G3456" t="s">
        <v>3582</v>
      </c>
      <c r="H3456" t="s">
        <v>30</v>
      </c>
      <c r="I3456" t="s">
        <v>30</v>
      </c>
      <c r="K3456" s="6">
        <f t="shared" si="618"/>
        <v>12</v>
      </c>
      <c r="L3456" s="6" t="str">
        <f t="shared" si="619"/>
        <v>194-VI-00001</v>
      </c>
      <c r="M3456" s="6">
        <f t="shared" si="620"/>
        <v>12</v>
      </c>
      <c r="N3456" s="6" t="str">
        <f t="shared" si="621"/>
        <v>194-VI-00001</v>
      </c>
      <c r="O3456" s="6">
        <f t="shared" si="622"/>
        <v>1</v>
      </c>
      <c r="P3456" s="6" t="str">
        <f t="shared" si="623"/>
        <v>5</v>
      </c>
      <c r="Q3456" s="6" t="str">
        <f t="shared" si="624"/>
        <v>4</v>
      </c>
      <c r="R3456" s="6" t="str">
        <f t="shared" si="625"/>
        <v>5</v>
      </c>
      <c r="S3456" s="6" t="str">
        <f t="shared" si="626"/>
        <v>5</v>
      </c>
      <c r="T3456" s="6">
        <f t="shared" si="627"/>
        <v>1</v>
      </c>
      <c r="U3456" s="6">
        <f t="shared" si="628"/>
        <v>96</v>
      </c>
      <c r="V3456" s="6"/>
      <c r="W3456" s="6" t="str">
        <f t="shared" si="629"/>
        <v>insert into prioridad(codigo, fluidez,d_hecho, d_contexto, d_impacto, d_justicia, cierre, ponderacion, ahora_entiendo, cambio_perspectiva) values ('194-VI-00001', 1, 5, 4, 5, 5, 1, 96, 'si', '');</v>
      </c>
      <c r="X3456" s="6" t="str">
        <f t="shared" si="630"/>
        <v>insert into prioridad(codigo, fluidez,d_hecho, d_contexto, d_impacto, d_justicia, cierre, ponderacion, ahora_entiendo, cambio_perspectiva) values ('194-VI-00001', 1, 5, 4, 5, 5, 1, 96, 'si', '');</v>
      </c>
    </row>
    <row r="3457" spans="2:24" x14ac:dyDescent="0.2">
      <c r="B3457" t="s">
        <v>4009</v>
      </c>
      <c r="C3457" t="s">
        <v>9</v>
      </c>
      <c r="D3457" t="s">
        <v>3582</v>
      </c>
      <c r="E3457" t="s">
        <v>3582</v>
      </c>
      <c r="F3457" t="s">
        <v>3582</v>
      </c>
      <c r="G3457" t="s">
        <v>3582</v>
      </c>
      <c r="H3457" t="s">
        <v>30</v>
      </c>
      <c r="I3457" t="s">
        <v>30</v>
      </c>
      <c r="K3457" s="6">
        <f t="shared" si="618"/>
        <v>12</v>
      </c>
      <c r="L3457" s="6" t="str">
        <f t="shared" si="619"/>
        <v>194-PR-00403</v>
      </c>
      <c r="M3457" s="6">
        <f t="shared" si="620"/>
        <v>12</v>
      </c>
      <c r="N3457" s="6" t="str">
        <f t="shared" si="621"/>
        <v>194-PR-00403</v>
      </c>
      <c r="O3457" s="6">
        <f t="shared" si="622"/>
        <v>1</v>
      </c>
      <c r="P3457" s="6" t="str">
        <f t="shared" si="623"/>
        <v>5</v>
      </c>
      <c r="Q3457" s="6" t="str">
        <f t="shared" si="624"/>
        <v>5</v>
      </c>
      <c r="R3457" s="6" t="str">
        <f t="shared" si="625"/>
        <v>5</v>
      </c>
      <c r="S3457" s="6" t="str">
        <f t="shared" si="626"/>
        <v>5</v>
      </c>
      <c r="T3457" s="6">
        <f t="shared" si="627"/>
        <v>1</v>
      </c>
      <c r="U3457" s="6">
        <f t="shared" si="628"/>
        <v>100</v>
      </c>
      <c r="V3457" s="6"/>
      <c r="W3457" s="6" t="str">
        <f t="shared" si="629"/>
        <v>insert into prioridad(codigo, fluidez,d_hecho, d_contexto, d_impacto, d_justicia, cierre, ponderacion, ahora_entiendo, cambio_perspectiva) values ('194-PR-00403', 1, 5, 5, 5, 5, 1, 100, 'si', '');</v>
      </c>
      <c r="X3457" s="6" t="str">
        <f t="shared" si="630"/>
        <v>insert into prioridad(codigo, fluidez,d_hecho, d_contexto, d_impacto, d_justicia, cierre, ponderacion, ahora_entiendo, cambio_perspectiva) values ('194-PR-00403', 1, 5, 5, 5, 5, 1, 100, 'si', '');</v>
      </c>
    </row>
    <row r="3458" spans="2:24" x14ac:dyDescent="0.2">
      <c r="B3458" t="s">
        <v>4010</v>
      </c>
      <c r="C3458" t="s">
        <v>9</v>
      </c>
      <c r="D3458" t="s">
        <v>3578</v>
      </c>
      <c r="E3458" t="s">
        <v>3578</v>
      </c>
      <c r="F3458" t="s">
        <v>3582</v>
      </c>
      <c r="G3458" t="s">
        <v>3582</v>
      </c>
      <c r="H3458" t="s">
        <v>30</v>
      </c>
      <c r="I3458" t="s">
        <v>30</v>
      </c>
      <c r="K3458" s="6">
        <f t="shared" si="618"/>
        <v>12</v>
      </c>
      <c r="L3458" s="6" t="str">
        <f t="shared" si="619"/>
        <v>194-VI-00086</v>
      </c>
      <c r="M3458" s="6">
        <f t="shared" si="620"/>
        <v>12</v>
      </c>
      <c r="N3458" s="6" t="str">
        <f t="shared" si="621"/>
        <v>194-VI-00086</v>
      </c>
      <c r="O3458" s="6">
        <f t="shared" si="622"/>
        <v>1</v>
      </c>
      <c r="P3458" s="6" t="str">
        <f t="shared" si="623"/>
        <v>4</v>
      </c>
      <c r="Q3458" s="6" t="str">
        <f t="shared" si="624"/>
        <v>4</v>
      </c>
      <c r="R3458" s="6" t="str">
        <f t="shared" si="625"/>
        <v>5</v>
      </c>
      <c r="S3458" s="6" t="str">
        <f t="shared" si="626"/>
        <v>5</v>
      </c>
      <c r="T3458" s="6">
        <f t="shared" si="627"/>
        <v>1</v>
      </c>
      <c r="U3458" s="6">
        <f t="shared" si="628"/>
        <v>92</v>
      </c>
      <c r="V3458" s="6"/>
      <c r="W3458" s="6" t="str">
        <f t="shared" si="629"/>
        <v>insert into prioridad(codigo, fluidez,d_hecho, d_contexto, d_impacto, d_justicia, cierre, ponderacion, ahora_entiendo, cambio_perspectiva) values ('194-VI-00086', 1, 4, 4, 5, 5, 1, 92, 'si', '');</v>
      </c>
      <c r="X3458" s="6" t="str">
        <f t="shared" si="630"/>
        <v>insert into prioridad(codigo, fluidez,d_hecho, d_contexto, d_impacto, d_justicia, cierre, ponderacion, ahora_entiendo, cambio_perspectiva) values ('194-VI-00086', 1, 4, 4, 5, 5, 1, 92, 'si', '');</v>
      </c>
    </row>
    <row r="3459" spans="2:24" x14ac:dyDescent="0.2">
      <c r="B3459" t="s">
        <v>4486</v>
      </c>
      <c r="C3459" t="s">
        <v>9</v>
      </c>
      <c r="D3459" t="s">
        <v>3578</v>
      </c>
      <c r="E3459" t="s">
        <v>3578</v>
      </c>
      <c r="F3459" t="s">
        <v>3595</v>
      </c>
      <c r="G3459" t="s">
        <v>3595</v>
      </c>
      <c r="H3459" t="s">
        <v>30</v>
      </c>
      <c r="I3459" t="s">
        <v>30</v>
      </c>
      <c r="K3459" s="6">
        <f t="shared" si="618"/>
        <v>12</v>
      </c>
      <c r="L3459" s="6" t="str">
        <f t="shared" si="619"/>
        <v>190-VI-00064</v>
      </c>
      <c r="M3459" s="6">
        <f t="shared" si="620"/>
        <v>12</v>
      </c>
      <c r="N3459" s="6" t="str">
        <f t="shared" si="621"/>
        <v>190-VI-00064</v>
      </c>
      <c r="O3459" s="6">
        <f t="shared" si="622"/>
        <v>1</v>
      </c>
      <c r="P3459" s="6" t="str">
        <f t="shared" si="623"/>
        <v>4</v>
      </c>
      <c r="Q3459" s="6" t="str">
        <f t="shared" si="624"/>
        <v>4</v>
      </c>
      <c r="R3459" s="6" t="str">
        <f t="shared" si="625"/>
        <v>1</v>
      </c>
      <c r="S3459" s="6" t="str">
        <f t="shared" si="626"/>
        <v>1</v>
      </c>
      <c r="T3459" s="6">
        <f t="shared" si="627"/>
        <v>1</v>
      </c>
      <c r="U3459" s="6">
        <f t="shared" si="628"/>
        <v>60</v>
      </c>
      <c r="V3459" s="6"/>
      <c r="W3459" s="6" t="str">
        <f t="shared" si="629"/>
        <v>insert into prioridad(codigo, fluidez,d_hecho, d_contexto, d_impacto, d_justicia, cierre, ponderacion, ahora_entiendo, cambio_perspectiva) values ('190-VI-00064', 1, 4, 4, 1, 1, 1, 60, 'si', '');</v>
      </c>
      <c r="X3459" s="6" t="str">
        <f t="shared" si="630"/>
        <v>insert into prioridad(codigo, fluidez,d_hecho, d_contexto, d_impacto, d_justicia, cierre, ponderacion, ahora_entiendo, cambio_perspectiva) values ('190-VI-00064', 1, 4, 4, 1, 1, 1, 60, 'si', '');</v>
      </c>
    </row>
    <row r="3460" spans="2:24" x14ac:dyDescent="0.2">
      <c r="B3460" t="s">
        <v>4487</v>
      </c>
      <c r="C3460" t="s">
        <v>9</v>
      </c>
      <c r="D3460" t="s">
        <v>3576</v>
      </c>
      <c r="E3460" t="s">
        <v>3595</v>
      </c>
      <c r="F3460" t="s">
        <v>3576</v>
      </c>
      <c r="G3460" t="s">
        <v>3576</v>
      </c>
      <c r="H3460" t="s">
        <v>30</v>
      </c>
      <c r="I3460" t="s">
        <v>30</v>
      </c>
      <c r="K3460" s="6">
        <f t="shared" si="618"/>
        <v>12</v>
      </c>
      <c r="L3460" s="6" t="str">
        <f t="shared" si="619"/>
        <v>190-VI-00066</v>
      </c>
      <c r="M3460" s="6">
        <f t="shared" si="620"/>
        <v>12</v>
      </c>
      <c r="N3460" s="6" t="str">
        <f t="shared" si="621"/>
        <v>190-VI-00066</v>
      </c>
      <c r="O3460" s="6">
        <f t="shared" si="622"/>
        <v>1</v>
      </c>
      <c r="P3460" s="6" t="str">
        <f t="shared" si="623"/>
        <v>2</v>
      </c>
      <c r="Q3460" s="6" t="str">
        <f t="shared" si="624"/>
        <v>1</v>
      </c>
      <c r="R3460" s="6" t="str">
        <f t="shared" si="625"/>
        <v>2</v>
      </c>
      <c r="S3460" s="6" t="str">
        <f t="shared" si="626"/>
        <v>2</v>
      </c>
      <c r="T3460" s="6">
        <f t="shared" si="627"/>
        <v>1</v>
      </c>
      <c r="U3460" s="6">
        <f t="shared" si="628"/>
        <v>48</v>
      </c>
      <c r="V3460" s="6"/>
      <c r="W3460" s="6" t="str">
        <f t="shared" si="629"/>
        <v>insert into prioridad(codigo, fluidez,d_hecho, d_contexto, d_impacto, d_justicia, cierre, ponderacion, ahora_entiendo, cambio_perspectiva) values ('190-VI-00066', 1, 2, 1, 2, 2, 1, 48, 'si', '');</v>
      </c>
      <c r="X3460" s="6" t="str">
        <f t="shared" si="630"/>
        <v>insert into prioridad(codigo, fluidez,d_hecho, d_contexto, d_impacto, d_justicia, cierre, ponderacion, ahora_entiendo, cambio_perspectiva) values ('190-VI-00066', 1, 2, 1, 2, 2, 1, 48, 'si', '');</v>
      </c>
    </row>
    <row r="3461" spans="2:24" x14ac:dyDescent="0.2">
      <c r="B3461" t="s">
        <v>4488</v>
      </c>
      <c r="C3461" t="s">
        <v>9</v>
      </c>
      <c r="D3461" t="s">
        <v>3578</v>
      </c>
      <c r="E3461" t="s">
        <v>3578</v>
      </c>
      <c r="F3461" t="s">
        <v>3595</v>
      </c>
      <c r="G3461" t="s">
        <v>3595</v>
      </c>
      <c r="H3461" t="s">
        <v>30</v>
      </c>
      <c r="I3461" t="s">
        <v>30</v>
      </c>
      <c r="K3461" s="6">
        <f t="shared" si="618"/>
        <v>12</v>
      </c>
      <c r="L3461" s="6" t="str">
        <f t="shared" si="619"/>
        <v>190-VI-00067</v>
      </c>
      <c r="M3461" s="6">
        <f t="shared" si="620"/>
        <v>12</v>
      </c>
      <c r="N3461" s="6" t="str">
        <f t="shared" si="621"/>
        <v>190-VI-00067</v>
      </c>
      <c r="O3461" s="6">
        <f t="shared" si="622"/>
        <v>1</v>
      </c>
      <c r="P3461" s="6" t="str">
        <f t="shared" si="623"/>
        <v>4</v>
      </c>
      <c r="Q3461" s="6" t="str">
        <f t="shared" si="624"/>
        <v>4</v>
      </c>
      <c r="R3461" s="6" t="str">
        <f t="shared" si="625"/>
        <v>1</v>
      </c>
      <c r="S3461" s="6" t="str">
        <f t="shared" si="626"/>
        <v>1</v>
      </c>
      <c r="T3461" s="6">
        <f t="shared" si="627"/>
        <v>1</v>
      </c>
      <c r="U3461" s="6">
        <f t="shared" si="628"/>
        <v>60</v>
      </c>
      <c r="V3461" s="6"/>
      <c r="W3461" s="6" t="str">
        <f t="shared" si="629"/>
        <v>insert into prioridad(codigo, fluidez,d_hecho, d_contexto, d_impacto, d_justicia, cierre, ponderacion, ahora_entiendo, cambio_perspectiva) values ('190-VI-00067', 1, 4, 4, 1, 1, 1, 60, 'si', '');</v>
      </c>
      <c r="X3461" s="6" t="str">
        <f t="shared" si="630"/>
        <v>insert into prioridad(codigo, fluidez,d_hecho, d_contexto, d_impacto, d_justicia, cierre, ponderacion, ahora_entiendo, cambio_perspectiva) values ('190-VI-00067', 1, 4, 4, 1, 1, 1, 60, 'si', '');</v>
      </c>
    </row>
    <row r="3462" spans="2:24" x14ac:dyDescent="0.2">
      <c r="B3462" t="s">
        <v>52</v>
      </c>
      <c r="C3462" t="s">
        <v>9</v>
      </c>
      <c r="D3462" t="s">
        <v>3578</v>
      </c>
      <c r="E3462" t="s">
        <v>3578</v>
      </c>
      <c r="F3462" t="s">
        <v>3578</v>
      </c>
      <c r="G3462" t="s">
        <v>3578</v>
      </c>
      <c r="H3462" t="s">
        <v>30</v>
      </c>
      <c r="I3462" t="s">
        <v>30</v>
      </c>
      <c r="K3462" s="6">
        <f t="shared" si="618"/>
        <v>12</v>
      </c>
      <c r="L3462" s="6" t="str">
        <f t="shared" si="619"/>
        <v>190-VI-00094</v>
      </c>
      <c r="M3462" s="6">
        <f t="shared" si="620"/>
        <v>12</v>
      </c>
      <c r="N3462" s="6" t="str">
        <f t="shared" si="621"/>
        <v>190-VI-00094</v>
      </c>
      <c r="O3462" s="6">
        <f t="shared" si="622"/>
        <v>1</v>
      </c>
      <c r="P3462" s="6" t="str">
        <f t="shared" si="623"/>
        <v>4</v>
      </c>
      <c r="Q3462" s="6" t="str">
        <f t="shared" si="624"/>
        <v>4</v>
      </c>
      <c r="R3462" s="6" t="str">
        <f t="shared" si="625"/>
        <v>4</v>
      </c>
      <c r="S3462" s="6" t="str">
        <f t="shared" si="626"/>
        <v>4</v>
      </c>
      <c r="T3462" s="6">
        <f t="shared" si="627"/>
        <v>1</v>
      </c>
      <c r="U3462" s="6">
        <f t="shared" si="628"/>
        <v>84</v>
      </c>
      <c r="V3462" s="6"/>
      <c r="W3462" s="6" t="str">
        <f t="shared" si="629"/>
        <v>insert into prioridad(codigo, fluidez,d_hecho, d_contexto, d_impacto, d_justicia, cierre, ponderacion, ahora_entiendo, cambio_perspectiva) values ('190-VI-00094', 1, 4, 4, 4, 4, 1, 84, 'si', '');</v>
      </c>
      <c r="X3462" s="6" t="str">
        <f t="shared" si="630"/>
        <v>insert into prioridad(codigo, fluidez,d_hecho, d_contexto, d_impacto, d_justicia, cierre, ponderacion, ahora_entiendo, cambio_perspectiva) values ('190-VI-00094', 1, 4, 4, 4, 4, 1, 84, 'si', '');</v>
      </c>
    </row>
    <row r="3463" spans="2:24" x14ac:dyDescent="0.2">
      <c r="B3463" t="s">
        <v>4489</v>
      </c>
      <c r="C3463" t="s">
        <v>9</v>
      </c>
      <c r="D3463" t="s">
        <v>3578</v>
      </c>
      <c r="E3463" t="s">
        <v>3578</v>
      </c>
      <c r="F3463" t="s">
        <v>3595</v>
      </c>
      <c r="G3463" t="s">
        <v>3576</v>
      </c>
      <c r="H3463" t="s">
        <v>30</v>
      </c>
      <c r="I3463" t="s">
        <v>30</v>
      </c>
      <c r="K3463" s="6">
        <f t="shared" si="618"/>
        <v>12</v>
      </c>
      <c r="L3463" s="6" t="str">
        <f t="shared" si="619"/>
        <v>190-VI-00095</v>
      </c>
      <c r="M3463" s="6">
        <f t="shared" si="620"/>
        <v>12</v>
      </c>
      <c r="N3463" s="6" t="str">
        <f t="shared" si="621"/>
        <v>190-VI-00095</v>
      </c>
      <c r="O3463" s="6">
        <f t="shared" si="622"/>
        <v>1</v>
      </c>
      <c r="P3463" s="6" t="str">
        <f t="shared" si="623"/>
        <v>4</v>
      </c>
      <c r="Q3463" s="6" t="str">
        <f t="shared" si="624"/>
        <v>4</v>
      </c>
      <c r="R3463" s="6" t="str">
        <f t="shared" si="625"/>
        <v>1</v>
      </c>
      <c r="S3463" s="6" t="str">
        <f t="shared" si="626"/>
        <v>2</v>
      </c>
      <c r="T3463" s="6">
        <f t="shared" si="627"/>
        <v>1</v>
      </c>
      <c r="U3463" s="6">
        <f t="shared" si="628"/>
        <v>64</v>
      </c>
      <c r="V3463" s="6"/>
      <c r="W3463" s="6" t="str">
        <f t="shared" si="629"/>
        <v>insert into prioridad(codigo, fluidez,d_hecho, d_contexto, d_impacto, d_justicia, cierre, ponderacion, ahora_entiendo, cambio_perspectiva) values ('190-VI-00095', 1, 4, 4, 1, 2, 1, 64, 'si', '');</v>
      </c>
      <c r="X3463" s="6" t="str">
        <f t="shared" si="630"/>
        <v>insert into prioridad(codigo, fluidez,d_hecho, d_contexto, d_impacto, d_justicia, cierre, ponderacion, ahora_entiendo, cambio_perspectiva) values ('190-VI-00095', 1, 4, 4, 1, 2, 1, 64, 'si', '');</v>
      </c>
    </row>
    <row r="3464" spans="2:24" x14ac:dyDescent="0.2">
      <c r="B3464" t="s">
        <v>4490</v>
      </c>
      <c r="C3464" t="s">
        <v>9</v>
      </c>
      <c r="D3464" t="s">
        <v>3578</v>
      </c>
      <c r="E3464" t="s">
        <v>3578</v>
      </c>
      <c r="F3464" t="s">
        <v>3595</v>
      </c>
      <c r="G3464" t="s">
        <v>3576</v>
      </c>
      <c r="H3464" t="s">
        <v>30</v>
      </c>
      <c r="I3464" t="s">
        <v>30</v>
      </c>
      <c r="K3464" s="6">
        <f t="shared" si="618"/>
        <v>12</v>
      </c>
      <c r="L3464" s="6" t="str">
        <f t="shared" si="619"/>
        <v>190-VI-00096</v>
      </c>
      <c r="M3464" s="6">
        <f t="shared" si="620"/>
        <v>12</v>
      </c>
      <c r="N3464" s="6" t="str">
        <f t="shared" si="621"/>
        <v>190-VI-00096</v>
      </c>
      <c r="O3464" s="6">
        <f t="shared" si="622"/>
        <v>1</v>
      </c>
      <c r="P3464" s="6" t="str">
        <f t="shared" si="623"/>
        <v>4</v>
      </c>
      <c r="Q3464" s="6" t="str">
        <f t="shared" si="624"/>
        <v>4</v>
      </c>
      <c r="R3464" s="6" t="str">
        <f t="shared" si="625"/>
        <v>1</v>
      </c>
      <c r="S3464" s="6" t="str">
        <f t="shared" si="626"/>
        <v>2</v>
      </c>
      <c r="T3464" s="6">
        <f t="shared" si="627"/>
        <v>1</v>
      </c>
      <c r="U3464" s="6">
        <f t="shared" si="628"/>
        <v>64</v>
      </c>
      <c r="V3464" s="6"/>
      <c r="W3464" s="6" t="str">
        <f t="shared" si="629"/>
        <v>insert into prioridad(codigo, fluidez,d_hecho, d_contexto, d_impacto, d_justicia, cierre, ponderacion, ahora_entiendo, cambio_perspectiva) values ('190-VI-00096', 1, 4, 4, 1, 2, 1, 64, 'si', '');</v>
      </c>
      <c r="X3464" s="6" t="str">
        <f t="shared" si="630"/>
        <v>insert into prioridad(codigo, fluidez,d_hecho, d_contexto, d_impacto, d_justicia, cierre, ponderacion, ahora_entiendo, cambio_perspectiva) values ('190-VI-00096', 1, 4, 4, 1, 2, 1, 64, 'si', '');</v>
      </c>
    </row>
    <row r="3465" spans="2:24" x14ac:dyDescent="0.2">
      <c r="B3465" t="s">
        <v>4491</v>
      </c>
      <c r="C3465" t="s">
        <v>9</v>
      </c>
      <c r="D3465" t="s">
        <v>3578</v>
      </c>
      <c r="E3465" t="s">
        <v>3578</v>
      </c>
      <c r="F3465" t="s">
        <v>3578</v>
      </c>
      <c r="G3465" t="s">
        <v>3595</v>
      </c>
      <c r="H3465" t="s">
        <v>30</v>
      </c>
      <c r="I3465" t="s">
        <v>30</v>
      </c>
      <c r="K3465" s="6">
        <f t="shared" si="618"/>
        <v>12</v>
      </c>
      <c r="L3465" s="6" t="str">
        <f t="shared" si="619"/>
        <v>190-VI-00097</v>
      </c>
      <c r="M3465" s="6">
        <f t="shared" si="620"/>
        <v>12</v>
      </c>
      <c r="N3465" s="6" t="str">
        <f t="shared" si="621"/>
        <v>190-VI-00097</v>
      </c>
      <c r="O3465" s="6">
        <f t="shared" si="622"/>
        <v>1</v>
      </c>
      <c r="P3465" s="6" t="str">
        <f t="shared" si="623"/>
        <v>4</v>
      </c>
      <c r="Q3465" s="6" t="str">
        <f t="shared" si="624"/>
        <v>4</v>
      </c>
      <c r="R3465" s="6" t="str">
        <f t="shared" si="625"/>
        <v>4</v>
      </c>
      <c r="S3465" s="6" t="str">
        <f t="shared" si="626"/>
        <v>1</v>
      </c>
      <c r="T3465" s="6">
        <f t="shared" si="627"/>
        <v>1</v>
      </c>
      <c r="U3465" s="6">
        <f t="shared" si="628"/>
        <v>72</v>
      </c>
      <c r="V3465" s="6"/>
      <c r="W3465" s="6" t="str">
        <f t="shared" si="629"/>
        <v>insert into prioridad(codigo, fluidez,d_hecho, d_contexto, d_impacto, d_justicia, cierre, ponderacion, ahora_entiendo, cambio_perspectiva) values ('190-VI-00097', 1, 4, 4, 4, 1, 1, 72, 'si', '');</v>
      </c>
      <c r="X3465" s="6" t="str">
        <f t="shared" si="630"/>
        <v>insert into prioridad(codigo, fluidez,d_hecho, d_contexto, d_impacto, d_justicia, cierre, ponderacion, ahora_entiendo, cambio_perspectiva) values ('190-VI-00097', 1, 4, 4, 4, 1, 1, 72, 'si', '');</v>
      </c>
    </row>
    <row r="3466" spans="2:24" x14ac:dyDescent="0.2">
      <c r="B3466" t="s">
        <v>4492</v>
      </c>
      <c r="C3466" t="s">
        <v>9</v>
      </c>
      <c r="D3466" t="s">
        <v>3578</v>
      </c>
      <c r="E3466" t="s">
        <v>3578</v>
      </c>
      <c r="F3466" t="s">
        <v>3578</v>
      </c>
      <c r="G3466" t="s">
        <v>3578</v>
      </c>
      <c r="H3466" t="s">
        <v>30</v>
      </c>
      <c r="I3466" t="s">
        <v>30</v>
      </c>
      <c r="K3466" s="6">
        <f t="shared" si="618"/>
        <v>12</v>
      </c>
      <c r="L3466" s="6" t="str">
        <f t="shared" si="619"/>
        <v>190-VI-00098</v>
      </c>
      <c r="M3466" s="6">
        <f t="shared" si="620"/>
        <v>12</v>
      </c>
      <c r="N3466" s="6" t="str">
        <f t="shared" si="621"/>
        <v>190-VI-00098</v>
      </c>
      <c r="O3466" s="6">
        <f t="shared" si="622"/>
        <v>1</v>
      </c>
      <c r="P3466" s="6" t="str">
        <f t="shared" si="623"/>
        <v>4</v>
      </c>
      <c r="Q3466" s="6" t="str">
        <f t="shared" si="624"/>
        <v>4</v>
      </c>
      <c r="R3466" s="6" t="str">
        <f t="shared" si="625"/>
        <v>4</v>
      </c>
      <c r="S3466" s="6" t="str">
        <f t="shared" si="626"/>
        <v>4</v>
      </c>
      <c r="T3466" s="6">
        <f t="shared" si="627"/>
        <v>1</v>
      </c>
      <c r="U3466" s="6">
        <f t="shared" si="628"/>
        <v>84</v>
      </c>
      <c r="V3466" s="6"/>
      <c r="W3466" s="6" t="str">
        <f t="shared" si="629"/>
        <v>insert into prioridad(codigo, fluidez,d_hecho, d_contexto, d_impacto, d_justicia, cierre, ponderacion, ahora_entiendo, cambio_perspectiva) values ('190-VI-00098', 1, 4, 4, 4, 4, 1, 84, 'si', '');</v>
      </c>
      <c r="X3466" s="6" t="str">
        <f t="shared" si="630"/>
        <v>insert into prioridad(codigo, fluidez,d_hecho, d_contexto, d_impacto, d_justicia, cierre, ponderacion, ahora_entiendo, cambio_perspectiva) values ('190-VI-00098', 1, 4, 4, 4, 4, 1, 84, 'si', '');</v>
      </c>
    </row>
    <row r="3467" spans="2:24" x14ac:dyDescent="0.2">
      <c r="B3467" t="s">
        <v>4493</v>
      </c>
      <c r="C3467" t="s">
        <v>9</v>
      </c>
      <c r="D3467" t="s">
        <v>3578</v>
      </c>
      <c r="E3467" t="s">
        <v>3578</v>
      </c>
      <c r="F3467" t="s">
        <v>3578</v>
      </c>
      <c r="G3467" t="s">
        <v>3595</v>
      </c>
      <c r="H3467" t="s">
        <v>30</v>
      </c>
      <c r="I3467" t="s">
        <v>30</v>
      </c>
      <c r="K3467" s="6">
        <f t="shared" si="618"/>
        <v>12</v>
      </c>
      <c r="L3467" s="6" t="str">
        <f t="shared" si="619"/>
        <v>190-VI-00099</v>
      </c>
      <c r="M3467" s="6">
        <f t="shared" si="620"/>
        <v>12</v>
      </c>
      <c r="N3467" s="6" t="str">
        <f t="shared" si="621"/>
        <v>190-VI-00099</v>
      </c>
      <c r="O3467" s="6">
        <f t="shared" si="622"/>
        <v>1</v>
      </c>
      <c r="P3467" s="6" t="str">
        <f t="shared" si="623"/>
        <v>4</v>
      </c>
      <c r="Q3467" s="6" t="str">
        <f t="shared" si="624"/>
        <v>4</v>
      </c>
      <c r="R3467" s="6" t="str">
        <f t="shared" si="625"/>
        <v>4</v>
      </c>
      <c r="S3467" s="6" t="str">
        <f t="shared" si="626"/>
        <v>1</v>
      </c>
      <c r="T3467" s="6">
        <f t="shared" si="627"/>
        <v>1</v>
      </c>
      <c r="U3467" s="6">
        <f t="shared" si="628"/>
        <v>72</v>
      </c>
      <c r="V3467" s="6"/>
      <c r="W3467" s="6" t="str">
        <f t="shared" si="629"/>
        <v>insert into prioridad(codigo, fluidez,d_hecho, d_contexto, d_impacto, d_justicia, cierre, ponderacion, ahora_entiendo, cambio_perspectiva) values ('190-VI-00099', 1, 4, 4, 4, 1, 1, 72, 'si', '');</v>
      </c>
      <c r="X3467" s="6" t="str">
        <f t="shared" si="630"/>
        <v>insert into prioridad(codigo, fluidez,d_hecho, d_contexto, d_impacto, d_justicia, cierre, ponderacion, ahora_entiendo, cambio_perspectiva) values ('190-VI-00099', 1, 4, 4, 4, 1, 1, 72, 'si', '');</v>
      </c>
    </row>
    <row r="3468" spans="2:24" x14ac:dyDescent="0.2">
      <c r="B3468" t="s">
        <v>4494</v>
      </c>
      <c r="C3468" t="s">
        <v>9</v>
      </c>
      <c r="D3468" t="s">
        <v>3578</v>
      </c>
      <c r="E3468" t="s">
        <v>3578</v>
      </c>
      <c r="F3468" t="s">
        <v>3595</v>
      </c>
      <c r="G3468" t="s">
        <v>3576</v>
      </c>
      <c r="H3468" t="s">
        <v>30</v>
      </c>
      <c r="I3468" t="s">
        <v>30</v>
      </c>
      <c r="K3468" s="6">
        <f t="shared" si="618"/>
        <v>12</v>
      </c>
      <c r="L3468" s="6" t="str">
        <f t="shared" si="619"/>
        <v>190-VI-00100</v>
      </c>
      <c r="M3468" s="6">
        <f t="shared" si="620"/>
        <v>12</v>
      </c>
      <c r="N3468" s="6" t="str">
        <f t="shared" si="621"/>
        <v>190-VI-00100</v>
      </c>
      <c r="O3468" s="6">
        <f t="shared" si="622"/>
        <v>1</v>
      </c>
      <c r="P3468" s="6" t="str">
        <f t="shared" si="623"/>
        <v>4</v>
      </c>
      <c r="Q3468" s="6" t="str">
        <f t="shared" si="624"/>
        <v>4</v>
      </c>
      <c r="R3468" s="6" t="str">
        <f t="shared" si="625"/>
        <v>1</v>
      </c>
      <c r="S3468" s="6" t="str">
        <f t="shared" si="626"/>
        <v>2</v>
      </c>
      <c r="T3468" s="6">
        <f t="shared" si="627"/>
        <v>1</v>
      </c>
      <c r="U3468" s="6">
        <f t="shared" si="628"/>
        <v>64</v>
      </c>
      <c r="V3468" s="6"/>
      <c r="W3468" s="6" t="str">
        <f t="shared" si="629"/>
        <v>insert into prioridad(codigo, fluidez,d_hecho, d_contexto, d_impacto, d_justicia, cierre, ponderacion, ahora_entiendo, cambio_perspectiva) values ('190-VI-00100', 1, 4, 4, 1, 2, 1, 64, 'si', '');</v>
      </c>
      <c r="X3468" s="6" t="str">
        <f t="shared" si="630"/>
        <v>insert into prioridad(codigo, fluidez,d_hecho, d_contexto, d_impacto, d_justicia, cierre, ponderacion, ahora_entiendo, cambio_perspectiva) values ('190-VI-00100', 1, 4, 4, 1, 2, 1, 64, 'si', '');</v>
      </c>
    </row>
    <row r="3469" spans="2:24" x14ac:dyDescent="0.2">
      <c r="B3469" t="s">
        <v>4495</v>
      </c>
      <c r="C3469" t="s">
        <v>9</v>
      </c>
      <c r="D3469" t="s">
        <v>3578</v>
      </c>
      <c r="E3469" t="s">
        <v>3595</v>
      </c>
      <c r="F3469" t="s">
        <v>3595</v>
      </c>
      <c r="G3469" t="s">
        <v>3576</v>
      </c>
      <c r="H3469" t="s">
        <v>30</v>
      </c>
      <c r="I3469" t="s">
        <v>30</v>
      </c>
      <c r="K3469" s="6">
        <f t="shared" si="618"/>
        <v>12</v>
      </c>
      <c r="L3469" s="6" t="str">
        <f t="shared" si="619"/>
        <v>190-VI-00101</v>
      </c>
      <c r="M3469" s="6">
        <f t="shared" si="620"/>
        <v>12</v>
      </c>
      <c r="N3469" s="6" t="str">
        <f t="shared" si="621"/>
        <v>190-VI-00101</v>
      </c>
      <c r="O3469" s="6">
        <f t="shared" si="622"/>
        <v>1</v>
      </c>
      <c r="P3469" s="6" t="str">
        <f t="shared" si="623"/>
        <v>4</v>
      </c>
      <c r="Q3469" s="6" t="str">
        <f t="shared" si="624"/>
        <v>1</v>
      </c>
      <c r="R3469" s="6" t="str">
        <f t="shared" si="625"/>
        <v>1</v>
      </c>
      <c r="S3469" s="6" t="str">
        <f t="shared" si="626"/>
        <v>2</v>
      </c>
      <c r="T3469" s="6">
        <f t="shared" si="627"/>
        <v>1</v>
      </c>
      <c r="U3469" s="6">
        <f t="shared" si="628"/>
        <v>52</v>
      </c>
      <c r="V3469" s="6"/>
      <c r="W3469" s="6" t="str">
        <f t="shared" si="629"/>
        <v>insert into prioridad(codigo, fluidez,d_hecho, d_contexto, d_impacto, d_justicia, cierre, ponderacion, ahora_entiendo, cambio_perspectiva) values ('190-VI-00101', 1, 4, 1, 1, 2, 1, 52, 'si', '');</v>
      </c>
      <c r="X3469" s="6" t="str">
        <f t="shared" si="630"/>
        <v>insert into prioridad(codigo, fluidez,d_hecho, d_contexto, d_impacto, d_justicia, cierre, ponderacion, ahora_entiendo, cambio_perspectiva) values ('190-VI-00101', 1, 4, 1, 1, 2, 1, 52, 'si', '');</v>
      </c>
    </row>
    <row r="3470" spans="2:24" x14ac:dyDescent="0.2">
      <c r="B3470" t="s">
        <v>4496</v>
      </c>
      <c r="C3470" t="s">
        <v>9</v>
      </c>
      <c r="D3470" t="s">
        <v>3578</v>
      </c>
      <c r="E3470" t="s">
        <v>3578</v>
      </c>
      <c r="F3470" t="s">
        <v>3578</v>
      </c>
      <c r="G3470" t="s">
        <v>3578</v>
      </c>
      <c r="H3470" t="s">
        <v>30</v>
      </c>
      <c r="I3470" t="s">
        <v>30</v>
      </c>
      <c r="K3470" s="6">
        <f t="shared" si="618"/>
        <v>12</v>
      </c>
      <c r="L3470" s="6" t="str">
        <f t="shared" si="619"/>
        <v>190-PR-00540</v>
      </c>
      <c r="M3470" s="6">
        <f t="shared" si="620"/>
        <v>12</v>
      </c>
      <c r="N3470" s="6" t="str">
        <f t="shared" si="621"/>
        <v>190-PR-00540</v>
      </c>
      <c r="O3470" s="6">
        <f t="shared" si="622"/>
        <v>1</v>
      </c>
      <c r="P3470" s="6" t="str">
        <f t="shared" si="623"/>
        <v>4</v>
      </c>
      <c r="Q3470" s="6" t="str">
        <f t="shared" si="624"/>
        <v>4</v>
      </c>
      <c r="R3470" s="6" t="str">
        <f t="shared" si="625"/>
        <v>4</v>
      </c>
      <c r="S3470" s="6" t="str">
        <f t="shared" si="626"/>
        <v>4</v>
      </c>
      <c r="T3470" s="6">
        <f t="shared" si="627"/>
        <v>1</v>
      </c>
      <c r="U3470" s="6">
        <f t="shared" si="628"/>
        <v>84</v>
      </c>
      <c r="V3470" s="6"/>
      <c r="W3470" s="6" t="str">
        <f t="shared" si="629"/>
        <v>insert into prioridad(codigo, fluidez,d_hecho, d_contexto, d_impacto, d_justicia, cierre, ponderacion, ahora_entiendo, cambio_perspectiva) values ('190-PR-00540', 1, 4, 4, 4, 4, 1, 84, 'si', '');</v>
      </c>
      <c r="X3470" s="6" t="str">
        <f t="shared" si="630"/>
        <v>insert into prioridad(codigo, fluidez,d_hecho, d_contexto, d_impacto, d_justicia, cierre, ponderacion, ahora_entiendo, cambio_perspectiva) values ('190-PR-00540', 1, 4, 4, 4, 4, 1, 84, 'si', '');</v>
      </c>
    </row>
    <row r="3471" spans="2:24" x14ac:dyDescent="0.2">
      <c r="B3471" t="s">
        <v>4497</v>
      </c>
      <c r="C3471" t="s">
        <v>9</v>
      </c>
      <c r="D3471" t="s">
        <v>3578</v>
      </c>
      <c r="E3471" t="s">
        <v>3578</v>
      </c>
      <c r="F3471" t="s">
        <v>3578</v>
      </c>
      <c r="G3471" t="s">
        <v>3578</v>
      </c>
      <c r="H3471" t="s">
        <v>30</v>
      </c>
      <c r="I3471" t="s">
        <v>30</v>
      </c>
      <c r="K3471" s="6">
        <f t="shared" si="618"/>
        <v>12</v>
      </c>
      <c r="L3471" s="6" t="str">
        <f t="shared" si="619"/>
        <v>190-CO-00283</v>
      </c>
      <c r="M3471" s="6">
        <f t="shared" si="620"/>
        <v>12</v>
      </c>
      <c r="N3471" s="6" t="str">
        <f t="shared" si="621"/>
        <v>190-CO-00283</v>
      </c>
      <c r="O3471" s="6">
        <f t="shared" si="622"/>
        <v>1</v>
      </c>
      <c r="P3471" s="6" t="str">
        <f t="shared" si="623"/>
        <v>4</v>
      </c>
      <c r="Q3471" s="6" t="str">
        <f t="shared" si="624"/>
        <v>4</v>
      </c>
      <c r="R3471" s="6" t="str">
        <f t="shared" si="625"/>
        <v>4</v>
      </c>
      <c r="S3471" s="6" t="str">
        <f t="shared" si="626"/>
        <v>4</v>
      </c>
      <c r="T3471" s="6">
        <f t="shared" si="627"/>
        <v>1</v>
      </c>
      <c r="U3471" s="6">
        <f t="shared" si="628"/>
        <v>84</v>
      </c>
      <c r="V3471" s="6"/>
      <c r="W3471" s="6" t="str">
        <f t="shared" si="629"/>
        <v>insert into prioridad(codigo, fluidez,d_hecho, d_contexto, d_impacto, d_justicia, cierre, ponderacion, ahora_entiendo, cambio_perspectiva) values ('190-CO-00283', 1, 4, 4, 4, 4, 1, 84, 'si', '');</v>
      </c>
      <c r="X3471" s="6" t="str">
        <f t="shared" si="630"/>
        <v>insert into prioridad(codigo, fluidez,d_hecho, d_contexto, d_impacto, d_justicia, cierre, ponderacion, ahora_entiendo, cambio_perspectiva) values ('190-CO-00283', 1, 4, 4, 4, 4, 1, 84, 'si', '');</v>
      </c>
    </row>
    <row r="3472" spans="2:24" x14ac:dyDescent="0.2">
      <c r="B3472" t="s">
        <v>4498</v>
      </c>
      <c r="C3472" t="s">
        <v>9</v>
      </c>
      <c r="D3472" t="s">
        <v>3582</v>
      </c>
      <c r="E3472" t="s">
        <v>3582</v>
      </c>
      <c r="F3472" t="s">
        <v>3575</v>
      </c>
      <c r="G3472" t="s">
        <v>3575</v>
      </c>
      <c r="H3472" t="s">
        <v>30</v>
      </c>
      <c r="I3472" t="s">
        <v>30</v>
      </c>
      <c r="K3472" s="6">
        <f t="shared" si="618"/>
        <v>12</v>
      </c>
      <c r="L3472" s="6" t="str">
        <f t="shared" si="619"/>
        <v>780-PR-00737</v>
      </c>
      <c r="M3472" s="6">
        <f t="shared" si="620"/>
        <v>12</v>
      </c>
      <c r="N3472" s="6" t="str">
        <f t="shared" si="621"/>
        <v>780-PR-00737</v>
      </c>
      <c r="O3472" s="6">
        <f t="shared" si="622"/>
        <v>1</v>
      </c>
      <c r="P3472" s="6" t="str">
        <f t="shared" si="623"/>
        <v>5</v>
      </c>
      <c r="Q3472" s="6" t="str">
        <f t="shared" si="624"/>
        <v>5</v>
      </c>
      <c r="R3472" s="6" t="str">
        <f t="shared" si="625"/>
        <v>3</v>
      </c>
      <c r="S3472" s="6" t="str">
        <f t="shared" si="626"/>
        <v>3</v>
      </c>
      <c r="T3472" s="6">
        <f t="shared" si="627"/>
        <v>1</v>
      </c>
      <c r="U3472" s="6">
        <f t="shared" si="628"/>
        <v>84</v>
      </c>
      <c r="V3472" s="6"/>
      <c r="W3472" s="6" t="str">
        <f t="shared" si="629"/>
        <v>insert into prioridad(codigo, fluidez,d_hecho, d_contexto, d_impacto, d_justicia, cierre, ponderacion, ahora_entiendo, cambio_perspectiva) values ('780-PR-00737', 1, 5, 5, 3, 3, 1, 84, 'si', '');</v>
      </c>
      <c r="X3472" s="6" t="str">
        <f t="shared" si="630"/>
        <v>insert into prioridad(codigo, fluidez,d_hecho, d_contexto, d_impacto, d_justicia, cierre, ponderacion, ahora_entiendo, cambio_perspectiva) values ('780-PR-00737', 1, 5, 5, 3, 3, 1, 84, 'si', '');</v>
      </c>
    </row>
    <row r="3473" spans="2:24" x14ac:dyDescent="0.2">
      <c r="B3473" t="s">
        <v>4499</v>
      </c>
      <c r="C3473" t="s">
        <v>9</v>
      </c>
      <c r="D3473" t="s">
        <v>3578</v>
      </c>
      <c r="E3473" t="s">
        <v>3575</v>
      </c>
      <c r="F3473" t="s">
        <v>3582</v>
      </c>
      <c r="G3473" t="s">
        <v>3578</v>
      </c>
      <c r="H3473" t="s">
        <v>30</v>
      </c>
      <c r="I3473" t="s">
        <v>30</v>
      </c>
      <c r="K3473" s="6">
        <f t="shared" si="618"/>
        <v>12</v>
      </c>
      <c r="L3473" s="6" t="str">
        <f t="shared" si="619"/>
        <v>780-PR-00783</v>
      </c>
      <c r="M3473" s="6">
        <f t="shared" si="620"/>
        <v>12</v>
      </c>
      <c r="N3473" s="6" t="str">
        <f t="shared" si="621"/>
        <v>780-PR-00783</v>
      </c>
      <c r="O3473" s="6">
        <f t="shared" si="622"/>
        <v>1</v>
      </c>
      <c r="P3473" s="6" t="str">
        <f t="shared" si="623"/>
        <v>4</v>
      </c>
      <c r="Q3473" s="6" t="str">
        <f t="shared" si="624"/>
        <v>3</v>
      </c>
      <c r="R3473" s="6" t="str">
        <f t="shared" si="625"/>
        <v>5</v>
      </c>
      <c r="S3473" s="6" t="str">
        <f t="shared" si="626"/>
        <v>4</v>
      </c>
      <c r="T3473" s="6">
        <f t="shared" si="627"/>
        <v>1</v>
      </c>
      <c r="U3473" s="6">
        <f t="shared" si="628"/>
        <v>84</v>
      </c>
      <c r="V3473" s="6"/>
      <c r="W3473" s="6" t="str">
        <f t="shared" si="629"/>
        <v>insert into prioridad(codigo, fluidez,d_hecho, d_contexto, d_impacto, d_justicia, cierre, ponderacion, ahora_entiendo, cambio_perspectiva) values ('780-PR-00783', 1, 4, 3, 5, 4, 1, 84, 'si', '');</v>
      </c>
      <c r="X3473" s="6" t="str">
        <f t="shared" si="630"/>
        <v>insert into prioridad(codigo, fluidez,d_hecho, d_contexto, d_impacto, d_justicia, cierre, ponderacion, ahora_entiendo, cambio_perspectiva) values ('780-PR-00783', 1, 4, 3, 5, 4, 1, 84, 'si', '');</v>
      </c>
    </row>
    <row r="3474" spans="2:24" x14ac:dyDescent="0.2">
      <c r="B3474" t="s">
        <v>4500</v>
      </c>
      <c r="C3474" t="s">
        <v>9</v>
      </c>
      <c r="D3474" t="s">
        <v>3582</v>
      </c>
      <c r="E3474" t="s">
        <v>3582</v>
      </c>
      <c r="F3474" t="s">
        <v>3582</v>
      </c>
      <c r="G3474" t="s">
        <v>3582</v>
      </c>
      <c r="H3474" t="s">
        <v>30</v>
      </c>
      <c r="I3474" t="s">
        <v>30</v>
      </c>
      <c r="K3474" s="6">
        <f t="shared" si="618"/>
        <v>12</v>
      </c>
      <c r="L3474" s="6" t="str">
        <f t="shared" si="619"/>
        <v>192-PR-00735</v>
      </c>
      <c r="M3474" s="6">
        <f t="shared" si="620"/>
        <v>12</v>
      </c>
      <c r="N3474" s="6" t="str">
        <f t="shared" si="621"/>
        <v>192-PR-00735</v>
      </c>
      <c r="O3474" s="6">
        <f t="shared" si="622"/>
        <v>1</v>
      </c>
      <c r="P3474" s="6" t="str">
        <f t="shared" si="623"/>
        <v>5</v>
      </c>
      <c r="Q3474" s="6" t="str">
        <f t="shared" si="624"/>
        <v>5</v>
      </c>
      <c r="R3474" s="6" t="str">
        <f t="shared" si="625"/>
        <v>5</v>
      </c>
      <c r="S3474" s="6" t="str">
        <f t="shared" si="626"/>
        <v>5</v>
      </c>
      <c r="T3474" s="6">
        <f t="shared" si="627"/>
        <v>1</v>
      </c>
      <c r="U3474" s="6">
        <f t="shared" si="628"/>
        <v>100</v>
      </c>
      <c r="V3474" s="6"/>
      <c r="W3474" s="6" t="str">
        <f t="shared" si="629"/>
        <v>insert into prioridad(codigo, fluidez,d_hecho, d_contexto, d_impacto, d_justicia, cierre, ponderacion, ahora_entiendo, cambio_perspectiva) values ('192-PR-00735', 1, 5, 5, 5, 5, 1, 100, 'si', '');</v>
      </c>
      <c r="X3474" s="6" t="str">
        <f t="shared" si="630"/>
        <v>insert into prioridad(codigo, fluidez,d_hecho, d_contexto, d_impacto, d_justicia, cierre, ponderacion, ahora_entiendo, cambio_perspectiva) values ('192-PR-00735', 1, 5, 5, 5, 5, 1, 100, 'si', '');</v>
      </c>
    </row>
    <row r="3475" spans="2:24" x14ac:dyDescent="0.2">
      <c r="B3475" t="s">
        <v>4501</v>
      </c>
      <c r="C3475" t="s">
        <v>9</v>
      </c>
      <c r="D3475" t="s">
        <v>3582</v>
      </c>
      <c r="E3475" t="s">
        <v>3582</v>
      </c>
      <c r="F3475" t="s">
        <v>3582</v>
      </c>
      <c r="G3475" t="s">
        <v>3582</v>
      </c>
      <c r="H3475" t="s">
        <v>30</v>
      </c>
      <c r="I3475" t="s">
        <v>30</v>
      </c>
      <c r="K3475" s="6">
        <f t="shared" si="618"/>
        <v>12</v>
      </c>
      <c r="L3475" s="6" t="str">
        <f t="shared" si="619"/>
        <v>192-PR-00736</v>
      </c>
      <c r="M3475" s="6">
        <f t="shared" si="620"/>
        <v>12</v>
      </c>
      <c r="N3475" s="6" t="str">
        <f t="shared" si="621"/>
        <v>192-PR-00736</v>
      </c>
      <c r="O3475" s="6">
        <f t="shared" si="622"/>
        <v>1</v>
      </c>
      <c r="P3475" s="6" t="str">
        <f t="shared" si="623"/>
        <v>5</v>
      </c>
      <c r="Q3475" s="6" t="str">
        <f t="shared" si="624"/>
        <v>5</v>
      </c>
      <c r="R3475" s="6" t="str">
        <f t="shared" si="625"/>
        <v>5</v>
      </c>
      <c r="S3475" s="6" t="str">
        <f t="shared" si="626"/>
        <v>5</v>
      </c>
      <c r="T3475" s="6">
        <f t="shared" si="627"/>
        <v>1</v>
      </c>
      <c r="U3475" s="6">
        <f t="shared" si="628"/>
        <v>100</v>
      </c>
      <c r="V3475" s="6"/>
      <c r="W3475" s="6" t="str">
        <f t="shared" si="629"/>
        <v>insert into prioridad(codigo, fluidez,d_hecho, d_contexto, d_impacto, d_justicia, cierre, ponderacion, ahora_entiendo, cambio_perspectiva) values ('192-PR-00736', 1, 5, 5, 5, 5, 1, 100, 'si', '');</v>
      </c>
      <c r="X3475" s="6" t="str">
        <f t="shared" si="630"/>
        <v>insert into prioridad(codigo, fluidez,d_hecho, d_contexto, d_impacto, d_justicia, cierre, ponderacion, ahora_entiendo, cambio_perspectiva) values ('192-PR-00736', 1, 5, 5, 5, 5, 1, 100, 'si', '');</v>
      </c>
    </row>
    <row r="3476" spans="2:24" x14ac:dyDescent="0.2">
      <c r="B3476" t="s">
        <v>4502</v>
      </c>
      <c r="C3476" t="s">
        <v>9</v>
      </c>
      <c r="D3476" t="s">
        <v>3578</v>
      </c>
      <c r="E3476" t="s">
        <v>3578</v>
      </c>
      <c r="F3476" t="s">
        <v>3578</v>
      </c>
      <c r="G3476" t="s">
        <v>3575</v>
      </c>
      <c r="H3476" t="s">
        <v>30</v>
      </c>
      <c r="I3476" t="s">
        <v>30</v>
      </c>
      <c r="K3476" s="6">
        <f t="shared" si="618"/>
        <v>12</v>
      </c>
      <c r="L3476" s="6" t="str">
        <f t="shared" si="619"/>
        <v>196-PR-00746</v>
      </c>
      <c r="M3476" s="6">
        <f t="shared" si="620"/>
        <v>12</v>
      </c>
      <c r="N3476" s="6" t="str">
        <f t="shared" si="621"/>
        <v>196-PR-00746</v>
      </c>
      <c r="O3476" s="6">
        <f t="shared" si="622"/>
        <v>1</v>
      </c>
      <c r="P3476" s="6" t="str">
        <f t="shared" si="623"/>
        <v>4</v>
      </c>
      <c r="Q3476" s="6" t="str">
        <f t="shared" si="624"/>
        <v>4</v>
      </c>
      <c r="R3476" s="6" t="str">
        <f t="shared" si="625"/>
        <v>4</v>
      </c>
      <c r="S3476" s="6" t="str">
        <f t="shared" si="626"/>
        <v>3</v>
      </c>
      <c r="T3476" s="6">
        <f t="shared" si="627"/>
        <v>1</v>
      </c>
      <c r="U3476" s="6">
        <f t="shared" si="628"/>
        <v>80</v>
      </c>
      <c r="V3476" s="6"/>
      <c r="W3476" s="6" t="str">
        <f t="shared" si="629"/>
        <v>insert into prioridad(codigo, fluidez,d_hecho, d_contexto, d_impacto, d_justicia, cierre, ponderacion, ahora_entiendo, cambio_perspectiva) values ('196-PR-00746', 1, 4, 4, 4, 3, 1, 80, 'si', '');</v>
      </c>
      <c r="X3476" s="6" t="str">
        <f t="shared" si="630"/>
        <v>insert into prioridad(codigo, fluidez,d_hecho, d_contexto, d_impacto, d_justicia, cierre, ponderacion, ahora_entiendo, cambio_perspectiva) values ('196-PR-00746', 1, 4, 4, 4, 3, 1, 80, 'si', '');</v>
      </c>
    </row>
    <row r="3477" spans="2:24" x14ac:dyDescent="0.2">
      <c r="B3477" t="s">
        <v>4503</v>
      </c>
      <c r="C3477" t="s">
        <v>9</v>
      </c>
      <c r="D3477" t="s">
        <v>3578</v>
      </c>
      <c r="E3477" t="s">
        <v>3578</v>
      </c>
      <c r="F3477" t="s">
        <v>3576</v>
      </c>
      <c r="G3477" t="s">
        <v>3578</v>
      </c>
      <c r="H3477" t="s">
        <v>30</v>
      </c>
      <c r="I3477" t="s">
        <v>30</v>
      </c>
      <c r="K3477" s="6">
        <f t="shared" si="618"/>
        <v>14</v>
      </c>
      <c r="L3477" s="6" t="str">
        <f t="shared" si="619"/>
        <v> 196-PR-00747 </v>
      </c>
      <c r="M3477" s="6">
        <f t="shared" si="620"/>
        <v>12</v>
      </c>
      <c r="N3477" s="6" t="str">
        <f t="shared" si="621"/>
        <v>96-PR-00747 </v>
      </c>
      <c r="O3477" s="6">
        <f t="shared" si="622"/>
        <v>1</v>
      </c>
      <c r="P3477" s="6" t="str">
        <f t="shared" si="623"/>
        <v>4</v>
      </c>
      <c r="Q3477" s="6" t="str">
        <f t="shared" si="624"/>
        <v>4</v>
      </c>
      <c r="R3477" s="6" t="str">
        <f t="shared" si="625"/>
        <v>2</v>
      </c>
      <c r="S3477" s="6" t="str">
        <f t="shared" si="626"/>
        <v>4</v>
      </c>
      <c r="T3477" s="6">
        <f t="shared" si="627"/>
        <v>1</v>
      </c>
      <c r="U3477" s="6">
        <f t="shared" si="628"/>
        <v>76</v>
      </c>
      <c r="V3477" s="6"/>
      <c r="W3477" s="6" t="str">
        <f t="shared" si="629"/>
        <v>insert into prioridad(codigo, fluidez,d_hecho, d_contexto, d_impacto, d_justicia, cierre, ponderacion, ahora_entiendo, cambio_perspectiva) values ('96-PR-00747 ', 1, 4, 4, 2, 4, 1, 76, 'si', '');</v>
      </c>
      <c r="X3477" s="6" t="str">
        <f t="shared" si="630"/>
        <v>insert into prioridad(codigo, fluidez,d_hecho, d_contexto, d_impacto, d_justicia, cierre, ponderacion, ahora_entiendo, cambio_perspectiva) values ('96-PR-00747 ', 1, 4, 4, 2, 4, 1, 76, 'si', '');</v>
      </c>
    </row>
    <row r="3478" spans="2:24" x14ac:dyDescent="0.2">
      <c r="B3478" t="s">
        <v>4504</v>
      </c>
      <c r="C3478" t="s">
        <v>9</v>
      </c>
      <c r="D3478" t="s">
        <v>3582</v>
      </c>
      <c r="E3478" t="s">
        <v>3582</v>
      </c>
      <c r="F3478" t="s">
        <v>3578</v>
      </c>
      <c r="G3478" t="s">
        <v>3578</v>
      </c>
      <c r="H3478" t="s">
        <v>30</v>
      </c>
      <c r="I3478" t="s">
        <v>30</v>
      </c>
      <c r="K3478" s="6">
        <f t="shared" si="618"/>
        <v>12</v>
      </c>
      <c r="L3478" s="6" t="str">
        <f t="shared" si="619"/>
        <v>190-VI-00102</v>
      </c>
      <c r="M3478" s="6">
        <f t="shared" si="620"/>
        <v>12</v>
      </c>
      <c r="N3478" s="6" t="str">
        <f t="shared" si="621"/>
        <v>190-VI-00102</v>
      </c>
      <c r="O3478" s="6">
        <f t="shared" si="622"/>
        <v>1</v>
      </c>
      <c r="P3478" s="6" t="str">
        <f t="shared" si="623"/>
        <v>5</v>
      </c>
      <c r="Q3478" s="6" t="str">
        <f t="shared" si="624"/>
        <v>5</v>
      </c>
      <c r="R3478" s="6" t="str">
        <f t="shared" si="625"/>
        <v>4</v>
      </c>
      <c r="S3478" s="6" t="str">
        <f t="shared" si="626"/>
        <v>4</v>
      </c>
      <c r="T3478" s="6">
        <f t="shared" si="627"/>
        <v>1</v>
      </c>
      <c r="U3478" s="6">
        <f t="shared" si="628"/>
        <v>92</v>
      </c>
      <c r="V3478" s="6"/>
      <c r="W3478" s="6" t="str">
        <f t="shared" si="629"/>
        <v>insert into prioridad(codigo, fluidez,d_hecho, d_contexto, d_impacto, d_justicia, cierre, ponderacion, ahora_entiendo, cambio_perspectiva) values ('190-VI-00102', 1, 5, 5, 4, 4, 1, 92, 'si', '');</v>
      </c>
      <c r="X3478" s="6" t="str">
        <f t="shared" si="630"/>
        <v>insert into prioridad(codigo, fluidez,d_hecho, d_contexto, d_impacto, d_justicia, cierre, ponderacion, ahora_entiendo, cambio_perspectiva) values ('190-VI-00102', 1, 5, 5, 4, 4, 1, 92, 'si', '');</v>
      </c>
    </row>
    <row r="3479" spans="2:24" x14ac:dyDescent="0.2">
      <c r="B3479" t="s">
        <v>4505</v>
      </c>
      <c r="C3479" t="s">
        <v>9</v>
      </c>
      <c r="D3479" t="s">
        <v>3582</v>
      </c>
      <c r="E3479" t="s">
        <v>3582</v>
      </c>
      <c r="F3479" t="s">
        <v>3578</v>
      </c>
      <c r="G3479" t="s">
        <v>3578</v>
      </c>
      <c r="H3479" t="s">
        <v>30</v>
      </c>
      <c r="I3479" t="s">
        <v>30</v>
      </c>
      <c r="K3479" s="6">
        <f t="shared" si="618"/>
        <v>12</v>
      </c>
      <c r="L3479" s="6" t="str">
        <f t="shared" si="619"/>
        <v>190-VI-00103</v>
      </c>
      <c r="M3479" s="6">
        <f t="shared" si="620"/>
        <v>12</v>
      </c>
      <c r="N3479" s="6" t="str">
        <f t="shared" si="621"/>
        <v>190-VI-00103</v>
      </c>
      <c r="O3479" s="6">
        <f t="shared" si="622"/>
        <v>1</v>
      </c>
      <c r="P3479" s="6" t="str">
        <f t="shared" si="623"/>
        <v>5</v>
      </c>
      <c r="Q3479" s="6" t="str">
        <f t="shared" si="624"/>
        <v>5</v>
      </c>
      <c r="R3479" s="6" t="str">
        <f t="shared" si="625"/>
        <v>4</v>
      </c>
      <c r="S3479" s="6" t="str">
        <f t="shared" si="626"/>
        <v>4</v>
      </c>
      <c r="T3479" s="6">
        <f t="shared" si="627"/>
        <v>1</v>
      </c>
      <c r="U3479" s="6">
        <f t="shared" si="628"/>
        <v>92</v>
      </c>
      <c r="V3479" s="6"/>
      <c r="W3479" s="6" t="str">
        <f t="shared" si="629"/>
        <v>insert into prioridad(codigo, fluidez,d_hecho, d_contexto, d_impacto, d_justicia, cierre, ponderacion, ahora_entiendo, cambio_perspectiva) values ('190-VI-00103', 1, 5, 5, 4, 4, 1, 92, 'si', '');</v>
      </c>
      <c r="X3479" s="6" t="str">
        <f t="shared" si="630"/>
        <v>insert into prioridad(codigo, fluidez,d_hecho, d_contexto, d_impacto, d_justicia, cierre, ponderacion, ahora_entiendo, cambio_perspectiva) values ('190-VI-00103', 1, 5, 5, 4, 4, 1, 92, 'si', '');</v>
      </c>
    </row>
    <row r="3480" spans="2:24" x14ac:dyDescent="0.2">
      <c r="B3480" t="s">
        <v>4506</v>
      </c>
      <c r="C3480" t="s">
        <v>9</v>
      </c>
      <c r="D3480" t="s">
        <v>3582</v>
      </c>
      <c r="E3480" t="s">
        <v>3582</v>
      </c>
      <c r="F3480" t="s">
        <v>3578</v>
      </c>
      <c r="G3480" t="s">
        <v>3578</v>
      </c>
      <c r="H3480" t="s">
        <v>30</v>
      </c>
      <c r="I3480" t="s">
        <v>30</v>
      </c>
      <c r="K3480" s="6">
        <f t="shared" si="618"/>
        <v>12</v>
      </c>
      <c r="L3480" s="6" t="str">
        <f t="shared" si="619"/>
        <v>190-VI-00104</v>
      </c>
      <c r="M3480" s="6">
        <f t="shared" si="620"/>
        <v>12</v>
      </c>
      <c r="N3480" s="6" t="str">
        <f t="shared" si="621"/>
        <v>190-VI-00104</v>
      </c>
      <c r="O3480" s="6">
        <f t="shared" si="622"/>
        <v>1</v>
      </c>
      <c r="P3480" s="6" t="str">
        <f t="shared" si="623"/>
        <v>5</v>
      </c>
      <c r="Q3480" s="6" t="str">
        <f t="shared" si="624"/>
        <v>5</v>
      </c>
      <c r="R3480" s="6" t="str">
        <f t="shared" si="625"/>
        <v>4</v>
      </c>
      <c r="S3480" s="6" t="str">
        <f t="shared" si="626"/>
        <v>4</v>
      </c>
      <c r="T3480" s="6">
        <f t="shared" si="627"/>
        <v>1</v>
      </c>
      <c r="U3480" s="6">
        <f t="shared" si="628"/>
        <v>92</v>
      </c>
      <c r="V3480" s="6"/>
      <c r="W3480" s="6" t="str">
        <f t="shared" si="629"/>
        <v>insert into prioridad(codigo, fluidez,d_hecho, d_contexto, d_impacto, d_justicia, cierre, ponderacion, ahora_entiendo, cambio_perspectiva) values ('190-VI-00104', 1, 5, 5, 4, 4, 1, 92, 'si', '');</v>
      </c>
      <c r="X3480" s="6" t="str">
        <f t="shared" si="630"/>
        <v>insert into prioridad(codigo, fluidez,d_hecho, d_contexto, d_impacto, d_justicia, cierre, ponderacion, ahora_entiendo, cambio_perspectiva) values ('190-VI-00104', 1, 5, 5, 4, 4, 1, 92, 'si', '');</v>
      </c>
    </row>
    <row r="3481" spans="2:24" x14ac:dyDescent="0.2">
      <c r="B3481" t="s">
        <v>4507</v>
      </c>
      <c r="C3481" t="s">
        <v>9</v>
      </c>
      <c r="D3481" t="s">
        <v>3582</v>
      </c>
      <c r="E3481" t="s">
        <v>3582</v>
      </c>
      <c r="F3481" t="s">
        <v>3578</v>
      </c>
      <c r="G3481" t="s">
        <v>3578</v>
      </c>
      <c r="H3481" t="s">
        <v>30</v>
      </c>
      <c r="I3481" t="s">
        <v>30</v>
      </c>
      <c r="K3481" s="6">
        <f t="shared" si="618"/>
        <v>12</v>
      </c>
      <c r="L3481" s="6" t="str">
        <f t="shared" si="619"/>
        <v>190-VI-00063</v>
      </c>
      <c r="M3481" s="6">
        <f t="shared" si="620"/>
        <v>12</v>
      </c>
      <c r="N3481" s="6" t="str">
        <f t="shared" si="621"/>
        <v>190-VI-00063</v>
      </c>
      <c r="O3481" s="6">
        <f t="shared" si="622"/>
        <v>1</v>
      </c>
      <c r="P3481" s="6" t="str">
        <f t="shared" si="623"/>
        <v>5</v>
      </c>
      <c r="Q3481" s="6" t="str">
        <f t="shared" si="624"/>
        <v>5</v>
      </c>
      <c r="R3481" s="6" t="str">
        <f t="shared" si="625"/>
        <v>4</v>
      </c>
      <c r="S3481" s="6" t="str">
        <f t="shared" si="626"/>
        <v>4</v>
      </c>
      <c r="T3481" s="6">
        <f t="shared" si="627"/>
        <v>1</v>
      </c>
      <c r="U3481" s="6">
        <f t="shared" si="628"/>
        <v>92</v>
      </c>
      <c r="V3481" s="6"/>
      <c r="W3481" s="6" t="str">
        <f t="shared" si="629"/>
        <v>insert into prioridad(codigo, fluidez,d_hecho, d_contexto, d_impacto, d_justicia, cierre, ponderacion, ahora_entiendo, cambio_perspectiva) values ('190-VI-00063', 1, 5, 5, 4, 4, 1, 92, 'si', '');</v>
      </c>
      <c r="X3481" s="6" t="str">
        <f t="shared" si="630"/>
        <v>insert into prioridad(codigo, fluidez,d_hecho, d_contexto, d_impacto, d_justicia, cierre, ponderacion, ahora_entiendo, cambio_perspectiva) values ('190-VI-00063', 1, 5, 5, 4, 4, 1, 92, 'si', '');</v>
      </c>
    </row>
    <row r="3482" spans="2:24" x14ac:dyDescent="0.2">
      <c r="B3482" t="s">
        <v>4508</v>
      </c>
      <c r="C3482" t="s">
        <v>9</v>
      </c>
      <c r="D3482" t="s">
        <v>3582</v>
      </c>
      <c r="E3482" t="s">
        <v>3582</v>
      </c>
      <c r="F3482" t="s">
        <v>3582</v>
      </c>
      <c r="G3482" t="s">
        <v>3582</v>
      </c>
      <c r="H3482" t="s">
        <v>30</v>
      </c>
      <c r="I3482" t="s">
        <v>30</v>
      </c>
      <c r="K3482" s="6">
        <f t="shared" si="618"/>
        <v>12</v>
      </c>
      <c r="L3482" s="6" t="str">
        <f t="shared" si="619"/>
        <v>100-PR-00001</v>
      </c>
      <c r="M3482" s="6">
        <f t="shared" si="620"/>
        <v>12</v>
      </c>
      <c r="N3482" s="6" t="str">
        <f t="shared" si="621"/>
        <v>100-PR-00001</v>
      </c>
      <c r="O3482" s="6">
        <f t="shared" si="622"/>
        <v>1</v>
      </c>
      <c r="P3482" s="6" t="str">
        <f t="shared" si="623"/>
        <v>5</v>
      </c>
      <c r="Q3482" s="6" t="str">
        <f t="shared" si="624"/>
        <v>5</v>
      </c>
      <c r="R3482" s="6" t="str">
        <f t="shared" si="625"/>
        <v>5</v>
      </c>
      <c r="S3482" s="6" t="str">
        <f t="shared" si="626"/>
        <v>5</v>
      </c>
      <c r="T3482" s="6">
        <f t="shared" si="627"/>
        <v>1</v>
      </c>
      <c r="U3482" s="6">
        <f t="shared" si="628"/>
        <v>100</v>
      </c>
      <c r="V3482" s="6"/>
      <c r="W3482" s="6" t="str">
        <f t="shared" si="629"/>
        <v>insert into prioridad(codigo, fluidez,d_hecho, d_contexto, d_impacto, d_justicia, cierre, ponderacion, ahora_entiendo, cambio_perspectiva) values ('100-PR-00001', 1, 5, 5, 5, 5, 1, 100, 'si', '');</v>
      </c>
      <c r="X3482" s="6" t="str">
        <f t="shared" si="630"/>
        <v>insert into prioridad(codigo, fluidez,d_hecho, d_contexto, d_impacto, d_justicia, cierre, ponderacion, ahora_entiendo, cambio_perspectiva) values ('100-PR-00001', 1, 5, 5, 5, 5, 1, 100, 'si', '');</v>
      </c>
    </row>
    <row r="3483" spans="2:24" x14ac:dyDescent="0.2">
      <c r="B3483" t="s">
        <v>4509</v>
      </c>
      <c r="C3483" t="s">
        <v>9</v>
      </c>
      <c r="D3483" t="s">
        <v>3582</v>
      </c>
      <c r="E3483" t="s">
        <v>3582</v>
      </c>
      <c r="F3483" t="s">
        <v>3582</v>
      </c>
      <c r="G3483" t="s">
        <v>3582</v>
      </c>
      <c r="H3483" t="s">
        <v>30</v>
      </c>
      <c r="I3483" t="s">
        <v>30</v>
      </c>
      <c r="K3483" s="6">
        <f t="shared" si="618"/>
        <v>12</v>
      </c>
      <c r="L3483" s="6" t="str">
        <f t="shared" si="619"/>
        <v>100-PR-00002</v>
      </c>
      <c r="M3483" s="6">
        <f t="shared" si="620"/>
        <v>12</v>
      </c>
      <c r="N3483" s="6" t="str">
        <f t="shared" si="621"/>
        <v>100-PR-00002</v>
      </c>
      <c r="O3483" s="6">
        <f t="shared" si="622"/>
        <v>1</v>
      </c>
      <c r="P3483" s="6" t="str">
        <f t="shared" si="623"/>
        <v>5</v>
      </c>
      <c r="Q3483" s="6" t="str">
        <f t="shared" si="624"/>
        <v>5</v>
      </c>
      <c r="R3483" s="6" t="str">
        <f t="shared" si="625"/>
        <v>5</v>
      </c>
      <c r="S3483" s="6" t="str">
        <f t="shared" si="626"/>
        <v>5</v>
      </c>
      <c r="T3483" s="6">
        <f t="shared" si="627"/>
        <v>1</v>
      </c>
      <c r="U3483" s="6">
        <f t="shared" si="628"/>
        <v>100</v>
      </c>
      <c r="V3483" s="6"/>
      <c r="W3483" s="6" t="str">
        <f t="shared" si="629"/>
        <v>insert into prioridad(codigo, fluidez,d_hecho, d_contexto, d_impacto, d_justicia, cierre, ponderacion, ahora_entiendo, cambio_perspectiva) values ('100-PR-00002', 1, 5, 5, 5, 5, 1, 100, 'si', '');</v>
      </c>
      <c r="X3483" s="6" t="str">
        <f t="shared" si="630"/>
        <v>insert into prioridad(codigo, fluidez,d_hecho, d_contexto, d_impacto, d_justicia, cierre, ponderacion, ahora_entiendo, cambio_perspectiva) values ('100-PR-00002', 1, 5, 5, 5, 5, 1, 100, 'si', '');</v>
      </c>
    </row>
    <row r="3484" spans="2:24" x14ac:dyDescent="0.2">
      <c r="B3484" t="s">
        <v>4628</v>
      </c>
      <c r="C3484" t="s">
        <v>9</v>
      </c>
      <c r="D3484" t="s">
        <v>3582</v>
      </c>
      <c r="E3484" t="s">
        <v>3582</v>
      </c>
      <c r="F3484" t="s">
        <v>3582</v>
      </c>
      <c r="G3484" t="s">
        <v>3582</v>
      </c>
      <c r="H3484" t="s">
        <v>30</v>
      </c>
      <c r="I3484" t="s">
        <v>30</v>
      </c>
      <c r="K3484" s="6">
        <f t="shared" si="618"/>
        <v>12</v>
      </c>
      <c r="L3484" s="6" t="str">
        <f t="shared" si="619"/>
        <v>100-PR-00773</v>
      </c>
      <c r="M3484" s="6">
        <f t="shared" si="620"/>
        <v>12</v>
      </c>
      <c r="N3484" s="6" t="str">
        <f t="shared" si="621"/>
        <v>100-PR-00773</v>
      </c>
      <c r="O3484" s="6">
        <f t="shared" si="622"/>
        <v>1</v>
      </c>
      <c r="P3484" s="6" t="str">
        <f t="shared" si="623"/>
        <v>5</v>
      </c>
      <c r="Q3484" s="6" t="str">
        <f t="shared" si="624"/>
        <v>5</v>
      </c>
      <c r="R3484" s="6" t="str">
        <f t="shared" si="625"/>
        <v>5</v>
      </c>
      <c r="S3484" s="6" t="str">
        <f t="shared" si="626"/>
        <v>5</v>
      </c>
      <c r="T3484" s="6">
        <f t="shared" si="627"/>
        <v>1</v>
      </c>
      <c r="U3484" s="6">
        <f t="shared" si="628"/>
        <v>100</v>
      </c>
      <c r="V3484" s="6"/>
      <c r="W3484" s="6" t="str">
        <f t="shared" si="629"/>
        <v>insert into prioridad(codigo, fluidez,d_hecho, d_contexto, d_impacto, d_justicia, cierre, ponderacion, ahora_entiendo, cambio_perspectiva) values ('100-PR-00773', 1, 5, 5, 5, 5, 1, 100, 'si', '');</v>
      </c>
      <c r="X3484" s="6" t="str">
        <f t="shared" si="630"/>
        <v>insert into prioridad(codigo, fluidez,d_hecho, d_contexto, d_impacto, d_justicia, cierre, ponderacion, ahora_entiendo, cambio_perspectiva) values ('100-PR-00773', 1, 5, 5, 5, 5, 1, 100, 'si', '');</v>
      </c>
    </row>
    <row r="3485" spans="2:24" x14ac:dyDescent="0.2">
      <c r="B3485" t="s">
        <v>4510</v>
      </c>
      <c r="C3485" t="s">
        <v>9</v>
      </c>
      <c r="D3485" t="s">
        <v>3582</v>
      </c>
      <c r="E3485" t="s">
        <v>3582</v>
      </c>
      <c r="F3485" t="s">
        <v>3582</v>
      </c>
      <c r="G3485" t="s">
        <v>3582</v>
      </c>
      <c r="H3485" t="s">
        <v>30</v>
      </c>
      <c r="I3485" t="s">
        <v>30</v>
      </c>
      <c r="K3485" s="6">
        <f t="shared" si="618"/>
        <v>12</v>
      </c>
      <c r="L3485" s="6" t="str">
        <f t="shared" si="619"/>
        <v>100-PR-00004</v>
      </c>
      <c r="M3485" s="6">
        <f t="shared" si="620"/>
        <v>12</v>
      </c>
      <c r="N3485" s="6" t="str">
        <f t="shared" si="621"/>
        <v>100-PR-00004</v>
      </c>
      <c r="O3485" s="6">
        <f t="shared" si="622"/>
        <v>1</v>
      </c>
      <c r="P3485" s="6" t="str">
        <f t="shared" si="623"/>
        <v>5</v>
      </c>
      <c r="Q3485" s="6" t="str">
        <f t="shared" si="624"/>
        <v>5</v>
      </c>
      <c r="R3485" s="6" t="str">
        <f t="shared" si="625"/>
        <v>5</v>
      </c>
      <c r="S3485" s="6" t="str">
        <f t="shared" si="626"/>
        <v>5</v>
      </c>
      <c r="T3485" s="6">
        <f t="shared" si="627"/>
        <v>1</v>
      </c>
      <c r="U3485" s="6">
        <f t="shared" si="628"/>
        <v>100</v>
      </c>
      <c r="V3485" s="6"/>
      <c r="W3485" s="6" t="str">
        <f t="shared" si="629"/>
        <v>insert into prioridad(codigo, fluidez,d_hecho, d_contexto, d_impacto, d_justicia, cierre, ponderacion, ahora_entiendo, cambio_perspectiva) values ('100-PR-00004', 1, 5, 5, 5, 5, 1, 100, 'si', '');</v>
      </c>
      <c r="X3485" s="6" t="str">
        <f t="shared" si="630"/>
        <v>insert into prioridad(codigo, fluidez,d_hecho, d_contexto, d_impacto, d_justicia, cierre, ponderacion, ahora_entiendo, cambio_perspectiva) values ('100-PR-00004', 1, 5, 5, 5, 5, 1, 100, 'si', '');</v>
      </c>
    </row>
    <row r="3486" spans="2:24" x14ac:dyDescent="0.2">
      <c r="B3486" t="s">
        <v>4511</v>
      </c>
      <c r="C3486" t="s">
        <v>9</v>
      </c>
      <c r="D3486" t="s">
        <v>3582</v>
      </c>
      <c r="E3486" t="s">
        <v>3582</v>
      </c>
      <c r="F3486" t="s">
        <v>3578</v>
      </c>
      <c r="G3486" t="s">
        <v>3582</v>
      </c>
      <c r="H3486" t="s">
        <v>30</v>
      </c>
      <c r="I3486" t="s">
        <v>30</v>
      </c>
      <c r="K3486" s="6">
        <f t="shared" si="618"/>
        <v>12</v>
      </c>
      <c r="L3486" s="6" t="str">
        <f t="shared" si="619"/>
        <v>780-PR-00826</v>
      </c>
      <c r="M3486" s="6">
        <f t="shared" si="620"/>
        <v>12</v>
      </c>
      <c r="N3486" s="6" t="str">
        <f t="shared" si="621"/>
        <v>780-PR-00826</v>
      </c>
      <c r="O3486" s="6">
        <f t="shared" si="622"/>
        <v>1</v>
      </c>
      <c r="P3486" s="6" t="str">
        <f t="shared" si="623"/>
        <v>5</v>
      </c>
      <c r="Q3486" s="6" t="str">
        <f t="shared" si="624"/>
        <v>5</v>
      </c>
      <c r="R3486" s="6" t="str">
        <f t="shared" si="625"/>
        <v>4</v>
      </c>
      <c r="S3486" s="6" t="str">
        <f t="shared" si="626"/>
        <v>5</v>
      </c>
      <c r="T3486" s="6">
        <f t="shared" si="627"/>
        <v>1</v>
      </c>
      <c r="U3486" s="6">
        <f t="shared" si="628"/>
        <v>96</v>
      </c>
      <c r="V3486" s="6"/>
      <c r="W3486" s="6" t="str">
        <f t="shared" si="629"/>
        <v>insert into prioridad(codigo, fluidez,d_hecho, d_contexto, d_impacto, d_justicia, cierre, ponderacion, ahora_entiendo, cambio_perspectiva) values ('780-PR-00826', 1, 5, 5, 4, 5, 1, 96, 'si', '');</v>
      </c>
      <c r="X3486" s="6" t="str">
        <f t="shared" si="630"/>
        <v>insert into prioridad(codigo, fluidez,d_hecho, d_contexto, d_impacto, d_justicia, cierre, ponderacion, ahora_entiendo, cambio_perspectiva) values ('780-PR-00826', 1, 5, 5, 4, 5, 1, 96, 'si', '');</v>
      </c>
    </row>
    <row r="3487" spans="2:24" x14ac:dyDescent="0.2">
      <c r="B3487" t="s">
        <v>4512</v>
      </c>
      <c r="C3487" t="s">
        <v>9</v>
      </c>
      <c r="D3487" t="s">
        <v>3578</v>
      </c>
      <c r="E3487" t="s">
        <v>3575</v>
      </c>
      <c r="F3487" t="s">
        <v>3595</v>
      </c>
      <c r="G3487" t="s">
        <v>3595</v>
      </c>
      <c r="H3487" t="s">
        <v>30</v>
      </c>
      <c r="I3487" t="s">
        <v>30</v>
      </c>
      <c r="K3487" s="6">
        <f t="shared" si="618"/>
        <v>12</v>
      </c>
      <c r="L3487" s="6" t="str">
        <f t="shared" si="619"/>
        <v>914-PR-00829</v>
      </c>
      <c r="M3487" s="6">
        <f t="shared" si="620"/>
        <v>12</v>
      </c>
      <c r="N3487" s="6" t="str">
        <f t="shared" si="621"/>
        <v>914-PR-00829</v>
      </c>
      <c r="O3487" s="6">
        <f t="shared" si="622"/>
        <v>1</v>
      </c>
      <c r="P3487" s="6" t="str">
        <f t="shared" si="623"/>
        <v>4</v>
      </c>
      <c r="Q3487" s="6" t="str">
        <f t="shared" si="624"/>
        <v>3</v>
      </c>
      <c r="R3487" s="6" t="str">
        <f t="shared" si="625"/>
        <v>1</v>
      </c>
      <c r="S3487" s="6" t="str">
        <f t="shared" si="626"/>
        <v>1</v>
      </c>
      <c r="T3487" s="6">
        <f t="shared" si="627"/>
        <v>1</v>
      </c>
      <c r="U3487" s="6">
        <f t="shared" si="628"/>
        <v>56</v>
      </c>
      <c r="V3487" s="6"/>
      <c r="W3487" s="6" t="str">
        <f t="shared" si="629"/>
        <v>insert into prioridad(codigo, fluidez,d_hecho, d_contexto, d_impacto, d_justicia, cierre, ponderacion, ahora_entiendo, cambio_perspectiva) values ('914-PR-00829', 1, 4, 3, 1, 1, 1, 56, 'si', '');</v>
      </c>
      <c r="X3487" s="6" t="str">
        <f t="shared" si="630"/>
        <v>insert into prioridad(codigo, fluidez,d_hecho, d_contexto, d_impacto, d_justicia, cierre, ponderacion, ahora_entiendo, cambio_perspectiva) values ('914-PR-00829', 1, 4, 3, 1, 1, 1, 56, 'si', '');</v>
      </c>
    </row>
    <row r="3488" spans="2:24" x14ac:dyDescent="0.2">
      <c r="B3488" t="s">
        <v>4513</v>
      </c>
      <c r="C3488" t="s">
        <v>9</v>
      </c>
      <c r="D3488" t="s">
        <v>3595</v>
      </c>
      <c r="E3488" t="s">
        <v>3575</v>
      </c>
      <c r="F3488" t="s">
        <v>3575</v>
      </c>
      <c r="G3488" t="s">
        <v>3595</v>
      </c>
      <c r="H3488" t="s">
        <v>30</v>
      </c>
      <c r="I3488" t="s">
        <v>30</v>
      </c>
      <c r="K3488" s="6">
        <f t="shared" si="618"/>
        <v>12</v>
      </c>
      <c r="L3488" s="6" t="str">
        <f t="shared" si="619"/>
        <v>158-VI-00074</v>
      </c>
      <c r="M3488" s="6">
        <f t="shared" si="620"/>
        <v>12</v>
      </c>
      <c r="N3488" s="6" t="str">
        <f t="shared" si="621"/>
        <v>158-VI-00074</v>
      </c>
      <c r="O3488" s="6">
        <f t="shared" si="622"/>
        <v>1</v>
      </c>
      <c r="P3488" s="6" t="str">
        <f t="shared" si="623"/>
        <v>1</v>
      </c>
      <c r="Q3488" s="6" t="str">
        <f t="shared" si="624"/>
        <v>3</v>
      </c>
      <c r="R3488" s="6" t="str">
        <f t="shared" si="625"/>
        <v>3</v>
      </c>
      <c r="S3488" s="6" t="str">
        <f t="shared" si="626"/>
        <v>1</v>
      </c>
      <c r="T3488" s="6">
        <f t="shared" si="627"/>
        <v>1</v>
      </c>
      <c r="U3488" s="6">
        <f t="shared" si="628"/>
        <v>52</v>
      </c>
      <c r="V3488" s="6"/>
      <c r="W3488" s="6" t="str">
        <f t="shared" si="629"/>
        <v>insert into prioridad(codigo, fluidez,d_hecho, d_contexto, d_impacto, d_justicia, cierre, ponderacion, ahora_entiendo, cambio_perspectiva) values ('158-VI-00074', 1, 1, 3, 3, 1, 1, 52, 'si', '');</v>
      </c>
      <c r="X3488" s="6" t="str">
        <f t="shared" si="630"/>
        <v>insert into prioridad(codigo, fluidez,d_hecho, d_contexto, d_impacto, d_justicia, cierre, ponderacion, ahora_entiendo, cambio_perspectiva) values ('158-VI-00074', 1, 1, 3, 3, 1, 1, 52, 'si', '');</v>
      </c>
    </row>
    <row r="3489" spans="2:24" x14ac:dyDescent="0.2">
      <c r="B3489" t="s">
        <v>4514</v>
      </c>
      <c r="C3489" t="s">
        <v>9</v>
      </c>
      <c r="D3489" t="s">
        <v>3578</v>
      </c>
      <c r="E3489" t="s">
        <v>3582</v>
      </c>
      <c r="F3489" t="s">
        <v>3578</v>
      </c>
      <c r="G3489" t="s">
        <v>3575</v>
      </c>
      <c r="H3489" t="s">
        <v>30</v>
      </c>
      <c r="I3489" t="s">
        <v>30</v>
      </c>
      <c r="K3489" s="6">
        <f t="shared" si="618"/>
        <v>12</v>
      </c>
      <c r="L3489" s="6" t="str">
        <f t="shared" si="619"/>
        <v>058-PR-00836</v>
      </c>
      <c r="M3489" s="6">
        <f t="shared" si="620"/>
        <v>12</v>
      </c>
      <c r="N3489" s="6" t="str">
        <f t="shared" si="621"/>
        <v>058-PR-00836</v>
      </c>
      <c r="O3489" s="6">
        <f t="shared" si="622"/>
        <v>1</v>
      </c>
      <c r="P3489" s="6" t="str">
        <f t="shared" si="623"/>
        <v>4</v>
      </c>
      <c r="Q3489" s="6" t="str">
        <f t="shared" si="624"/>
        <v>5</v>
      </c>
      <c r="R3489" s="6" t="str">
        <f t="shared" si="625"/>
        <v>4</v>
      </c>
      <c r="S3489" s="6" t="str">
        <f t="shared" si="626"/>
        <v>3</v>
      </c>
      <c r="T3489" s="6">
        <f t="shared" si="627"/>
        <v>1</v>
      </c>
      <c r="U3489" s="6">
        <f t="shared" si="628"/>
        <v>84</v>
      </c>
      <c r="V3489" s="6"/>
      <c r="W3489" s="6" t="str">
        <f t="shared" si="629"/>
        <v>insert into prioridad(codigo, fluidez,d_hecho, d_contexto, d_impacto, d_justicia, cierre, ponderacion, ahora_entiendo, cambio_perspectiva) values ('058-PR-00836', 1, 4, 5, 4, 3, 1, 84, 'si', '');</v>
      </c>
      <c r="X3489" s="6" t="str">
        <f t="shared" si="630"/>
        <v>insert into prioridad(codigo, fluidez,d_hecho, d_contexto, d_impacto, d_justicia, cierre, ponderacion, ahora_entiendo, cambio_perspectiva) values ('058-PR-00836', 1, 4, 5, 4, 3, 1, 84, 'si', '');</v>
      </c>
    </row>
    <row r="3490" spans="2:24" x14ac:dyDescent="0.2">
      <c r="B3490" t="s">
        <v>4515</v>
      </c>
      <c r="C3490" t="s">
        <v>9</v>
      </c>
      <c r="D3490" t="s">
        <v>3595</v>
      </c>
      <c r="E3490" t="s">
        <v>3595</v>
      </c>
      <c r="F3490" t="s">
        <v>3595</v>
      </c>
      <c r="G3490" t="s">
        <v>3595</v>
      </c>
      <c r="H3490" t="s">
        <v>30</v>
      </c>
      <c r="I3490" t="s">
        <v>30</v>
      </c>
      <c r="K3490" s="6">
        <f t="shared" si="618"/>
        <v>12</v>
      </c>
      <c r="L3490" s="6" t="str">
        <f t="shared" si="619"/>
        <v>457-VI-00013</v>
      </c>
      <c r="M3490" s="6">
        <f t="shared" si="620"/>
        <v>12</v>
      </c>
      <c r="N3490" s="6" t="str">
        <f t="shared" si="621"/>
        <v>457-VI-00013</v>
      </c>
      <c r="O3490" s="6">
        <f t="shared" si="622"/>
        <v>1</v>
      </c>
      <c r="P3490" s="6" t="str">
        <f t="shared" si="623"/>
        <v>1</v>
      </c>
      <c r="Q3490" s="6" t="str">
        <f t="shared" si="624"/>
        <v>1</v>
      </c>
      <c r="R3490" s="6" t="str">
        <f t="shared" si="625"/>
        <v>1</v>
      </c>
      <c r="S3490" s="6" t="str">
        <f t="shared" si="626"/>
        <v>1</v>
      </c>
      <c r="T3490" s="6">
        <f t="shared" si="627"/>
        <v>1</v>
      </c>
      <c r="U3490" s="6">
        <f t="shared" si="628"/>
        <v>36</v>
      </c>
      <c r="V3490" s="6"/>
      <c r="W3490" s="6" t="str">
        <f t="shared" si="629"/>
        <v>insert into prioridad(codigo, fluidez,d_hecho, d_contexto, d_impacto, d_justicia, cierre, ponderacion, ahora_entiendo, cambio_perspectiva) values ('457-VI-00013', 1, 1, 1, 1, 1, 1, 36, 'si', '');</v>
      </c>
      <c r="X3490" s="6" t="str">
        <f t="shared" si="630"/>
        <v>insert into prioridad(codigo, fluidez,d_hecho, d_contexto, d_impacto, d_justicia, cierre, ponderacion, ahora_entiendo, cambio_perspectiva) values ('457-VI-00013', 1, 1, 1, 1, 1, 1, 36, 'si', '');</v>
      </c>
    </row>
    <row r="3491" spans="2:24" x14ac:dyDescent="0.2">
      <c r="B3491" t="s">
        <v>4629</v>
      </c>
      <c r="C3491" t="s">
        <v>9</v>
      </c>
      <c r="D3491" t="s">
        <v>3595</v>
      </c>
      <c r="E3491" t="s">
        <v>3595</v>
      </c>
      <c r="F3491" t="s">
        <v>3595</v>
      </c>
      <c r="G3491" t="s">
        <v>3595</v>
      </c>
      <c r="H3491" t="s">
        <v>30</v>
      </c>
      <c r="I3491" t="s">
        <v>30</v>
      </c>
      <c r="K3491" s="6">
        <f t="shared" si="618"/>
        <v>12</v>
      </c>
      <c r="L3491" s="6" t="str">
        <f t="shared" si="619"/>
        <v>457-VI-00014</v>
      </c>
      <c r="M3491" s="6">
        <f t="shared" si="620"/>
        <v>12</v>
      </c>
      <c r="N3491" s="6" t="str">
        <f t="shared" si="621"/>
        <v>457-VI-00014</v>
      </c>
      <c r="O3491" s="6">
        <f t="shared" si="622"/>
        <v>1</v>
      </c>
      <c r="P3491" s="6" t="str">
        <f t="shared" si="623"/>
        <v>1</v>
      </c>
      <c r="Q3491" s="6" t="str">
        <f t="shared" si="624"/>
        <v>1</v>
      </c>
      <c r="R3491" s="6" t="str">
        <f t="shared" si="625"/>
        <v>1</v>
      </c>
      <c r="S3491" s="6" t="str">
        <f t="shared" si="626"/>
        <v>1</v>
      </c>
      <c r="T3491" s="6">
        <f t="shared" si="627"/>
        <v>1</v>
      </c>
      <c r="U3491" s="6">
        <f t="shared" si="628"/>
        <v>36</v>
      </c>
      <c r="V3491" s="6"/>
      <c r="W3491" s="6" t="str">
        <f t="shared" si="629"/>
        <v>insert into prioridad(codigo, fluidez,d_hecho, d_contexto, d_impacto, d_justicia, cierre, ponderacion, ahora_entiendo, cambio_perspectiva) values ('457-VI-00014', 1, 1, 1, 1, 1, 1, 36, 'si', '');</v>
      </c>
      <c r="X3491" s="6" t="str">
        <f t="shared" si="630"/>
        <v>insert into prioridad(codigo, fluidez,d_hecho, d_contexto, d_impacto, d_justicia, cierre, ponderacion, ahora_entiendo, cambio_perspectiva) values ('457-VI-00014', 1, 1, 1, 1, 1, 1, 36, 'si', '');</v>
      </c>
    </row>
    <row r="3492" spans="2:24" x14ac:dyDescent="0.2">
      <c r="B3492" t="s">
        <v>4516</v>
      </c>
      <c r="C3492" t="s">
        <v>9</v>
      </c>
      <c r="D3492" t="s">
        <v>3582</v>
      </c>
      <c r="E3492" t="s">
        <v>3582</v>
      </c>
      <c r="F3492" t="s">
        <v>3575</v>
      </c>
      <c r="G3492" t="s">
        <v>3578</v>
      </c>
      <c r="H3492" t="s">
        <v>30</v>
      </c>
      <c r="I3492" t="s">
        <v>30</v>
      </c>
      <c r="K3492" s="6">
        <f t="shared" si="618"/>
        <v>12</v>
      </c>
      <c r="L3492" s="6" t="str">
        <f t="shared" si="619"/>
        <v>457-VI-00015</v>
      </c>
      <c r="M3492" s="6">
        <f t="shared" si="620"/>
        <v>12</v>
      </c>
      <c r="N3492" s="6" t="str">
        <f t="shared" si="621"/>
        <v>457-VI-00015</v>
      </c>
      <c r="O3492" s="6">
        <f t="shared" si="622"/>
        <v>1</v>
      </c>
      <c r="P3492" s="6" t="str">
        <f t="shared" si="623"/>
        <v>5</v>
      </c>
      <c r="Q3492" s="6" t="str">
        <f t="shared" si="624"/>
        <v>5</v>
      </c>
      <c r="R3492" s="6" t="str">
        <f t="shared" si="625"/>
        <v>3</v>
      </c>
      <c r="S3492" s="6" t="str">
        <f t="shared" si="626"/>
        <v>4</v>
      </c>
      <c r="T3492" s="6">
        <f t="shared" si="627"/>
        <v>1</v>
      </c>
      <c r="U3492" s="6">
        <f t="shared" si="628"/>
        <v>88</v>
      </c>
      <c r="V3492" s="6"/>
      <c r="W3492" s="6" t="str">
        <f t="shared" si="629"/>
        <v>insert into prioridad(codigo, fluidez,d_hecho, d_contexto, d_impacto, d_justicia, cierre, ponderacion, ahora_entiendo, cambio_perspectiva) values ('457-VI-00015', 1, 5, 5, 3, 4, 1, 88, 'si', '');</v>
      </c>
      <c r="X3492" s="6" t="str">
        <f t="shared" si="630"/>
        <v>insert into prioridad(codigo, fluidez,d_hecho, d_contexto, d_impacto, d_justicia, cierre, ponderacion, ahora_entiendo, cambio_perspectiva) values ('457-VI-00015', 1, 5, 5, 3, 4, 1, 88, 'si', '');</v>
      </c>
    </row>
    <row r="3493" spans="2:24" x14ac:dyDescent="0.2">
      <c r="B3493" t="s">
        <v>4517</v>
      </c>
      <c r="C3493" t="s">
        <v>9</v>
      </c>
      <c r="D3493" t="s">
        <v>3582</v>
      </c>
      <c r="E3493" t="s">
        <v>3578</v>
      </c>
      <c r="F3493" t="s">
        <v>3575</v>
      </c>
      <c r="G3493" t="s">
        <v>3576</v>
      </c>
      <c r="H3493" t="s">
        <v>30</v>
      </c>
      <c r="I3493" t="s">
        <v>30</v>
      </c>
      <c r="K3493" s="6">
        <f t="shared" si="618"/>
        <v>12</v>
      </c>
      <c r="L3493" s="6" t="str">
        <f t="shared" si="619"/>
        <v>261-PR-00859</v>
      </c>
      <c r="M3493" s="6">
        <f t="shared" si="620"/>
        <v>12</v>
      </c>
      <c r="N3493" s="6" t="str">
        <f t="shared" si="621"/>
        <v>261-PR-00859</v>
      </c>
      <c r="O3493" s="6">
        <f t="shared" si="622"/>
        <v>1</v>
      </c>
      <c r="P3493" s="6" t="str">
        <f t="shared" si="623"/>
        <v>5</v>
      </c>
      <c r="Q3493" s="6" t="str">
        <f t="shared" si="624"/>
        <v>4</v>
      </c>
      <c r="R3493" s="6" t="str">
        <f t="shared" si="625"/>
        <v>3</v>
      </c>
      <c r="S3493" s="6" t="str">
        <f t="shared" si="626"/>
        <v>2</v>
      </c>
      <c r="T3493" s="6">
        <f t="shared" si="627"/>
        <v>1</v>
      </c>
      <c r="U3493" s="6">
        <f t="shared" si="628"/>
        <v>76</v>
      </c>
      <c r="V3493" s="6"/>
      <c r="W3493" s="6" t="str">
        <f t="shared" si="629"/>
        <v>insert into prioridad(codigo, fluidez,d_hecho, d_contexto, d_impacto, d_justicia, cierre, ponderacion, ahora_entiendo, cambio_perspectiva) values ('261-PR-00859', 1, 5, 4, 3, 2, 1, 76, 'si', '');</v>
      </c>
      <c r="X3493" s="6" t="str">
        <f t="shared" si="630"/>
        <v>insert into prioridad(codigo, fluidez,d_hecho, d_contexto, d_impacto, d_justicia, cierre, ponderacion, ahora_entiendo, cambio_perspectiva) values ('261-PR-00859', 1, 5, 4, 3, 2, 1, 76, 'si', '');</v>
      </c>
    </row>
    <row r="3494" spans="2:24" x14ac:dyDescent="0.2">
      <c r="B3494" t="s">
        <v>2418</v>
      </c>
      <c r="C3494" t="s">
        <v>9</v>
      </c>
      <c r="D3494" t="s">
        <v>3578</v>
      </c>
      <c r="E3494" t="s">
        <v>3578</v>
      </c>
      <c r="F3494" t="s">
        <v>3578</v>
      </c>
      <c r="G3494" t="s">
        <v>3576</v>
      </c>
      <c r="H3494" t="s">
        <v>30</v>
      </c>
      <c r="I3494" t="s">
        <v>30</v>
      </c>
      <c r="K3494" s="6">
        <f t="shared" si="618"/>
        <v>12</v>
      </c>
      <c r="L3494" s="6" t="str">
        <f t="shared" si="619"/>
        <v>457-VI-00016</v>
      </c>
      <c r="M3494" s="6">
        <f t="shared" si="620"/>
        <v>12</v>
      </c>
      <c r="N3494" s="6" t="str">
        <f t="shared" si="621"/>
        <v>457-VI-00016</v>
      </c>
      <c r="O3494" s="6">
        <f t="shared" si="622"/>
        <v>1</v>
      </c>
      <c r="P3494" s="6" t="str">
        <f t="shared" si="623"/>
        <v>4</v>
      </c>
      <c r="Q3494" s="6" t="str">
        <f t="shared" si="624"/>
        <v>4</v>
      </c>
      <c r="R3494" s="6" t="str">
        <f t="shared" si="625"/>
        <v>4</v>
      </c>
      <c r="S3494" s="6" t="str">
        <f t="shared" si="626"/>
        <v>2</v>
      </c>
      <c r="T3494" s="6">
        <f t="shared" si="627"/>
        <v>1</v>
      </c>
      <c r="U3494" s="6">
        <f t="shared" si="628"/>
        <v>76</v>
      </c>
      <c r="V3494" s="6"/>
      <c r="W3494" s="6" t="str">
        <f t="shared" si="629"/>
        <v>insert into prioridad(codigo, fluidez,d_hecho, d_contexto, d_impacto, d_justicia, cierre, ponderacion, ahora_entiendo, cambio_perspectiva) values ('457-VI-00016', 1, 4, 4, 4, 2, 1, 76, 'si', '');</v>
      </c>
      <c r="X3494" s="6" t="str">
        <f t="shared" si="630"/>
        <v>insert into prioridad(codigo, fluidez,d_hecho, d_contexto, d_impacto, d_justicia, cierre, ponderacion, ahora_entiendo, cambio_perspectiva) values ('457-VI-00016', 1, 4, 4, 4, 2, 1, 76, 'si', '');</v>
      </c>
    </row>
    <row r="3495" spans="2:24" x14ac:dyDescent="0.2">
      <c r="B3495" t="s">
        <v>4518</v>
      </c>
      <c r="C3495" t="s">
        <v>9</v>
      </c>
      <c r="D3495" t="s">
        <v>3578</v>
      </c>
      <c r="E3495" t="s">
        <v>3575</v>
      </c>
      <c r="F3495" t="s">
        <v>3575</v>
      </c>
      <c r="G3495" t="s">
        <v>3575</v>
      </c>
      <c r="H3495" t="s">
        <v>30</v>
      </c>
      <c r="I3495" t="s">
        <v>30</v>
      </c>
      <c r="K3495" s="6">
        <f t="shared" si="618"/>
        <v>12</v>
      </c>
      <c r="L3495" s="6" t="str">
        <f t="shared" si="619"/>
        <v>261-VI-00008</v>
      </c>
      <c r="M3495" s="6">
        <f t="shared" si="620"/>
        <v>12</v>
      </c>
      <c r="N3495" s="6" t="str">
        <f t="shared" si="621"/>
        <v>261-VI-00008</v>
      </c>
      <c r="O3495" s="6">
        <f t="shared" si="622"/>
        <v>1</v>
      </c>
      <c r="P3495" s="6" t="str">
        <f t="shared" si="623"/>
        <v>4</v>
      </c>
      <c r="Q3495" s="6" t="str">
        <f t="shared" si="624"/>
        <v>3</v>
      </c>
      <c r="R3495" s="6" t="str">
        <f t="shared" si="625"/>
        <v>3</v>
      </c>
      <c r="S3495" s="6" t="str">
        <f t="shared" si="626"/>
        <v>3</v>
      </c>
      <c r="T3495" s="6">
        <f t="shared" si="627"/>
        <v>1</v>
      </c>
      <c r="U3495" s="6">
        <f t="shared" si="628"/>
        <v>72</v>
      </c>
      <c r="V3495" s="6"/>
      <c r="W3495" s="6" t="str">
        <f t="shared" si="629"/>
        <v>insert into prioridad(codigo, fluidez,d_hecho, d_contexto, d_impacto, d_justicia, cierre, ponderacion, ahora_entiendo, cambio_perspectiva) values ('261-VI-00008', 1, 4, 3, 3, 3, 1, 72, 'si', '');</v>
      </c>
      <c r="X3495" s="6" t="str">
        <f t="shared" si="630"/>
        <v>insert into prioridad(codigo, fluidez,d_hecho, d_contexto, d_impacto, d_justicia, cierre, ponderacion, ahora_entiendo, cambio_perspectiva) values ('261-VI-00008', 1, 4, 3, 3, 3, 1, 72, 'si', '');</v>
      </c>
    </row>
    <row r="3496" spans="2:24" x14ac:dyDescent="0.2">
      <c r="B3496" t="s">
        <v>4519</v>
      </c>
      <c r="C3496" t="s">
        <v>9</v>
      </c>
      <c r="D3496" t="s">
        <v>3578</v>
      </c>
      <c r="E3496" t="s">
        <v>3578</v>
      </c>
      <c r="F3496" t="s">
        <v>3575</v>
      </c>
      <c r="G3496" t="s">
        <v>3575</v>
      </c>
      <c r="H3496" t="s">
        <v>30</v>
      </c>
      <c r="I3496" t="s">
        <v>30</v>
      </c>
      <c r="K3496" s="6">
        <f t="shared" si="618"/>
        <v>12</v>
      </c>
      <c r="L3496" s="6" t="str">
        <f t="shared" si="619"/>
        <v>261-VI-00009</v>
      </c>
      <c r="M3496" s="6">
        <f t="shared" si="620"/>
        <v>12</v>
      </c>
      <c r="N3496" s="6" t="str">
        <f t="shared" si="621"/>
        <v>1- VI- 00009</v>
      </c>
      <c r="O3496" s="6">
        <f t="shared" si="622"/>
        <v>1</v>
      </c>
      <c r="P3496" s="6" t="str">
        <f t="shared" si="623"/>
        <v>4</v>
      </c>
      <c r="Q3496" s="6" t="str">
        <f t="shared" si="624"/>
        <v>4</v>
      </c>
      <c r="R3496" s="6" t="str">
        <f t="shared" si="625"/>
        <v>3</v>
      </c>
      <c r="S3496" s="6" t="str">
        <f t="shared" si="626"/>
        <v>3</v>
      </c>
      <c r="T3496" s="6">
        <f t="shared" si="627"/>
        <v>1</v>
      </c>
      <c r="U3496" s="6">
        <f t="shared" si="628"/>
        <v>76</v>
      </c>
      <c r="V3496" s="6"/>
      <c r="W3496" s="6" t="str">
        <f t="shared" si="629"/>
        <v>insert into prioridad(codigo, fluidez,d_hecho, d_contexto, d_impacto, d_justicia, cierre, ponderacion, ahora_entiendo, cambio_perspectiva) values ('1- VI- 00009', 1, 4, 4, 3, 3, 1, 76, 'si', '');</v>
      </c>
      <c r="X3496" s="6" t="str">
        <f t="shared" si="630"/>
        <v>insert into prioridad(codigo, fluidez,d_hecho, d_contexto, d_impacto, d_justicia, cierre, ponderacion, ahora_entiendo, cambio_perspectiva) values ('1- VI- 00009', 1, 4, 4, 3, 3, 1, 76, 'si', '');</v>
      </c>
    </row>
    <row r="3497" spans="2:24" x14ac:dyDescent="0.2">
      <c r="B3497" t="s">
        <v>4520</v>
      </c>
      <c r="C3497" t="s">
        <v>9</v>
      </c>
      <c r="D3497" t="s">
        <v>3575</v>
      </c>
      <c r="E3497" t="s">
        <v>3578</v>
      </c>
      <c r="F3497" t="s">
        <v>3576</v>
      </c>
      <c r="G3497" t="s">
        <v>3576</v>
      </c>
      <c r="H3497" t="s">
        <v>30</v>
      </c>
      <c r="I3497" t="s">
        <v>30</v>
      </c>
      <c r="K3497" s="6">
        <f t="shared" si="618"/>
        <v>12</v>
      </c>
      <c r="L3497" s="6" t="str">
        <f t="shared" si="619"/>
        <v>261-VI-00010</v>
      </c>
      <c r="M3497" s="6">
        <f t="shared" si="620"/>
        <v>12</v>
      </c>
      <c r="N3497" s="6" t="str">
        <f t="shared" si="621"/>
        <v>261-VI-00010</v>
      </c>
      <c r="O3497" s="6">
        <f t="shared" si="622"/>
        <v>1</v>
      </c>
      <c r="P3497" s="6" t="str">
        <f t="shared" si="623"/>
        <v>3</v>
      </c>
      <c r="Q3497" s="6" t="str">
        <f t="shared" si="624"/>
        <v>4</v>
      </c>
      <c r="R3497" s="6" t="str">
        <f t="shared" si="625"/>
        <v>2</v>
      </c>
      <c r="S3497" s="6" t="str">
        <f t="shared" si="626"/>
        <v>2</v>
      </c>
      <c r="T3497" s="6">
        <f t="shared" si="627"/>
        <v>1</v>
      </c>
      <c r="U3497" s="6">
        <f t="shared" si="628"/>
        <v>64</v>
      </c>
      <c r="V3497" s="6"/>
      <c r="W3497" s="6" t="str">
        <f t="shared" si="629"/>
        <v>insert into prioridad(codigo, fluidez,d_hecho, d_contexto, d_impacto, d_justicia, cierre, ponderacion, ahora_entiendo, cambio_perspectiva) values ('261-VI-00010', 1, 3, 4, 2, 2, 1, 64, 'si', '');</v>
      </c>
      <c r="X3497" s="6" t="str">
        <f t="shared" si="630"/>
        <v>insert into prioridad(codigo, fluidez,d_hecho, d_contexto, d_impacto, d_justicia, cierre, ponderacion, ahora_entiendo, cambio_perspectiva) values ('261-VI-00010', 1, 3, 4, 2, 2, 1, 64, 'si', '');</v>
      </c>
    </row>
    <row r="3498" spans="2:24" x14ac:dyDescent="0.2">
      <c r="B3498" t="s">
        <v>4521</v>
      </c>
      <c r="C3498" t="s">
        <v>9</v>
      </c>
      <c r="D3498" t="s">
        <v>3595</v>
      </c>
      <c r="E3498" t="s">
        <v>3595</v>
      </c>
      <c r="F3498" t="s">
        <v>3595</v>
      </c>
      <c r="G3498" t="s">
        <v>3595</v>
      </c>
      <c r="H3498" t="s">
        <v>30</v>
      </c>
      <c r="I3498" t="s">
        <v>30</v>
      </c>
      <c r="K3498" s="6">
        <f t="shared" ref="K3498:K3561" si="631">LEN(L3498)</f>
        <v>12</v>
      </c>
      <c r="L3498" s="6" t="str">
        <f t="shared" ref="L3498:L3561" si="632">SUBSTITUTE(B3498," ","")</f>
        <v>261-VI-00011</v>
      </c>
      <c r="M3498" s="6">
        <f t="shared" ref="M3498:M3561" si="633">LEN(N3498)</f>
        <v>12</v>
      </c>
      <c r="N3498" s="6" t="str">
        <f t="shared" ref="N3498:N3561" si="634">RIGHT(TRIM(B3498),12)</f>
        <v>261-VI-00011</v>
      </c>
      <c r="O3498" s="6">
        <f t="shared" ref="O3498:O3561" si="635">IF(MID(C3498,1,1)="P",1,0)</f>
        <v>1</v>
      </c>
      <c r="P3498" s="6" t="str">
        <f t="shared" ref="P3498:P3561" si="636">MID(D3498,1,1)</f>
        <v>1</v>
      </c>
      <c r="Q3498" s="6" t="str">
        <f t="shared" ref="Q3498:Q3561" si="637">MID(E3498,1,1)</f>
        <v>1</v>
      </c>
      <c r="R3498" s="6" t="str">
        <f t="shared" ref="R3498:R3561" si="638">MID(F3498,1,1)</f>
        <v>1</v>
      </c>
      <c r="S3498" s="6" t="str">
        <f t="shared" ref="S3498:S3561" si="639">MID(G3498,1,1)</f>
        <v>1</v>
      </c>
      <c r="T3498" s="6">
        <f t="shared" ref="T3498:T3561" si="640">IF(MID(H3498,1,1)="S",1,0)</f>
        <v>1</v>
      </c>
      <c r="U3498" s="6">
        <f t="shared" ref="U3498:U3561" si="641">O3498*10 + (VALUE(P3498)*4) +(VALUE(Q3498)*4) + (VALUE(R3498)*4) + (VALUE(S3498)*4) + (T3498*10)</f>
        <v>36</v>
      </c>
      <c r="V3498" s="6"/>
      <c r="W3498" s="6" t="str">
        <f t="shared" ref="W3498:W3561" si="642">$W$1&amp;N3498&amp;"', "&amp;O3498&amp;", "&amp;P3498&amp;", "&amp;Q3498&amp;", "&amp;R3498&amp;", "&amp;S3498&amp;", "&amp;T3498&amp;", "&amp;U3498&amp;", '"&amp;SUBSTITUTE(I3498,CHAR(10),"  ")&amp;"', '"&amp;SUBSTITUTE(J3498,CHAR(10),"   ") &amp;"');"</f>
        <v>insert into prioridad(codigo, fluidez,d_hecho, d_contexto, d_impacto, d_justicia, cierre, ponderacion, ahora_entiendo, cambio_perspectiva) values ('261-VI-00011', 1, 1, 1, 1, 1, 1, 36, 'si', '');</v>
      </c>
      <c r="X3498" s="6" t="str">
        <f t="shared" ref="X3498:X3561" si="643">IF(M3498=12,W3498,"")</f>
        <v>insert into prioridad(codigo, fluidez,d_hecho, d_contexto, d_impacto, d_justicia, cierre, ponderacion, ahora_entiendo, cambio_perspectiva) values ('261-VI-00011', 1, 1, 1, 1, 1, 1, 36, 'si', '');</v>
      </c>
    </row>
    <row r="3499" spans="2:24" x14ac:dyDescent="0.2">
      <c r="B3499" t="s">
        <v>4522</v>
      </c>
      <c r="C3499" t="s">
        <v>9</v>
      </c>
      <c r="D3499" t="s">
        <v>3578</v>
      </c>
      <c r="E3499" t="s">
        <v>3578</v>
      </c>
      <c r="F3499" t="s">
        <v>3578</v>
      </c>
      <c r="G3499" t="s">
        <v>3578</v>
      </c>
      <c r="H3499" t="s">
        <v>30</v>
      </c>
      <c r="I3499" t="s">
        <v>30</v>
      </c>
      <c r="K3499" s="6">
        <f t="shared" si="631"/>
        <v>12</v>
      </c>
      <c r="L3499" s="6" t="str">
        <f t="shared" si="632"/>
        <v>261-VI-00012</v>
      </c>
      <c r="M3499" s="6">
        <f t="shared" si="633"/>
        <v>12</v>
      </c>
      <c r="N3499" s="6" t="str">
        <f t="shared" si="634"/>
        <v>261-VI-00012</v>
      </c>
      <c r="O3499" s="6">
        <f t="shared" si="635"/>
        <v>1</v>
      </c>
      <c r="P3499" s="6" t="str">
        <f t="shared" si="636"/>
        <v>4</v>
      </c>
      <c r="Q3499" s="6" t="str">
        <f t="shared" si="637"/>
        <v>4</v>
      </c>
      <c r="R3499" s="6" t="str">
        <f t="shared" si="638"/>
        <v>4</v>
      </c>
      <c r="S3499" s="6" t="str">
        <f t="shared" si="639"/>
        <v>4</v>
      </c>
      <c r="T3499" s="6">
        <f t="shared" si="640"/>
        <v>1</v>
      </c>
      <c r="U3499" s="6">
        <f t="shared" si="641"/>
        <v>84</v>
      </c>
      <c r="V3499" s="6"/>
      <c r="W3499" s="6" t="str">
        <f t="shared" si="642"/>
        <v>insert into prioridad(codigo, fluidez,d_hecho, d_contexto, d_impacto, d_justicia, cierre, ponderacion, ahora_entiendo, cambio_perspectiva) values ('261-VI-00012', 1, 4, 4, 4, 4, 1, 84, 'si', '');</v>
      </c>
      <c r="X3499" s="6" t="str">
        <f t="shared" si="643"/>
        <v>insert into prioridad(codigo, fluidez,d_hecho, d_contexto, d_impacto, d_justicia, cierre, ponderacion, ahora_entiendo, cambio_perspectiva) values ('261-VI-00012', 1, 4, 4, 4, 4, 1, 84, 'si', '');</v>
      </c>
    </row>
    <row r="3500" spans="2:24" x14ac:dyDescent="0.2">
      <c r="B3500" t="s">
        <v>4523</v>
      </c>
      <c r="C3500" t="s">
        <v>9</v>
      </c>
      <c r="D3500" t="s">
        <v>3595</v>
      </c>
      <c r="E3500" t="s">
        <v>3595</v>
      </c>
      <c r="F3500" t="s">
        <v>3595</v>
      </c>
      <c r="G3500" t="s">
        <v>3595</v>
      </c>
      <c r="H3500" t="s">
        <v>30</v>
      </c>
      <c r="I3500" t="s">
        <v>30</v>
      </c>
      <c r="K3500" s="6">
        <f t="shared" si="631"/>
        <v>12</v>
      </c>
      <c r="L3500" s="6" t="str">
        <f t="shared" si="632"/>
        <v>261-VI-00013</v>
      </c>
      <c r="M3500" s="6">
        <f t="shared" si="633"/>
        <v>12</v>
      </c>
      <c r="N3500" s="6" t="str">
        <f t="shared" si="634"/>
        <v>261-VI-00013</v>
      </c>
      <c r="O3500" s="6">
        <f t="shared" si="635"/>
        <v>1</v>
      </c>
      <c r="P3500" s="6" t="str">
        <f t="shared" si="636"/>
        <v>1</v>
      </c>
      <c r="Q3500" s="6" t="str">
        <f t="shared" si="637"/>
        <v>1</v>
      </c>
      <c r="R3500" s="6" t="str">
        <f t="shared" si="638"/>
        <v>1</v>
      </c>
      <c r="S3500" s="6" t="str">
        <f t="shared" si="639"/>
        <v>1</v>
      </c>
      <c r="T3500" s="6">
        <f t="shared" si="640"/>
        <v>1</v>
      </c>
      <c r="U3500" s="6">
        <f t="shared" si="641"/>
        <v>36</v>
      </c>
      <c r="V3500" s="6"/>
      <c r="W3500" s="6" t="str">
        <f t="shared" si="642"/>
        <v>insert into prioridad(codigo, fluidez,d_hecho, d_contexto, d_impacto, d_justicia, cierre, ponderacion, ahora_entiendo, cambio_perspectiva) values ('261-VI-00013', 1, 1, 1, 1, 1, 1, 36, 'si', '');</v>
      </c>
      <c r="X3500" s="6" t="str">
        <f t="shared" si="643"/>
        <v>insert into prioridad(codigo, fluidez,d_hecho, d_contexto, d_impacto, d_justicia, cierre, ponderacion, ahora_entiendo, cambio_perspectiva) values ('261-VI-00013', 1, 1, 1, 1, 1, 1, 36, 'si', '');</v>
      </c>
    </row>
    <row r="3501" spans="2:24" x14ac:dyDescent="0.2">
      <c r="B3501" t="s">
        <v>4524</v>
      </c>
      <c r="C3501" t="s">
        <v>9</v>
      </c>
      <c r="D3501" t="s">
        <v>3595</v>
      </c>
      <c r="E3501" t="s">
        <v>3595</v>
      </c>
      <c r="F3501" t="s">
        <v>3595</v>
      </c>
      <c r="G3501" t="s">
        <v>3595</v>
      </c>
      <c r="H3501" t="s">
        <v>30</v>
      </c>
      <c r="I3501" t="s">
        <v>30</v>
      </c>
      <c r="K3501" s="6">
        <f t="shared" si="631"/>
        <v>12</v>
      </c>
      <c r="L3501" s="6" t="str">
        <f t="shared" si="632"/>
        <v>261-VI-00014</v>
      </c>
      <c r="M3501" s="6">
        <f t="shared" si="633"/>
        <v>12</v>
      </c>
      <c r="N3501" s="6" t="str">
        <f t="shared" si="634"/>
        <v>261-VI-00014</v>
      </c>
      <c r="O3501" s="6">
        <f t="shared" si="635"/>
        <v>1</v>
      </c>
      <c r="P3501" s="6" t="str">
        <f t="shared" si="636"/>
        <v>1</v>
      </c>
      <c r="Q3501" s="6" t="str">
        <f t="shared" si="637"/>
        <v>1</v>
      </c>
      <c r="R3501" s="6" t="str">
        <f t="shared" si="638"/>
        <v>1</v>
      </c>
      <c r="S3501" s="6" t="str">
        <f t="shared" si="639"/>
        <v>1</v>
      </c>
      <c r="T3501" s="6">
        <f t="shared" si="640"/>
        <v>1</v>
      </c>
      <c r="U3501" s="6">
        <f t="shared" si="641"/>
        <v>36</v>
      </c>
      <c r="V3501" s="6"/>
      <c r="W3501" s="6" t="str">
        <f t="shared" si="642"/>
        <v>insert into prioridad(codigo, fluidez,d_hecho, d_contexto, d_impacto, d_justicia, cierre, ponderacion, ahora_entiendo, cambio_perspectiva) values ('261-VI-00014', 1, 1, 1, 1, 1, 1, 36, 'si', '');</v>
      </c>
      <c r="X3501" s="6" t="str">
        <f t="shared" si="643"/>
        <v>insert into prioridad(codigo, fluidez,d_hecho, d_contexto, d_impacto, d_justicia, cierre, ponderacion, ahora_entiendo, cambio_perspectiva) values ('261-VI-00014', 1, 1, 1, 1, 1, 1, 36, 'si', '');</v>
      </c>
    </row>
    <row r="3502" spans="2:24" x14ac:dyDescent="0.2">
      <c r="B3502" t="s">
        <v>4525</v>
      </c>
      <c r="C3502" t="s">
        <v>9</v>
      </c>
      <c r="D3502" t="s">
        <v>3595</v>
      </c>
      <c r="E3502" t="s">
        <v>3595</v>
      </c>
      <c r="F3502" t="s">
        <v>3595</v>
      </c>
      <c r="G3502" t="s">
        <v>3595</v>
      </c>
      <c r="H3502" t="s">
        <v>30</v>
      </c>
      <c r="I3502" t="s">
        <v>30</v>
      </c>
      <c r="K3502" s="6">
        <f t="shared" si="631"/>
        <v>12</v>
      </c>
      <c r="L3502" s="6" t="str">
        <f t="shared" si="632"/>
        <v>261-VI-00016</v>
      </c>
      <c r="M3502" s="6">
        <f t="shared" si="633"/>
        <v>12</v>
      </c>
      <c r="N3502" s="6" t="str">
        <f t="shared" si="634"/>
        <v>261-VI-00016</v>
      </c>
      <c r="O3502" s="6">
        <f t="shared" si="635"/>
        <v>1</v>
      </c>
      <c r="P3502" s="6" t="str">
        <f t="shared" si="636"/>
        <v>1</v>
      </c>
      <c r="Q3502" s="6" t="str">
        <f t="shared" si="637"/>
        <v>1</v>
      </c>
      <c r="R3502" s="6" t="str">
        <f t="shared" si="638"/>
        <v>1</v>
      </c>
      <c r="S3502" s="6" t="str">
        <f t="shared" si="639"/>
        <v>1</v>
      </c>
      <c r="T3502" s="6">
        <f t="shared" si="640"/>
        <v>1</v>
      </c>
      <c r="U3502" s="6">
        <f t="shared" si="641"/>
        <v>36</v>
      </c>
      <c r="V3502" s="6"/>
      <c r="W3502" s="6" t="str">
        <f t="shared" si="642"/>
        <v>insert into prioridad(codigo, fluidez,d_hecho, d_contexto, d_impacto, d_justicia, cierre, ponderacion, ahora_entiendo, cambio_perspectiva) values ('261-VI-00016', 1, 1, 1, 1, 1, 1, 36, 'si', '');</v>
      </c>
      <c r="X3502" s="6" t="str">
        <f t="shared" si="643"/>
        <v>insert into prioridad(codigo, fluidez,d_hecho, d_contexto, d_impacto, d_justicia, cierre, ponderacion, ahora_entiendo, cambio_perspectiva) values ('261-VI-00016', 1, 1, 1, 1, 1, 1, 36, 'si', '');</v>
      </c>
    </row>
    <row r="3503" spans="2:24" x14ac:dyDescent="0.2">
      <c r="B3503" t="s">
        <v>4525</v>
      </c>
      <c r="C3503" t="s">
        <v>9</v>
      </c>
      <c r="D3503" t="s">
        <v>3578</v>
      </c>
      <c r="E3503" t="s">
        <v>3578</v>
      </c>
      <c r="F3503" t="s">
        <v>3578</v>
      </c>
      <c r="G3503" t="s">
        <v>3575</v>
      </c>
      <c r="H3503" t="s">
        <v>30</v>
      </c>
      <c r="I3503" t="s">
        <v>30</v>
      </c>
      <c r="K3503" s="6">
        <f t="shared" si="631"/>
        <v>12</v>
      </c>
      <c r="L3503" s="6" t="str">
        <f t="shared" si="632"/>
        <v>261-VI-00016</v>
      </c>
      <c r="M3503" s="6">
        <f t="shared" si="633"/>
        <v>12</v>
      </c>
      <c r="N3503" s="6" t="str">
        <f t="shared" si="634"/>
        <v>261-VI-00016</v>
      </c>
      <c r="O3503" s="6">
        <f t="shared" si="635"/>
        <v>1</v>
      </c>
      <c r="P3503" s="6" t="str">
        <f t="shared" si="636"/>
        <v>4</v>
      </c>
      <c r="Q3503" s="6" t="str">
        <f t="shared" si="637"/>
        <v>4</v>
      </c>
      <c r="R3503" s="6" t="str">
        <f t="shared" si="638"/>
        <v>4</v>
      </c>
      <c r="S3503" s="6" t="str">
        <f t="shared" si="639"/>
        <v>3</v>
      </c>
      <c r="T3503" s="6">
        <f t="shared" si="640"/>
        <v>1</v>
      </c>
      <c r="U3503" s="6">
        <f t="shared" si="641"/>
        <v>80</v>
      </c>
      <c r="V3503" s="6"/>
      <c r="W3503" s="6" t="str">
        <f t="shared" si="642"/>
        <v>insert into prioridad(codigo, fluidez,d_hecho, d_contexto, d_impacto, d_justicia, cierre, ponderacion, ahora_entiendo, cambio_perspectiva) values ('261-VI-00016', 1, 4, 4, 4, 3, 1, 80, 'si', '');</v>
      </c>
      <c r="X3503" s="6" t="str">
        <f t="shared" si="643"/>
        <v>insert into prioridad(codigo, fluidez,d_hecho, d_contexto, d_impacto, d_justicia, cierre, ponderacion, ahora_entiendo, cambio_perspectiva) values ('261-VI-00016', 1, 4, 4, 4, 3, 1, 80, 'si', '');</v>
      </c>
    </row>
    <row r="3504" spans="2:24" x14ac:dyDescent="0.2">
      <c r="B3504" t="s">
        <v>4526</v>
      </c>
      <c r="C3504" t="s">
        <v>9</v>
      </c>
      <c r="D3504" t="s">
        <v>3575</v>
      </c>
      <c r="E3504" t="s">
        <v>3575</v>
      </c>
      <c r="F3504" t="s">
        <v>3576</v>
      </c>
      <c r="G3504" t="s">
        <v>3576</v>
      </c>
      <c r="H3504" t="s">
        <v>30</v>
      </c>
      <c r="I3504" t="s">
        <v>30</v>
      </c>
      <c r="K3504" s="6">
        <f t="shared" si="631"/>
        <v>12</v>
      </c>
      <c r="L3504" s="6" t="str">
        <f t="shared" si="632"/>
        <v>261-VI-00017</v>
      </c>
      <c r="M3504" s="6">
        <f t="shared" si="633"/>
        <v>12</v>
      </c>
      <c r="N3504" s="6" t="str">
        <f t="shared" si="634"/>
        <v>261-VI-00017</v>
      </c>
      <c r="O3504" s="6">
        <f t="shared" si="635"/>
        <v>1</v>
      </c>
      <c r="P3504" s="6" t="str">
        <f t="shared" si="636"/>
        <v>3</v>
      </c>
      <c r="Q3504" s="6" t="str">
        <f t="shared" si="637"/>
        <v>3</v>
      </c>
      <c r="R3504" s="6" t="str">
        <f t="shared" si="638"/>
        <v>2</v>
      </c>
      <c r="S3504" s="6" t="str">
        <f t="shared" si="639"/>
        <v>2</v>
      </c>
      <c r="T3504" s="6">
        <f t="shared" si="640"/>
        <v>1</v>
      </c>
      <c r="U3504" s="6">
        <f t="shared" si="641"/>
        <v>60</v>
      </c>
      <c r="V3504" s="6"/>
      <c r="W3504" s="6" t="str">
        <f t="shared" si="642"/>
        <v>insert into prioridad(codigo, fluidez,d_hecho, d_contexto, d_impacto, d_justicia, cierre, ponderacion, ahora_entiendo, cambio_perspectiva) values ('261-VI-00017', 1, 3, 3, 2, 2, 1, 60, 'si', '');</v>
      </c>
      <c r="X3504" s="6" t="str">
        <f t="shared" si="643"/>
        <v>insert into prioridad(codigo, fluidez,d_hecho, d_contexto, d_impacto, d_justicia, cierre, ponderacion, ahora_entiendo, cambio_perspectiva) values ('261-VI-00017', 1, 3, 3, 2, 2, 1, 60, 'si', '');</v>
      </c>
    </row>
    <row r="3505" spans="2:24" x14ac:dyDescent="0.2">
      <c r="B3505" t="s">
        <v>4527</v>
      </c>
      <c r="C3505" t="s">
        <v>9</v>
      </c>
      <c r="D3505" t="s">
        <v>3578</v>
      </c>
      <c r="E3505" t="s">
        <v>3578</v>
      </c>
      <c r="F3505" t="s">
        <v>3575</v>
      </c>
      <c r="G3505" t="s">
        <v>3578</v>
      </c>
      <c r="H3505" t="s">
        <v>30</v>
      </c>
      <c r="I3505" t="s">
        <v>30</v>
      </c>
      <c r="K3505" s="6">
        <f t="shared" si="631"/>
        <v>12</v>
      </c>
      <c r="L3505" s="6" t="str">
        <f t="shared" si="632"/>
        <v>261-VI-00018</v>
      </c>
      <c r="M3505" s="6">
        <f t="shared" si="633"/>
        <v>12</v>
      </c>
      <c r="N3505" s="6" t="str">
        <f t="shared" si="634"/>
        <v>261-VI-00018</v>
      </c>
      <c r="O3505" s="6">
        <f t="shared" si="635"/>
        <v>1</v>
      </c>
      <c r="P3505" s="6" t="str">
        <f t="shared" si="636"/>
        <v>4</v>
      </c>
      <c r="Q3505" s="6" t="str">
        <f t="shared" si="637"/>
        <v>4</v>
      </c>
      <c r="R3505" s="6" t="str">
        <f t="shared" si="638"/>
        <v>3</v>
      </c>
      <c r="S3505" s="6" t="str">
        <f t="shared" si="639"/>
        <v>4</v>
      </c>
      <c r="T3505" s="6">
        <f t="shared" si="640"/>
        <v>1</v>
      </c>
      <c r="U3505" s="6">
        <f t="shared" si="641"/>
        <v>80</v>
      </c>
      <c r="V3505" s="6"/>
      <c r="W3505" s="6" t="str">
        <f t="shared" si="642"/>
        <v>insert into prioridad(codigo, fluidez,d_hecho, d_contexto, d_impacto, d_justicia, cierre, ponderacion, ahora_entiendo, cambio_perspectiva) values ('261-VI-00018', 1, 4, 4, 3, 4, 1, 80, 'si', '');</v>
      </c>
      <c r="X3505" s="6" t="str">
        <f t="shared" si="643"/>
        <v>insert into prioridad(codigo, fluidez,d_hecho, d_contexto, d_impacto, d_justicia, cierre, ponderacion, ahora_entiendo, cambio_perspectiva) values ('261-VI-00018', 1, 4, 4, 3, 4, 1, 80, 'si', '');</v>
      </c>
    </row>
    <row r="3506" spans="2:24" x14ac:dyDescent="0.2">
      <c r="B3506" t="s">
        <v>4528</v>
      </c>
      <c r="C3506" t="s">
        <v>9</v>
      </c>
      <c r="D3506" t="s">
        <v>3595</v>
      </c>
      <c r="E3506" t="s">
        <v>3595</v>
      </c>
      <c r="F3506" t="s">
        <v>3595</v>
      </c>
      <c r="G3506" t="s">
        <v>3595</v>
      </c>
      <c r="H3506" t="s">
        <v>30</v>
      </c>
      <c r="I3506" t="s">
        <v>30</v>
      </c>
      <c r="K3506" s="6">
        <f t="shared" si="631"/>
        <v>12</v>
      </c>
      <c r="L3506" s="6" t="str">
        <f t="shared" si="632"/>
        <v>261-VI-00019</v>
      </c>
      <c r="M3506" s="6">
        <f t="shared" si="633"/>
        <v>12</v>
      </c>
      <c r="N3506" s="6" t="str">
        <f t="shared" si="634"/>
        <v>261-VI-00019</v>
      </c>
      <c r="O3506" s="6">
        <f t="shared" si="635"/>
        <v>1</v>
      </c>
      <c r="P3506" s="6" t="str">
        <f t="shared" si="636"/>
        <v>1</v>
      </c>
      <c r="Q3506" s="6" t="str">
        <f t="shared" si="637"/>
        <v>1</v>
      </c>
      <c r="R3506" s="6" t="str">
        <f t="shared" si="638"/>
        <v>1</v>
      </c>
      <c r="S3506" s="6" t="str">
        <f t="shared" si="639"/>
        <v>1</v>
      </c>
      <c r="T3506" s="6">
        <f t="shared" si="640"/>
        <v>1</v>
      </c>
      <c r="U3506" s="6">
        <f t="shared" si="641"/>
        <v>36</v>
      </c>
      <c r="V3506" s="6"/>
      <c r="W3506" s="6" t="str">
        <f t="shared" si="642"/>
        <v>insert into prioridad(codigo, fluidez,d_hecho, d_contexto, d_impacto, d_justicia, cierre, ponderacion, ahora_entiendo, cambio_perspectiva) values ('261-VI-00019', 1, 1, 1, 1, 1, 1, 36, 'si', '');</v>
      </c>
      <c r="X3506" s="6" t="str">
        <f t="shared" si="643"/>
        <v>insert into prioridad(codigo, fluidez,d_hecho, d_contexto, d_impacto, d_justicia, cierre, ponderacion, ahora_entiendo, cambio_perspectiva) values ('261-VI-00019', 1, 1, 1, 1, 1, 1, 36, 'si', '');</v>
      </c>
    </row>
    <row r="3507" spans="2:24" x14ac:dyDescent="0.2">
      <c r="B3507" t="s">
        <v>4529</v>
      </c>
      <c r="C3507" t="s">
        <v>9</v>
      </c>
      <c r="D3507" t="s">
        <v>3578</v>
      </c>
      <c r="E3507" t="s">
        <v>3578</v>
      </c>
      <c r="F3507" t="s">
        <v>3575</v>
      </c>
      <c r="G3507" t="s">
        <v>3575</v>
      </c>
      <c r="H3507" t="s">
        <v>30</v>
      </c>
      <c r="I3507" t="s">
        <v>30</v>
      </c>
      <c r="K3507" s="6">
        <f t="shared" si="631"/>
        <v>12</v>
      </c>
      <c r="L3507" s="6" t="str">
        <f t="shared" si="632"/>
        <v>261-VI-00020</v>
      </c>
      <c r="M3507" s="6">
        <f t="shared" si="633"/>
        <v>12</v>
      </c>
      <c r="N3507" s="6" t="str">
        <f t="shared" si="634"/>
        <v>61-VI- 00020</v>
      </c>
      <c r="O3507" s="6">
        <f t="shared" si="635"/>
        <v>1</v>
      </c>
      <c r="P3507" s="6" t="str">
        <f t="shared" si="636"/>
        <v>4</v>
      </c>
      <c r="Q3507" s="6" t="str">
        <f t="shared" si="637"/>
        <v>4</v>
      </c>
      <c r="R3507" s="6" t="str">
        <f t="shared" si="638"/>
        <v>3</v>
      </c>
      <c r="S3507" s="6" t="str">
        <f t="shared" si="639"/>
        <v>3</v>
      </c>
      <c r="T3507" s="6">
        <f t="shared" si="640"/>
        <v>1</v>
      </c>
      <c r="U3507" s="6">
        <f t="shared" si="641"/>
        <v>76</v>
      </c>
      <c r="V3507" s="6"/>
      <c r="W3507" s="6" t="str">
        <f t="shared" si="642"/>
        <v>insert into prioridad(codigo, fluidez,d_hecho, d_contexto, d_impacto, d_justicia, cierre, ponderacion, ahora_entiendo, cambio_perspectiva) values ('61-VI- 00020', 1, 4, 4, 3, 3, 1, 76, 'si', '');</v>
      </c>
      <c r="X3507" s="6" t="str">
        <f t="shared" si="643"/>
        <v>insert into prioridad(codigo, fluidez,d_hecho, d_contexto, d_impacto, d_justicia, cierre, ponderacion, ahora_entiendo, cambio_perspectiva) values ('61-VI- 00020', 1, 4, 4, 3, 3, 1, 76, 'si', '');</v>
      </c>
    </row>
    <row r="3508" spans="2:24" x14ac:dyDescent="0.2">
      <c r="B3508" t="s">
        <v>4612</v>
      </c>
      <c r="C3508" t="s">
        <v>9</v>
      </c>
      <c r="D3508" t="s">
        <v>3582</v>
      </c>
      <c r="E3508" t="s">
        <v>3582</v>
      </c>
      <c r="F3508" t="s">
        <v>3582</v>
      </c>
      <c r="G3508" t="s">
        <v>3582</v>
      </c>
      <c r="H3508" t="s">
        <v>30</v>
      </c>
      <c r="I3508" t="s">
        <v>30</v>
      </c>
      <c r="K3508" s="6">
        <f t="shared" si="631"/>
        <v>12</v>
      </c>
      <c r="L3508" s="6" t="str">
        <f t="shared" si="632"/>
        <v>457-VI-00017</v>
      </c>
      <c r="M3508" s="6">
        <f t="shared" si="633"/>
        <v>12</v>
      </c>
      <c r="N3508" s="6" t="str">
        <f t="shared" si="634"/>
        <v>457-VI-00017</v>
      </c>
      <c r="O3508" s="6">
        <f t="shared" si="635"/>
        <v>1</v>
      </c>
      <c r="P3508" s="6" t="str">
        <f t="shared" si="636"/>
        <v>5</v>
      </c>
      <c r="Q3508" s="6" t="str">
        <f t="shared" si="637"/>
        <v>5</v>
      </c>
      <c r="R3508" s="6" t="str">
        <f t="shared" si="638"/>
        <v>5</v>
      </c>
      <c r="S3508" s="6" t="str">
        <f t="shared" si="639"/>
        <v>5</v>
      </c>
      <c r="T3508" s="6">
        <f t="shared" si="640"/>
        <v>1</v>
      </c>
      <c r="U3508" s="6">
        <f t="shared" si="641"/>
        <v>100</v>
      </c>
      <c r="V3508" s="6"/>
      <c r="W3508" s="6" t="str">
        <f t="shared" si="642"/>
        <v>insert into prioridad(codigo, fluidez,d_hecho, d_contexto, d_impacto, d_justicia, cierre, ponderacion, ahora_entiendo, cambio_perspectiva) values ('457-VI-00017', 1, 5, 5, 5, 5, 1, 100, 'si', '');</v>
      </c>
      <c r="X3508" s="6" t="str">
        <f t="shared" si="643"/>
        <v>insert into prioridad(codigo, fluidez,d_hecho, d_contexto, d_impacto, d_justicia, cierre, ponderacion, ahora_entiendo, cambio_perspectiva) values ('457-VI-00017', 1, 5, 5, 5, 5, 1, 100, 'si', '');</v>
      </c>
    </row>
    <row r="3509" spans="2:24" x14ac:dyDescent="0.2">
      <c r="B3509" t="s">
        <v>4612</v>
      </c>
      <c r="C3509" t="s">
        <v>9</v>
      </c>
      <c r="D3509" t="s">
        <v>3595</v>
      </c>
      <c r="E3509" t="s">
        <v>3595</v>
      </c>
      <c r="F3509" t="s">
        <v>3595</v>
      </c>
      <c r="G3509" t="s">
        <v>3595</v>
      </c>
      <c r="H3509" t="s">
        <v>30</v>
      </c>
      <c r="I3509" t="s">
        <v>30</v>
      </c>
      <c r="K3509" s="6">
        <f t="shared" si="631"/>
        <v>12</v>
      </c>
      <c r="L3509" s="6" t="str">
        <f t="shared" si="632"/>
        <v>457-VI-00017</v>
      </c>
      <c r="M3509" s="6">
        <f t="shared" si="633"/>
        <v>12</v>
      </c>
      <c r="N3509" s="6" t="str">
        <f t="shared" si="634"/>
        <v>457-VI-00017</v>
      </c>
      <c r="O3509" s="6">
        <f t="shared" si="635"/>
        <v>1</v>
      </c>
      <c r="P3509" s="6" t="str">
        <f t="shared" si="636"/>
        <v>1</v>
      </c>
      <c r="Q3509" s="6" t="str">
        <f t="shared" si="637"/>
        <v>1</v>
      </c>
      <c r="R3509" s="6" t="str">
        <f t="shared" si="638"/>
        <v>1</v>
      </c>
      <c r="S3509" s="6" t="str">
        <f t="shared" si="639"/>
        <v>1</v>
      </c>
      <c r="T3509" s="6">
        <f t="shared" si="640"/>
        <v>1</v>
      </c>
      <c r="U3509" s="6">
        <f t="shared" si="641"/>
        <v>36</v>
      </c>
      <c r="V3509" s="6"/>
      <c r="W3509" s="6" t="str">
        <f t="shared" si="642"/>
        <v>insert into prioridad(codigo, fluidez,d_hecho, d_contexto, d_impacto, d_justicia, cierre, ponderacion, ahora_entiendo, cambio_perspectiva) values ('457-VI-00017', 1, 1, 1, 1, 1, 1, 36, 'si', '');</v>
      </c>
      <c r="X3509" s="6" t="str">
        <f t="shared" si="643"/>
        <v>insert into prioridad(codigo, fluidez,d_hecho, d_contexto, d_impacto, d_justicia, cierre, ponderacion, ahora_entiendo, cambio_perspectiva) values ('457-VI-00017', 1, 1, 1, 1, 1, 1, 36, 'si', '');</v>
      </c>
    </row>
    <row r="3510" spans="2:24" x14ac:dyDescent="0.2">
      <c r="B3510" t="s">
        <v>2440</v>
      </c>
      <c r="C3510" t="s">
        <v>9</v>
      </c>
      <c r="D3510" t="s">
        <v>3578</v>
      </c>
      <c r="E3510" t="s">
        <v>3575</v>
      </c>
      <c r="F3510" t="s">
        <v>3575</v>
      </c>
      <c r="G3510" t="s">
        <v>3576</v>
      </c>
      <c r="H3510" t="s">
        <v>30</v>
      </c>
      <c r="I3510" t="s">
        <v>30</v>
      </c>
      <c r="K3510" s="6">
        <f t="shared" si="631"/>
        <v>12</v>
      </c>
      <c r="L3510" s="6" t="str">
        <f t="shared" si="632"/>
        <v>457-VI-00019</v>
      </c>
      <c r="M3510" s="6">
        <f t="shared" si="633"/>
        <v>12</v>
      </c>
      <c r="N3510" s="6" t="str">
        <f t="shared" si="634"/>
        <v>457-VI-00019</v>
      </c>
      <c r="O3510" s="6">
        <f t="shared" si="635"/>
        <v>1</v>
      </c>
      <c r="P3510" s="6" t="str">
        <f t="shared" si="636"/>
        <v>4</v>
      </c>
      <c r="Q3510" s="6" t="str">
        <f t="shared" si="637"/>
        <v>3</v>
      </c>
      <c r="R3510" s="6" t="str">
        <f t="shared" si="638"/>
        <v>3</v>
      </c>
      <c r="S3510" s="6" t="str">
        <f t="shared" si="639"/>
        <v>2</v>
      </c>
      <c r="T3510" s="6">
        <f t="shared" si="640"/>
        <v>1</v>
      </c>
      <c r="U3510" s="6">
        <f t="shared" si="641"/>
        <v>68</v>
      </c>
      <c r="V3510" s="6"/>
      <c r="W3510" s="6" t="str">
        <f t="shared" si="642"/>
        <v>insert into prioridad(codigo, fluidez,d_hecho, d_contexto, d_impacto, d_justicia, cierre, ponderacion, ahora_entiendo, cambio_perspectiva) values ('457-VI-00019', 1, 4, 3, 3, 2, 1, 68, 'si', '');</v>
      </c>
      <c r="X3510" s="6" t="str">
        <f t="shared" si="643"/>
        <v>insert into prioridad(codigo, fluidez,d_hecho, d_contexto, d_impacto, d_justicia, cierre, ponderacion, ahora_entiendo, cambio_perspectiva) values ('457-VI-00019', 1, 4, 3, 3, 2, 1, 68, 'si', '');</v>
      </c>
    </row>
    <row r="3511" spans="2:24" x14ac:dyDescent="0.2">
      <c r="B3511" t="s">
        <v>4530</v>
      </c>
      <c r="C3511" t="s">
        <v>9</v>
      </c>
      <c r="D3511" t="s">
        <v>3578</v>
      </c>
      <c r="E3511" t="s">
        <v>3578</v>
      </c>
      <c r="F3511" t="s">
        <v>3578</v>
      </c>
      <c r="G3511" t="s">
        <v>3575</v>
      </c>
      <c r="H3511" t="s">
        <v>30</v>
      </c>
      <c r="I3511" t="s">
        <v>30</v>
      </c>
      <c r="K3511" s="6">
        <f t="shared" si="631"/>
        <v>12</v>
      </c>
      <c r="L3511" s="6" t="str">
        <f t="shared" si="632"/>
        <v>457-VI-00020</v>
      </c>
      <c r="M3511" s="6">
        <f t="shared" si="633"/>
        <v>12</v>
      </c>
      <c r="N3511" s="6" t="str">
        <f t="shared" si="634"/>
        <v>457-VI-00020</v>
      </c>
      <c r="O3511" s="6">
        <f t="shared" si="635"/>
        <v>1</v>
      </c>
      <c r="P3511" s="6" t="str">
        <f t="shared" si="636"/>
        <v>4</v>
      </c>
      <c r="Q3511" s="6" t="str">
        <f t="shared" si="637"/>
        <v>4</v>
      </c>
      <c r="R3511" s="6" t="str">
        <f t="shared" si="638"/>
        <v>4</v>
      </c>
      <c r="S3511" s="6" t="str">
        <f t="shared" si="639"/>
        <v>3</v>
      </c>
      <c r="T3511" s="6">
        <f t="shared" si="640"/>
        <v>1</v>
      </c>
      <c r="U3511" s="6">
        <f t="shared" si="641"/>
        <v>80</v>
      </c>
      <c r="V3511" s="6"/>
      <c r="W3511" s="6" t="str">
        <f t="shared" si="642"/>
        <v>insert into prioridad(codigo, fluidez,d_hecho, d_contexto, d_impacto, d_justicia, cierre, ponderacion, ahora_entiendo, cambio_perspectiva) values ('457-VI-00020', 1, 4, 4, 4, 3, 1, 80, 'si', '');</v>
      </c>
      <c r="X3511" s="6" t="str">
        <f t="shared" si="643"/>
        <v>insert into prioridad(codigo, fluidez,d_hecho, d_contexto, d_impacto, d_justicia, cierre, ponderacion, ahora_entiendo, cambio_perspectiva) values ('457-VI-00020', 1, 4, 4, 4, 3, 1, 80, 'si', '');</v>
      </c>
    </row>
    <row r="3512" spans="2:24" x14ac:dyDescent="0.2">
      <c r="B3512" t="s">
        <v>4613</v>
      </c>
      <c r="C3512" t="s">
        <v>9</v>
      </c>
      <c r="D3512" t="s">
        <v>3595</v>
      </c>
      <c r="E3512" t="s">
        <v>3595</v>
      </c>
      <c r="F3512" t="s">
        <v>3595</v>
      </c>
      <c r="G3512" t="s">
        <v>3595</v>
      </c>
      <c r="H3512" t="s">
        <v>30</v>
      </c>
      <c r="I3512" t="s">
        <v>30</v>
      </c>
      <c r="K3512" s="6">
        <f t="shared" si="631"/>
        <v>12</v>
      </c>
      <c r="L3512" s="6" t="str">
        <f t="shared" si="632"/>
        <v>457-VI-00021</v>
      </c>
      <c r="M3512" s="6">
        <f t="shared" si="633"/>
        <v>12</v>
      </c>
      <c r="N3512" s="6" t="str">
        <f t="shared" si="634"/>
        <v>457-VI-00021</v>
      </c>
      <c r="O3512" s="6">
        <f t="shared" si="635"/>
        <v>1</v>
      </c>
      <c r="P3512" s="6" t="str">
        <f t="shared" si="636"/>
        <v>1</v>
      </c>
      <c r="Q3512" s="6" t="str">
        <f t="shared" si="637"/>
        <v>1</v>
      </c>
      <c r="R3512" s="6" t="str">
        <f t="shared" si="638"/>
        <v>1</v>
      </c>
      <c r="S3512" s="6" t="str">
        <f t="shared" si="639"/>
        <v>1</v>
      </c>
      <c r="T3512" s="6">
        <f t="shared" si="640"/>
        <v>1</v>
      </c>
      <c r="U3512" s="6">
        <f t="shared" si="641"/>
        <v>36</v>
      </c>
      <c r="V3512" s="6"/>
      <c r="W3512" s="6" t="str">
        <f t="shared" si="642"/>
        <v>insert into prioridad(codigo, fluidez,d_hecho, d_contexto, d_impacto, d_justicia, cierre, ponderacion, ahora_entiendo, cambio_perspectiva) values ('457-VI-00021', 1, 1, 1, 1, 1, 1, 36, 'si', '');</v>
      </c>
      <c r="X3512" s="6" t="str">
        <f t="shared" si="643"/>
        <v>insert into prioridad(codigo, fluidez,d_hecho, d_contexto, d_impacto, d_justicia, cierre, ponderacion, ahora_entiendo, cambio_perspectiva) values ('457-VI-00021', 1, 1, 1, 1, 1, 1, 36, 'si', '');</v>
      </c>
    </row>
    <row r="3513" spans="2:24" x14ac:dyDescent="0.2">
      <c r="B3513" t="s">
        <v>4614</v>
      </c>
      <c r="C3513" t="s">
        <v>9</v>
      </c>
      <c r="D3513" t="s">
        <v>3595</v>
      </c>
      <c r="E3513" t="s">
        <v>3595</v>
      </c>
      <c r="F3513" t="s">
        <v>3595</v>
      </c>
      <c r="G3513" t="s">
        <v>3595</v>
      </c>
      <c r="H3513" t="s">
        <v>30</v>
      </c>
      <c r="I3513" t="s">
        <v>30</v>
      </c>
      <c r="K3513" s="6">
        <f t="shared" si="631"/>
        <v>12</v>
      </c>
      <c r="L3513" s="6" t="str">
        <f t="shared" si="632"/>
        <v>457-VI-00012</v>
      </c>
      <c r="M3513" s="6">
        <f t="shared" si="633"/>
        <v>12</v>
      </c>
      <c r="N3513" s="6" t="str">
        <f t="shared" si="634"/>
        <v>457-VI-00012</v>
      </c>
      <c r="O3513" s="6">
        <f t="shared" si="635"/>
        <v>1</v>
      </c>
      <c r="P3513" s="6" t="str">
        <f t="shared" si="636"/>
        <v>1</v>
      </c>
      <c r="Q3513" s="6" t="str">
        <f t="shared" si="637"/>
        <v>1</v>
      </c>
      <c r="R3513" s="6" t="str">
        <f t="shared" si="638"/>
        <v>1</v>
      </c>
      <c r="S3513" s="6" t="str">
        <f t="shared" si="639"/>
        <v>1</v>
      </c>
      <c r="T3513" s="6">
        <f t="shared" si="640"/>
        <v>1</v>
      </c>
      <c r="U3513" s="6">
        <f t="shared" si="641"/>
        <v>36</v>
      </c>
      <c r="V3513" s="6"/>
      <c r="W3513" s="6" t="str">
        <f t="shared" si="642"/>
        <v>insert into prioridad(codigo, fluidez,d_hecho, d_contexto, d_impacto, d_justicia, cierre, ponderacion, ahora_entiendo, cambio_perspectiva) values ('457-VI-00012', 1, 1, 1, 1, 1, 1, 36, 'si', '');</v>
      </c>
      <c r="X3513" s="6" t="str">
        <f t="shared" si="643"/>
        <v>insert into prioridad(codigo, fluidez,d_hecho, d_contexto, d_impacto, d_justicia, cierre, ponderacion, ahora_entiendo, cambio_perspectiva) values ('457-VI-00012', 1, 1, 1, 1, 1, 1, 36, 'si', '');</v>
      </c>
    </row>
    <row r="3514" spans="2:24" x14ac:dyDescent="0.2">
      <c r="B3514" t="s">
        <v>4531</v>
      </c>
      <c r="C3514" t="s">
        <v>9</v>
      </c>
      <c r="D3514" t="s">
        <v>3578</v>
      </c>
      <c r="E3514" t="s">
        <v>3578</v>
      </c>
      <c r="F3514" t="s">
        <v>3578</v>
      </c>
      <c r="G3514" t="s">
        <v>3578</v>
      </c>
      <c r="H3514" t="s">
        <v>30</v>
      </c>
      <c r="I3514" t="s">
        <v>30</v>
      </c>
      <c r="K3514" s="6">
        <f t="shared" si="631"/>
        <v>12</v>
      </c>
      <c r="L3514" s="6" t="str">
        <f t="shared" si="632"/>
        <v>462-VI-00044</v>
      </c>
      <c r="M3514" s="6">
        <f t="shared" si="633"/>
        <v>12</v>
      </c>
      <c r="N3514" s="6" t="str">
        <f t="shared" si="634"/>
        <v>462-VI-00044</v>
      </c>
      <c r="O3514" s="6">
        <f t="shared" si="635"/>
        <v>1</v>
      </c>
      <c r="P3514" s="6" t="str">
        <f t="shared" si="636"/>
        <v>4</v>
      </c>
      <c r="Q3514" s="6" t="str">
        <f t="shared" si="637"/>
        <v>4</v>
      </c>
      <c r="R3514" s="6" t="str">
        <f t="shared" si="638"/>
        <v>4</v>
      </c>
      <c r="S3514" s="6" t="str">
        <f t="shared" si="639"/>
        <v>4</v>
      </c>
      <c r="T3514" s="6">
        <f t="shared" si="640"/>
        <v>1</v>
      </c>
      <c r="U3514" s="6">
        <f t="shared" si="641"/>
        <v>84</v>
      </c>
      <c r="V3514" s="6"/>
      <c r="W3514" s="6" t="str">
        <f t="shared" si="642"/>
        <v>insert into prioridad(codigo, fluidez,d_hecho, d_contexto, d_impacto, d_justicia, cierre, ponderacion, ahora_entiendo, cambio_perspectiva) values ('462-VI-00044', 1, 4, 4, 4, 4, 1, 84, 'si', '');</v>
      </c>
      <c r="X3514" s="6" t="str">
        <f t="shared" si="643"/>
        <v>insert into prioridad(codigo, fluidez,d_hecho, d_contexto, d_impacto, d_justicia, cierre, ponderacion, ahora_entiendo, cambio_perspectiva) values ('462-VI-00044', 1, 4, 4, 4, 4, 1, 84, 'si', '');</v>
      </c>
    </row>
    <row r="3515" spans="2:24" x14ac:dyDescent="0.2">
      <c r="B3515" t="s">
        <v>4531</v>
      </c>
      <c r="C3515" t="s">
        <v>9</v>
      </c>
      <c r="D3515" t="s">
        <v>3578</v>
      </c>
      <c r="E3515" t="s">
        <v>3578</v>
      </c>
      <c r="F3515" t="s">
        <v>3578</v>
      </c>
      <c r="G3515" t="s">
        <v>3578</v>
      </c>
      <c r="H3515" t="s">
        <v>30</v>
      </c>
      <c r="I3515" t="s">
        <v>30</v>
      </c>
      <c r="K3515" s="6">
        <f t="shared" si="631"/>
        <v>12</v>
      </c>
      <c r="L3515" s="6" t="str">
        <f t="shared" si="632"/>
        <v>462-VI-00044</v>
      </c>
      <c r="M3515" s="6">
        <f t="shared" si="633"/>
        <v>12</v>
      </c>
      <c r="N3515" s="6" t="str">
        <f t="shared" si="634"/>
        <v>462-VI-00044</v>
      </c>
      <c r="O3515" s="6">
        <f t="shared" si="635"/>
        <v>1</v>
      </c>
      <c r="P3515" s="6" t="str">
        <f t="shared" si="636"/>
        <v>4</v>
      </c>
      <c r="Q3515" s="6" t="str">
        <f t="shared" si="637"/>
        <v>4</v>
      </c>
      <c r="R3515" s="6" t="str">
        <f t="shared" si="638"/>
        <v>4</v>
      </c>
      <c r="S3515" s="6" t="str">
        <f t="shared" si="639"/>
        <v>4</v>
      </c>
      <c r="T3515" s="6">
        <f t="shared" si="640"/>
        <v>1</v>
      </c>
      <c r="U3515" s="6">
        <f t="shared" si="641"/>
        <v>84</v>
      </c>
      <c r="V3515" s="6"/>
      <c r="W3515" s="6" t="str">
        <f t="shared" si="642"/>
        <v>insert into prioridad(codigo, fluidez,d_hecho, d_contexto, d_impacto, d_justicia, cierre, ponderacion, ahora_entiendo, cambio_perspectiva) values ('462-VI-00044', 1, 4, 4, 4, 4, 1, 84, 'si', '');</v>
      </c>
      <c r="X3515" s="6" t="str">
        <f t="shared" si="643"/>
        <v>insert into prioridad(codigo, fluidez,d_hecho, d_contexto, d_impacto, d_justicia, cierre, ponderacion, ahora_entiendo, cambio_perspectiva) values ('462-VI-00044', 1, 4, 4, 4, 4, 1, 84, 'si', '');</v>
      </c>
    </row>
    <row r="3516" spans="2:24" x14ac:dyDescent="0.2">
      <c r="B3516" t="s">
        <v>4532</v>
      </c>
      <c r="C3516" t="s">
        <v>9</v>
      </c>
      <c r="D3516" t="s">
        <v>3578</v>
      </c>
      <c r="E3516" t="s">
        <v>3578</v>
      </c>
      <c r="F3516" t="s">
        <v>3578</v>
      </c>
      <c r="G3516" t="s">
        <v>3578</v>
      </c>
      <c r="H3516" t="s">
        <v>30</v>
      </c>
      <c r="I3516" t="s">
        <v>30</v>
      </c>
      <c r="K3516" s="6">
        <f t="shared" si="631"/>
        <v>12</v>
      </c>
      <c r="L3516" s="6" t="str">
        <f t="shared" si="632"/>
        <v>462-VI-00043</v>
      </c>
      <c r="M3516" s="6">
        <f t="shared" si="633"/>
        <v>12</v>
      </c>
      <c r="N3516" s="6" t="str">
        <f t="shared" si="634"/>
        <v>462-VI-00043</v>
      </c>
      <c r="O3516" s="6">
        <f t="shared" si="635"/>
        <v>1</v>
      </c>
      <c r="P3516" s="6" t="str">
        <f t="shared" si="636"/>
        <v>4</v>
      </c>
      <c r="Q3516" s="6" t="str">
        <f t="shared" si="637"/>
        <v>4</v>
      </c>
      <c r="R3516" s="6" t="str">
        <f t="shared" si="638"/>
        <v>4</v>
      </c>
      <c r="S3516" s="6" t="str">
        <f t="shared" si="639"/>
        <v>4</v>
      </c>
      <c r="T3516" s="6">
        <f t="shared" si="640"/>
        <v>1</v>
      </c>
      <c r="U3516" s="6">
        <f t="shared" si="641"/>
        <v>84</v>
      </c>
      <c r="V3516" s="6"/>
      <c r="W3516" s="6" t="str">
        <f t="shared" si="642"/>
        <v>insert into prioridad(codigo, fluidez,d_hecho, d_contexto, d_impacto, d_justicia, cierre, ponderacion, ahora_entiendo, cambio_perspectiva) values ('462-VI-00043', 1, 4, 4, 4, 4, 1, 84, 'si', '');</v>
      </c>
      <c r="X3516" s="6" t="str">
        <f t="shared" si="643"/>
        <v>insert into prioridad(codigo, fluidez,d_hecho, d_contexto, d_impacto, d_justicia, cierre, ponderacion, ahora_entiendo, cambio_perspectiva) values ('462-VI-00043', 1, 4, 4, 4, 4, 1, 84, 'si', '');</v>
      </c>
    </row>
    <row r="3517" spans="2:24" x14ac:dyDescent="0.2">
      <c r="B3517" t="s">
        <v>4533</v>
      </c>
      <c r="C3517" t="s">
        <v>9</v>
      </c>
      <c r="D3517" t="s">
        <v>3575</v>
      </c>
      <c r="E3517" t="s">
        <v>3575</v>
      </c>
      <c r="F3517" t="s">
        <v>3575</v>
      </c>
      <c r="G3517" t="s">
        <v>3575</v>
      </c>
      <c r="H3517" t="s">
        <v>30</v>
      </c>
      <c r="I3517" t="s">
        <v>30</v>
      </c>
      <c r="K3517" s="6">
        <f t="shared" si="631"/>
        <v>12</v>
      </c>
      <c r="L3517" s="6" t="str">
        <f t="shared" si="632"/>
        <v>462-VI-00045</v>
      </c>
      <c r="M3517" s="6">
        <f t="shared" si="633"/>
        <v>12</v>
      </c>
      <c r="N3517" s="6" t="str">
        <f t="shared" si="634"/>
        <v>462-VI-00045</v>
      </c>
      <c r="O3517" s="6">
        <f t="shared" si="635"/>
        <v>1</v>
      </c>
      <c r="P3517" s="6" t="str">
        <f t="shared" si="636"/>
        <v>3</v>
      </c>
      <c r="Q3517" s="6" t="str">
        <f t="shared" si="637"/>
        <v>3</v>
      </c>
      <c r="R3517" s="6" t="str">
        <f t="shared" si="638"/>
        <v>3</v>
      </c>
      <c r="S3517" s="6" t="str">
        <f t="shared" si="639"/>
        <v>3</v>
      </c>
      <c r="T3517" s="6">
        <f t="shared" si="640"/>
        <v>1</v>
      </c>
      <c r="U3517" s="6">
        <f t="shared" si="641"/>
        <v>68</v>
      </c>
      <c r="V3517" s="6"/>
      <c r="W3517" s="6" t="str">
        <f t="shared" si="642"/>
        <v>insert into prioridad(codigo, fluidez,d_hecho, d_contexto, d_impacto, d_justicia, cierre, ponderacion, ahora_entiendo, cambio_perspectiva) values ('462-VI-00045', 1, 3, 3, 3, 3, 1, 68, 'si', '');</v>
      </c>
      <c r="X3517" s="6" t="str">
        <f t="shared" si="643"/>
        <v>insert into prioridad(codigo, fluidez,d_hecho, d_contexto, d_impacto, d_justicia, cierre, ponderacion, ahora_entiendo, cambio_perspectiva) values ('462-VI-00045', 1, 3, 3, 3, 3, 1, 68, 'si', '');</v>
      </c>
    </row>
    <row r="3518" spans="2:24" x14ac:dyDescent="0.2">
      <c r="B3518"/>
      <c r="C3518" t="s">
        <v>9</v>
      </c>
      <c r="D3518" t="s">
        <v>3575</v>
      </c>
      <c r="E3518" t="s">
        <v>3575</v>
      </c>
      <c r="F3518" t="s">
        <v>3575</v>
      </c>
      <c r="G3518" t="s">
        <v>3575</v>
      </c>
      <c r="H3518" t="s">
        <v>30</v>
      </c>
      <c r="I3518" t="s">
        <v>30</v>
      </c>
      <c r="K3518" s="6">
        <f t="shared" si="631"/>
        <v>0</v>
      </c>
      <c r="L3518" s="6" t="str">
        <f t="shared" si="632"/>
        <v/>
      </c>
      <c r="M3518" s="6">
        <f t="shared" si="633"/>
        <v>0</v>
      </c>
      <c r="N3518" s="6" t="str">
        <f t="shared" si="634"/>
        <v/>
      </c>
      <c r="O3518" s="6">
        <f t="shared" si="635"/>
        <v>1</v>
      </c>
      <c r="P3518" s="6" t="str">
        <f t="shared" si="636"/>
        <v>3</v>
      </c>
      <c r="Q3518" s="6" t="str">
        <f t="shared" si="637"/>
        <v>3</v>
      </c>
      <c r="R3518" s="6" t="str">
        <f t="shared" si="638"/>
        <v>3</v>
      </c>
      <c r="S3518" s="6" t="str">
        <f t="shared" si="639"/>
        <v>3</v>
      </c>
      <c r="T3518" s="6">
        <f t="shared" si="640"/>
        <v>1</v>
      </c>
      <c r="U3518" s="6">
        <f t="shared" si="641"/>
        <v>68</v>
      </c>
      <c r="V3518" s="6"/>
      <c r="W3518" s="6" t="str">
        <f t="shared" si="642"/>
        <v>insert into prioridad(codigo, fluidez,d_hecho, d_contexto, d_impacto, d_justicia, cierre, ponderacion, ahora_entiendo, cambio_perspectiva) values ('', 1, 3, 3, 3, 3, 1, 68, 'si', '');</v>
      </c>
      <c r="X3518" s="6" t="str">
        <f t="shared" si="643"/>
        <v/>
      </c>
    </row>
    <row r="3519" spans="2:24" x14ac:dyDescent="0.2">
      <c r="B3519" t="s">
        <v>4534</v>
      </c>
      <c r="C3519" t="s">
        <v>9</v>
      </c>
      <c r="D3519" t="s">
        <v>3578</v>
      </c>
      <c r="E3519" t="s">
        <v>3578</v>
      </c>
      <c r="F3519" t="s">
        <v>3578</v>
      </c>
      <c r="G3519" t="s">
        <v>3578</v>
      </c>
      <c r="H3519" t="s">
        <v>30</v>
      </c>
      <c r="I3519" t="s">
        <v>30</v>
      </c>
      <c r="K3519" s="6">
        <f t="shared" si="631"/>
        <v>12</v>
      </c>
      <c r="L3519" s="6" t="str">
        <f t="shared" si="632"/>
        <v>457-VI-00022</v>
      </c>
      <c r="M3519" s="6">
        <f t="shared" si="633"/>
        <v>12</v>
      </c>
      <c r="N3519" s="6" t="str">
        <f t="shared" si="634"/>
        <v>457-VI-00022</v>
      </c>
      <c r="O3519" s="6">
        <f t="shared" si="635"/>
        <v>1</v>
      </c>
      <c r="P3519" s="6" t="str">
        <f t="shared" si="636"/>
        <v>4</v>
      </c>
      <c r="Q3519" s="6" t="str">
        <f t="shared" si="637"/>
        <v>4</v>
      </c>
      <c r="R3519" s="6" t="str">
        <f t="shared" si="638"/>
        <v>4</v>
      </c>
      <c r="S3519" s="6" t="str">
        <f t="shared" si="639"/>
        <v>4</v>
      </c>
      <c r="T3519" s="6">
        <f t="shared" si="640"/>
        <v>1</v>
      </c>
      <c r="U3519" s="6">
        <f t="shared" si="641"/>
        <v>84</v>
      </c>
      <c r="V3519" s="6"/>
      <c r="W3519" s="6" t="str">
        <f t="shared" si="642"/>
        <v>insert into prioridad(codigo, fluidez,d_hecho, d_contexto, d_impacto, d_justicia, cierre, ponderacion, ahora_entiendo, cambio_perspectiva) values ('457-VI-00022', 1, 4, 4, 4, 4, 1, 84, 'si', '');</v>
      </c>
      <c r="X3519" s="6" t="str">
        <f t="shared" si="643"/>
        <v>insert into prioridad(codigo, fluidez,d_hecho, d_contexto, d_impacto, d_justicia, cierre, ponderacion, ahora_entiendo, cambio_perspectiva) values ('457-VI-00022', 1, 4, 4, 4, 4, 1, 84, 'si', '');</v>
      </c>
    </row>
    <row r="3520" spans="2:24" x14ac:dyDescent="0.2">
      <c r="B3520"/>
      <c r="C3520" t="s">
        <v>9</v>
      </c>
      <c r="D3520" t="s">
        <v>3575</v>
      </c>
      <c r="E3520" t="s">
        <v>3578</v>
      </c>
      <c r="F3520" t="s">
        <v>3575</v>
      </c>
      <c r="G3520" t="s">
        <v>3578</v>
      </c>
      <c r="H3520" t="s">
        <v>30</v>
      </c>
      <c r="I3520" t="s">
        <v>30</v>
      </c>
      <c r="K3520" s="6">
        <f t="shared" si="631"/>
        <v>0</v>
      </c>
      <c r="L3520" s="6" t="str">
        <f t="shared" si="632"/>
        <v/>
      </c>
      <c r="M3520" s="6">
        <f t="shared" si="633"/>
        <v>0</v>
      </c>
      <c r="N3520" s="6" t="str">
        <f t="shared" si="634"/>
        <v/>
      </c>
      <c r="O3520" s="6">
        <f t="shared" si="635"/>
        <v>1</v>
      </c>
      <c r="P3520" s="6" t="str">
        <f t="shared" si="636"/>
        <v>3</v>
      </c>
      <c r="Q3520" s="6" t="str">
        <f t="shared" si="637"/>
        <v>4</v>
      </c>
      <c r="R3520" s="6" t="str">
        <f t="shared" si="638"/>
        <v>3</v>
      </c>
      <c r="S3520" s="6" t="str">
        <f t="shared" si="639"/>
        <v>4</v>
      </c>
      <c r="T3520" s="6">
        <f t="shared" si="640"/>
        <v>1</v>
      </c>
      <c r="U3520" s="6">
        <f t="shared" si="641"/>
        <v>76</v>
      </c>
      <c r="V3520" s="6"/>
      <c r="W3520" s="6" t="str">
        <f t="shared" si="642"/>
        <v>insert into prioridad(codigo, fluidez,d_hecho, d_contexto, d_impacto, d_justicia, cierre, ponderacion, ahora_entiendo, cambio_perspectiva) values ('', 1, 3, 4, 3, 4, 1, 76, 'si', '');</v>
      </c>
      <c r="X3520" s="6" t="str">
        <f t="shared" si="643"/>
        <v/>
      </c>
    </row>
    <row r="3521" spans="2:24" x14ac:dyDescent="0.2">
      <c r="B3521"/>
      <c r="C3521" t="s">
        <v>9</v>
      </c>
      <c r="D3521" t="s">
        <v>3578</v>
      </c>
      <c r="E3521" t="s">
        <v>3578</v>
      </c>
      <c r="F3521" t="s">
        <v>3575</v>
      </c>
      <c r="G3521" t="s">
        <v>3575</v>
      </c>
      <c r="H3521" t="s">
        <v>30</v>
      </c>
      <c r="I3521" t="s">
        <v>30</v>
      </c>
      <c r="K3521" s="6">
        <f t="shared" si="631"/>
        <v>0</v>
      </c>
      <c r="L3521" s="6" t="str">
        <f t="shared" si="632"/>
        <v/>
      </c>
      <c r="M3521" s="6">
        <f t="shared" si="633"/>
        <v>0</v>
      </c>
      <c r="N3521" s="6" t="str">
        <f t="shared" si="634"/>
        <v/>
      </c>
      <c r="O3521" s="6">
        <f t="shared" si="635"/>
        <v>1</v>
      </c>
      <c r="P3521" s="6" t="str">
        <f t="shared" si="636"/>
        <v>4</v>
      </c>
      <c r="Q3521" s="6" t="str">
        <f t="shared" si="637"/>
        <v>4</v>
      </c>
      <c r="R3521" s="6" t="str">
        <f t="shared" si="638"/>
        <v>3</v>
      </c>
      <c r="S3521" s="6" t="str">
        <f t="shared" si="639"/>
        <v>3</v>
      </c>
      <c r="T3521" s="6">
        <f t="shared" si="640"/>
        <v>1</v>
      </c>
      <c r="U3521" s="6">
        <f t="shared" si="641"/>
        <v>76</v>
      </c>
      <c r="V3521" s="6"/>
      <c r="W3521" s="6" t="str">
        <f t="shared" si="642"/>
        <v>insert into prioridad(codigo, fluidez,d_hecho, d_contexto, d_impacto, d_justicia, cierre, ponderacion, ahora_entiendo, cambio_perspectiva) values ('', 1, 4, 4, 3, 3, 1, 76, 'si', '');</v>
      </c>
      <c r="X3521" s="6" t="str">
        <f t="shared" si="643"/>
        <v/>
      </c>
    </row>
    <row r="3522" spans="2:24" x14ac:dyDescent="0.2">
      <c r="B3522"/>
      <c r="C3522" t="s">
        <v>9</v>
      </c>
      <c r="D3522" t="s">
        <v>3582</v>
      </c>
      <c r="E3522" t="s">
        <v>3582</v>
      </c>
      <c r="F3522" t="s">
        <v>3575</v>
      </c>
      <c r="G3522" t="s">
        <v>3578</v>
      </c>
      <c r="H3522" t="s">
        <v>30</v>
      </c>
      <c r="I3522" t="s">
        <v>30</v>
      </c>
      <c r="K3522" s="6">
        <f t="shared" si="631"/>
        <v>0</v>
      </c>
      <c r="L3522" s="6" t="str">
        <f t="shared" si="632"/>
        <v/>
      </c>
      <c r="M3522" s="6">
        <f t="shared" si="633"/>
        <v>0</v>
      </c>
      <c r="N3522" s="6" t="str">
        <f t="shared" si="634"/>
        <v/>
      </c>
      <c r="O3522" s="6">
        <f t="shared" si="635"/>
        <v>1</v>
      </c>
      <c r="P3522" s="6" t="str">
        <f t="shared" si="636"/>
        <v>5</v>
      </c>
      <c r="Q3522" s="6" t="str">
        <f t="shared" si="637"/>
        <v>5</v>
      </c>
      <c r="R3522" s="6" t="str">
        <f t="shared" si="638"/>
        <v>3</v>
      </c>
      <c r="S3522" s="6" t="str">
        <f t="shared" si="639"/>
        <v>4</v>
      </c>
      <c r="T3522" s="6">
        <f t="shared" si="640"/>
        <v>1</v>
      </c>
      <c r="U3522" s="6">
        <f t="shared" si="641"/>
        <v>88</v>
      </c>
      <c r="V3522" s="6"/>
      <c r="W3522" s="6" t="str">
        <f t="shared" si="642"/>
        <v>insert into prioridad(codigo, fluidez,d_hecho, d_contexto, d_impacto, d_justicia, cierre, ponderacion, ahora_entiendo, cambio_perspectiva) values ('', 1, 5, 5, 3, 4, 1, 88, 'si', '');</v>
      </c>
      <c r="X3522" s="6" t="str">
        <f t="shared" si="643"/>
        <v/>
      </c>
    </row>
    <row r="3523" spans="2:24" x14ac:dyDescent="0.2">
      <c r="B3523" t="s">
        <v>4615</v>
      </c>
      <c r="C3523" t="s">
        <v>9</v>
      </c>
      <c r="D3523" t="s">
        <v>3578</v>
      </c>
      <c r="E3523" t="s">
        <v>3578</v>
      </c>
      <c r="F3523" t="s">
        <v>3578</v>
      </c>
      <c r="G3523" t="s">
        <v>3578</v>
      </c>
      <c r="H3523" t="s">
        <v>30</v>
      </c>
      <c r="I3523" t="s">
        <v>30</v>
      </c>
      <c r="K3523" s="6">
        <f t="shared" si="631"/>
        <v>12</v>
      </c>
      <c r="L3523" s="6" t="str">
        <f t="shared" si="632"/>
        <v>457-VI-00024</v>
      </c>
      <c r="M3523" s="6">
        <f t="shared" si="633"/>
        <v>12</v>
      </c>
      <c r="N3523" s="6" t="str">
        <f t="shared" si="634"/>
        <v>457-VI-00024</v>
      </c>
      <c r="O3523" s="6">
        <f t="shared" si="635"/>
        <v>1</v>
      </c>
      <c r="P3523" s="6" t="str">
        <f t="shared" si="636"/>
        <v>4</v>
      </c>
      <c r="Q3523" s="6" t="str">
        <f t="shared" si="637"/>
        <v>4</v>
      </c>
      <c r="R3523" s="6" t="str">
        <f t="shared" si="638"/>
        <v>4</v>
      </c>
      <c r="S3523" s="6" t="str">
        <f t="shared" si="639"/>
        <v>4</v>
      </c>
      <c r="T3523" s="6">
        <f t="shared" si="640"/>
        <v>1</v>
      </c>
      <c r="U3523" s="6">
        <f t="shared" si="641"/>
        <v>84</v>
      </c>
      <c r="V3523" s="6"/>
      <c r="W3523" s="6" t="str">
        <f t="shared" si="642"/>
        <v>insert into prioridad(codigo, fluidez,d_hecho, d_contexto, d_impacto, d_justicia, cierre, ponderacion, ahora_entiendo, cambio_perspectiva) values ('457-VI-00024', 1, 4, 4, 4, 4, 1, 84, 'si', '');</v>
      </c>
      <c r="X3523" s="6" t="str">
        <f t="shared" si="643"/>
        <v>insert into prioridad(codigo, fluidez,d_hecho, d_contexto, d_impacto, d_justicia, cierre, ponderacion, ahora_entiendo, cambio_perspectiva) values ('457-VI-00024', 1, 4, 4, 4, 4, 1, 84, 'si', '');</v>
      </c>
    </row>
    <row r="3524" spans="2:24" x14ac:dyDescent="0.2">
      <c r="B3524" t="s">
        <v>4616</v>
      </c>
      <c r="C3524" t="s">
        <v>9</v>
      </c>
      <c r="D3524" t="s">
        <v>3595</v>
      </c>
      <c r="E3524" t="s">
        <v>3595</v>
      </c>
      <c r="F3524" t="s">
        <v>3595</v>
      </c>
      <c r="G3524" t="s">
        <v>3595</v>
      </c>
      <c r="H3524" t="s">
        <v>30</v>
      </c>
      <c r="I3524" t="s">
        <v>30</v>
      </c>
      <c r="K3524" s="6">
        <f t="shared" si="631"/>
        <v>12</v>
      </c>
      <c r="L3524" s="6" t="str">
        <f t="shared" si="632"/>
        <v>457-VI-00025</v>
      </c>
      <c r="M3524" s="6">
        <f t="shared" si="633"/>
        <v>12</v>
      </c>
      <c r="N3524" s="6" t="str">
        <f t="shared" si="634"/>
        <v>457-VI-00025</v>
      </c>
      <c r="O3524" s="6">
        <f t="shared" si="635"/>
        <v>1</v>
      </c>
      <c r="P3524" s="6" t="str">
        <f t="shared" si="636"/>
        <v>1</v>
      </c>
      <c r="Q3524" s="6" t="str">
        <f t="shared" si="637"/>
        <v>1</v>
      </c>
      <c r="R3524" s="6" t="str">
        <f t="shared" si="638"/>
        <v>1</v>
      </c>
      <c r="S3524" s="6" t="str">
        <f t="shared" si="639"/>
        <v>1</v>
      </c>
      <c r="T3524" s="6">
        <f t="shared" si="640"/>
        <v>1</v>
      </c>
      <c r="U3524" s="6">
        <f t="shared" si="641"/>
        <v>36</v>
      </c>
      <c r="V3524" s="6"/>
      <c r="W3524" s="6" t="str">
        <f t="shared" si="642"/>
        <v>insert into prioridad(codigo, fluidez,d_hecho, d_contexto, d_impacto, d_justicia, cierre, ponderacion, ahora_entiendo, cambio_perspectiva) values ('457-VI-00025', 1, 1, 1, 1, 1, 1, 36, 'si', '');</v>
      </c>
      <c r="X3524" s="6" t="str">
        <f t="shared" si="643"/>
        <v>insert into prioridad(codigo, fluidez,d_hecho, d_contexto, d_impacto, d_justicia, cierre, ponderacion, ahora_entiendo, cambio_perspectiva) values ('457-VI-00025', 1, 1, 1, 1, 1, 1, 36, 'si', '');</v>
      </c>
    </row>
    <row r="3525" spans="2:24" x14ac:dyDescent="0.2">
      <c r="B3525" t="s">
        <v>4535</v>
      </c>
      <c r="C3525" t="s">
        <v>9</v>
      </c>
      <c r="D3525" t="s">
        <v>3578</v>
      </c>
      <c r="E3525" t="s">
        <v>3578</v>
      </c>
      <c r="F3525" t="s">
        <v>3578</v>
      </c>
      <c r="G3525" t="s">
        <v>3576</v>
      </c>
      <c r="H3525" t="s">
        <v>30</v>
      </c>
      <c r="I3525" t="s">
        <v>30</v>
      </c>
      <c r="K3525" s="6">
        <f t="shared" si="631"/>
        <v>12</v>
      </c>
      <c r="L3525" s="6" t="str">
        <f t="shared" si="632"/>
        <v>261-VI-00021</v>
      </c>
      <c r="M3525" s="6">
        <f t="shared" si="633"/>
        <v>12</v>
      </c>
      <c r="N3525" s="6" t="str">
        <f t="shared" si="634"/>
        <v>261-VI-00021</v>
      </c>
      <c r="O3525" s="6">
        <f t="shared" si="635"/>
        <v>1</v>
      </c>
      <c r="P3525" s="6" t="str">
        <f t="shared" si="636"/>
        <v>4</v>
      </c>
      <c r="Q3525" s="6" t="str">
        <f t="shared" si="637"/>
        <v>4</v>
      </c>
      <c r="R3525" s="6" t="str">
        <f t="shared" si="638"/>
        <v>4</v>
      </c>
      <c r="S3525" s="6" t="str">
        <f t="shared" si="639"/>
        <v>2</v>
      </c>
      <c r="T3525" s="6">
        <f t="shared" si="640"/>
        <v>1</v>
      </c>
      <c r="U3525" s="6">
        <f t="shared" si="641"/>
        <v>76</v>
      </c>
      <c r="V3525" s="6"/>
      <c r="W3525" s="6" t="str">
        <f t="shared" si="642"/>
        <v>insert into prioridad(codigo, fluidez,d_hecho, d_contexto, d_impacto, d_justicia, cierre, ponderacion, ahora_entiendo, cambio_perspectiva) values ('261-VI-00021', 1, 4, 4, 4, 2, 1, 76, 'si', '');</v>
      </c>
      <c r="X3525" s="6" t="str">
        <f t="shared" si="643"/>
        <v>insert into prioridad(codigo, fluidez,d_hecho, d_contexto, d_impacto, d_justicia, cierre, ponderacion, ahora_entiendo, cambio_perspectiva) values ('261-VI-00021', 1, 4, 4, 4, 2, 1, 76, 'si', '');</v>
      </c>
    </row>
    <row r="3526" spans="2:24" x14ac:dyDescent="0.2">
      <c r="B3526" t="s">
        <v>4536</v>
      </c>
      <c r="C3526" t="s">
        <v>9</v>
      </c>
      <c r="D3526" t="s">
        <v>3578</v>
      </c>
      <c r="E3526" t="s">
        <v>3578</v>
      </c>
      <c r="F3526" t="s">
        <v>3578</v>
      </c>
      <c r="G3526" t="s">
        <v>3575</v>
      </c>
      <c r="H3526" t="s">
        <v>30</v>
      </c>
      <c r="I3526" t="s">
        <v>30</v>
      </c>
      <c r="K3526" s="6">
        <f t="shared" si="631"/>
        <v>12</v>
      </c>
      <c r="L3526" s="6" t="str">
        <f t="shared" si="632"/>
        <v>261-VI-00022</v>
      </c>
      <c r="M3526" s="6">
        <f t="shared" si="633"/>
        <v>12</v>
      </c>
      <c r="N3526" s="6" t="str">
        <f t="shared" si="634"/>
        <v>1- VI- 00022</v>
      </c>
      <c r="O3526" s="6">
        <f t="shared" si="635"/>
        <v>1</v>
      </c>
      <c r="P3526" s="6" t="str">
        <f t="shared" si="636"/>
        <v>4</v>
      </c>
      <c r="Q3526" s="6" t="str">
        <f t="shared" si="637"/>
        <v>4</v>
      </c>
      <c r="R3526" s="6" t="str">
        <f t="shared" si="638"/>
        <v>4</v>
      </c>
      <c r="S3526" s="6" t="str">
        <f t="shared" si="639"/>
        <v>3</v>
      </c>
      <c r="T3526" s="6">
        <f t="shared" si="640"/>
        <v>1</v>
      </c>
      <c r="U3526" s="6">
        <f t="shared" si="641"/>
        <v>80</v>
      </c>
      <c r="V3526" s="6"/>
      <c r="W3526" s="6" t="str">
        <f t="shared" si="642"/>
        <v>insert into prioridad(codigo, fluidez,d_hecho, d_contexto, d_impacto, d_justicia, cierre, ponderacion, ahora_entiendo, cambio_perspectiva) values ('1- VI- 00022', 1, 4, 4, 4, 3, 1, 80, 'si', '');</v>
      </c>
      <c r="X3526" s="6" t="str">
        <f t="shared" si="643"/>
        <v>insert into prioridad(codigo, fluidez,d_hecho, d_contexto, d_impacto, d_justicia, cierre, ponderacion, ahora_entiendo, cambio_perspectiva) values ('1- VI- 00022', 1, 4, 4, 4, 3, 1, 80, 'si', '');</v>
      </c>
    </row>
    <row r="3527" spans="2:24" x14ac:dyDescent="0.2">
      <c r="B3527"/>
      <c r="C3527" t="s">
        <v>9</v>
      </c>
      <c r="D3527" t="s">
        <v>3578</v>
      </c>
      <c r="E3527" t="s">
        <v>3578</v>
      </c>
      <c r="F3527" t="s">
        <v>3575</v>
      </c>
      <c r="G3527" t="s">
        <v>3595</v>
      </c>
      <c r="H3527" t="s">
        <v>30</v>
      </c>
      <c r="I3527" t="s">
        <v>30</v>
      </c>
      <c r="K3527" s="6">
        <f t="shared" si="631"/>
        <v>0</v>
      </c>
      <c r="L3527" s="6" t="str">
        <f t="shared" si="632"/>
        <v/>
      </c>
      <c r="M3527" s="6">
        <f t="shared" si="633"/>
        <v>0</v>
      </c>
      <c r="N3527" s="6" t="str">
        <f t="shared" si="634"/>
        <v/>
      </c>
      <c r="O3527" s="6">
        <f t="shared" si="635"/>
        <v>1</v>
      </c>
      <c r="P3527" s="6" t="str">
        <f t="shared" si="636"/>
        <v>4</v>
      </c>
      <c r="Q3527" s="6" t="str">
        <f t="shared" si="637"/>
        <v>4</v>
      </c>
      <c r="R3527" s="6" t="str">
        <f t="shared" si="638"/>
        <v>3</v>
      </c>
      <c r="S3527" s="6" t="str">
        <f t="shared" si="639"/>
        <v>1</v>
      </c>
      <c r="T3527" s="6">
        <f t="shared" si="640"/>
        <v>1</v>
      </c>
      <c r="U3527" s="6">
        <f t="shared" si="641"/>
        <v>68</v>
      </c>
      <c r="V3527" s="6"/>
      <c r="W3527" s="6" t="str">
        <f t="shared" si="642"/>
        <v>insert into prioridad(codigo, fluidez,d_hecho, d_contexto, d_impacto, d_justicia, cierre, ponderacion, ahora_entiendo, cambio_perspectiva) values ('', 1, 4, 4, 3, 1, 1, 68, 'si', '');</v>
      </c>
      <c r="X3527" s="6" t="str">
        <f t="shared" si="643"/>
        <v/>
      </c>
    </row>
    <row r="3528" spans="2:24" x14ac:dyDescent="0.2">
      <c r="B3528" t="s">
        <v>4537</v>
      </c>
      <c r="C3528" t="s">
        <v>9</v>
      </c>
      <c r="D3528" t="s">
        <v>3578</v>
      </c>
      <c r="E3528" t="s">
        <v>3578</v>
      </c>
      <c r="F3528" t="s">
        <v>3578</v>
      </c>
      <c r="G3528" t="s">
        <v>3578</v>
      </c>
      <c r="H3528" t="s">
        <v>30</v>
      </c>
      <c r="I3528" t="s">
        <v>30</v>
      </c>
      <c r="K3528" s="6">
        <f t="shared" si="631"/>
        <v>12</v>
      </c>
      <c r="L3528" s="6" t="str">
        <f t="shared" si="632"/>
        <v>261-VI-00023</v>
      </c>
      <c r="M3528" s="6">
        <f t="shared" si="633"/>
        <v>12</v>
      </c>
      <c r="N3528" s="6" t="str">
        <f t="shared" si="634"/>
        <v>261-VI-00023</v>
      </c>
      <c r="O3528" s="6">
        <f t="shared" si="635"/>
        <v>1</v>
      </c>
      <c r="P3528" s="6" t="str">
        <f t="shared" si="636"/>
        <v>4</v>
      </c>
      <c r="Q3528" s="6" t="str">
        <f t="shared" si="637"/>
        <v>4</v>
      </c>
      <c r="R3528" s="6" t="str">
        <f t="shared" si="638"/>
        <v>4</v>
      </c>
      <c r="S3528" s="6" t="str">
        <f t="shared" si="639"/>
        <v>4</v>
      </c>
      <c r="T3528" s="6">
        <f t="shared" si="640"/>
        <v>1</v>
      </c>
      <c r="U3528" s="6">
        <f t="shared" si="641"/>
        <v>84</v>
      </c>
      <c r="V3528" s="6"/>
      <c r="W3528" s="6" t="str">
        <f t="shared" si="642"/>
        <v>insert into prioridad(codigo, fluidez,d_hecho, d_contexto, d_impacto, d_justicia, cierre, ponderacion, ahora_entiendo, cambio_perspectiva) values ('261-VI-00023', 1, 4, 4, 4, 4, 1, 84, 'si', '');</v>
      </c>
      <c r="X3528" s="6" t="str">
        <f t="shared" si="643"/>
        <v>insert into prioridad(codigo, fluidez,d_hecho, d_contexto, d_impacto, d_justicia, cierre, ponderacion, ahora_entiendo, cambio_perspectiva) values ('261-VI-00023', 1, 4, 4, 4, 4, 1, 84, 'si', '');</v>
      </c>
    </row>
    <row r="3529" spans="2:24" x14ac:dyDescent="0.2">
      <c r="B3529" t="s">
        <v>4538</v>
      </c>
      <c r="C3529" t="s">
        <v>9</v>
      </c>
      <c r="D3529" t="s">
        <v>3582</v>
      </c>
      <c r="E3529" t="s">
        <v>3578</v>
      </c>
      <c r="F3529" t="s">
        <v>3582</v>
      </c>
      <c r="G3529" t="s">
        <v>3576</v>
      </c>
      <c r="H3529" t="s">
        <v>30</v>
      </c>
      <c r="I3529" t="s">
        <v>30</v>
      </c>
      <c r="K3529" s="6">
        <f t="shared" si="631"/>
        <v>12</v>
      </c>
      <c r="L3529" s="6" t="str">
        <f t="shared" si="632"/>
        <v>261-VI-00024</v>
      </c>
      <c r="M3529" s="6">
        <f t="shared" si="633"/>
        <v>12</v>
      </c>
      <c r="N3529" s="6" t="str">
        <f t="shared" si="634"/>
        <v>261-VI-00024</v>
      </c>
      <c r="O3529" s="6">
        <f t="shared" si="635"/>
        <v>1</v>
      </c>
      <c r="P3529" s="6" t="str">
        <f t="shared" si="636"/>
        <v>5</v>
      </c>
      <c r="Q3529" s="6" t="str">
        <f t="shared" si="637"/>
        <v>4</v>
      </c>
      <c r="R3529" s="6" t="str">
        <f t="shared" si="638"/>
        <v>5</v>
      </c>
      <c r="S3529" s="6" t="str">
        <f t="shared" si="639"/>
        <v>2</v>
      </c>
      <c r="T3529" s="6">
        <f t="shared" si="640"/>
        <v>1</v>
      </c>
      <c r="U3529" s="6">
        <f t="shared" si="641"/>
        <v>84</v>
      </c>
      <c r="V3529" s="6"/>
      <c r="W3529" s="6" t="str">
        <f t="shared" si="642"/>
        <v>insert into prioridad(codigo, fluidez,d_hecho, d_contexto, d_impacto, d_justicia, cierre, ponderacion, ahora_entiendo, cambio_perspectiva) values ('261-VI-00024', 1, 5, 4, 5, 2, 1, 84, 'si', '');</v>
      </c>
      <c r="X3529" s="6" t="str">
        <f t="shared" si="643"/>
        <v>insert into prioridad(codigo, fluidez,d_hecho, d_contexto, d_impacto, d_justicia, cierre, ponderacion, ahora_entiendo, cambio_perspectiva) values ('261-VI-00024', 1, 5, 4, 5, 2, 1, 84, 'si', '');</v>
      </c>
    </row>
    <row r="3530" spans="2:24" x14ac:dyDescent="0.2">
      <c r="B3530"/>
      <c r="C3530" t="s">
        <v>9</v>
      </c>
      <c r="D3530" t="s">
        <v>3578</v>
      </c>
      <c r="E3530" t="s">
        <v>3582</v>
      </c>
      <c r="F3530" t="s">
        <v>3578</v>
      </c>
      <c r="G3530" t="s">
        <v>3578</v>
      </c>
      <c r="H3530" t="s">
        <v>30</v>
      </c>
      <c r="I3530" t="s">
        <v>30</v>
      </c>
      <c r="K3530" s="6">
        <f t="shared" si="631"/>
        <v>0</v>
      </c>
      <c r="L3530" s="6" t="str">
        <f t="shared" si="632"/>
        <v/>
      </c>
      <c r="M3530" s="6">
        <f t="shared" si="633"/>
        <v>0</v>
      </c>
      <c r="N3530" s="6" t="str">
        <f t="shared" si="634"/>
        <v/>
      </c>
      <c r="O3530" s="6">
        <f t="shared" si="635"/>
        <v>1</v>
      </c>
      <c r="P3530" s="6" t="str">
        <f t="shared" si="636"/>
        <v>4</v>
      </c>
      <c r="Q3530" s="6" t="str">
        <f t="shared" si="637"/>
        <v>5</v>
      </c>
      <c r="R3530" s="6" t="str">
        <f t="shared" si="638"/>
        <v>4</v>
      </c>
      <c r="S3530" s="6" t="str">
        <f t="shared" si="639"/>
        <v>4</v>
      </c>
      <c r="T3530" s="6">
        <f t="shared" si="640"/>
        <v>1</v>
      </c>
      <c r="U3530" s="6">
        <f t="shared" si="641"/>
        <v>88</v>
      </c>
      <c r="V3530" s="6"/>
      <c r="W3530" s="6" t="str">
        <f t="shared" si="642"/>
        <v>insert into prioridad(codigo, fluidez,d_hecho, d_contexto, d_impacto, d_justicia, cierre, ponderacion, ahora_entiendo, cambio_perspectiva) values ('', 1, 4, 5, 4, 4, 1, 88, 'si', '');</v>
      </c>
      <c r="X3530" s="6" t="str">
        <f t="shared" si="643"/>
        <v/>
      </c>
    </row>
    <row r="3531" spans="2:24" x14ac:dyDescent="0.2">
      <c r="B3531" t="s">
        <v>4539</v>
      </c>
      <c r="C3531" t="s">
        <v>9</v>
      </c>
      <c r="D3531" t="s">
        <v>3575</v>
      </c>
      <c r="E3531" t="s">
        <v>3578</v>
      </c>
      <c r="F3531" t="s">
        <v>3578</v>
      </c>
      <c r="G3531" t="s">
        <v>3575</v>
      </c>
      <c r="H3531" t="s">
        <v>30</v>
      </c>
      <c r="I3531" t="s">
        <v>30</v>
      </c>
      <c r="K3531" s="6">
        <f t="shared" si="631"/>
        <v>12</v>
      </c>
      <c r="L3531" s="6" t="str">
        <f t="shared" si="632"/>
        <v>261-VI-00025</v>
      </c>
      <c r="M3531" s="6">
        <f t="shared" si="633"/>
        <v>12</v>
      </c>
      <c r="N3531" s="6" t="str">
        <f t="shared" si="634"/>
        <v>261-VI-00025</v>
      </c>
      <c r="O3531" s="6">
        <f t="shared" si="635"/>
        <v>1</v>
      </c>
      <c r="P3531" s="6" t="str">
        <f t="shared" si="636"/>
        <v>3</v>
      </c>
      <c r="Q3531" s="6" t="str">
        <f t="shared" si="637"/>
        <v>4</v>
      </c>
      <c r="R3531" s="6" t="str">
        <f t="shared" si="638"/>
        <v>4</v>
      </c>
      <c r="S3531" s="6" t="str">
        <f t="shared" si="639"/>
        <v>3</v>
      </c>
      <c r="T3531" s="6">
        <f t="shared" si="640"/>
        <v>1</v>
      </c>
      <c r="U3531" s="6">
        <f t="shared" si="641"/>
        <v>76</v>
      </c>
      <c r="V3531" s="6"/>
      <c r="W3531" s="6" t="str">
        <f t="shared" si="642"/>
        <v>insert into prioridad(codigo, fluidez,d_hecho, d_contexto, d_impacto, d_justicia, cierre, ponderacion, ahora_entiendo, cambio_perspectiva) values ('261-VI-00025', 1, 3, 4, 4, 3, 1, 76, 'si', '');</v>
      </c>
      <c r="X3531" s="6" t="str">
        <f t="shared" si="643"/>
        <v>insert into prioridad(codigo, fluidez,d_hecho, d_contexto, d_impacto, d_justicia, cierre, ponderacion, ahora_entiendo, cambio_perspectiva) values ('261-VI-00025', 1, 3, 4, 4, 3, 1, 76, 'si', '');</v>
      </c>
    </row>
    <row r="3532" spans="2:24" x14ac:dyDescent="0.2">
      <c r="B3532"/>
      <c r="C3532" t="s">
        <v>9</v>
      </c>
      <c r="D3532" t="s">
        <v>3578</v>
      </c>
      <c r="E3532" t="s">
        <v>3578</v>
      </c>
      <c r="F3532" t="s">
        <v>3578</v>
      </c>
      <c r="G3532" t="s">
        <v>3575</v>
      </c>
      <c r="H3532" t="s">
        <v>30</v>
      </c>
      <c r="I3532" t="s">
        <v>30</v>
      </c>
      <c r="K3532" s="6">
        <f t="shared" si="631"/>
        <v>0</v>
      </c>
      <c r="L3532" s="6" t="str">
        <f t="shared" si="632"/>
        <v/>
      </c>
      <c r="M3532" s="6">
        <f t="shared" si="633"/>
        <v>0</v>
      </c>
      <c r="N3532" s="6" t="str">
        <f t="shared" si="634"/>
        <v/>
      </c>
      <c r="O3532" s="6">
        <f t="shared" si="635"/>
        <v>1</v>
      </c>
      <c r="P3532" s="6" t="str">
        <f t="shared" si="636"/>
        <v>4</v>
      </c>
      <c r="Q3532" s="6" t="str">
        <f t="shared" si="637"/>
        <v>4</v>
      </c>
      <c r="R3532" s="6" t="str">
        <f t="shared" si="638"/>
        <v>4</v>
      </c>
      <c r="S3532" s="6" t="str">
        <f t="shared" si="639"/>
        <v>3</v>
      </c>
      <c r="T3532" s="6">
        <f t="shared" si="640"/>
        <v>1</v>
      </c>
      <c r="U3532" s="6">
        <f t="shared" si="641"/>
        <v>80</v>
      </c>
      <c r="V3532" s="6"/>
      <c r="W3532" s="6" t="str">
        <f t="shared" si="642"/>
        <v>insert into prioridad(codigo, fluidez,d_hecho, d_contexto, d_impacto, d_justicia, cierre, ponderacion, ahora_entiendo, cambio_perspectiva) values ('', 1, 4, 4, 4, 3, 1, 80, 'si', '');</v>
      </c>
      <c r="X3532" s="6" t="str">
        <f t="shared" si="643"/>
        <v/>
      </c>
    </row>
    <row r="3533" spans="2:24" x14ac:dyDescent="0.2">
      <c r="B3533" t="s">
        <v>4540</v>
      </c>
      <c r="C3533" t="s">
        <v>9</v>
      </c>
      <c r="D3533" t="s">
        <v>3595</v>
      </c>
      <c r="E3533" t="s">
        <v>3595</v>
      </c>
      <c r="F3533" t="s">
        <v>3595</v>
      </c>
      <c r="G3533" t="s">
        <v>3595</v>
      </c>
      <c r="H3533" t="s">
        <v>30</v>
      </c>
      <c r="I3533" t="s">
        <v>30</v>
      </c>
      <c r="K3533" s="6">
        <f t="shared" si="631"/>
        <v>12</v>
      </c>
      <c r="L3533" s="6" t="str">
        <f t="shared" si="632"/>
        <v>261-VI-00026</v>
      </c>
      <c r="M3533" s="6">
        <f t="shared" si="633"/>
        <v>12</v>
      </c>
      <c r="N3533" s="6" t="str">
        <f t="shared" si="634"/>
        <v>61-VI- 00026</v>
      </c>
      <c r="O3533" s="6">
        <f t="shared" si="635"/>
        <v>1</v>
      </c>
      <c r="P3533" s="6" t="str">
        <f t="shared" si="636"/>
        <v>1</v>
      </c>
      <c r="Q3533" s="6" t="str">
        <f t="shared" si="637"/>
        <v>1</v>
      </c>
      <c r="R3533" s="6" t="str">
        <f t="shared" si="638"/>
        <v>1</v>
      </c>
      <c r="S3533" s="6" t="str">
        <f t="shared" si="639"/>
        <v>1</v>
      </c>
      <c r="T3533" s="6">
        <f t="shared" si="640"/>
        <v>1</v>
      </c>
      <c r="U3533" s="6">
        <f t="shared" si="641"/>
        <v>36</v>
      </c>
      <c r="V3533" s="6"/>
      <c r="W3533" s="6" t="str">
        <f t="shared" si="642"/>
        <v>insert into prioridad(codigo, fluidez,d_hecho, d_contexto, d_impacto, d_justicia, cierre, ponderacion, ahora_entiendo, cambio_perspectiva) values ('61-VI- 00026', 1, 1, 1, 1, 1, 1, 36, 'si', '');</v>
      </c>
      <c r="X3533" s="6" t="str">
        <f t="shared" si="643"/>
        <v>insert into prioridad(codigo, fluidez,d_hecho, d_contexto, d_impacto, d_justicia, cierre, ponderacion, ahora_entiendo, cambio_perspectiva) values ('61-VI- 00026', 1, 1, 1, 1, 1, 1, 36, 'si', '');</v>
      </c>
    </row>
    <row r="3534" spans="2:24" x14ac:dyDescent="0.2">
      <c r="B3534" t="s">
        <v>4541</v>
      </c>
      <c r="C3534" t="s">
        <v>9</v>
      </c>
      <c r="D3534" t="s">
        <v>3582</v>
      </c>
      <c r="E3534" t="s">
        <v>3582</v>
      </c>
      <c r="F3534" t="s">
        <v>3582</v>
      </c>
      <c r="G3534" t="s">
        <v>3578</v>
      </c>
      <c r="H3534" t="s">
        <v>30</v>
      </c>
      <c r="I3534" t="s">
        <v>30</v>
      </c>
      <c r="K3534" s="6">
        <f t="shared" si="631"/>
        <v>12</v>
      </c>
      <c r="L3534" s="6" t="str">
        <f t="shared" si="632"/>
        <v>261-VI-00027</v>
      </c>
      <c r="M3534" s="6">
        <f t="shared" si="633"/>
        <v>12</v>
      </c>
      <c r="N3534" s="6" t="str">
        <f t="shared" si="634"/>
        <v>261-VI-00027</v>
      </c>
      <c r="O3534" s="6">
        <f t="shared" si="635"/>
        <v>1</v>
      </c>
      <c r="P3534" s="6" t="str">
        <f t="shared" si="636"/>
        <v>5</v>
      </c>
      <c r="Q3534" s="6" t="str">
        <f t="shared" si="637"/>
        <v>5</v>
      </c>
      <c r="R3534" s="6" t="str">
        <f t="shared" si="638"/>
        <v>5</v>
      </c>
      <c r="S3534" s="6" t="str">
        <f t="shared" si="639"/>
        <v>4</v>
      </c>
      <c r="T3534" s="6">
        <f t="shared" si="640"/>
        <v>1</v>
      </c>
      <c r="U3534" s="6">
        <f t="shared" si="641"/>
        <v>96</v>
      </c>
      <c r="V3534" s="6"/>
      <c r="W3534" s="6" t="str">
        <f t="shared" si="642"/>
        <v>insert into prioridad(codigo, fluidez,d_hecho, d_contexto, d_impacto, d_justicia, cierre, ponderacion, ahora_entiendo, cambio_perspectiva) values ('261-VI-00027', 1, 5, 5, 5, 4, 1, 96, 'si', '');</v>
      </c>
      <c r="X3534" s="6" t="str">
        <f t="shared" si="643"/>
        <v>insert into prioridad(codigo, fluidez,d_hecho, d_contexto, d_impacto, d_justicia, cierre, ponderacion, ahora_entiendo, cambio_perspectiva) values ('261-VI-00027', 1, 5, 5, 5, 4, 1, 96, 'si', '');</v>
      </c>
    </row>
    <row r="3535" spans="2:24" x14ac:dyDescent="0.2">
      <c r="B3535" t="s">
        <v>4542</v>
      </c>
      <c r="C3535" t="s">
        <v>9</v>
      </c>
      <c r="D3535" t="s">
        <v>3578</v>
      </c>
      <c r="E3535" t="s">
        <v>3595</v>
      </c>
      <c r="F3535" t="s">
        <v>3595</v>
      </c>
      <c r="G3535" t="s">
        <v>3595</v>
      </c>
      <c r="H3535" t="s">
        <v>30</v>
      </c>
      <c r="I3535" t="s">
        <v>30</v>
      </c>
      <c r="K3535" s="6">
        <f t="shared" si="631"/>
        <v>12</v>
      </c>
      <c r="L3535" s="6" t="str">
        <f t="shared" si="632"/>
        <v>261-VI-00029</v>
      </c>
      <c r="M3535" s="6">
        <f t="shared" si="633"/>
        <v>12</v>
      </c>
      <c r="N3535" s="6" t="str">
        <f t="shared" si="634"/>
        <v>261-VI-00029</v>
      </c>
      <c r="O3535" s="6">
        <f t="shared" si="635"/>
        <v>1</v>
      </c>
      <c r="P3535" s="6" t="str">
        <f t="shared" si="636"/>
        <v>4</v>
      </c>
      <c r="Q3535" s="6" t="str">
        <f t="shared" si="637"/>
        <v>1</v>
      </c>
      <c r="R3535" s="6" t="str">
        <f t="shared" si="638"/>
        <v>1</v>
      </c>
      <c r="S3535" s="6" t="str">
        <f t="shared" si="639"/>
        <v>1</v>
      </c>
      <c r="T3535" s="6">
        <f t="shared" si="640"/>
        <v>1</v>
      </c>
      <c r="U3535" s="6">
        <f t="shared" si="641"/>
        <v>48</v>
      </c>
      <c r="V3535" s="6"/>
      <c r="W3535" s="6" t="str">
        <f t="shared" si="642"/>
        <v>insert into prioridad(codigo, fluidez,d_hecho, d_contexto, d_impacto, d_justicia, cierre, ponderacion, ahora_entiendo, cambio_perspectiva) values ('261-VI-00029', 1, 4, 1, 1, 1, 1, 48, 'si', '');</v>
      </c>
      <c r="X3535" s="6" t="str">
        <f t="shared" si="643"/>
        <v>insert into prioridad(codigo, fluidez,d_hecho, d_contexto, d_impacto, d_justicia, cierre, ponderacion, ahora_entiendo, cambio_perspectiva) values ('261-VI-00029', 1, 4, 1, 1, 1, 1, 48, 'si', '');</v>
      </c>
    </row>
    <row r="3536" spans="2:24" x14ac:dyDescent="0.2">
      <c r="B3536" t="s">
        <v>4543</v>
      </c>
      <c r="C3536" t="s">
        <v>9</v>
      </c>
      <c r="D3536" t="s">
        <v>3575</v>
      </c>
      <c r="E3536" t="s">
        <v>3575</v>
      </c>
      <c r="F3536" t="s">
        <v>3576</v>
      </c>
      <c r="G3536" t="s">
        <v>3576</v>
      </c>
      <c r="H3536" t="s">
        <v>30</v>
      </c>
      <c r="I3536" t="s">
        <v>30</v>
      </c>
      <c r="K3536" s="6">
        <f t="shared" si="631"/>
        <v>12</v>
      </c>
      <c r="L3536" s="6" t="str">
        <f t="shared" si="632"/>
        <v>261-VI-00030</v>
      </c>
      <c r="M3536" s="6">
        <f t="shared" si="633"/>
        <v>12</v>
      </c>
      <c r="N3536" s="6" t="str">
        <f t="shared" si="634"/>
        <v>261-VI-00030</v>
      </c>
      <c r="O3536" s="6">
        <f t="shared" si="635"/>
        <v>1</v>
      </c>
      <c r="P3536" s="6" t="str">
        <f t="shared" si="636"/>
        <v>3</v>
      </c>
      <c r="Q3536" s="6" t="str">
        <f t="shared" si="637"/>
        <v>3</v>
      </c>
      <c r="R3536" s="6" t="str">
        <f t="shared" si="638"/>
        <v>2</v>
      </c>
      <c r="S3536" s="6" t="str">
        <f t="shared" si="639"/>
        <v>2</v>
      </c>
      <c r="T3536" s="6">
        <f t="shared" si="640"/>
        <v>1</v>
      </c>
      <c r="U3536" s="6">
        <f t="shared" si="641"/>
        <v>60</v>
      </c>
      <c r="V3536" s="6"/>
      <c r="W3536" s="6" t="str">
        <f t="shared" si="642"/>
        <v>insert into prioridad(codigo, fluidez,d_hecho, d_contexto, d_impacto, d_justicia, cierre, ponderacion, ahora_entiendo, cambio_perspectiva) values ('261-VI-00030', 1, 3, 3, 2, 2, 1, 60, 'si', '');</v>
      </c>
      <c r="X3536" s="6" t="str">
        <f t="shared" si="643"/>
        <v>insert into prioridad(codigo, fluidez,d_hecho, d_contexto, d_impacto, d_justicia, cierre, ponderacion, ahora_entiendo, cambio_perspectiva) values ('261-VI-00030', 1, 3, 3, 2, 2, 1, 60, 'si', '');</v>
      </c>
    </row>
    <row r="3537" spans="2:24" x14ac:dyDescent="0.2">
      <c r="B3537" t="s">
        <v>4617</v>
      </c>
      <c r="C3537" t="s">
        <v>9</v>
      </c>
      <c r="D3537" t="s">
        <v>3576</v>
      </c>
      <c r="E3537" t="s">
        <v>3576</v>
      </c>
      <c r="F3537" t="s">
        <v>3578</v>
      </c>
      <c r="G3537" t="s">
        <v>3576</v>
      </c>
      <c r="H3537" t="s">
        <v>30</v>
      </c>
      <c r="I3537" t="s">
        <v>30</v>
      </c>
      <c r="K3537" s="6">
        <f t="shared" si="631"/>
        <v>12</v>
      </c>
      <c r="L3537" s="6" t="str">
        <f t="shared" si="632"/>
        <v>457-vi-00026</v>
      </c>
      <c r="M3537" s="6">
        <f t="shared" si="633"/>
        <v>12</v>
      </c>
      <c r="N3537" s="6" t="str">
        <f t="shared" si="634"/>
        <v>457-vi-00026</v>
      </c>
      <c r="O3537" s="6">
        <f t="shared" si="635"/>
        <v>1</v>
      </c>
      <c r="P3537" s="6" t="str">
        <f t="shared" si="636"/>
        <v>2</v>
      </c>
      <c r="Q3537" s="6" t="str">
        <f t="shared" si="637"/>
        <v>2</v>
      </c>
      <c r="R3537" s="6" t="str">
        <f t="shared" si="638"/>
        <v>4</v>
      </c>
      <c r="S3537" s="6" t="str">
        <f t="shared" si="639"/>
        <v>2</v>
      </c>
      <c r="T3537" s="6">
        <f t="shared" si="640"/>
        <v>1</v>
      </c>
      <c r="U3537" s="6">
        <f t="shared" si="641"/>
        <v>60</v>
      </c>
      <c r="V3537" s="6"/>
      <c r="W3537" s="6" t="str">
        <f t="shared" si="642"/>
        <v>insert into prioridad(codigo, fluidez,d_hecho, d_contexto, d_impacto, d_justicia, cierre, ponderacion, ahora_entiendo, cambio_perspectiva) values ('457-vi-00026', 1, 2, 2, 4, 2, 1, 60, 'si', '');</v>
      </c>
      <c r="X3537" s="6" t="str">
        <f t="shared" si="643"/>
        <v>insert into prioridad(codigo, fluidez,d_hecho, d_contexto, d_impacto, d_justicia, cierre, ponderacion, ahora_entiendo, cambio_perspectiva) values ('457-vi-00026', 1, 2, 2, 4, 2, 1, 60, 'si', '');</v>
      </c>
    </row>
    <row r="3538" spans="2:24" x14ac:dyDescent="0.2">
      <c r="B3538" t="s">
        <v>4618</v>
      </c>
      <c r="C3538" t="s">
        <v>9</v>
      </c>
      <c r="D3538" t="s">
        <v>3578</v>
      </c>
      <c r="E3538" t="s">
        <v>3576</v>
      </c>
      <c r="F3538" t="s">
        <v>3578</v>
      </c>
      <c r="G3538" t="s">
        <v>3595</v>
      </c>
      <c r="H3538" t="s">
        <v>30</v>
      </c>
      <c r="I3538" t="s">
        <v>30</v>
      </c>
      <c r="K3538" s="6">
        <f t="shared" si="631"/>
        <v>12</v>
      </c>
      <c r="L3538" s="6" t="str">
        <f t="shared" si="632"/>
        <v>457-VI-00027</v>
      </c>
      <c r="M3538" s="6">
        <f t="shared" si="633"/>
        <v>12</v>
      </c>
      <c r="N3538" s="6" t="str">
        <f t="shared" si="634"/>
        <v>457-VI-00027</v>
      </c>
      <c r="O3538" s="6">
        <f t="shared" si="635"/>
        <v>1</v>
      </c>
      <c r="P3538" s="6" t="str">
        <f t="shared" si="636"/>
        <v>4</v>
      </c>
      <c r="Q3538" s="6" t="str">
        <f t="shared" si="637"/>
        <v>2</v>
      </c>
      <c r="R3538" s="6" t="str">
        <f t="shared" si="638"/>
        <v>4</v>
      </c>
      <c r="S3538" s="6" t="str">
        <f t="shared" si="639"/>
        <v>1</v>
      </c>
      <c r="T3538" s="6">
        <f t="shared" si="640"/>
        <v>1</v>
      </c>
      <c r="U3538" s="6">
        <f t="shared" si="641"/>
        <v>64</v>
      </c>
      <c r="V3538" s="6"/>
      <c r="W3538" s="6" t="str">
        <f t="shared" si="642"/>
        <v>insert into prioridad(codigo, fluidez,d_hecho, d_contexto, d_impacto, d_justicia, cierre, ponderacion, ahora_entiendo, cambio_perspectiva) values ('457-VI-00027', 1, 4, 2, 4, 1, 1, 64, 'si', '');</v>
      </c>
      <c r="X3538" s="6" t="str">
        <f t="shared" si="643"/>
        <v>insert into prioridad(codigo, fluidez,d_hecho, d_contexto, d_impacto, d_justicia, cierre, ponderacion, ahora_entiendo, cambio_perspectiva) values ('457-VI-00027', 1, 4, 2, 4, 1, 1, 64, 'si', '');</v>
      </c>
    </row>
    <row r="3539" spans="2:24" x14ac:dyDescent="0.2">
      <c r="B3539" t="s">
        <v>4619</v>
      </c>
      <c r="C3539" t="s">
        <v>9</v>
      </c>
      <c r="D3539" t="s">
        <v>3576</v>
      </c>
      <c r="E3539" t="s">
        <v>3595</v>
      </c>
      <c r="F3539" t="s">
        <v>3575</v>
      </c>
      <c r="G3539" t="s">
        <v>3576</v>
      </c>
      <c r="H3539" t="s">
        <v>30</v>
      </c>
      <c r="I3539" t="s">
        <v>30</v>
      </c>
      <c r="K3539" s="6">
        <f t="shared" si="631"/>
        <v>12</v>
      </c>
      <c r="L3539" s="6" t="str">
        <f t="shared" si="632"/>
        <v>457-VI-00028</v>
      </c>
      <c r="M3539" s="6">
        <f t="shared" si="633"/>
        <v>12</v>
      </c>
      <c r="N3539" s="6" t="str">
        <f t="shared" si="634"/>
        <v>457-VI-00028</v>
      </c>
      <c r="O3539" s="6">
        <f t="shared" si="635"/>
        <v>1</v>
      </c>
      <c r="P3539" s="6" t="str">
        <f t="shared" si="636"/>
        <v>2</v>
      </c>
      <c r="Q3539" s="6" t="str">
        <f t="shared" si="637"/>
        <v>1</v>
      </c>
      <c r="R3539" s="6" t="str">
        <f t="shared" si="638"/>
        <v>3</v>
      </c>
      <c r="S3539" s="6" t="str">
        <f t="shared" si="639"/>
        <v>2</v>
      </c>
      <c r="T3539" s="6">
        <f t="shared" si="640"/>
        <v>1</v>
      </c>
      <c r="U3539" s="6">
        <f t="shared" si="641"/>
        <v>52</v>
      </c>
      <c r="V3539" s="6"/>
      <c r="W3539" s="6" t="str">
        <f t="shared" si="642"/>
        <v>insert into prioridad(codigo, fluidez,d_hecho, d_contexto, d_impacto, d_justicia, cierre, ponderacion, ahora_entiendo, cambio_perspectiva) values ('457-VI-00028', 1, 2, 1, 3, 2, 1, 52, 'si', '');</v>
      </c>
      <c r="X3539" s="6" t="str">
        <f t="shared" si="643"/>
        <v>insert into prioridad(codigo, fluidez,d_hecho, d_contexto, d_impacto, d_justicia, cierre, ponderacion, ahora_entiendo, cambio_perspectiva) values ('457-VI-00028', 1, 2, 1, 3, 2, 1, 52, 'si', '');</v>
      </c>
    </row>
    <row r="3540" spans="2:24" x14ac:dyDescent="0.2">
      <c r="B3540" t="s">
        <v>4620</v>
      </c>
      <c r="C3540" t="s">
        <v>9</v>
      </c>
      <c r="D3540" t="s">
        <v>3578</v>
      </c>
      <c r="E3540" t="s">
        <v>3575</v>
      </c>
      <c r="F3540" t="s">
        <v>3578</v>
      </c>
      <c r="G3540" t="s">
        <v>3576</v>
      </c>
      <c r="H3540" t="s">
        <v>30</v>
      </c>
      <c r="I3540" t="s">
        <v>30</v>
      </c>
      <c r="K3540" s="6">
        <f t="shared" si="631"/>
        <v>12</v>
      </c>
      <c r="L3540" s="6" t="str">
        <f t="shared" si="632"/>
        <v>457-VI-00029</v>
      </c>
      <c r="M3540" s="6">
        <f t="shared" si="633"/>
        <v>12</v>
      </c>
      <c r="N3540" s="6" t="str">
        <f t="shared" si="634"/>
        <v>457-VI-00029</v>
      </c>
      <c r="O3540" s="6">
        <f t="shared" si="635"/>
        <v>1</v>
      </c>
      <c r="P3540" s="6" t="str">
        <f t="shared" si="636"/>
        <v>4</v>
      </c>
      <c r="Q3540" s="6" t="str">
        <f t="shared" si="637"/>
        <v>3</v>
      </c>
      <c r="R3540" s="6" t="str">
        <f t="shared" si="638"/>
        <v>4</v>
      </c>
      <c r="S3540" s="6" t="str">
        <f t="shared" si="639"/>
        <v>2</v>
      </c>
      <c r="T3540" s="6">
        <f t="shared" si="640"/>
        <v>1</v>
      </c>
      <c r="U3540" s="6">
        <f t="shared" si="641"/>
        <v>72</v>
      </c>
      <c r="V3540" s="6"/>
      <c r="W3540" s="6" t="str">
        <f t="shared" si="642"/>
        <v>insert into prioridad(codigo, fluidez,d_hecho, d_contexto, d_impacto, d_justicia, cierre, ponderacion, ahora_entiendo, cambio_perspectiva) values ('457-VI-00029', 1, 4, 3, 4, 2, 1, 72, 'si', '');</v>
      </c>
      <c r="X3540" s="6" t="str">
        <f t="shared" si="643"/>
        <v>insert into prioridad(codigo, fluidez,d_hecho, d_contexto, d_impacto, d_justicia, cierre, ponderacion, ahora_entiendo, cambio_perspectiva) values ('457-VI-00029', 1, 4, 3, 4, 2, 1, 72, 'si', '');</v>
      </c>
    </row>
    <row r="3541" spans="2:24" x14ac:dyDescent="0.2">
      <c r="B3541" t="s">
        <v>4620</v>
      </c>
      <c r="C3541" t="s">
        <v>9</v>
      </c>
      <c r="D3541" t="s">
        <v>3578</v>
      </c>
      <c r="E3541" t="s">
        <v>3575</v>
      </c>
      <c r="F3541" t="s">
        <v>3576</v>
      </c>
      <c r="G3541" t="s">
        <v>3595</v>
      </c>
      <c r="H3541" t="s">
        <v>30</v>
      </c>
      <c r="I3541" t="s">
        <v>30</v>
      </c>
      <c r="K3541" s="6">
        <f t="shared" si="631"/>
        <v>12</v>
      </c>
      <c r="L3541" s="6" t="str">
        <f t="shared" si="632"/>
        <v>457-VI-00029</v>
      </c>
      <c r="M3541" s="6">
        <f t="shared" si="633"/>
        <v>12</v>
      </c>
      <c r="N3541" s="6" t="str">
        <f t="shared" si="634"/>
        <v>457-VI-00029</v>
      </c>
      <c r="O3541" s="6">
        <f t="shared" si="635"/>
        <v>1</v>
      </c>
      <c r="P3541" s="6" t="str">
        <f t="shared" si="636"/>
        <v>4</v>
      </c>
      <c r="Q3541" s="6" t="str">
        <f t="shared" si="637"/>
        <v>3</v>
      </c>
      <c r="R3541" s="6" t="str">
        <f t="shared" si="638"/>
        <v>2</v>
      </c>
      <c r="S3541" s="6" t="str">
        <f t="shared" si="639"/>
        <v>1</v>
      </c>
      <c r="T3541" s="6">
        <f t="shared" si="640"/>
        <v>1</v>
      </c>
      <c r="U3541" s="6">
        <f t="shared" si="641"/>
        <v>60</v>
      </c>
      <c r="V3541" s="6"/>
      <c r="W3541" s="6" t="str">
        <f t="shared" si="642"/>
        <v>insert into prioridad(codigo, fluidez,d_hecho, d_contexto, d_impacto, d_justicia, cierre, ponderacion, ahora_entiendo, cambio_perspectiva) values ('457-VI-00029', 1, 4, 3, 2, 1, 1, 60, 'si', '');</v>
      </c>
      <c r="X3541" s="6" t="str">
        <f t="shared" si="643"/>
        <v>insert into prioridad(codigo, fluidez,d_hecho, d_contexto, d_impacto, d_justicia, cierre, ponderacion, ahora_entiendo, cambio_perspectiva) values ('457-VI-00029', 1, 4, 3, 2, 1, 1, 60, 'si', '');</v>
      </c>
    </row>
    <row r="3542" spans="2:24" x14ac:dyDescent="0.2">
      <c r="B3542" t="s">
        <v>4544</v>
      </c>
      <c r="C3542" t="s">
        <v>9</v>
      </c>
      <c r="D3542" t="s">
        <v>3578</v>
      </c>
      <c r="E3542" t="s">
        <v>3575</v>
      </c>
      <c r="F3542" t="s">
        <v>3578</v>
      </c>
      <c r="G3542" t="s">
        <v>3576</v>
      </c>
      <c r="H3542" t="s">
        <v>30</v>
      </c>
      <c r="I3542" t="s">
        <v>30</v>
      </c>
      <c r="K3542" s="6">
        <f t="shared" si="631"/>
        <v>12</v>
      </c>
      <c r="L3542" s="6" t="str">
        <f t="shared" si="632"/>
        <v>457-VI-00030</v>
      </c>
      <c r="M3542" s="6">
        <f t="shared" si="633"/>
        <v>12</v>
      </c>
      <c r="N3542" s="6" t="str">
        <f t="shared" si="634"/>
        <v>457-VI-00030</v>
      </c>
      <c r="O3542" s="6">
        <f t="shared" si="635"/>
        <v>1</v>
      </c>
      <c r="P3542" s="6" t="str">
        <f t="shared" si="636"/>
        <v>4</v>
      </c>
      <c r="Q3542" s="6" t="str">
        <f t="shared" si="637"/>
        <v>3</v>
      </c>
      <c r="R3542" s="6" t="str">
        <f t="shared" si="638"/>
        <v>4</v>
      </c>
      <c r="S3542" s="6" t="str">
        <f t="shared" si="639"/>
        <v>2</v>
      </c>
      <c r="T3542" s="6">
        <f t="shared" si="640"/>
        <v>1</v>
      </c>
      <c r="U3542" s="6">
        <f t="shared" si="641"/>
        <v>72</v>
      </c>
      <c r="V3542" s="6"/>
      <c r="W3542" s="6" t="str">
        <f t="shared" si="642"/>
        <v>insert into prioridad(codigo, fluidez,d_hecho, d_contexto, d_impacto, d_justicia, cierre, ponderacion, ahora_entiendo, cambio_perspectiva) values ('457-VI-00030', 1, 4, 3, 4, 2, 1, 72, 'si', '');</v>
      </c>
      <c r="X3542" s="6" t="str">
        <f t="shared" si="643"/>
        <v>insert into prioridad(codigo, fluidez,d_hecho, d_contexto, d_impacto, d_justicia, cierre, ponderacion, ahora_entiendo, cambio_perspectiva) values ('457-VI-00030', 1, 4, 3, 4, 2, 1, 72, 'si', '');</v>
      </c>
    </row>
    <row r="3543" spans="2:24" x14ac:dyDescent="0.2">
      <c r="B3543"/>
      <c r="C3543" t="s">
        <v>9</v>
      </c>
      <c r="D3543" t="s">
        <v>3582</v>
      </c>
      <c r="E3543" t="s">
        <v>3582</v>
      </c>
      <c r="F3543" t="s">
        <v>3582</v>
      </c>
      <c r="G3543" t="s">
        <v>3582</v>
      </c>
      <c r="H3543" t="s">
        <v>30</v>
      </c>
      <c r="I3543" t="s">
        <v>30</v>
      </c>
      <c r="K3543" s="6">
        <f t="shared" si="631"/>
        <v>0</v>
      </c>
      <c r="L3543" s="6" t="str">
        <f t="shared" si="632"/>
        <v/>
      </c>
      <c r="M3543" s="6">
        <f t="shared" si="633"/>
        <v>0</v>
      </c>
      <c r="N3543" s="6" t="str">
        <f t="shared" si="634"/>
        <v/>
      </c>
      <c r="O3543" s="6">
        <f t="shared" si="635"/>
        <v>1</v>
      </c>
      <c r="P3543" s="6" t="str">
        <f t="shared" si="636"/>
        <v>5</v>
      </c>
      <c r="Q3543" s="6" t="str">
        <f t="shared" si="637"/>
        <v>5</v>
      </c>
      <c r="R3543" s="6" t="str">
        <f t="shared" si="638"/>
        <v>5</v>
      </c>
      <c r="S3543" s="6" t="str">
        <f t="shared" si="639"/>
        <v>5</v>
      </c>
      <c r="T3543" s="6">
        <f t="shared" si="640"/>
        <v>1</v>
      </c>
      <c r="U3543" s="6">
        <f t="shared" si="641"/>
        <v>100</v>
      </c>
      <c r="V3543" s="6"/>
      <c r="W3543" s="6" t="str">
        <f t="shared" si="642"/>
        <v>insert into prioridad(codigo, fluidez,d_hecho, d_contexto, d_impacto, d_justicia, cierre, ponderacion, ahora_entiendo, cambio_perspectiva) values ('', 1, 5, 5, 5, 5, 1, 100, 'si', '');</v>
      </c>
      <c r="X3543" s="6" t="str">
        <f t="shared" si="643"/>
        <v/>
      </c>
    </row>
    <row r="3544" spans="2:24" x14ac:dyDescent="0.2">
      <c r="B3544" t="s">
        <v>4621</v>
      </c>
      <c r="C3544" t="s">
        <v>9</v>
      </c>
      <c r="D3544" t="s">
        <v>3578</v>
      </c>
      <c r="E3544" t="s">
        <v>3578</v>
      </c>
      <c r="F3544" t="s">
        <v>3578</v>
      </c>
      <c r="G3544" t="s">
        <v>3595</v>
      </c>
      <c r="H3544" t="s">
        <v>30</v>
      </c>
      <c r="I3544" t="s">
        <v>30</v>
      </c>
      <c r="K3544" s="6">
        <f t="shared" si="631"/>
        <v>12</v>
      </c>
      <c r="L3544" s="6" t="str">
        <f t="shared" si="632"/>
        <v>457-VI-00031</v>
      </c>
      <c r="M3544" s="6">
        <f t="shared" si="633"/>
        <v>12</v>
      </c>
      <c r="N3544" s="6" t="str">
        <f t="shared" si="634"/>
        <v>457-VI-00031</v>
      </c>
      <c r="O3544" s="6">
        <f t="shared" si="635"/>
        <v>1</v>
      </c>
      <c r="P3544" s="6" t="str">
        <f t="shared" si="636"/>
        <v>4</v>
      </c>
      <c r="Q3544" s="6" t="str">
        <f t="shared" si="637"/>
        <v>4</v>
      </c>
      <c r="R3544" s="6" t="str">
        <f t="shared" si="638"/>
        <v>4</v>
      </c>
      <c r="S3544" s="6" t="str">
        <f t="shared" si="639"/>
        <v>1</v>
      </c>
      <c r="T3544" s="6">
        <f t="shared" si="640"/>
        <v>1</v>
      </c>
      <c r="U3544" s="6">
        <f t="shared" si="641"/>
        <v>72</v>
      </c>
      <c r="V3544" s="6"/>
      <c r="W3544" s="6" t="str">
        <f t="shared" si="642"/>
        <v>insert into prioridad(codigo, fluidez,d_hecho, d_contexto, d_impacto, d_justicia, cierre, ponderacion, ahora_entiendo, cambio_perspectiva) values ('457-VI-00031', 1, 4, 4, 4, 1, 1, 72, 'si', '');</v>
      </c>
      <c r="X3544" s="6" t="str">
        <f t="shared" si="643"/>
        <v>insert into prioridad(codigo, fluidez,d_hecho, d_contexto, d_impacto, d_justicia, cierre, ponderacion, ahora_entiendo, cambio_perspectiva) values ('457-VI-00031', 1, 4, 4, 4, 1, 1, 72, 'si', '');</v>
      </c>
    </row>
    <row r="3545" spans="2:24" x14ac:dyDescent="0.2">
      <c r="B3545" t="s">
        <v>4622</v>
      </c>
      <c r="C3545" t="s">
        <v>9</v>
      </c>
      <c r="D3545" t="s">
        <v>3578</v>
      </c>
      <c r="E3545" t="s">
        <v>3576</v>
      </c>
      <c r="F3545" t="s">
        <v>3578</v>
      </c>
      <c r="G3545" t="s">
        <v>3576</v>
      </c>
      <c r="H3545" t="s">
        <v>30</v>
      </c>
      <c r="I3545" t="s">
        <v>30</v>
      </c>
      <c r="K3545" s="6">
        <f t="shared" si="631"/>
        <v>12</v>
      </c>
      <c r="L3545" s="6" t="str">
        <f t="shared" si="632"/>
        <v>457-VI-00032</v>
      </c>
      <c r="M3545" s="6">
        <f t="shared" si="633"/>
        <v>12</v>
      </c>
      <c r="N3545" s="6" t="str">
        <f t="shared" si="634"/>
        <v>457-VI-00032</v>
      </c>
      <c r="O3545" s="6">
        <f t="shared" si="635"/>
        <v>1</v>
      </c>
      <c r="P3545" s="6" t="str">
        <f t="shared" si="636"/>
        <v>4</v>
      </c>
      <c r="Q3545" s="6" t="str">
        <f t="shared" si="637"/>
        <v>2</v>
      </c>
      <c r="R3545" s="6" t="str">
        <f t="shared" si="638"/>
        <v>4</v>
      </c>
      <c r="S3545" s="6" t="str">
        <f t="shared" si="639"/>
        <v>2</v>
      </c>
      <c r="T3545" s="6">
        <f t="shared" si="640"/>
        <v>1</v>
      </c>
      <c r="U3545" s="6">
        <f t="shared" si="641"/>
        <v>68</v>
      </c>
      <c r="V3545" s="6"/>
      <c r="W3545" s="6" t="str">
        <f t="shared" si="642"/>
        <v>insert into prioridad(codigo, fluidez,d_hecho, d_contexto, d_impacto, d_justicia, cierre, ponderacion, ahora_entiendo, cambio_perspectiva) values ('457-VI-00032', 1, 4, 2, 4, 2, 1, 68, 'si', '');</v>
      </c>
      <c r="X3545" s="6" t="str">
        <f t="shared" si="643"/>
        <v>insert into prioridad(codigo, fluidez,d_hecho, d_contexto, d_impacto, d_justicia, cierre, ponderacion, ahora_entiendo, cambio_perspectiva) values ('457-VI-00032', 1, 4, 2, 4, 2, 1, 68, 'si', '');</v>
      </c>
    </row>
    <row r="3546" spans="2:24" x14ac:dyDescent="0.2">
      <c r="B3546" t="s">
        <v>4623</v>
      </c>
      <c r="C3546" t="s">
        <v>9</v>
      </c>
      <c r="D3546" t="s">
        <v>3578</v>
      </c>
      <c r="E3546" t="s">
        <v>3578</v>
      </c>
      <c r="F3546" t="s">
        <v>3578</v>
      </c>
      <c r="G3546" t="s">
        <v>3595</v>
      </c>
      <c r="H3546" t="s">
        <v>30</v>
      </c>
      <c r="I3546" t="s">
        <v>30</v>
      </c>
      <c r="K3546" s="6">
        <f t="shared" si="631"/>
        <v>12</v>
      </c>
      <c r="L3546" s="6" t="str">
        <f t="shared" si="632"/>
        <v>457-VI-00033</v>
      </c>
      <c r="M3546" s="6">
        <f t="shared" si="633"/>
        <v>12</v>
      </c>
      <c r="N3546" s="6" t="str">
        <f t="shared" si="634"/>
        <v>457-VI-00033</v>
      </c>
      <c r="O3546" s="6">
        <f t="shared" si="635"/>
        <v>1</v>
      </c>
      <c r="P3546" s="6" t="str">
        <f t="shared" si="636"/>
        <v>4</v>
      </c>
      <c r="Q3546" s="6" t="str">
        <f t="shared" si="637"/>
        <v>4</v>
      </c>
      <c r="R3546" s="6" t="str">
        <f t="shared" si="638"/>
        <v>4</v>
      </c>
      <c r="S3546" s="6" t="str">
        <f t="shared" si="639"/>
        <v>1</v>
      </c>
      <c r="T3546" s="6">
        <f t="shared" si="640"/>
        <v>1</v>
      </c>
      <c r="U3546" s="6">
        <f t="shared" si="641"/>
        <v>72</v>
      </c>
      <c r="V3546" s="6"/>
      <c r="W3546" s="6" t="str">
        <f t="shared" si="642"/>
        <v>insert into prioridad(codigo, fluidez,d_hecho, d_contexto, d_impacto, d_justicia, cierre, ponderacion, ahora_entiendo, cambio_perspectiva) values ('457-VI-00033', 1, 4, 4, 4, 1, 1, 72, 'si', '');</v>
      </c>
      <c r="X3546" s="6" t="str">
        <f t="shared" si="643"/>
        <v>insert into prioridad(codigo, fluidez,d_hecho, d_contexto, d_impacto, d_justicia, cierre, ponderacion, ahora_entiendo, cambio_perspectiva) values ('457-VI-00033', 1, 4, 4, 4, 1, 1, 72, 'si', '');</v>
      </c>
    </row>
    <row r="3547" spans="2:24" x14ac:dyDescent="0.2">
      <c r="B3547" t="s">
        <v>4624</v>
      </c>
      <c r="C3547" t="s">
        <v>9</v>
      </c>
      <c r="D3547" t="s">
        <v>3578</v>
      </c>
      <c r="E3547" t="s">
        <v>3575</v>
      </c>
      <c r="F3547" t="s">
        <v>3578</v>
      </c>
      <c r="G3547" t="s">
        <v>3595</v>
      </c>
      <c r="H3547" t="s">
        <v>30</v>
      </c>
      <c r="I3547" t="s">
        <v>30</v>
      </c>
      <c r="K3547" s="6">
        <f t="shared" si="631"/>
        <v>12</v>
      </c>
      <c r="L3547" s="6" t="str">
        <f t="shared" si="632"/>
        <v>457-VI-00034</v>
      </c>
      <c r="M3547" s="6">
        <f t="shared" si="633"/>
        <v>12</v>
      </c>
      <c r="N3547" s="6" t="str">
        <f t="shared" si="634"/>
        <v>457-VI-00034</v>
      </c>
      <c r="O3547" s="6">
        <f t="shared" si="635"/>
        <v>1</v>
      </c>
      <c r="P3547" s="6" t="str">
        <f t="shared" si="636"/>
        <v>4</v>
      </c>
      <c r="Q3547" s="6" t="str">
        <f t="shared" si="637"/>
        <v>3</v>
      </c>
      <c r="R3547" s="6" t="str">
        <f t="shared" si="638"/>
        <v>4</v>
      </c>
      <c r="S3547" s="6" t="str">
        <f t="shared" si="639"/>
        <v>1</v>
      </c>
      <c r="T3547" s="6">
        <f t="shared" si="640"/>
        <v>1</v>
      </c>
      <c r="U3547" s="6">
        <f t="shared" si="641"/>
        <v>68</v>
      </c>
      <c r="V3547" s="6"/>
      <c r="W3547" s="6" t="str">
        <f t="shared" si="642"/>
        <v>insert into prioridad(codigo, fluidez,d_hecho, d_contexto, d_impacto, d_justicia, cierre, ponderacion, ahora_entiendo, cambio_perspectiva) values ('457-VI-00034', 1, 4, 3, 4, 1, 1, 68, 'si', '');</v>
      </c>
      <c r="X3547" s="6" t="str">
        <f t="shared" si="643"/>
        <v>insert into prioridad(codigo, fluidez,d_hecho, d_contexto, d_impacto, d_justicia, cierre, ponderacion, ahora_entiendo, cambio_perspectiva) values ('457-VI-00034', 1, 4, 3, 4, 1, 1, 68, 'si', '');</v>
      </c>
    </row>
    <row r="3548" spans="2:24" x14ac:dyDescent="0.2">
      <c r="B3548" t="s">
        <v>4545</v>
      </c>
      <c r="C3548" t="s">
        <v>9</v>
      </c>
      <c r="D3548" t="s">
        <v>3578</v>
      </c>
      <c r="E3548" t="s">
        <v>3578</v>
      </c>
      <c r="F3548" t="s">
        <v>3578</v>
      </c>
      <c r="G3548" t="s">
        <v>3578</v>
      </c>
      <c r="H3548" t="s">
        <v>30</v>
      </c>
      <c r="I3548" t="s">
        <v>30</v>
      </c>
      <c r="K3548" s="6">
        <f t="shared" si="631"/>
        <v>12</v>
      </c>
      <c r="L3548" s="6" t="str">
        <f t="shared" si="632"/>
        <v>243-PR-00863</v>
      </c>
      <c r="M3548" s="6">
        <f t="shared" si="633"/>
        <v>12</v>
      </c>
      <c r="N3548" s="6" t="str">
        <f t="shared" si="634"/>
        <v>243-PR-00863</v>
      </c>
      <c r="O3548" s="6">
        <f t="shared" si="635"/>
        <v>1</v>
      </c>
      <c r="P3548" s="6" t="str">
        <f t="shared" si="636"/>
        <v>4</v>
      </c>
      <c r="Q3548" s="6" t="str">
        <f t="shared" si="637"/>
        <v>4</v>
      </c>
      <c r="R3548" s="6" t="str">
        <f t="shared" si="638"/>
        <v>4</v>
      </c>
      <c r="S3548" s="6" t="str">
        <f t="shared" si="639"/>
        <v>4</v>
      </c>
      <c r="T3548" s="6">
        <f t="shared" si="640"/>
        <v>1</v>
      </c>
      <c r="U3548" s="6">
        <f t="shared" si="641"/>
        <v>84</v>
      </c>
      <c r="V3548" s="6"/>
      <c r="W3548" s="6" t="str">
        <f t="shared" si="642"/>
        <v>insert into prioridad(codigo, fluidez,d_hecho, d_contexto, d_impacto, d_justicia, cierre, ponderacion, ahora_entiendo, cambio_perspectiva) values ('243-PR-00863', 1, 4, 4, 4, 4, 1, 84, 'si', '');</v>
      </c>
      <c r="X3548" s="6" t="str">
        <f t="shared" si="643"/>
        <v>insert into prioridad(codigo, fluidez,d_hecho, d_contexto, d_impacto, d_justicia, cierre, ponderacion, ahora_entiendo, cambio_perspectiva) values ('243-PR-00863', 1, 4, 4, 4, 4, 1, 84, 'si', '');</v>
      </c>
    </row>
    <row r="3549" spans="2:24" x14ac:dyDescent="0.2">
      <c r="B3549" t="s">
        <v>4546</v>
      </c>
      <c r="C3549" t="s">
        <v>9</v>
      </c>
      <c r="D3549" t="s">
        <v>3582</v>
      </c>
      <c r="E3549" t="s">
        <v>3582</v>
      </c>
      <c r="F3549" t="s">
        <v>3582</v>
      </c>
      <c r="G3549" t="s">
        <v>3582</v>
      </c>
      <c r="H3549" t="s">
        <v>30</v>
      </c>
      <c r="I3549" t="s">
        <v>30</v>
      </c>
      <c r="K3549" s="6">
        <f t="shared" si="631"/>
        <v>12</v>
      </c>
      <c r="L3549" s="6" t="str">
        <f t="shared" si="632"/>
        <v>243-PR-00864</v>
      </c>
      <c r="M3549" s="6">
        <f t="shared" si="633"/>
        <v>12</v>
      </c>
      <c r="N3549" s="6" t="str">
        <f t="shared" si="634"/>
        <v>243-PR-00864</v>
      </c>
      <c r="O3549" s="6">
        <f t="shared" si="635"/>
        <v>1</v>
      </c>
      <c r="P3549" s="6" t="str">
        <f t="shared" si="636"/>
        <v>5</v>
      </c>
      <c r="Q3549" s="6" t="str">
        <f t="shared" si="637"/>
        <v>5</v>
      </c>
      <c r="R3549" s="6" t="str">
        <f t="shared" si="638"/>
        <v>5</v>
      </c>
      <c r="S3549" s="6" t="str">
        <f t="shared" si="639"/>
        <v>5</v>
      </c>
      <c r="T3549" s="6">
        <f t="shared" si="640"/>
        <v>1</v>
      </c>
      <c r="U3549" s="6">
        <f t="shared" si="641"/>
        <v>100</v>
      </c>
      <c r="V3549" s="6"/>
      <c r="W3549" s="6" t="str">
        <f t="shared" si="642"/>
        <v>insert into prioridad(codigo, fluidez,d_hecho, d_contexto, d_impacto, d_justicia, cierre, ponderacion, ahora_entiendo, cambio_perspectiva) values ('243-PR-00864', 1, 5, 5, 5, 5, 1, 100, 'si', '');</v>
      </c>
      <c r="X3549" s="6" t="str">
        <f t="shared" si="643"/>
        <v>insert into prioridad(codigo, fluidez,d_hecho, d_contexto, d_impacto, d_justicia, cierre, ponderacion, ahora_entiendo, cambio_perspectiva) values ('243-PR-00864', 1, 5, 5, 5, 5, 1, 100, 'si', '');</v>
      </c>
    </row>
    <row r="3550" spans="2:24" x14ac:dyDescent="0.2">
      <c r="B3550" t="s">
        <v>4625</v>
      </c>
      <c r="C3550" t="s">
        <v>9</v>
      </c>
      <c r="D3550" t="s">
        <v>3578</v>
      </c>
      <c r="E3550" t="s">
        <v>3578</v>
      </c>
      <c r="F3550" t="s">
        <v>3578</v>
      </c>
      <c r="G3550" t="s">
        <v>3576</v>
      </c>
      <c r="H3550" t="s">
        <v>30</v>
      </c>
      <c r="I3550" t="s">
        <v>30</v>
      </c>
      <c r="K3550" s="6">
        <f t="shared" si="631"/>
        <v>12</v>
      </c>
      <c r="L3550" s="6" t="str">
        <f t="shared" si="632"/>
        <v>457-VI-00035</v>
      </c>
      <c r="M3550" s="6">
        <f t="shared" si="633"/>
        <v>12</v>
      </c>
      <c r="N3550" s="6" t="str">
        <f t="shared" si="634"/>
        <v>457-VI-00035</v>
      </c>
      <c r="O3550" s="6">
        <f t="shared" si="635"/>
        <v>1</v>
      </c>
      <c r="P3550" s="6" t="str">
        <f t="shared" si="636"/>
        <v>4</v>
      </c>
      <c r="Q3550" s="6" t="str">
        <f t="shared" si="637"/>
        <v>4</v>
      </c>
      <c r="R3550" s="6" t="str">
        <f t="shared" si="638"/>
        <v>4</v>
      </c>
      <c r="S3550" s="6" t="str">
        <f t="shared" si="639"/>
        <v>2</v>
      </c>
      <c r="T3550" s="6">
        <f t="shared" si="640"/>
        <v>1</v>
      </c>
      <c r="U3550" s="6">
        <f t="shared" si="641"/>
        <v>76</v>
      </c>
      <c r="V3550" s="6"/>
      <c r="W3550" s="6" t="str">
        <f t="shared" si="642"/>
        <v>insert into prioridad(codigo, fluidez,d_hecho, d_contexto, d_impacto, d_justicia, cierre, ponderacion, ahora_entiendo, cambio_perspectiva) values ('457-VI-00035', 1, 4, 4, 4, 2, 1, 76, 'si', '');</v>
      </c>
      <c r="X3550" s="6" t="str">
        <f t="shared" si="643"/>
        <v>insert into prioridad(codigo, fluidez,d_hecho, d_contexto, d_impacto, d_justicia, cierre, ponderacion, ahora_entiendo, cambio_perspectiva) values ('457-VI-00035', 1, 4, 4, 4, 2, 1, 76, 'si', '');</v>
      </c>
    </row>
    <row r="3551" spans="2:24" x14ac:dyDescent="0.2">
      <c r="B3551" t="s">
        <v>4626</v>
      </c>
      <c r="C3551" t="s">
        <v>9</v>
      </c>
      <c r="D3551" t="s">
        <v>3578</v>
      </c>
      <c r="E3551" t="s">
        <v>3578</v>
      </c>
      <c r="F3551" t="s">
        <v>3578</v>
      </c>
      <c r="G3551" t="s">
        <v>3595</v>
      </c>
      <c r="H3551" t="s">
        <v>30</v>
      </c>
      <c r="I3551" t="s">
        <v>30</v>
      </c>
      <c r="K3551" s="6">
        <f t="shared" si="631"/>
        <v>12</v>
      </c>
      <c r="L3551" s="6" t="str">
        <f t="shared" si="632"/>
        <v>457-VI-00036</v>
      </c>
      <c r="M3551" s="6">
        <f t="shared" si="633"/>
        <v>12</v>
      </c>
      <c r="N3551" s="6" t="str">
        <f t="shared" si="634"/>
        <v>457-VI-00036</v>
      </c>
      <c r="O3551" s="6">
        <f t="shared" si="635"/>
        <v>1</v>
      </c>
      <c r="P3551" s="6" t="str">
        <f t="shared" si="636"/>
        <v>4</v>
      </c>
      <c r="Q3551" s="6" t="str">
        <f t="shared" si="637"/>
        <v>4</v>
      </c>
      <c r="R3551" s="6" t="str">
        <f t="shared" si="638"/>
        <v>4</v>
      </c>
      <c r="S3551" s="6" t="str">
        <f t="shared" si="639"/>
        <v>1</v>
      </c>
      <c r="T3551" s="6">
        <f t="shared" si="640"/>
        <v>1</v>
      </c>
      <c r="U3551" s="6">
        <f t="shared" si="641"/>
        <v>72</v>
      </c>
      <c r="V3551" s="6"/>
      <c r="W3551" s="6" t="str">
        <f t="shared" si="642"/>
        <v>insert into prioridad(codigo, fluidez,d_hecho, d_contexto, d_impacto, d_justicia, cierre, ponderacion, ahora_entiendo, cambio_perspectiva) values ('457-VI-00036', 1, 4, 4, 4, 1, 1, 72, 'si', '');</v>
      </c>
      <c r="X3551" s="6" t="str">
        <f t="shared" si="643"/>
        <v>insert into prioridad(codigo, fluidez,d_hecho, d_contexto, d_impacto, d_justicia, cierre, ponderacion, ahora_entiendo, cambio_perspectiva) values ('457-VI-00036', 1, 4, 4, 4, 1, 1, 72, 'si', '');</v>
      </c>
    </row>
    <row r="3552" spans="2:24" x14ac:dyDescent="0.2">
      <c r="B3552" t="s">
        <v>4547</v>
      </c>
      <c r="C3552" t="s">
        <v>9</v>
      </c>
      <c r="D3552" t="s">
        <v>3578</v>
      </c>
      <c r="E3552" t="s">
        <v>3578</v>
      </c>
      <c r="F3552" t="s">
        <v>3578</v>
      </c>
      <c r="G3552" t="s">
        <v>3575</v>
      </c>
      <c r="H3552" t="s">
        <v>30</v>
      </c>
      <c r="I3552" t="s">
        <v>30</v>
      </c>
      <c r="K3552" s="6">
        <f t="shared" si="631"/>
        <v>12</v>
      </c>
      <c r="L3552" s="6" t="str">
        <f t="shared" si="632"/>
        <v>253-VI-00040</v>
      </c>
      <c r="M3552" s="6">
        <f t="shared" si="633"/>
        <v>12</v>
      </c>
      <c r="N3552" s="6" t="str">
        <f t="shared" si="634"/>
        <v>253-VI-00040</v>
      </c>
      <c r="O3552" s="6">
        <f t="shared" si="635"/>
        <v>1</v>
      </c>
      <c r="P3552" s="6" t="str">
        <f t="shared" si="636"/>
        <v>4</v>
      </c>
      <c r="Q3552" s="6" t="str">
        <f t="shared" si="637"/>
        <v>4</v>
      </c>
      <c r="R3552" s="6" t="str">
        <f t="shared" si="638"/>
        <v>4</v>
      </c>
      <c r="S3552" s="6" t="str">
        <f t="shared" si="639"/>
        <v>3</v>
      </c>
      <c r="T3552" s="6">
        <f t="shared" si="640"/>
        <v>1</v>
      </c>
      <c r="U3552" s="6">
        <f t="shared" si="641"/>
        <v>80</v>
      </c>
      <c r="V3552" s="6"/>
      <c r="W3552" s="6" t="str">
        <f t="shared" si="642"/>
        <v>insert into prioridad(codigo, fluidez,d_hecho, d_contexto, d_impacto, d_justicia, cierre, ponderacion, ahora_entiendo, cambio_perspectiva) values ('253-VI-00040', 1, 4, 4, 4, 3, 1, 80, 'si', '');</v>
      </c>
      <c r="X3552" s="6" t="str">
        <f t="shared" si="643"/>
        <v>insert into prioridad(codigo, fluidez,d_hecho, d_contexto, d_impacto, d_justicia, cierre, ponderacion, ahora_entiendo, cambio_perspectiva) values ('253-VI-00040', 1, 4, 4, 4, 3, 1, 80, 'si', '');</v>
      </c>
    </row>
    <row r="3553" spans="2:24" x14ac:dyDescent="0.2">
      <c r="B3553" t="s">
        <v>4548</v>
      </c>
      <c r="C3553" t="s">
        <v>9</v>
      </c>
      <c r="D3553" t="s">
        <v>3575</v>
      </c>
      <c r="E3553" t="s">
        <v>3578</v>
      </c>
      <c r="F3553" t="s">
        <v>3578</v>
      </c>
      <c r="G3553" t="s">
        <v>3575</v>
      </c>
      <c r="H3553" t="s">
        <v>30</v>
      </c>
      <c r="I3553" t="s">
        <v>30</v>
      </c>
      <c r="K3553" s="6">
        <f t="shared" si="631"/>
        <v>12</v>
      </c>
      <c r="L3553" s="6" t="str">
        <f t="shared" si="632"/>
        <v>457-PR-00861</v>
      </c>
      <c r="M3553" s="6">
        <f t="shared" si="633"/>
        <v>12</v>
      </c>
      <c r="N3553" s="6" t="str">
        <f t="shared" si="634"/>
        <v>457-PR-00861</v>
      </c>
      <c r="O3553" s="6">
        <f t="shared" si="635"/>
        <v>1</v>
      </c>
      <c r="P3553" s="6" t="str">
        <f t="shared" si="636"/>
        <v>3</v>
      </c>
      <c r="Q3553" s="6" t="str">
        <f t="shared" si="637"/>
        <v>4</v>
      </c>
      <c r="R3553" s="6" t="str">
        <f t="shared" si="638"/>
        <v>4</v>
      </c>
      <c r="S3553" s="6" t="str">
        <f t="shared" si="639"/>
        <v>3</v>
      </c>
      <c r="T3553" s="6">
        <f t="shared" si="640"/>
        <v>1</v>
      </c>
      <c r="U3553" s="6">
        <f t="shared" si="641"/>
        <v>76</v>
      </c>
      <c r="V3553" s="6"/>
      <c r="W3553" s="6" t="str">
        <f t="shared" si="642"/>
        <v>insert into prioridad(codigo, fluidez,d_hecho, d_contexto, d_impacto, d_justicia, cierre, ponderacion, ahora_entiendo, cambio_perspectiva) values ('457-PR-00861', 1, 3, 4, 4, 3, 1, 76, 'si', '');</v>
      </c>
      <c r="X3553" s="6" t="str">
        <f t="shared" si="643"/>
        <v>insert into prioridad(codigo, fluidez,d_hecho, d_contexto, d_impacto, d_justicia, cierre, ponderacion, ahora_entiendo, cambio_perspectiva) values ('457-PR-00861', 1, 3, 4, 4, 3, 1, 76, 'si', '');</v>
      </c>
    </row>
    <row r="3554" spans="2:24" x14ac:dyDescent="0.2">
      <c r="B3554" t="s">
        <v>4627</v>
      </c>
      <c r="C3554" t="s">
        <v>9</v>
      </c>
      <c r="D3554" t="s">
        <v>3582</v>
      </c>
      <c r="E3554" t="s">
        <v>3582</v>
      </c>
      <c r="F3554" t="s">
        <v>3582</v>
      </c>
      <c r="G3554" t="s">
        <v>3575</v>
      </c>
      <c r="H3554" t="s">
        <v>30</v>
      </c>
      <c r="I3554" t="s">
        <v>30</v>
      </c>
      <c r="K3554" s="6">
        <f t="shared" si="631"/>
        <v>12</v>
      </c>
      <c r="L3554" s="6" t="str">
        <f t="shared" si="632"/>
        <v>253-VI-00041</v>
      </c>
      <c r="M3554" s="6">
        <f t="shared" si="633"/>
        <v>12</v>
      </c>
      <c r="N3554" s="6" t="str">
        <f t="shared" si="634"/>
        <v>253-VI-00041</v>
      </c>
      <c r="O3554" s="6">
        <f t="shared" si="635"/>
        <v>1</v>
      </c>
      <c r="P3554" s="6" t="str">
        <f t="shared" si="636"/>
        <v>5</v>
      </c>
      <c r="Q3554" s="6" t="str">
        <f t="shared" si="637"/>
        <v>5</v>
      </c>
      <c r="R3554" s="6" t="str">
        <f t="shared" si="638"/>
        <v>5</v>
      </c>
      <c r="S3554" s="6" t="str">
        <f t="shared" si="639"/>
        <v>3</v>
      </c>
      <c r="T3554" s="6">
        <f t="shared" si="640"/>
        <v>1</v>
      </c>
      <c r="U3554" s="6">
        <f t="shared" si="641"/>
        <v>92</v>
      </c>
      <c r="V3554" s="6"/>
      <c r="W3554" s="6" t="str">
        <f t="shared" si="642"/>
        <v>insert into prioridad(codigo, fluidez,d_hecho, d_contexto, d_impacto, d_justicia, cierre, ponderacion, ahora_entiendo, cambio_perspectiva) values ('253-VI-00041', 1, 5, 5, 5, 3, 1, 92, 'si', '');</v>
      </c>
      <c r="X3554" s="6" t="str">
        <f t="shared" si="643"/>
        <v>insert into prioridad(codigo, fluidez,d_hecho, d_contexto, d_impacto, d_justicia, cierre, ponderacion, ahora_entiendo, cambio_perspectiva) values ('253-VI-00041', 1, 5, 5, 5, 3, 1, 92, 'si', '');</v>
      </c>
    </row>
    <row r="3555" spans="2:24" x14ac:dyDescent="0.2">
      <c r="B3555" t="s">
        <v>4549</v>
      </c>
      <c r="C3555" t="s">
        <v>9</v>
      </c>
      <c r="D3555" t="s">
        <v>3582</v>
      </c>
      <c r="E3555" t="s">
        <v>3582</v>
      </c>
      <c r="F3555" t="s">
        <v>3578</v>
      </c>
      <c r="G3555" t="s">
        <v>3575</v>
      </c>
      <c r="H3555" t="s">
        <v>30</v>
      </c>
      <c r="I3555" t="s">
        <v>30</v>
      </c>
      <c r="K3555" s="6">
        <f t="shared" si="631"/>
        <v>12</v>
      </c>
      <c r="L3555" s="6" t="str">
        <f t="shared" si="632"/>
        <v>253-PR-00005</v>
      </c>
      <c r="M3555" s="6">
        <f t="shared" si="633"/>
        <v>12</v>
      </c>
      <c r="N3555" s="6" t="str">
        <f t="shared" si="634"/>
        <v>253-PR-00005</v>
      </c>
      <c r="O3555" s="6">
        <f t="shared" si="635"/>
        <v>1</v>
      </c>
      <c r="P3555" s="6" t="str">
        <f t="shared" si="636"/>
        <v>5</v>
      </c>
      <c r="Q3555" s="6" t="str">
        <f t="shared" si="637"/>
        <v>5</v>
      </c>
      <c r="R3555" s="6" t="str">
        <f t="shared" si="638"/>
        <v>4</v>
      </c>
      <c r="S3555" s="6" t="str">
        <f t="shared" si="639"/>
        <v>3</v>
      </c>
      <c r="T3555" s="6">
        <f t="shared" si="640"/>
        <v>1</v>
      </c>
      <c r="U3555" s="6">
        <f t="shared" si="641"/>
        <v>88</v>
      </c>
      <c r="V3555" s="6"/>
      <c r="W3555" s="6" t="str">
        <f t="shared" si="642"/>
        <v>insert into prioridad(codigo, fluidez,d_hecho, d_contexto, d_impacto, d_justicia, cierre, ponderacion, ahora_entiendo, cambio_perspectiva) values ('253-PR-00005', 1, 5, 5, 4, 3, 1, 88, 'si', '');</v>
      </c>
      <c r="X3555" s="6" t="str">
        <f t="shared" si="643"/>
        <v>insert into prioridad(codigo, fluidez,d_hecho, d_contexto, d_impacto, d_justicia, cierre, ponderacion, ahora_entiendo, cambio_perspectiva) values ('253-PR-00005', 1, 5, 5, 4, 3, 1, 88, 'si', '');</v>
      </c>
    </row>
    <row r="3556" spans="2:24" x14ac:dyDescent="0.2">
      <c r="B3556" t="s">
        <v>4550</v>
      </c>
      <c r="C3556" t="s">
        <v>9</v>
      </c>
      <c r="D3556" t="s">
        <v>3578</v>
      </c>
      <c r="E3556" t="s">
        <v>3582</v>
      </c>
      <c r="F3556" t="s">
        <v>3575</v>
      </c>
      <c r="G3556" t="s">
        <v>3595</v>
      </c>
      <c r="H3556" t="s">
        <v>30</v>
      </c>
      <c r="I3556" t="s">
        <v>30</v>
      </c>
      <c r="K3556" s="6">
        <f t="shared" si="631"/>
        <v>12</v>
      </c>
      <c r="L3556" s="6" t="str">
        <f t="shared" si="632"/>
        <v>253-VI-00042</v>
      </c>
      <c r="M3556" s="6">
        <f t="shared" si="633"/>
        <v>12</v>
      </c>
      <c r="N3556" s="6" t="str">
        <f t="shared" si="634"/>
        <v>253-VI-00042</v>
      </c>
      <c r="O3556" s="6">
        <f t="shared" si="635"/>
        <v>1</v>
      </c>
      <c r="P3556" s="6" t="str">
        <f t="shared" si="636"/>
        <v>4</v>
      </c>
      <c r="Q3556" s="6" t="str">
        <f t="shared" si="637"/>
        <v>5</v>
      </c>
      <c r="R3556" s="6" t="str">
        <f t="shared" si="638"/>
        <v>3</v>
      </c>
      <c r="S3556" s="6" t="str">
        <f t="shared" si="639"/>
        <v>1</v>
      </c>
      <c r="T3556" s="6">
        <f t="shared" si="640"/>
        <v>1</v>
      </c>
      <c r="U3556" s="6">
        <f t="shared" si="641"/>
        <v>72</v>
      </c>
      <c r="V3556" s="6"/>
      <c r="W3556" s="6" t="str">
        <f t="shared" si="642"/>
        <v>insert into prioridad(codigo, fluidez,d_hecho, d_contexto, d_impacto, d_justicia, cierre, ponderacion, ahora_entiendo, cambio_perspectiva) values ('253-VI-00042', 1, 4, 5, 3, 1, 1, 72, 'si', '');</v>
      </c>
      <c r="X3556" s="6" t="str">
        <f t="shared" si="643"/>
        <v>insert into prioridad(codigo, fluidez,d_hecho, d_contexto, d_impacto, d_justicia, cierre, ponderacion, ahora_entiendo, cambio_perspectiva) values ('253-VI-00042', 1, 4, 5, 3, 1, 1, 72, 'si', '');</v>
      </c>
    </row>
    <row r="3557" spans="2:24" x14ac:dyDescent="0.2">
      <c r="B3557" t="s">
        <v>4551</v>
      </c>
      <c r="C3557" t="s">
        <v>9</v>
      </c>
      <c r="D3557" t="s">
        <v>3582</v>
      </c>
      <c r="E3557" t="s">
        <v>3582</v>
      </c>
      <c r="F3557" t="s">
        <v>3582</v>
      </c>
      <c r="G3557" t="s">
        <v>3576</v>
      </c>
      <c r="H3557" t="s">
        <v>30</v>
      </c>
      <c r="I3557" t="s">
        <v>30</v>
      </c>
      <c r="K3557" s="6">
        <f t="shared" si="631"/>
        <v>12</v>
      </c>
      <c r="L3557" s="6" t="str">
        <f t="shared" si="632"/>
        <v>253-VI-00043</v>
      </c>
      <c r="M3557" s="6">
        <f t="shared" si="633"/>
        <v>12</v>
      </c>
      <c r="N3557" s="6" t="str">
        <f t="shared" si="634"/>
        <v>253-VI-00043</v>
      </c>
      <c r="O3557" s="6">
        <f t="shared" si="635"/>
        <v>1</v>
      </c>
      <c r="P3557" s="6" t="str">
        <f t="shared" si="636"/>
        <v>5</v>
      </c>
      <c r="Q3557" s="6" t="str">
        <f t="shared" si="637"/>
        <v>5</v>
      </c>
      <c r="R3557" s="6" t="str">
        <f t="shared" si="638"/>
        <v>5</v>
      </c>
      <c r="S3557" s="6" t="str">
        <f t="shared" si="639"/>
        <v>2</v>
      </c>
      <c r="T3557" s="6">
        <f t="shared" si="640"/>
        <v>1</v>
      </c>
      <c r="U3557" s="6">
        <f t="shared" si="641"/>
        <v>88</v>
      </c>
      <c r="V3557" s="6"/>
      <c r="W3557" s="6" t="str">
        <f t="shared" si="642"/>
        <v>insert into prioridad(codigo, fluidez,d_hecho, d_contexto, d_impacto, d_justicia, cierre, ponderacion, ahora_entiendo, cambio_perspectiva) values ('253-VI-00043', 1, 5, 5, 5, 2, 1, 88, 'si', '');</v>
      </c>
      <c r="X3557" s="6" t="str">
        <f t="shared" si="643"/>
        <v>insert into prioridad(codigo, fluidez,d_hecho, d_contexto, d_impacto, d_justicia, cierre, ponderacion, ahora_entiendo, cambio_perspectiva) values ('253-VI-00043', 1, 5, 5, 5, 2, 1, 88, 'si', '');</v>
      </c>
    </row>
    <row r="3558" spans="2:24" x14ac:dyDescent="0.2">
      <c r="B3558" t="s">
        <v>4552</v>
      </c>
      <c r="C3558" t="s">
        <v>9</v>
      </c>
      <c r="D3558" t="s">
        <v>3582</v>
      </c>
      <c r="E3558" t="s">
        <v>3582</v>
      </c>
      <c r="F3558" t="s">
        <v>3582</v>
      </c>
      <c r="G3558" t="s">
        <v>3575</v>
      </c>
      <c r="H3558" t="s">
        <v>30</v>
      </c>
      <c r="I3558" t="s">
        <v>30</v>
      </c>
      <c r="K3558" s="6">
        <f t="shared" si="631"/>
        <v>12</v>
      </c>
      <c r="L3558" s="6" t="str">
        <f t="shared" si="632"/>
        <v>253-VI-00044</v>
      </c>
      <c r="M3558" s="6">
        <f t="shared" si="633"/>
        <v>12</v>
      </c>
      <c r="N3558" s="6" t="str">
        <f t="shared" si="634"/>
        <v>253-VI-00044</v>
      </c>
      <c r="O3558" s="6">
        <f t="shared" si="635"/>
        <v>1</v>
      </c>
      <c r="P3558" s="6" t="str">
        <f t="shared" si="636"/>
        <v>5</v>
      </c>
      <c r="Q3558" s="6" t="str">
        <f t="shared" si="637"/>
        <v>5</v>
      </c>
      <c r="R3558" s="6" t="str">
        <f t="shared" si="638"/>
        <v>5</v>
      </c>
      <c r="S3558" s="6" t="str">
        <f t="shared" si="639"/>
        <v>3</v>
      </c>
      <c r="T3558" s="6">
        <f t="shared" si="640"/>
        <v>1</v>
      </c>
      <c r="U3558" s="6">
        <f t="shared" si="641"/>
        <v>92</v>
      </c>
      <c r="V3558" s="6"/>
      <c r="W3558" s="6" t="str">
        <f t="shared" si="642"/>
        <v>insert into prioridad(codigo, fluidez,d_hecho, d_contexto, d_impacto, d_justicia, cierre, ponderacion, ahora_entiendo, cambio_perspectiva) values ('253-VI-00044', 1, 5, 5, 5, 3, 1, 92, 'si', '');</v>
      </c>
      <c r="X3558" s="6" t="str">
        <f t="shared" si="643"/>
        <v>insert into prioridad(codigo, fluidez,d_hecho, d_contexto, d_impacto, d_justicia, cierre, ponderacion, ahora_entiendo, cambio_perspectiva) values ('253-VI-00044', 1, 5, 5, 5, 3, 1, 92, 'si', '');</v>
      </c>
    </row>
    <row r="3559" spans="2:24" x14ac:dyDescent="0.2">
      <c r="B3559" t="s">
        <v>4553</v>
      </c>
      <c r="C3559" t="s">
        <v>9</v>
      </c>
      <c r="D3559" t="s">
        <v>3582</v>
      </c>
      <c r="E3559" t="s">
        <v>3582</v>
      </c>
      <c r="F3559" t="s">
        <v>3575</v>
      </c>
      <c r="G3559" t="s">
        <v>3576</v>
      </c>
      <c r="H3559" t="s">
        <v>30</v>
      </c>
      <c r="I3559" t="s">
        <v>30</v>
      </c>
      <c r="K3559" s="6">
        <f t="shared" si="631"/>
        <v>12</v>
      </c>
      <c r="L3559" s="6" t="str">
        <f t="shared" si="632"/>
        <v>253-PR-00009</v>
      </c>
      <c r="M3559" s="6">
        <f t="shared" si="633"/>
        <v>12</v>
      </c>
      <c r="N3559" s="6" t="str">
        <f t="shared" si="634"/>
        <v>253-PR-00009</v>
      </c>
      <c r="O3559" s="6">
        <f t="shared" si="635"/>
        <v>1</v>
      </c>
      <c r="P3559" s="6" t="str">
        <f t="shared" si="636"/>
        <v>5</v>
      </c>
      <c r="Q3559" s="6" t="str">
        <f t="shared" si="637"/>
        <v>5</v>
      </c>
      <c r="R3559" s="6" t="str">
        <f t="shared" si="638"/>
        <v>3</v>
      </c>
      <c r="S3559" s="6" t="str">
        <f t="shared" si="639"/>
        <v>2</v>
      </c>
      <c r="T3559" s="6">
        <f t="shared" si="640"/>
        <v>1</v>
      </c>
      <c r="U3559" s="6">
        <f t="shared" si="641"/>
        <v>80</v>
      </c>
      <c r="V3559" s="6"/>
      <c r="W3559" s="6" t="str">
        <f t="shared" si="642"/>
        <v>insert into prioridad(codigo, fluidez,d_hecho, d_contexto, d_impacto, d_justicia, cierre, ponderacion, ahora_entiendo, cambio_perspectiva) values ('253-PR-00009', 1, 5, 5, 3, 2, 1, 80, 'si', '');</v>
      </c>
      <c r="X3559" s="6" t="str">
        <f t="shared" si="643"/>
        <v>insert into prioridad(codigo, fluidez,d_hecho, d_contexto, d_impacto, d_justicia, cierre, ponderacion, ahora_entiendo, cambio_perspectiva) values ('253-PR-00009', 1, 5, 5, 3, 2, 1, 80, 'si', '');</v>
      </c>
    </row>
    <row r="3560" spans="2:24" x14ac:dyDescent="0.2">
      <c r="B3560" t="s">
        <v>4554</v>
      </c>
      <c r="C3560" t="s">
        <v>9</v>
      </c>
      <c r="D3560" t="s">
        <v>3578</v>
      </c>
      <c r="E3560" t="s">
        <v>3578</v>
      </c>
      <c r="F3560" t="s">
        <v>3578</v>
      </c>
      <c r="G3560" t="s">
        <v>3575</v>
      </c>
      <c r="H3560" t="s">
        <v>30</v>
      </c>
      <c r="I3560" t="s">
        <v>30</v>
      </c>
      <c r="K3560" s="6">
        <f t="shared" si="631"/>
        <v>12</v>
      </c>
      <c r="L3560" s="6" t="str">
        <f t="shared" si="632"/>
        <v>253-VI-00045</v>
      </c>
      <c r="M3560" s="6">
        <f t="shared" si="633"/>
        <v>12</v>
      </c>
      <c r="N3560" s="6" t="str">
        <f t="shared" si="634"/>
        <v>253-VI-00045</v>
      </c>
      <c r="O3560" s="6">
        <f t="shared" si="635"/>
        <v>1</v>
      </c>
      <c r="P3560" s="6" t="str">
        <f t="shared" si="636"/>
        <v>4</v>
      </c>
      <c r="Q3560" s="6" t="str">
        <f t="shared" si="637"/>
        <v>4</v>
      </c>
      <c r="R3560" s="6" t="str">
        <f t="shared" si="638"/>
        <v>4</v>
      </c>
      <c r="S3560" s="6" t="str">
        <f t="shared" si="639"/>
        <v>3</v>
      </c>
      <c r="T3560" s="6">
        <f t="shared" si="640"/>
        <v>1</v>
      </c>
      <c r="U3560" s="6">
        <f t="shared" si="641"/>
        <v>80</v>
      </c>
      <c r="V3560" s="6"/>
      <c r="W3560" s="6" t="str">
        <f t="shared" si="642"/>
        <v>insert into prioridad(codigo, fluidez,d_hecho, d_contexto, d_impacto, d_justicia, cierre, ponderacion, ahora_entiendo, cambio_perspectiva) values ('253-VI-00045', 1, 4, 4, 4, 3, 1, 80, 'si', '');</v>
      </c>
      <c r="X3560" s="6" t="str">
        <f t="shared" si="643"/>
        <v>insert into prioridad(codigo, fluidez,d_hecho, d_contexto, d_impacto, d_justicia, cierre, ponderacion, ahora_entiendo, cambio_perspectiva) values ('253-VI-00045', 1, 4, 4, 4, 3, 1, 80, 'si', '');</v>
      </c>
    </row>
    <row r="3561" spans="2:24" x14ac:dyDescent="0.2">
      <c r="B3561" t="s">
        <v>4555</v>
      </c>
      <c r="C3561" t="s">
        <v>9</v>
      </c>
      <c r="D3561" t="s">
        <v>3582</v>
      </c>
      <c r="E3561" t="s">
        <v>3582</v>
      </c>
      <c r="F3561" t="s">
        <v>3582</v>
      </c>
      <c r="G3561" t="s">
        <v>3575</v>
      </c>
      <c r="H3561" t="s">
        <v>30</v>
      </c>
      <c r="I3561" t="s">
        <v>30</v>
      </c>
      <c r="K3561" s="6">
        <f t="shared" si="631"/>
        <v>12</v>
      </c>
      <c r="L3561" s="6" t="str">
        <f t="shared" si="632"/>
        <v>253-VI-00046</v>
      </c>
      <c r="M3561" s="6">
        <f t="shared" si="633"/>
        <v>12</v>
      </c>
      <c r="N3561" s="6" t="str">
        <f t="shared" si="634"/>
        <v>253-VI-00046</v>
      </c>
      <c r="O3561" s="6">
        <f t="shared" si="635"/>
        <v>1</v>
      </c>
      <c r="P3561" s="6" t="str">
        <f t="shared" si="636"/>
        <v>5</v>
      </c>
      <c r="Q3561" s="6" t="str">
        <f t="shared" si="637"/>
        <v>5</v>
      </c>
      <c r="R3561" s="6" t="str">
        <f t="shared" si="638"/>
        <v>5</v>
      </c>
      <c r="S3561" s="6" t="str">
        <f t="shared" si="639"/>
        <v>3</v>
      </c>
      <c r="T3561" s="6">
        <f t="shared" si="640"/>
        <v>1</v>
      </c>
      <c r="U3561" s="6">
        <f t="shared" si="641"/>
        <v>92</v>
      </c>
      <c r="V3561" s="6"/>
      <c r="W3561" s="6" t="str">
        <f t="shared" si="642"/>
        <v>insert into prioridad(codigo, fluidez,d_hecho, d_contexto, d_impacto, d_justicia, cierre, ponderacion, ahora_entiendo, cambio_perspectiva) values ('253-VI-00046', 1, 5, 5, 5, 3, 1, 92, 'si', '');</v>
      </c>
      <c r="X3561" s="6" t="str">
        <f t="shared" si="643"/>
        <v>insert into prioridad(codigo, fluidez,d_hecho, d_contexto, d_impacto, d_justicia, cierre, ponderacion, ahora_entiendo, cambio_perspectiva) values ('253-VI-00046', 1, 5, 5, 5, 3, 1, 92, 'si', '');</v>
      </c>
    </row>
    <row r="3562" spans="2:24" x14ac:dyDescent="0.2">
      <c r="B3562" t="s">
        <v>4556</v>
      </c>
      <c r="C3562" t="s">
        <v>9</v>
      </c>
      <c r="D3562" t="s">
        <v>3582</v>
      </c>
      <c r="E3562" t="s">
        <v>3582</v>
      </c>
      <c r="F3562" t="s">
        <v>3582</v>
      </c>
      <c r="G3562" t="s">
        <v>3575</v>
      </c>
      <c r="H3562" t="s">
        <v>30</v>
      </c>
      <c r="I3562" t="s">
        <v>30</v>
      </c>
      <c r="K3562" s="6">
        <f t="shared" ref="K3562:K3625" si="644">LEN(L3562)</f>
        <v>12</v>
      </c>
      <c r="L3562" s="6" t="str">
        <f t="shared" ref="L3562:L3625" si="645">SUBSTITUTE(B3562," ","")</f>
        <v>253-PR-00011</v>
      </c>
      <c r="M3562" s="6">
        <f t="shared" ref="M3562:M3625" si="646">LEN(N3562)</f>
        <v>12</v>
      </c>
      <c r="N3562" s="6" t="str">
        <f t="shared" ref="N3562:N3625" si="647">RIGHT(TRIM(B3562),12)</f>
        <v>253-PR-00011</v>
      </c>
      <c r="O3562" s="6">
        <f t="shared" ref="O3562:O3625" si="648">IF(MID(C3562,1,1)="P",1,0)</f>
        <v>1</v>
      </c>
      <c r="P3562" s="6" t="str">
        <f t="shared" ref="P3562:P3625" si="649">MID(D3562,1,1)</f>
        <v>5</v>
      </c>
      <c r="Q3562" s="6" t="str">
        <f t="shared" ref="Q3562:Q3625" si="650">MID(E3562,1,1)</f>
        <v>5</v>
      </c>
      <c r="R3562" s="6" t="str">
        <f t="shared" ref="R3562:R3625" si="651">MID(F3562,1,1)</f>
        <v>5</v>
      </c>
      <c r="S3562" s="6" t="str">
        <f t="shared" ref="S3562:S3625" si="652">MID(G3562,1,1)</f>
        <v>3</v>
      </c>
      <c r="T3562" s="6">
        <f t="shared" ref="T3562:T3625" si="653">IF(MID(H3562,1,1)="S",1,0)</f>
        <v>1</v>
      </c>
      <c r="U3562" s="6">
        <f t="shared" ref="U3562:U3625" si="654">O3562*10 + (VALUE(P3562)*4) +(VALUE(Q3562)*4) + (VALUE(R3562)*4) + (VALUE(S3562)*4) + (T3562*10)</f>
        <v>92</v>
      </c>
      <c r="V3562" s="6"/>
      <c r="W3562" s="6" t="str">
        <f t="shared" ref="W3562:W3625" si="655">$W$1&amp;N3562&amp;"', "&amp;O3562&amp;", "&amp;P3562&amp;", "&amp;Q3562&amp;", "&amp;R3562&amp;", "&amp;S3562&amp;", "&amp;T3562&amp;", "&amp;U3562&amp;", '"&amp;SUBSTITUTE(I3562,CHAR(10),"  ")&amp;"', '"&amp;SUBSTITUTE(J3562,CHAR(10),"   ") &amp;"');"</f>
        <v>insert into prioridad(codigo, fluidez,d_hecho, d_contexto, d_impacto, d_justicia, cierre, ponderacion, ahora_entiendo, cambio_perspectiva) values ('253-PR-00011', 1, 5, 5, 5, 3, 1, 92, 'si', '');</v>
      </c>
      <c r="X3562" s="6" t="str">
        <f t="shared" ref="X3562:X3625" si="656">IF(M3562=12,W3562,"")</f>
        <v>insert into prioridad(codigo, fluidez,d_hecho, d_contexto, d_impacto, d_justicia, cierre, ponderacion, ahora_entiendo, cambio_perspectiva) values ('253-PR-00011', 1, 5, 5, 5, 3, 1, 92, 'si', '');</v>
      </c>
    </row>
    <row r="3563" spans="2:24" x14ac:dyDescent="0.2">
      <c r="B3563"/>
      <c r="C3563" t="s">
        <v>9</v>
      </c>
      <c r="D3563" t="s">
        <v>3578</v>
      </c>
      <c r="E3563" t="s">
        <v>3578</v>
      </c>
      <c r="F3563" t="s">
        <v>3595</v>
      </c>
      <c r="G3563" t="s">
        <v>3578</v>
      </c>
      <c r="H3563" t="s">
        <v>30</v>
      </c>
      <c r="I3563" t="s">
        <v>30</v>
      </c>
      <c r="K3563" s="6">
        <f t="shared" si="644"/>
        <v>0</v>
      </c>
      <c r="L3563" s="6" t="str">
        <f t="shared" si="645"/>
        <v/>
      </c>
      <c r="M3563" s="6">
        <f t="shared" si="646"/>
        <v>0</v>
      </c>
      <c r="N3563" s="6" t="str">
        <f t="shared" si="647"/>
        <v/>
      </c>
      <c r="O3563" s="6">
        <f t="shared" si="648"/>
        <v>1</v>
      </c>
      <c r="P3563" s="6" t="str">
        <f t="shared" si="649"/>
        <v>4</v>
      </c>
      <c r="Q3563" s="6" t="str">
        <f t="shared" si="650"/>
        <v>4</v>
      </c>
      <c r="R3563" s="6" t="str">
        <f t="shared" si="651"/>
        <v>1</v>
      </c>
      <c r="S3563" s="6" t="str">
        <f t="shared" si="652"/>
        <v>4</v>
      </c>
      <c r="T3563" s="6">
        <f t="shared" si="653"/>
        <v>1</v>
      </c>
      <c r="U3563" s="6">
        <f t="shared" si="654"/>
        <v>72</v>
      </c>
      <c r="V3563" s="6"/>
      <c r="W3563" s="6" t="str">
        <f t="shared" si="655"/>
        <v>insert into prioridad(codigo, fluidez,d_hecho, d_contexto, d_impacto, d_justicia, cierre, ponderacion, ahora_entiendo, cambio_perspectiva) values ('', 1, 4, 4, 1, 4, 1, 72, 'si', '');</v>
      </c>
      <c r="X3563" s="6" t="str">
        <f t="shared" si="656"/>
        <v/>
      </c>
    </row>
    <row r="3564" spans="2:24" x14ac:dyDescent="0.2">
      <c r="B3564" t="s">
        <v>4557</v>
      </c>
      <c r="C3564" t="s">
        <v>9</v>
      </c>
      <c r="D3564" t="s">
        <v>3582</v>
      </c>
      <c r="E3564" t="s">
        <v>3578</v>
      </c>
      <c r="F3564" t="s">
        <v>3578</v>
      </c>
      <c r="G3564" t="s">
        <v>3582</v>
      </c>
      <c r="H3564" t="s">
        <v>30</v>
      </c>
      <c r="I3564" t="s">
        <v>30</v>
      </c>
      <c r="K3564" s="6">
        <f t="shared" si="644"/>
        <v>12</v>
      </c>
      <c r="L3564" s="6" t="str">
        <f t="shared" si="645"/>
        <v>346-PR-00006</v>
      </c>
      <c r="M3564" s="6">
        <f t="shared" si="646"/>
        <v>12</v>
      </c>
      <c r="N3564" s="6" t="str">
        <f t="shared" si="647"/>
        <v>346-PR-00006</v>
      </c>
      <c r="O3564" s="6">
        <f t="shared" si="648"/>
        <v>1</v>
      </c>
      <c r="P3564" s="6" t="str">
        <f t="shared" si="649"/>
        <v>5</v>
      </c>
      <c r="Q3564" s="6" t="str">
        <f t="shared" si="650"/>
        <v>4</v>
      </c>
      <c r="R3564" s="6" t="str">
        <f t="shared" si="651"/>
        <v>4</v>
      </c>
      <c r="S3564" s="6" t="str">
        <f t="shared" si="652"/>
        <v>5</v>
      </c>
      <c r="T3564" s="6">
        <f t="shared" si="653"/>
        <v>1</v>
      </c>
      <c r="U3564" s="6">
        <f t="shared" si="654"/>
        <v>92</v>
      </c>
      <c r="V3564" s="6"/>
      <c r="W3564" s="6" t="str">
        <f t="shared" si="655"/>
        <v>insert into prioridad(codigo, fluidez,d_hecho, d_contexto, d_impacto, d_justicia, cierre, ponderacion, ahora_entiendo, cambio_perspectiva) values ('346-PR-00006', 1, 5, 4, 4, 5, 1, 92, 'si', '');</v>
      </c>
      <c r="X3564" s="6" t="str">
        <f t="shared" si="656"/>
        <v>insert into prioridad(codigo, fluidez,d_hecho, d_contexto, d_impacto, d_justicia, cierre, ponderacion, ahora_entiendo, cambio_perspectiva) values ('346-PR-00006', 1, 5, 4, 4, 5, 1, 92, 'si', '');</v>
      </c>
    </row>
    <row r="3565" spans="2:24" x14ac:dyDescent="0.2">
      <c r="B3565"/>
      <c r="C3565" t="s">
        <v>9</v>
      </c>
      <c r="D3565" t="s">
        <v>3578</v>
      </c>
      <c r="E3565" t="s">
        <v>3582</v>
      </c>
      <c r="F3565" t="s">
        <v>3582</v>
      </c>
      <c r="G3565" t="s">
        <v>3578</v>
      </c>
      <c r="H3565" t="s">
        <v>30</v>
      </c>
      <c r="I3565" t="s">
        <v>30</v>
      </c>
      <c r="K3565" s="6">
        <f t="shared" si="644"/>
        <v>0</v>
      </c>
      <c r="L3565" s="6" t="str">
        <f t="shared" si="645"/>
        <v/>
      </c>
      <c r="M3565" s="6">
        <f t="shared" si="646"/>
        <v>0</v>
      </c>
      <c r="N3565" s="6" t="str">
        <f t="shared" si="647"/>
        <v/>
      </c>
      <c r="O3565" s="6">
        <f t="shared" si="648"/>
        <v>1</v>
      </c>
      <c r="P3565" s="6" t="str">
        <f t="shared" si="649"/>
        <v>4</v>
      </c>
      <c r="Q3565" s="6" t="str">
        <f t="shared" si="650"/>
        <v>5</v>
      </c>
      <c r="R3565" s="6" t="str">
        <f t="shared" si="651"/>
        <v>5</v>
      </c>
      <c r="S3565" s="6" t="str">
        <f t="shared" si="652"/>
        <v>4</v>
      </c>
      <c r="T3565" s="6">
        <f t="shared" si="653"/>
        <v>1</v>
      </c>
      <c r="U3565" s="6">
        <f t="shared" si="654"/>
        <v>92</v>
      </c>
      <c r="V3565" s="6"/>
      <c r="W3565" s="6" t="str">
        <f t="shared" si="655"/>
        <v>insert into prioridad(codigo, fluidez,d_hecho, d_contexto, d_impacto, d_justicia, cierre, ponderacion, ahora_entiendo, cambio_perspectiva) values ('', 1, 4, 5, 5, 4, 1, 92, 'si', '');</v>
      </c>
      <c r="X3565" s="6" t="str">
        <f t="shared" si="656"/>
        <v/>
      </c>
    </row>
    <row r="3566" spans="2:24" x14ac:dyDescent="0.2">
      <c r="B3566"/>
      <c r="C3566" t="s">
        <v>9</v>
      </c>
      <c r="D3566" t="s">
        <v>3578</v>
      </c>
      <c r="E3566" t="s">
        <v>3578</v>
      </c>
      <c r="F3566" t="s">
        <v>3578</v>
      </c>
      <c r="G3566" t="s">
        <v>3578</v>
      </c>
      <c r="H3566" t="s">
        <v>30</v>
      </c>
      <c r="I3566" t="s">
        <v>30</v>
      </c>
      <c r="K3566" s="6">
        <f t="shared" si="644"/>
        <v>0</v>
      </c>
      <c r="L3566" s="6" t="str">
        <f t="shared" si="645"/>
        <v/>
      </c>
      <c r="M3566" s="6">
        <f t="shared" si="646"/>
        <v>0</v>
      </c>
      <c r="N3566" s="6" t="str">
        <f t="shared" si="647"/>
        <v/>
      </c>
      <c r="O3566" s="6">
        <f t="shared" si="648"/>
        <v>1</v>
      </c>
      <c r="P3566" s="6" t="str">
        <f t="shared" si="649"/>
        <v>4</v>
      </c>
      <c r="Q3566" s="6" t="str">
        <f t="shared" si="650"/>
        <v>4</v>
      </c>
      <c r="R3566" s="6" t="str">
        <f t="shared" si="651"/>
        <v>4</v>
      </c>
      <c r="S3566" s="6" t="str">
        <f t="shared" si="652"/>
        <v>4</v>
      </c>
      <c r="T3566" s="6">
        <f t="shared" si="653"/>
        <v>1</v>
      </c>
      <c r="U3566" s="6">
        <f t="shared" si="654"/>
        <v>84</v>
      </c>
      <c r="V3566" s="6"/>
      <c r="W3566" s="6" t="str">
        <f t="shared" si="655"/>
        <v>insert into prioridad(codigo, fluidez,d_hecho, d_contexto, d_impacto, d_justicia, cierre, ponderacion, ahora_entiendo, cambio_perspectiva) values ('', 1, 4, 4, 4, 4, 1, 84, 'si', '');</v>
      </c>
      <c r="X3566" s="6" t="str">
        <f t="shared" si="656"/>
        <v/>
      </c>
    </row>
    <row r="3567" spans="2:24" x14ac:dyDescent="0.2">
      <c r="B3567"/>
      <c r="C3567" t="s">
        <v>9</v>
      </c>
      <c r="D3567" t="s">
        <v>3578</v>
      </c>
      <c r="E3567" t="s">
        <v>3578</v>
      </c>
      <c r="F3567" t="s">
        <v>3578</v>
      </c>
      <c r="G3567" t="s">
        <v>3578</v>
      </c>
      <c r="H3567" t="s">
        <v>30</v>
      </c>
      <c r="I3567" t="s">
        <v>30</v>
      </c>
      <c r="K3567" s="6">
        <f t="shared" si="644"/>
        <v>0</v>
      </c>
      <c r="L3567" s="6" t="str">
        <f t="shared" si="645"/>
        <v/>
      </c>
      <c r="M3567" s="6">
        <f t="shared" si="646"/>
        <v>0</v>
      </c>
      <c r="N3567" s="6" t="str">
        <f t="shared" si="647"/>
        <v/>
      </c>
      <c r="O3567" s="6">
        <f t="shared" si="648"/>
        <v>1</v>
      </c>
      <c r="P3567" s="6" t="str">
        <f t="shared" si="649"/>
        <v>4</v>
      </c>
      <c r="Q3567" s="6" t="str">
        <f t="shared" si="650"/>
        <v>4</v>
      </c>
      <c r="R3567" s="6" t="str">
        <f t="shared" si="651"/>
        <v>4</v>
      </c>
      <c r="S3567" s="6" t="str">
        <f t="shared" si="652"/>
        <v>4</v>
      </c>
      <c r="T3567" s="6">
        <f t="shared" si="653"/>
        <v>1</v>
      </c>
      <c r="U3567" s="6">
        <f t="shared" si="654"/>
        <v>84</v>
      </c>
      <c r="V3567" s="6"/>
      <c r="W3567" s="6" t="str">
        <f t="shared" si="655"/>
        <v>insert into prioridad(codigo, fluidez,d_hecho, d_contexto, d_impacto, d_justicia, cierre, ponderacion, ahora_entiendo, cambio_perspectiva) values ('', 1, 4, 4, 4, 4, 1, 84, 'si', '');</v>
      </c>
      <c r="X3567" s="6" t="str">
        <f t="shared" si="656"/>
        <v/>
      </c>
    </row>
    <row r="3568" spans="2:24" x14ac:dyDescent="0.2">
      <c r="B3568"/>
      <c r="C3568" t="s">
        <v>9</v>
      </c>
      <c r="D3568" t="s">
        <v>3578</v>
      </c>
      <c r="E3568" t="s">
        <v>3575</v>
      </c>
      <c r="F3568" t="s">
        <v>3595</v>
      </c>
      <c r="G3568" t="s">
        <v>3595</v>
      </c>
      <c r="H3568" t="s">
        <v>30</v>
      </c>
      <c r="I3568" t="s">
        <v>30</v>
      </c>
      <c r="K3568" s="6">
        <f t="shared" si="644"/>
        <v>0</v>
      </c>
      <c r="L3568" s="6" t="str">
        <f t="shared" si="645"/>
        <v/>
      </c>
      <c r="M3568" s="6">
        <f t="shared" si="646"/>
        <v>0</v>
      </c>
      <c r="N3568" s="6" t="str">
        <f t="shared" si="647"/>
        <v/>
      </c>
      <c r="O3568" s="6">
        <f t="shared" si="648"/>
        <v>1</v>
      </c>
      <c r="P3568" s="6" t="str">
        <f t="shared" si="649"/>
        <v>4</v>
      </c>
      <c r="Q3568" s="6" t="str">
        <f t="shared" si="650"/>
        <v>3</v>
      </c>
      <c r="R3568" s="6" t="str">
        <f t="shared" si="651"/>
        <v>1</v>
      </c>
      <c r="S3568" s="6" t="str">
        <f t="shared" si="652"/>
        <v>1</v>
      </c>
      <c r="T3568" s="6">
        <f t="shared" si="653"/>
        <v>1</v>
      </c>
      <c r="U3568" s="6">
        <f t="shared" si="654"/>
        <v>56</v>
      </c>
      <c r="V3568" s="6"/>
      <c r="W3568" s="6" t="str">
        <f t="shared" si="655"/>
        <v>insert into prioridad(codigo, fluidez,d_hecho, d_contexto, d_impacto, d_justicia, cierre, ponderacion, ahora_entiendo, cambio_perspectiva) values ('', 1, 4, 3, 1, 1, 1, 56, 'si', '');</v>
      </c>
      <c r="X3568" s="6" t="str">
        <f t="shared" si="656"/>
        <v/>
      </c>
    </row>
    <row r="3569" spans="2:24" x14ac:dyDescent="0.2">
      <c r="B3569" t="s">
        <v>4558</v>
      </c>
      <c r="C3569" t="s">
        <v>9</v>
      </c>
      <c r="D3569" t="s">
        <v>3578</v>
      </c>
      <c r="E3569" t="s">
        <v>3582</v>
      </c>
      <c r="F3569" t="s">
        <v>3578</v>
      </c>
      <c r="G3569" t="s">
        <v>3578</v>
      </c>
      <c r="H3569" t="s">
        <v>30</v>
      </c>
      <c r="I3569" t="s">
        <v>30</v>
      </c>
      <c r="K3569" s="6">
        <f t="shared" si="644"/>
        <v>12</v>
      </c>
      <c r="L3569" s="6" t="str">
        <f t="shared" si="645"/>
        <v>780-PR-00883</v>
      </c>
      <c r="M3569" s="6">
        <f t="shared" si="646"/>
        <v>12</v>
      </c>
      <c r="N3569" s="6" t="str">
        <f t="shared" si="647"/>
        <v>780-PR-00883</v>
      </c>
      <c r="O3569" s="6">
        <f t="shared" si="648"/>
        <v>1</v>
      </c>
      <c r="P3569" s="6" t="str">
        <f t="shared" si="649"/>
        <v>4</v>
      </c>
      <c r="Q3569" s="6" t="str">
        <f t="shared" si="650"/>
        <v>5</v>
      </c>
      <c r="R3569" s="6" t="str">
        <f t="shared" si="651"/>
        <v>4</v>
      </c>
      <c r="S3569" s="6" t="str">
        <f t="shared" si="652"/>
        <v>4</v>
      </c>
      <c r="T3569" s="6">
        <f t="shared" si="653"/>
        <v>1</v>
      </c>
      <c r="U3569" s="6">
        <f t="shared" si="654"/>
        <v>88</v>
      </c>
      <c r="V3569" s="6"/>
      <c r="W3569" s="6" t="str">
        <f t="shared" si="655"/>
        <v>insert into prioridad(codigo, fluidez,d_hecho, d_contexto, d_impacto, d_justicia, cierre, ponderacion, ahora_entiendo, cambio_perspectiva) values ('780-PR-00883', 1, 4, 5, 4, 4, 1, 88, 'si', '');</v>
      </c>
      <c r="X3569" s="6" t="str">
        <f t="shared" si="656"/>
        <v>insert into prioridad(codigo, fluidez,d_hecho, d_contexto, d_impacto, d_justicia, cierre, ponderacion, ahora_entiendo, cambio_perspectiva) values ('780-PR-00883', 1, 4, 5, 4, 4, 1, 88, 'si', '');</v>
      </c>
    </row>
    <row r="3570" spans="2:24" x14ac:dyDescent="0.2">
      <c r="B3570" t="s">
        <v>4559</v>
      </c>
      <c r="C3570" t="s">
        <v>9</v>
      </c>
      <c r="D3570" t="s">
        <v>3578</v>
      </c>
      <c r="E3570" t="s">
        <v>3582</v>
      </c>
      <c r="F3570" t="s">
        <v>3575</v>
      </c>
      <c r="G3570" t="s">
        <v>3576</v>
      </c>
      <c r="H3570" t="s">
        <v>30</v>
      </c>
      <c r="I3570" t="s">
        <v>30</v>
      </c>
      <c r="K3570" s="6">
        <f t="shared" si="644"/>
        <v>12</v>
      </c>
      <c r="L3570" s="6" t="str">
        <f t="shared" si="645"/>
        <v>100-PR-00912</v>
      </c>
      <c r="M3570" s="6">
        <f t="shared" si="646"/>
        <v>12</v>
      </c>
      <c r="N3570" s="6" t="str">
        <f t="shared" si="647"/>
        <v>100-PR-00912</v>
      </c>
      <c r="O3570" s="6">
        <f t="shared" si="648"/>
        <v>1</v>
      </c>
      <c r="P3570" s="6" t="str">
        <f t="shared" si="649"/>
        <v>4</v>
      </c>
      <c r="Q3570" s="6" t="str">
        <f t="shared" si="650"/>
        <v>5</v>
      </c>
      <c r="R3570" s="6" t="str">
        <f t="shared" si="651"/>
        <v>3</v>
      </c>
      <c r="S3570" s="6" t="str">
        <f t="shared" si="652"/>
        <v>2</v>
      </c>
      <c r="T3570" s="6">
        <f t="shared" si="653"/>
        <v>1</v>
      </c>
      <c r="U3570" s="6">
        <f t="shared" si="654"/>
        <v>76</v>
      </c>
      <c r="V3570" s="6"/>
      <c r="W3570" s="6" t="str">
        <f t="shared" si="655"/>
        <v>insert into prioridad(codigo, fluidez,d_hecho, d_contexto, d_impacto, d_justicia, cierre, ponderacion, ahora_entiendo, cambio_perspectiva) values ('100-PR-00912', 1, 4, 5, 3, 2, 1, 76, 'si', '');</v>
      </c>
      <c r="X3570" s="6" t="str">
        <f t="shared" si="656"/>
        <v>insert into prioridad(codigo, fluidez,d_hecho, d_contexto, d_impacto, d_justicia, cierre, ponderacion, ahora_entiendo, cambio_perspectiva) values ('100-PR-00912', 1, 4, 5, 3, 2, 1, 76, 'si', '');</v>
      </c>
    </row>
    <row r="3571" spans="2:24" x14ac:dyDescent="0.2">
      <c r="B3571" t="s">
        <v>4560</v>
      </c>
      <c r="C3571" t="s">
        <v>9</v>
      </c>
      <c r="D3571" t="s">
        <v>3575</v>
      </c>
      <c r="E3571" t="s">
        <v>3575</v>
      </c>
      <c r="F3571" t="s">
        <v>3578</v>
      </c>
      <c r="G3571" t="s">
        <v>3576</v>
      </c>
      <c r="H3571" t="s">
        <v>30</v>
      </c>
      <c r="I3571" t="s">
        <v>30</v>
      </c>
      <c r="K3571" s="6">
        <f t="shared" si="644"/>
        <v>12</v>
      </c>
      <c r="L3571" s="6" t="str">
        <f t="shared" si="645"/>
        <v>100-PR-00913</v>
      </c>
      <c r="M3571" s="6">
        <f t="shared" si="646"/>
        <v>12</v>
      </c>
      <c r="N3571" s="6" t="str">
        <f t="shared" si="647"/>
        <v>100-PR-00913</v>
      </c>
      <c r="O3571" s="6">
        <f t="shared" si="648"/>
        <v>1</v>
      </c>
      <c r="P3571" s="6" t="str">
        <f t="shared" si="649"/>
        <v>3</v>
      </c>
      <c r="Q3571" s="6" t="str">
        <f t="shared" si="650"/>
        <v>3</v>
      </c>
      <c r="R3571" s="6" t="str">
        <f t="shared" si="651"/>
        <v>4</v>
      </c>
      <c r="S3571" s="6" t="str">
        <f t="shared" si="652"/>
        <v>2</v>
      </c>
      <c r="T3571" s="6">
        <f t="shared" si="653"/>
        <v>1</v>
      </c>
      <c r="U3571" s="6">
        <f t="shared" si="654"/>
        <v>68</v>
      </c>
      <c r="V3571" s="6"/>
      <c r="W3571" s="6" t="str">
        <f t="shared" si="655"/>
        <v>insert into prioridad(codigo, fluidez,d_hecho, d_contexto, d_impacto, d_justicia, cierre, ponderacion, ahora_entiendo, cambio_perspectiva) values ('100-PR-00913', 1, 3, 3, 4, 2, 1, 68, 'si', '');</v>
      </c>
      <c r="X3571" s="6" t="str">
        <f t="shared" si="656"/>
        <v>insert into prioridad(codigo, fluidez,d_hecho, d_contexto, d_impacto, d_justicia, cierre, ponderacion, ahora_entiendo, cambio_perspectiva) values ('100-PR-00913', 1, 3, 3, 4, 2, 1, 68, 'si', '');</v>
      </c>
    </row>
    <row r="3572" spans="2:24" x14ac:dyDescent="0.2">
      <c r="B3572"/>
      <c r="C3572" t="s">
        <v>9</v>
      </c>
      <c r="D3572" t="s">
        <v>3582</v>
      </c>
      <c r="E3572" t="s">
        <v>3582</v>
      </c>
      <c r="F3572" t="s">
        <v>3582</v>
      </c>
      <c r="G3572" t="s">
        <v>3582</v>
      </c>
      <c r="H3572" t="s">
        <v>30</v>
      </c>
      <c r="I3572" t="s">
        <v>30</v>
      </c>
      <c r="K3572" s="6">
        <f t="shared" si="644"/>
        <v>0</v>
      </c>
      <c r="L3572" s="6" t="str">
        <f t="shared" si="645"/>
        <v/>
      </c>
      <c r="M3572" s="6">
        <f t="shared" si="646"/>
        <v>0</v>
      </c>
      <c r="N3572" s="6" t="str">
        <f t="shared" si="647"/>
        <v/>
      </c>
      <c r="O3572" s="6">
        <f t="shared" si="648"/>
        <v>1</v>
      </c>
      <c r="P3572" s="6" t="str">
        <f t="shared" si="649"/>
        <v>5</v>
      </c>
      <c r="Q3572" s="6" t="str">
        <f t="shared" si="650"/>
        <v>5</v>
      </c>
      <c r="R3572" s="6" t="str">
        <f t="shared" si="651"/>
        <v>5</v>
      </c>
      <c r="S3572" s="6" t="str">
        <f t="shared" si="652"/>
        <v>5</v>
      </c>
      <c r="T3572" s="6">
        <f t="shared" si="653"/>
        <v>1</v>
      </c>
      <c r="U3572" s="6">
        <f t="shared" si="654"/>
        <v>100</v>
      </c>
      <c r="V3572" s="6"/>
      <c r="W3572" s="6" t="str">
        <f t="shared" si="655"/>
        <v>insert into prioridad(codigo, fluidez,d_hecho, d_contexto, d_impacto, d_justicia, cierre, ponderacion, ahora_entiendo, cambio_perspectiva) values ('', 1, 5, 5, 5, 5, 1, 100, 'si', '');</v>
      </c>
      <c r="X3572" s="6" t="str">
        <f t="shared" si="656"/>
        <v/>
      </c>
    </row>
    <row r="3573" spans="2:24" x14ac:dyDescent="0.2">
      <c r="B3573" t="s">
        <v>4561</v>
      </c>
      <c r="C3573" t="s">
        <v>9</v>
      </c>
      <c r="D3573" t="s">
        <v>3575</v>
      </c>
      <c r="E3573" t="s">
        <v>3582</v>
      </c>
      <c r="F3573" t="s">
        <v>3575</v>
      </c>
      <c r="G3573" t="s">
        <v>3578</v>
      </c>
      <c r="H3573" t="s">
        <v>30</v>
      </c>
      <c r="I3573" t="s">
        <v>30</v>
      </c>
      <c r="K3573" s="6">
        <f t="shared" si="644"/>
        <v>12</v>
      </c>
      <c r="L3573" s="6" t="str">
        <f t="shared" si="645"/>
        <v>780-PR-00921</v>
      </c>
      <c r="M3573" s="6">
        <f t="shared" si="646"/>
        <v>12</v>
      </c>
      <c r="N3573" s="6" t="str">
        <f t="shared" si="647"/>
        <v>780-PR-00921</v>
      </c>
      <c r="O3573" s="6">
        <f t="shared" si="648"/>
        <v>1</v>
      </c>
      <c r="P3573" s="6" t="str">
        <f t="shared" si="649"/>
        <v>3</v>
      </c>
      <c r="Q3573" s="6" t="str">
        <f t="shared" si="650"/>
        <v>5</v>
      </c>
      <c r="R3573" s="6" t="str">
        <f t="shared" si="651"/>
        <v>3</v>
      </c>
      <c r="S3573" s="6" t="str">
        <f t="shared" si="652"/>
        <v>4</v>
      </c>
      <c r="T3573" s="6">
        <f t="shared" si="653"/>
        <v>1</v>
      </c>
      <c r="U3573" s="6">
        <f t="shared" si="654"/>
        <v>80</v>
      </c>
      <c r="V3573" s="6"/>
      <c r="W3573" s="6" t="str">
        <f t="shared" si="655"/>
        <v>insert into prioridad(codigo, fluidez,d_hecho, d_contexto, d_impacto, d_justicia, cierre, ponderacion, ahora_entiendo, cambio_perspectiva) values ('780-PR-00921', 1, 3, 5, 3, 4, 1, 80, 'si', '');</v>
      </c>
      <c r="X3573" s="6" t="str">
        <f t="shared" si="656"/>
        <v>insert into prioridad(codigo, fluidez,d_hecho, d_contexto, d_impacto, d_justicia, cierre, ponderacion, ahora_entiendo, cambio_perspectiva) values ('780-PR-00921', 1, 3, 5, 3, 4, 1, 80, 'si', '');</v>
      </c>
    </row>
    <row r="3574" spans="2:24" x14ac:dyDescent="0.2">
      <c r="B3574" t="s">
        <v>4562</v>
      </c>
      <c r="C3574" t="s">
        <v>9</v>
      </c>
      <c r="D3574" t="s">
        <v>3575</v>
      </c>
      <c r="E3574" t="s">
        <v>3576</v>
      </c>
      <c r="F3574" t="s">
        <v>3576</v>
      </c>
      <c r="G3574" t="s">
        <v>3576</v>
      </c>
      <c r="H3574" t="s">
        <v>30</v>
      </c>
      <c r="I3574" t="s">
        <v>30</v>
      </c>
      <c r="K3574" s="6">
        <f t="shared" si="644"/>
        <v>12</v>
      </c>
      <c r="L3574" s="6" t="str">
        <f t="shared" si="645"/>
        <v>058-VI-00086</v>
      </c>
      <c r="M3574" s="6">
        <f t="shared" si="646"/>
        <v>12</v>
      </c>
      <c r="N3574" s="6" t="str">
        <f t="shared" si="647"/>
        <v>058-VI-00086</v>
      </c>
      <c r="O3574" s="6">
        <f t="shared" si="648"/>
        <v>1</v>
      </c>
      <c r="P3574" s="6" t="str">
        <f t="shared" si="649"/>
        <v>3</v>
      </c>
      <c r="Q3574" s="6" t="str">
        <f t="shared" si="650"/>
        <v>2</v>
      </c>
      <c r="R3574" s="6" t="str">
        <f t="shared" si="651"/>
        <v>2</v>
      </c>
      <c r="S3574" s="6" t="str">
        <f t="shared" si="652"/>
        <v>2</v>
      </c>
      <c r="T3574" s="6">
        <f t="shared" si="653"/>
        <v>1</v>
      </c>
      <c r="U3574" s="6">
        <f t="shared" si="654"/>
        <v>56</v>
      </c>
      <c r="V3574" s="6"/>
      <c r="W3574" s="6" t="str">
        <f t="shared" si="655"/>
        <v>insert into prioridad(codigo, fluidez,d_hecho, d_contexto, d_impacto, d_justicia, cierre, ponderacion, ahora_entiendo, cambio_perspectiva) values ('058-VI-00086', 1, 3, 2, 2, 2, 1, 56, 'si', '');</v>
      </c>
      <c r="X3574" s="6" t="str">
        <f t="shared" si="656"/>
        <v>insert into prioridad(codigo, fluidez,d_hecho, d_contexto, d_impacto, d_justicia, cierre, ponderacion, ahora_entiendo, cambio_perspectiva) values ('058-VI-00086', 1, 3, 2, 2, 2, 1, 56, 'si', '');</v>
      </c>
    </row>
    <row r="3575" spans="2:24" x14ac:dyDescent="0.2">
      <c r="B3575" t="s">
        <v>4563</v>
      </c>
      <c r="C3575" t="s">
        <v>9</v>
      </c>
      <c r="D3575" t="s">
        <v>3578</v>
      </c>
      <c r="E3575" t="s">
        <v>3582</v>
      </c>
      <c r="F3575" t="s">
        <v>3582</v>
      </c>
      <c r="G3575" t="s">
        <v>3578</v>
      </c>
      <c r="H3575" t="s">
        <v>30</v>
      </c>
      <c r="I3575" t="s">
        <v>30</v>
      </c>
      <c r="K3575" s="6">
        <f t="shared" si="644"/>
        <v>12</v>
      </c>
      <c r="L3575" s="6" t="str">
        <f t="shared" si="645"/>
        <v>058-PR-00943</v>
      </c>
      <c r="M3575" s="6">
        <f t="shared" si="646"/>
        <v>12</v>
      </c>
      <c r="N3575" s="6" t="str">
        <f t="shared" si="647"/>
        <v>058-PR-00943</v>
      </c>
      <c r="O3575" s="6">
        <f t="shared" si="648"/>
        <v>1</v>
      </c>
      <c r="P3575" s="6" t="str">
        <f t="shared" si="649"/>
        <v>4</v>
      </c>
      <c r="Q3575" s="6" t="str">
        <f t="shared" si="650"/>
        <v>5</v>
      </c>
      <c r="R3575" s="6" t="str">
        <f t="shared" si="651"/>
        <v>5</v>
      </c>
      <c r="S3575" s="6" t="str">
        <f t="shared" si="652"/>
        <v>4</v>
      </c>
      <c r="T3575" s="6">
        <f t="shared" si="653"/>
        <v>1</v>
      </c>
      <c r="U3575" s="6">
        <f t="shared" si="654"/>
        <v>92</v>
      </c>
      <c r="V3575" s="6"/>
      <c r="W3575" s="6" t="str">
        <f t="shared" si="655"/>
        <v>insert into prioridad(codigo, fluidez,d_hecho, d_contexto, d_impacto, d_justicia, cierre, ponderacion, ahora_entiendo, cambio_perspectiva) values ('058-PR-00943', 1, 4, 5, 5, 4, 1, 92, 'si', '');</v>
      </c>
      <c r="X3575" s="6" t="str">
        <f t="shared" si="656"/>
        <v>insert into prioridad(codigo, fluidez,d_hecho, d_contexto, d_impacto, d_justicia, cierre, ponderacion, ahora_entiendo, cambio_perspectiva) values ('058-PR-00943', 1, 4, 5, 5, 4, 1, 92, 'si', '');</v>
      </c>
    </row>
    <row r="3576" spans="2:24" x14ac:dyDescent="0.2">
      <c r="B3576" t="s">
        <v>4564</v>
      </c>
      <c r="C3576" t="s">
        <v>9</v>
      </c>
      <c r="D3576" t="s">
        <v>3582</v>
      </c>
      <c r="E3576" t="s">
        <v>3582</v>
      </c>
      <c r="F3576" t="s">
        <v>3582</v>
      </c>
      <c r="G3576" t="s">
        <v>3582</v>
      </c>
      <c r="H3576" t="s">
        <v>30</v>
      </c>
      <c r="I3576" t="s">
        <v>30</v>
      </c>
      <c r="K3576" s="6">
        <f t="shared" si="644"/>
        <v>12</v>
      </c>
      <c r="L3576" s="6" t="str">
        <f t="shared" si="645"/>
        <v>646-PR-00959</v>
      </c>
      <c r="M3576" s="6">
        <f t="shared" si="646"/>
        <v>12</v>
      </c>
      <c r="N3576" s="6" t="str">
        <f t="shared" si="647"/>
        <v>646-PR-00959</v>
      </c>
      <c r="O3576" s="6">
        <f t="shared" si="648"/>
        <v>1</v>
      </c>
      <c r="P3576" s="6" t="str">
        <f t="shared" si="649"/>
        <v>5</v>
      </c>
      <c r="Q3576" s="6" t="str">
        <f t="shared" si="650"/>
        <v>5</v>
      </c>
      <c r="R3576" s="6" t="str">
        <f t="shared" si="651"/>
        <v>5</v>
      </c>
      <c r="S3576" s="6" t="str">
        <f t="shared" si="652"/>
        <v>5</v>
      </c>
      <c r="T3576" s="6">
        <f t="shared" si="653"/>
        <v>1</v>
      </c>
      <c r="U3576" s="6">
        <f t="shared" si="654"/>
        <v>100</v>
      </c>
      <c r="V3576" s="6"/>
      <c r="W3576" s="6" t="str">
        <f t="shared" si="655"/>
        <v>insert into prioridad(codigo, fluidez,d_hecho, d_contexto, d_impacto, d_justicia, cierre, ponderacion, ahora_entiendo, cambio_perspectiva) values ('646-PR-00959', 1, 5, 5, 5, 5, 1, 100, 'si', '');</v>
      </c>
      <c r="X3576" s="6" t="str">
        <f t="shared" si="656"/>
        <v>insert into prioridad(codigo, fluidez,d_hecho, d_contexto, d_impacto, d_justicia, cierre, ponderacion, ahora_entiendo, cambio_perspectiva) values ('646-PR-00959', 1, 5, 5, 5, 5, 1, 100, 'si', '');</v>
      </c>
    </row>
    <row r="3577" spans="2:24" x14ac:dyDescent="0.2">
      <c r="B3577" t="s">
        <v>4565</v>
      </c>
      <c r="C3577" t="s">
        <v>9</v>
      </c>
      <c r="D3577" t="s">
        <v>3578</v>
      </c>
      <c r="E3577" t="s">
        <v>3578</v>
      </c>
      <c r="F3577" t="s">
        <v>3575</v>
      </c>
      <c r="G3577" t="s">
        <v>3578</v>
      </c>
      <c r="H3577" t="s">
        <v>30</v>
      </c>
      <c r="I3577" t="s">
        <v>30</v>
      </c>
      <c r="K3577" s="6">
        <f t="shared" si="644"/>
        <v>12</v>
      </c>
      <c r="L3577" s="6" t="str">
        <f t="shared" si="645"/>
        <v>646-PR-00002</v>
      </c>
      <c r="M3577" s="6">
        <f t="shared" si="646"/>
        <v>12</v>
      </c>
      <c r="N3577" s="6" t="str">
        <f t="shared" si="647"/>
        <v>646-PR-00002</v>
      </c>
      <c r="O3577" s="6">
        <f t="shared" si="648"/>
        <v>1</v>
      </c>
      <c r="P3577" s="6" t="str">
        <f t="shared" si="649"/>
        <v>4</v>
      </c>
      <c r="Q3577" s="6" t="str">
        <f t="shared" si="650"/>
        <v>4</v>
      </c>
      <c r="R3577" s="6" t="str">
        <f t="shared" si="651"/>
        <v>3</v>
      </c>
      <c r="S3577" s="6" t="str">
        <f t="shared" si="652"/>
        <v>4</v>
      </c>
      <c r="T3577" s="6">
        <f t="shared" si="653"/>
        <v>1</v>
      </c>
      <c r="U3577" s="6">
        <f t="shared" si="654"/>
        <v>80</v>
      </c>
      <c r="V3577" s="6"/>
      <c r="W3577" s="6" t="str">
        <f t="shared" si="655"/>
        <v>insert into prioridad(codigo, fluidez,d_hecho, d_contexto, d_impacto, d_justicia, cierre, ponderacion, ahora_entiendo, cambio_perspectiva) values ('646-PR-00002', 1, 4, 4, 3, 4, 1, 80, 'si', '');</v>
      </c>
      <c r="X3577" s="6" t="str">
        <f t="shared" si="656"/>
        <v>insert into prioridad(codigo, fluidez,d_hecho, d_contexto, d_impacto, d_justicia, cierre, ponderacion, ahora_entiendo, cambio_perspectiva) values ('646-PR-00002', 1, 4, 4, 3, 4, 1, 80, 'si', '');</v>
      </c>
    </row>
    <row r="3578" spans="2:24" x14ac:dyDescent="0.2">
      <c r="B3578"/>
      <c r="C3578" t="s">
        <v>9</v>
      </c>
      <c r="D3578" t="s">
        <v>3575</v>
      </c>
      <c r="E3578" t="s">
        <v>3582</v>
      </c>
      <c r="F3578" t="s">
        <v>3582</v>
      </c>
      <c r="G3578" t="s">
        <v>3582</v>
      </c>
      <c r="H3578" t="s">
        <v>30</v>
      </c>
      <c r="I3578" t="s">
        <v>30</v>
      </c>
      <c r="K3578" s="6">
        <f t="shared" si="644"/>
        <v>0</v>
      </c>
      <c r="L3578" s="6" t="str">
        <f t="shared" si="645"/>
        <v/>
      </c>
      <c r="M3578" s="6">
        <f t="shared" si="646"/>
        <v>0</v>
      </c>
      <c r="N3578" s="6" t="str">
        <f t="shared" si="647"/>
        <v/>
      </c>
      <c r="O3578" s="6">
        <f t="shared" si="648"/>
        <v>1</v>
      </c>
      <c r="P3578" s="6" t="str">
        <f t="shared" si="649"/>
        <v>3</v>
      </c>
      <c r="Q3578" s="6" t="str">
        <f t="shared" si="650"/>
        <v>5</v>
      </c>
      <c r="R3578" s="6" t="str">
        <f t="shared" si="651"/>
        <v>5</v>
      </c>
      <c r="S3578" s="6" t="str">
        <f t="shared" si="652"/>
        <v>5</v>
      </c>
      <c r="T3578" s="6">
        <f t="shared" si="653"/>
        <v>1</v>
      </c>
      <c r="U3578" s="6">
        <f t="shared" si="654"/>
        <v>92</v>
      </c>
      <c r="V3578" s="6"/>
      <c r="W3578" s="6" t="str">
        <f t="shared" si="655"/>
        <v>insert into prioridad(codigo, fluidez,d_hecho, d_contexto, d_impacto, d_justicia, cierre, ponderacion, ahora_entiendo, cambio_perspectiva) values ('', 1, 3, 5, 5, 5, 1, 92, 'si', '');</v>
      </c>
      <c r="X3578" s="6" t="str">
        <f t="shared" si="656"/>
        <v/>
      </c>
    </row>
    <row r="3579" spans="2:24" x14ac:dyDescent="0.2">
      <c r="B3579" t="s">
        <v>4566</v>
      </c>
      <c r="C3579" t="s">
        <v>9</v>
      </c>
      <c r="D3579" t="s">
        <v>3582</v>
      </c>
      <c r="E3579" t="s">
        <v>3575</v>
      </c>
      <c r="F3579" t="s">
        <v>3578</v>
      </c>
      <c r="G3579" t="s">
        <v>3578</v>
      </c>
      <c r="H3579" t="s">
        <v>30</v>
      </c>
      <c r="I3579" t="s">
        <v>30</v>
      </c>
      <c r="K3579" s="6">
        <f t="shared" si="644"/>
        <v>12</v>
      </c>
      <c r="L3579" s="6" t="str">
        <f t="shared" si="645"/>
        <v>193-PR-00967</v>
      </c>
      <c r="M3579" s="6">
        <f t="shared" si="646"/>
        <v>12</v>
      </c>
      <c r="N3579" s="6" t="str">
        <f t="shared" si="647"/>
        <v>193-PR-00967</v>
      </c>
      <c r="O3579" s="6">
        <f t="shared" si="648"/>
        <v>1</v>
      </c>
      <c r="P3579" s="6" t="str">
        <f t="shared" si="649"/>
        <v>5</v>
      </c>
      <c r="Q3579" s="6" t="str">
        <f t="shared" si="650"/>
        <v>3</v>
      </c>
      <c r="R3579" s="6" t="str">
        <f t="shared" si="651"/>
        <v>4</v>
      </c>
      <c r="S3579" s="6" t="str">
        <f t="shared" si="652"/>
        <v>4</v>
      </c>
      <c r="T3579" s="6">
        <f t="shared" si="653"/>
        <v>1</v>
      </c>
      <c r="U3579" s="6">
        <f t="shared" si="654"/>
        <v>84</v>
      </c>
      <c r="V3579" s="6"/>
      <c r="W3579" s="6" t="str">
        <f t="shared" si="655"/>
        <v>insert into prioridad(codigo, fluidez,d_hecho, d_contexto, d_impacto, d_justicia, cierre, ponderacion, ahora_entiendo, cambio_perspectiva) values ('193-PR-00967', 1, 5, 3, 4, 4, 1, 84, 'si', '');</v>
      </c>
      <c r="X3579" s="6" t="str">
        <f t="shared" si="656"/>
        <v>insert into prioridad(codigo, fluidez,d_hecho, d_contexto, d_impacto, d_justicia, cierre, ponderacion, ahora_entiendo, cambio_perspectiva) values ('193-PR-00967', 1, 5, 3, 4, 4, 1, 84, 'si', '');</v>
      </c>
    </row>
    <row r="3580" spans="2:24" x14ac:dyDescent="0.2">
      <c r="B3580" t="s">
        <v>4567</v>
      </c>
      <c r="C3580" t="s">
        <v>9</v>
      </c>
      <c r="D3580" t="s">
        <v>3578</v>
      </c>
      <c r="E3580" t="s">
        <v>3578</v>
      </c>
      <c r="F3580" t="s">
        <v>3578</v>
      </c>
      <c r="G3580" t="s">
        <v>3576</v>
      </c>
      <c r="H3580" t="s">
        <v>30</v>
      </c>
      <c r="I3580" t="s">
        <v>30</v>
      </c>
      <c r="K3580" s="6">
        <f t="shared" si="644"/>
        <v>12</v>
      </c>
      <c r="L3580" s="6" t="str">
        <f t="shared" si="645"/>
        <v>457-PR-01001</v>
      </c>
      <c r="M3580" s="6">
        <f t="shared" si="646"/>
        <v>12</v>
      </c>
      <c r="N3580" s="6" t="str">
        <f t="shared" si="647"/>
        <v>457-PR-01001</v>
      </c>
      <c r="O3580" s="6">
        <f t="shared" si="648"/>
        <v>1</v>
      </c>
      <c r="P3580" s="6" t="str">
        <f t="shared" si="649"/>
        <v>4</v>
      </c>
      <c r="Q3580" s="6" t="str">
        <f t="shared" si="650"/>
        <v>4</v>
      </c>
      <c r="R3580" s="6" t="str">
        <f t="shared" si="651"/>
        <v>4</v>
      </c>
      <c r="S3580" s="6" t="str">
        <f t="shared" si="652"/>
        <v>2</v>
      </c>
      <c r="T3580" s="6">
        <f t="shared" si="653"/>
        <v>1</v>
      </c>
      <c r="U3580" s="6">
        <f t="shared" si="654"/>
        <v>76</v>
      </c>
      <c r="V3580" s="6"/>
      <c r="W3580" s="6" t="str">
        <f t="shared" si="655"/>
        <v>insert into prioridad(codigo, fluidez,d_hecho, d_contexto, d_impacto, d_justicia, cierre, ponderacion, ahora_entiendo, cambio_perspectiva) values ('457-PR-01001', 1, 4, 4, 4, 2, 1, 76, 'si', '');</v>
      </c>
      <c r="X3580" s="6" t="str">
        <f t="shared" si="656"/>
        <v>insert into prioridad(codigo, fluidez,d_hecho, d_contexto, d_impacto, d_justicia, cierre, ponderacion, ahora_entiendo, cambio_perspectiva) values ('457-PR-01001', 1, 4, 4, 4, 2, 1, 76, 'si', '');</v>
      </c>
    </row>
    <row r="3581" spans="2:24" x14ac:dyDescent="0.2">
      <c r="B3581" t="s">
        <v>4568</v>
      </c>
      <c r="C3581" t="s">
        <v>9</v>
      </c>
      <c r="D3581" t="s">
        <v>3578</v>
      </c>
      <c r="E3581" t="s">
        <v>3582</v>
      </c>
      <c r="F3581" t="s">
        <v>3575</v>
      </c>
      <c r="G3581" t="s">
        <v>3576</v>
      </c>
      <c r="H3581" t="s">
        <v>30</v>
      </c>
      <c r="I3581" t="s">
        <v>30</v>
      </c>
      <c r="K3581" s="6">
        <f t="shared" si="644"/>
        <v>12</v>
      </c>
      <c r="L3581" s="6" t="str">
        <f t="shared" si="645"/>
        <v>457-PR-00907</v>
      </c>
      <c r="M3581" s="6">
        <f t="shared" si="646"/>
        <v>12</v>
      </c>
      <c r="N3581" s="6" t="str">
        <f t="shared" si="647"/>
        <v>457-PR-00907</v>
      </c>
      <c r="O3581" s="6">
        <f t="shared" si="648"/>
        <v>1</v>
      </c>
      <c r="P3581" s="6" t="str">
        <f t="shared" si="649"/>
        <v>4</v>
      </c>
      <c r="Q3581" s="6" t="str">
        <f t="shared" si="650"/>
        <v>5</v>
      </c>
      <c r="R3581" s="6" t="str">
        <f t="shared" si="651"/>
        <v>3</v>
      </c>
      <c r="S3581" s="6" t="str">
        <f t="shared" si="652"/>
        <v>2</v>
      </c>
      <c r="T3581" s="6">
        <f t="shared" si="653"/>
        <v>1</v>
      </c>
      <c r="U3581" s="6">
        <f t="shared" si="654"/>
        <v>76</v>
      </c>
      <c r="V3581" s="6"/>
      <c r="W3581" s="6" t="str">
        <f t="shared" si="655"/>
        <v>insert into prioridad(codigo, fluidez,d_hecho, d_contexto, d_impacto, d_justicia, cierre, ponderacion, ahora_entiendo, cambio_perspectiva) values ('457-PR-00907', 1, 4, 5, 3, 2, 1, 76, 'si', '');</v>
      </c>
      <c r="X3581" s="6" t="str">
        <f t="shared" si="656"/>
        <v>insert into prioridad(codigo, fluidez,d_hecho, d_contexto, d_impacto, d_justicia, cierre, ponderacion, ahora_entiendo, cambio_perspectiva) values ('457-PR-00907', 1, 4, 5, 3, 2, 1, 76, 'si', '');</v>
      </c>
    </row>
    <row r="3582" spans="2:24" x14ac:dyDescent="0.2">
      <c r="B3582" t="s">
        <v>4569</v>
      </c>
      <c r="C3582" t="s">
        <v>9</v>
      </c>
      <c r="D3582" t="s">
        <v>3578</v>
      </c>
      <c r="E3582" t="s">
        <v>3578</v>
      </c>
      <c r="F3582" t="s">
        <v>3578</v>
      </c>
      <c r="G3582" t="s">
        <v>3575</v>
      </c>
      <c r="H3582" t="s">
        <v>30</v>
      </c>
      <c r="I3582" t="s">
        <v>30</v>
      </c>
      <c r="K3582" s="6">
        <f t="shared" si="644"/>
        <v>12</v>
      </c>
      <c r="L3582" s="6" t="str">
        <f t="shared" si="645"/>
        <v>811-VI-00001</v>
      </c>
      <c r="M3582" s="6">
        <f t="shared" si="646"/>
        <v>12</v>
      </c>
      <c r="N3582" s="6" t="str">
        <f t="shared" si="647"/>
        <v>811-VI-00001</v>
      </c>
      <c r="O3582" s="6">
        <f t="shared" si="648"/>
        <v>1</v>
      </c>
      <c r="P3582" s="6" t="str">
        <f t="shared" si="649"/>
        <v>4</v>
      </c>
      <c r="Q3582" s="6" t="str">
        <f t="shared" si="650"/>
        <v>4</v>
      </c>
      <c r="R3582" s="6" t="str">
        <f t="shared" si="651"/>
        <v>4</v>
      </c>
      <c r="S3582" s="6" t="str">
        <f t="shared" si="652"/>
        <v>3</v>
      </c>
      <c r="T3582" s="6">
        <f t="shared" si="653"/>
        <v>1</v>
      </c>
      <c r="U3582" s="6">
        <f t="shared" si="654"/>
        <v>80</v>
      </c>
      <c r="V3582" s="6"/>
      <c r="W3582" s="6" t="str">
        <f t="shared" si="655"/>
        <v>insert into prioridad(codigo, fluidez,d_hecho, d_contexto, d_impacto, d_justicia, cierre, ponderacion, ahora_entiendo, cambio_perspectiva) values ('811-VI-00001', 1, 4, 4, 4, 3, 1, 80, 'si', '');</v>
      </c>
      <c r="X3582" s="6" t="str">
        <f t="shared" si="656"/>
        <v>insert into prioridad(codigo, fluidez,d_hecho, d_contexto, d_impacto, d_justicia, cierre, ponderacion, ahora_entiendo, cambio_perspectiva) values ('811-VI-00001', 1, 4, 4, 4, 3, 1, 80, 'si', '');</v>
      </c>
    </row>
    <row r="3583" spans="2:24" x14ac:dyDescent="0.2">
      <c r="B3583" t="s">
        <v>4570</v>
      </c>
      <c r="C3583" t="s">
        <v>9</v>
      </c>
      <c r="D3583" t="s">
        <v>3578</v>
      </c>
      <c r="E3583" t="s">
        <v>3575</v>
      </c>
      <c r="F3583" t="s">
        <v>3578</v>
      </c>
      <c r="G3583" t="s">
        <v>3576</v>
      </c>
      <c r="H3583" t="s">
        <v>30</v>
      </c>
      <c r="I3583" t="s">
        <v>30</v>
      </c>
      <c r="K3583" s="6">
        <f t="shared" si="644"/>
        <v>12</v>
      </c>
      <c r="L3583" s="6" t="str">
        <f t="shared" si="645"/>
        <v>811-VI-00002</v>
      </c>
      <c r="M3583" s="6">
        <f t="shared" si="646"/>
        <v>12</v>
      </c>
      <c r="N3583" s="6" t="str">
        <f t="shared" si="647"/>
        <v>811-VI-00002</v>
      </c>
      <c r="O3583" s="6">
        <f t="shared" si="648"/>
        <v>1</v>
      </c>
      <c r="P3583" s="6" t="str">
        <f t="shared" si="649"/>
        <v>4</v>
      </c>
      <c r="Q3583" s="6" t="str">
        <f t="shared" si="650"/>
        <v>3</v>
      </c>
      <c r="R3583" s="6" t="str">
        <f t="shared" si="651"/>
        <v>4</v>
      </c>
      <c r="S3583" s="6" t="str">
        <f t="shared" si="652"/>
        <v>2</v>
      </c>
      <c r="T3583" s="6">
        <f t="shared" si="653"/>
        <v>1</v>
      </c>
      <c r="U3583" s="6">
        <f t="shared" si="654"/>
        <v>72</v>
      </c>
      <c r="V3583" s="6"/>
      <c r="W3583" s="6" t="str">
        <f t="shared" si="655"/>
        <v>insert into prioridad(codigo, fluidez,d_hecho, d_contexto, d_impacto, d_justicia, cierre, ponderacion, ahora_entiendo, cambio_perspectiva) values ('811-VI-00002', 1, 4, 3, 4, 2, 1, 72, 'si', '');</v>
      </c>
      <c r="X3583" s="6" t="str">
        <f t="shared" si="656"/>
        <v>insert into prioridad(codigo, fluidez,d_hecho, d_contexto, d_impacto, d_justicia, cierre, ponderacion, ahora_entiendo, cambio_perspectiva) values ('811-VI-00002', 1, 4, 3, 4, 2, 1, 72, 'si', '');</v>
      </c>
    </row>
    <row r="3584" spans="2:24" x14ac:dyDescent="0.2">
      <c r="B3584" t="s">
        <v>4571</v>
      </c>
      <c r="C3584" t="s">
        <v>9</v>
      </c>
      <c r="D3584" t="s">
        <v>3576</v>
      </c>
      <c r="E3584" t="s">
        <v>3576</v>
      </c>
      <c r="F3584" t="s">
        <v>3578</v>
      </c>
      <c r="G3584" t="s">
        <v>3578</v>
      </c>
      <c r="H3584" t="s">
        <v>30</v>
      </c>
      <c r="I3584" t="s">
        <v>30</v>
      </c>
      <c r="K3584" s="6">
        <f t="shared" si="644"/>
        <v>12</v>
      </c>
      <c r="L3584" s="6" t="str">
        <f t="shared" si="645"/>
        <v>811-VI-00003</v>
      </c>
      <c r="M3584" s="6">
        <f t="shared" si="646"/>
        <v>12</v>
      </c>
      <c r="N3584" s="6" t="str">
        <f t="shared" si="647"/>
        <v>811-VI-00003</v>
      </c>
      <c r="O3584" s="6">
        <f t="shared" si="648"/>
        <v>1</v>
      </c>
      <c r="P3584" s="6" t="str">
        <f t="shared" si="649"/>
        <v>2</v>
      </c>
      <c r="Q3584" s="6" t="str">
        <f t="shared" si="650"/>
        <v>2</v>
      </c>
      <c r="R3584" s="6" t="str">
        <f t="shared" si="651"/>
        <v>4</v>
      </c>
      <c r="S3584" s="6" t="str">
        <f t="shared" si="652"/>
        <v>4</v>
      </c>
      <c r="T3584" s="6">
        <f t="shared" si="653"/>
        <v>1</v>
      </c>
      <c r="U3584" s="6">
        <f t="shared" si="654"/>
        <v>68</v>
      </c>
      <c r="V3584" s="6"/>
      <c r="W3584" s="6" t="str">
        <f t="shared" si="655"/>
        <v>insert into prioridad(codigo, fluidez,d_hecho, d_contexto, d_impacto, d_justicia, cierre, ponderacion, ahora_entiendo, cambio_perspectiva) values ('811-VI-00003', 1, 2, 2, 4, 4, 1, 68, 'si', '');</v>
      </c>
      <c r="X3584" s="6" t="str">
        <f t="shared" si="656"/>
        <v>insert into prioridad(codigo, fluidez,d_hecho, d_contexto, d_impacto, d_justicia, cierre, ponderacion, ahora_entiendo, cambio_perspectiva) values ('811-VI-00003', 1, 2, 2, 4, 4, 1, 68, 'si', '');</v>
      </c>
    </row>
    <row r="3585" spans="2:24" x14ac:dyDescent="0.2">
      <c r="B3585" t="s">
        <v>4572</v>
      </c>
      <c r="C3585" t="s">
        <v>9</v>
      </c>
      <c r="D3585" t="s">
        <v>3575</v>
      </c>
      <c r="E3585" t="s">
        <v>3575</v>
      </c>
      <c r="F3585" t="s">
        <v>3578</v>
      </c>
      <c r="G3585" t="s">
        <v>3575</v>
      </c>
      <c r="H3585" t="s">
        <v>30</v>
      </c>
      <c r="I3585" t="s">
        <v>30</v>
      </c>
      <c r="K3585" s="6">
        <f t="shared" si="644"/>
        <v>12</v>
      </c>
      <c r="L3585" s="6" t="str">
        <f t="shared" si="645"/>
        <v>811-HV-00050</v>
      </c>
      <c r="M3585" s="6">
        <f t="shared" si="646"/>
        <v>12</v>
      </c>
      <c r="N3585" s="6" t="str">
        <f t="shared" si="647"/>
        <v>811-HV-00050</v>
      </c>
      <c r="O3585" s="6">
        <f t="shared" si="648"/>
        <v>1</v>
      </c>
      <c r="P3585" s="6" t="str">
        <f t="shared" si="649"/>
        <v>3</v>
      </c>
      <c r="Q3585" s="6" t="str">
        <f t="shared" si="650"/>
        <v>3</v>
      </c>
      <c r="R3585" s="6" t="str">
        <f t="shared" si="651"/>
        <v>4</v>
      </c>
      <c r="S3585" s="6" t="str">
        <f t="shared" si="652"/>
        <v>3</v>
      </c>
      <c r="T3585" s="6">
        <f t="shared" si="653"/>
        <v>1</v>
      </c>
      <c r="U3585" s="6">
        <f t="shared" si="654"/>
        <v>72</v>
      </c>
      <c r="V3585" s="6"/>
      <c r="W3585" s="6" t="str">
        <f t="shared" si="655"/>
        <v>insert into prioridad(codigo, fluidez,d_hecho, d_contexto, d_impacto, d_justicia, cierre, ponderacion, ahora_entiendo, cambio_perspectiva) values ('811-HV-00050', 1, 3, 3, 4, 3, 1, 72, 'si', '');</v>
      </c>
      <c r="X3585" s="6" t="str">
        <f t="shared" si="656"/>
        <v>insert into prioridad(codigo, fluidez,d_hecho, d_contexto, d_impacto, d_justicia, cierre, ponderacion, ahora_entiendo, cambio_perspectiva) values ('811-HV-00050', 1, 3, 3, 4, 3, 1, 72, 'si', '');</v>
      </c>
    </row>
    <row r="3586" spans="2:24" x14ac:dyDescent="0.2">
      <c r="B3586" t="s">
        <v>4573</v>
      </c>
      <c r="C3586" t="s">
        <v>9</v>
      </c>
      <c r="D3586" t="s">
        <v>3576</v>
      </c>
      <c r="E3586" t="s">
        <v>3576</v>
      </c>
      <c r="F3586" t="s">
        <v>3576</v>
      </c>
      <c r="G3586" t="s">
        <v>3576</v>
      </c>
      <c r="H3586" t="s">
        <v>30</v>
      </c>
      <c r="I3586" t="s">
        <v>30</v>
      </c>
      <c r="K3586" s="6">
        <f t="shared" si="644"/>
        <v>12</v>
      </c>
      <c r="L3586" s="6" t="str">
        <f t="shared" si="645"/>
        <v>457-PR-02013</v>
      </c>
      <c r="M3586" s="6">
        <f t="shared" si="646"/>
        <v>12</v>
      </c>
      <c r="N3586" s="6" t="str">
        <f t="shared" si="647"/>
        <v>457-PR-02013</v>
      </c>
      <c r="O3586" s="6">
        <f t="shared" si="648"/>
        <v>1</v>
      </c>
      <c r="P3586" s="6" t="str">
        <f t="shared" si="649"/>
        <v>2</v>
      </c>
      <c r="Q3586" s="6" t="str">
        <f t="shared" si="650"/>
        <v>2</v>
      </c>
      <c r="R3586" s="6" t="str">
        <f t="shared" si="651"/>
        <v>2</v>
      </c>
      <c r="S3586" s="6" t="str">
        <f t="shared" si="652"/>
        <v>2</v>
      </c>
      <c r="T3586" s="6">
        <f t="shared" si="653"/>
        <v>1</v>
      </c>
      <c r="U3586" s="6">
        <f t="shared" si="654"/>
        <v>52</v>
      </c>
      <c r="V3586" s="6"/>
      <c r="W3586" s="6" t="str">
        <f t="shared" si="655"/>
        <v>insert into prioridad(codigo, fluidez,d_hecho, d_contexto, d_impacto, d_justicia, cierre, ponderacion, ahora_entiendo, cambio_perspectiva) values ('457-PR-02013', 1, 2, 2, 2, 2, 1, 52, 'si', '');</v>
      </c>
      <c r="X3586" s="6" t="str">
        <f t="shared" si="656"/>
        <v>insert into prioridad(codigo, fluidez,d_hecho, d_contexto, d_impacto, d_justicia, cierre, ponderacion, ahora_entiendo, cambio_perspectiva) values ('457-PR-02013', 1, 2, 2, 2, 2, 1, 52, 'si', '');</v>
      </c>
    </row>
    <row r="3587" spans="2:24" x14ac:dyDescent="0.2">
      <c r="B3587" t="s">
        <v>4574</v>
      </c>
      <c r="C3587" t="s">
        <v>9</v>
      </c>
      <c r="D3587" t="s">
        <v>3575</v>
      </c>
      <c r="E3587" t="s">
        <v>3578</v>
      </c>
      <c r="F3587" t="s">
        <v>3578</v>
      </c>
      <c r="G3587" t="s">
        <v>3575</v>
      </c>
      <c r="H3587" t="s">
        <v>30</v>
      </c>
      <c r="I3587" t="s">
        <v>30</v>
      </c>
      <c r="K3587" s="6">
        <f t="shared" si="644"/>
        <v>12</v>
      </c>
      <c r="L3587" s="6" t="str">
        <f t="shared" si="645"/>
        <v>457-PR-02017</v>
      </c>
      <c r="M3587" s="6">
        <f t="shared" si="646"/>
        <v>12</v>
      </c>
      <c r="N3587" s="6" t="str">
        <f t="shared" si="647"/>
        <v>457-PR-02017</v>
      </c>
      <c r="O3587" s="6">
        <f t="shared" si="648"/>
        <v>1</v>
      </c>
      <c r="P3587" s="6" t="str">
        <f t="shared" si="649"/>
        <v>3</v>
      </c>
      <c r="Q3587" s="6" t="str">
        <f t="shared" si="650"/>
        <v>4</v>
      </c>
      <c r="R3587" s="6" t="str">
        <f t="shared" si="651"/>
        <v>4</v>
      </c>
      <c r="S3587" s="6" t="str">
        <f t="shared" si="652"/>
        <v>3</v>
      </c>
      <c r="T3587" s="6">
        <f t="shared" si="653"/>
        <v>1</v>
      </c>
      <c r="U3587" s="6">
        <f t="shared" si="654"/>
        <v>76</v>
      </c>
      <c r="V3587" s="6"/>
      <c r="W3587" s="6" t="str">
        <f t="shared" si="655"/>
        <v>insert into prioridad(codigo, fluidez,d_hecho, d_contexto, d_impacto, d_justicia, cierre, ponderacion, ahora_entiendo, cambio_perspectiva) values ('457-PR-02017', 1, 3, 4, 4, 3, 1, 76, 'si', '');</v>
      </c>
      <c r="X3587" s="6" t="str">
        <f t="shared" si="656"/>
        <v>insert into prioridad(codigo, fluidez,d_hecho, d_contexto, d_impacto, d_justicia, cierre, ponderacion, ahora_entiendo, cambio_perspectiva) values ('457-PR-02017', 1, 3, 4, 4, 3, 1, 76, 'si', '');</v>
      </c>
    </row>
    <row r="3588" spans="2:24" x14ac:dyDescent="0.2">
      <c r="B3588"/>
      <c r="C3588" t="s">
        <v>9</v>
      </c>
      <c r="D3588" t="s">
        <v>3582</v>
      </c>
      <c r="E3588" t="s">
        <v>3582</v>
      </c>
      <c r="F3588" t="s">
        <v>3575</v>
      </c>
      <c r="G3588" t="s">
        <v>3582</v>
      </c>
      <c r="H3588" t="s">
        <v>30</v>
      </c>
      <c r="I3588" t="s">
        <v>30</v>
      </c>
      <c r="K3588" s="6">
        <f t="shared" si="644"/>
        <v>0</v>
      </c>
      <c r="L3588" s="6" t="str">
        <f t="shared" si="645"/>
        <v/>
      </c>
      <c r="M3588" s="6">
        <f t="shared" si="646"/>
        <v>0</v>
      </c>
      <c r="N3588" s="6" t="str">
        <f t="shared" si="647"/>
        <v/>
      </c>
      <c r="O3588" s="6">
        <f t="shared" si="648"/>
        <v>1</v>
      </c>
      <c r="P3588" s="6" t="str">
        <f t="shared" si="649"/>
        <v>5</v>
      </c>
      <c r="Q3588" s="6" t="str">
        <f t="shared" si="650"/>
        <v>5</v>
      </c>
      <c r="R3588" s="6" t="str">
        <f t="shared" si="651"/>
        <v>3</v>
      </c>
      <c r="S3588" s="6" t="str">
        <f t="shared" si="652"/>
        <v>5</v>
      </c>
      <c r="T3588" s="6">
        <f t="shared" si="653"/>
        <v>1</v>
      </c>
      <c r="U3588" s="6">
        <f t="shared" si="654"/>
        <v>92</v>
      </c>
      <c r="V3588" s="6"/>
      <c r="W3588" s="6" t="str">
        <f t="shared" si="655"/>
        <v>insert into prioridad(codigo, fluidez,d_hecho, d_contexto, d_impacto, d_justicia, cierre, ponderacion, ahora_entiendo, cambio_perspectiva) values ('', 1, 5, 5, 3, 5, 1, 92, 'si', '');</v>
      </c>
      <c r="X3588" s="6" t="str">
        <f t="shared" si="656"/>
        <v/>
      </c>
    </row>
    <row r="3589" spans="2:24" x14ac:dyDescent="0.2">
      <c r="B3589"/>
      <c r="C3589" t="s">
        <v>9</v>
      </c>
      <c r="D3589" t="s">
        <v>3578</v>
      </c>
      <c r="E3589" t="s">
        <v>3578</v>
      </c>
      <c r="F3589" t="s">
        <v>3575</v>
      </c>
      <c r="G3589" t="s">
        <v>3575</v>
      </c>
      <c r="H3589" t="s">
        <v>30</v>
      </c>
      <c r="I3589" t="s">
        <v>30</v>
      </c>
      <c r="K3589" s="6">
        <f t="shared" si="644"/>
        <v>0</v>
      </c>
      <c r="L3589" s="6" t="str">
        <f t="shared" si="645"/>
        <v/>
      </c>
      <c r="M3589" s="6">
        <f t="shared" si="646"/>
        <v>0</v>
      </c>
      <c r="N3589" s="6" t="str">
        <f t="shared" si="647"/>
        <v/>
      </c>
      <c r="O3589" s="6">
        <f t="shared" si="648"/>
        <v>1</v>
      </c>
      <c r="P3589" s="6" t="str">
        <f t="shared" si="649"/>
        <v>4</v>
      </c>
      <c r="Q3589" s="6" t="str">
        <f t="shared" si="650"/>
        <v>4</v>
      </c>
      <c r="R3589" s="6" t="str">
        <f t="shared" si="651"/>
        <v>3</v>
      </c>
      <c r="S3589" s="6" t="str">
        <f t="shared" si="652"/>
        <v>3</v>
      </c>
      <c r="T3589" s="6">
        <f t="shared" si="653"/>
        <v>1</v>
      </c>
      <c r="U3589" s="6">
        <f t="shared" si="654"/>
        <v>76</v>
      </c>
      <c r="V3589" s="6"/>
      <c r="W3589" s="6" t="str">
        <f t="shared" si="655"/>
        <v>insert into prioridad(codigo, fluidez,d_hecho, d_contexto, d_impacto, d_justicia, cierre, ponderacion, ahora_entiendo, cambio_perspectiva) values ('', 1, 4, 4, 3, 3, 1, 76, 'si', '');</v>
      </c>
      <c r="X3589" s="6" t="str">
        <f t="shared" si="656"/>
        <v/>
      </c>
    </row>
    <row r="3590" spans="2:24" x14ac:dyDescent="0.2">
      <c r="B3590"/>
      <c r="C3590" t="s">
        <v>9</v>
      </c>
      <c r="D3590" t="s">
        <v>3575</v>
      </c>
      <c r="E3590" t="s">
        <v>3578</v>
      </c>
      <c r="F3590" t="s">
        <v>3575</v>
      </c>
      <c r="G3590" t="s">
        <v>3575</v>
      </c>
      <c r="H3590" t="s">
        <v>30</v>
      </c>
      <c r="I3590" t="s">
        <v>30</v>
      </c>
      <c r="K3590" s="6">
        <f t="shared" si="644"/>
        <v>0</v>
      </c>
      <c r="L3590" s="6" t="str">
        <f t="shared" si="645"/>
        <v/>
      </c>
      <c r="M3590" s="6">
        <f t="shared" si="646"/>
        <v>0</v>
      </c>
      <c r="N3590" s="6" t="str">
        <f t="shared" si="647"/>
        <v/>
      </c>
      <c r="O3590" s="6">
        <f t="shared" si="648"/>
        <v>1</v>
      </c>
      <c r="P3590" s="6" t="str">
        <f t="shared" si="649"/>
        <v>3</v>
      </c>
      <c r="Q3590" s="6" t="str">
        <f t="shared" si="650"/>
        <v>4</v>
      </c>
      <c r="R3590" s="6" t="str">
        <f t="shared" si="651"/>
        <v>3</v>
      </c>
      <c r="S3590" s="6" t="str">
        <f t="shared" si="652"/>
        <v>3</v>
      </c>
      <c r="T3590" s="6">
        <f t="shared" si="653"/>
        <v>1</v>
      </c>
      <c r="U3590" s="6">
        <f t="shared" si="654"/>
        <v>72</v>
      </c>
      <c r="V3590" s="6"/>
      <c r="W3590" s="6" t="str">
        <f t="shared" si="655"/>
        <v>insert into prioridad(codigo, fluidez,d_hecho, d_contexto, d_impacto, d_justicia, cierre, ponderacion, ahora_entiendo, cambio_perspectiva) values ('', 1, 3, 4, 3, 3, 1, 72, 'si', '');</v>
      </c>
      <c r="X3590" s="6" t="str">
        <f t="shared" si="656"/>
        <v/>
      </c>
    </row>
    <row r="3591" spans="2:24" x14ac:dyDescent="0.2">
      <c r="B3591"/>
      <c r="C3591" t="s">
        <v>9</v>
      </c>
      <c r="D3591" t="s">
        <v>3582</v>
      </c>
      <c r="E3591" t="s">
        <v>3582</v>
      </c>
      <c r="F3591" t="s">
        <v>3578</v>
      </c>
      <c r="G3591" t="s">
        <v>3578</v>
      </c>
      <c r="H3591" t="s">
        <v>30</v>
      </c>
      <c r="I3591" t="s">
        <v>30</v>
      </c>
      <c r="K3591" s="6">
        <f t="shared" si="644"/>
        <v>0</v>
      </c>
      <c r="L3591" s="6" t="str">
        <f t="shared" si="645"/>
        <v/>
      </c>
      <c r="M3591" s="6">
        <f t="shared" si="646"/>
        <v>0</v>
      </c>
      <c r="N3591" s="6" t="str">
        <f t="shared" si="647"/>
        <v/>
      </c>
      <c r="O3591" s="6">
        <f t="shared" si="648"/>
        <v>1</v>
      </c>
      <c r="P3591" s="6" t="str">
        <f t="shared" si="649"/>
        <v>5</v>
      </c>
      <c r="Q3591" s="6" t="str">
        <f t="shared" si="650"/>
        <v>5</v>
      </c>
      <c r="R3591" s="6" t="str">
        <f t="shared" si="651"/>
        <v>4</v>
      </c>
      <c r="S3591" s="6" t="str">
        <f t="shared" si="652"/>
        <v>4</v>
      </c>
      <c r="T3591" s="6">
        <f t="shared" si="653"/>
        <v>1</v>
      </c>
      <c r="U3591" s="6">
        <f t="shared" si="654"/>
        <v>92</v>
      </c>
      <c r="V3591" s="6"/>
      <c r="W3591" s="6" t="str">
        <f t="shared" si="655"/>
        <v>insert into prioridad(codigo, fluidez,d_hecho, d_contexto, d_impacto, d_justicia, cierre, ponderacion, ahora_entiendo, cambio_perspectiva) values ('', 1, 5, 5, 4, 4, 1, 92, 'si', '');</v>
      </c>
      <c r="X3591" s="6" t="str">
        <f t="shared" si="656"/>
        <v/>
      </c>
    </row>
    <row r="3592" spans="2:24" x14ac:dyDescent="0.2">
      <c r="B3592" t="s">
        <v>4575</v>
      </c>
      <c r="C3592" t="s">
        <v>9</v>
      </c>
      <c r="D3592" t="s">
        <v>3578</v>
      </c>
      <c r="E3592" t="s">
        <v>3578</v>
      </c>
      <c r="F3592" t="s">
        <v>3582</v>
      </c>
      <c r="G3592" t="s">
        <v>3575</v>
      </c>
      <c r="H3592" t="s">
        <v>30</v>
      </c>
      <c r="I3592" t="s">
        <v>30</v>
      </c>
      <c r="K3592" s="6">
        <f t="shared" si="644"/>
        <v>12</v>
      </c>
      <c r="L3592" s="6" t="str">
        <f t="shared" si="645"/>
        <v>426-VI-00027</v>
      </c>
      <c r="M3592" s="6">
        <f t="shared" si="646"/>
        <v>12</v>
      </c>
      <c r="N3592" s="6" t="str">
        <f t="shared" si="647"/>
        <v>426-VI-00027</v>
      </c>
      <c r="O3592" s="6">
        <f t="shared" si="648"/>
        <v>1</v>
      </c>
      <c r="P3592" s="6" t="str">
        <f t="shared" si="649"/>
        <v>4</v>
      </c>
      <c r="Q3592" s="6" t="str">
        <f t="shared" si="650"/>
        <v>4</v>
      </c>
      <c r="R3592" s="6" t="str">
        <f t="shared" si="651"/>
        <v>5</v>
      </c>
      <c r="S3592" s="6" t="str">
        <f t="shared" si="652"/>
        <v>3</v>
      </c>
      <c r="T3592" s="6">
        <f t="shared" si="653"/>
        <v>1</v>
      </c>
      <c r="U3592" s="6">
        <f t="shared" si="654"/>
        <v>84</v>
      </c>
      <c r="V3592" s="6"/>
      <c r="W3592" s="6" t="str">
        <f t="shared" si="655"/>
        <v>insert into prioridad(codigo, fluidez,d_hecho, d_contexto, d_impacto, d_justicia, cierre, ponderacion, ahora_entiendo, cambio_perspectiva) values ('426-VI-00027', 1, 4, 4, 5, 3, 1, 84, 'si', '');</v>
      </c>
      <c r="X3592" s="6" t="str">
        <f t="shared" si="656"/>
        <v>insert into prioridad(codigo, fluidez,d_hecho, d_contexto, d_impacto, d_justicia, cierre, ponderacion, ahora_entiendo, cambio_perspectiva) values ('426-VI-00027', 1, 4, 4, 5, 3, 1, 84, 'si', '');</v>
      </c>
    </row>
    <row r="3593" spans="2:24" x14ac:dyDescent="0.2">
      <c r="B3593"/>
      <c r="C3593" t="s">
        <v>9</v>
      </c>
      <c r="D3593" t="s">
        <v>3582</v>
      </c>
      <c r="E3593" t="s">
        <v>3582</v>
      </c>
      <c r="F3593" t="s">
        <v>3582</v>
      </c>
      <c r="G3593" t="s">
        <v>3582</v>
      </c>
      <c r="H3593" t="s">
        <v>30</v>
      </c>
      <c r="I3593" t="s">
        <v>30</v>
      </c>
      <c r="K3593" s="6">
        <f t="shared" si="644"/>
        <v>0</v>
      </c>
      <c r="L3593" s="6" t="str">
        <f t="shared" si="645"/>
        <v/>
      </c>
      <c r="M3593" s="6">
        <f t="shared" si="646"/>
        <v>0</v>
      </c>
      <c r="N3593" s="6" t="str">
        <f t="shared" si="647"/>
        <v/>
      </c>
      <c r="O3593" s="6">
        <f t="shared" si="648"/>
        <v>1</v>
      </c>
      <c r="P3593" s="6" t="str">
        <f t="shared" si="649"/>
        <v>5</v>
      </c>
      <c r="Q3593" s="6" t="str">
        <f t="shared" si="650"/>
        <v>5</v>
      </c>
      <c r="R3593" s="6" t="str">
        <f t="shared" si="651"/>
        <v>5</v>
      </c>
      <c r="S3593" s="6" t="str">
        <f t="shared" si="652"/>
        <v>5</v>
      </c>
      <c r="T3593" s="6">
        <f t="shared" si="653"/>
        <v>1</v>
      </c>
      <c r="U3593" s="6">
        <f t="shared" si="654"/>
        <v>100</v>
      </c>
      <c r="V3593" s="6"/>
      <c r="W3593" s="6" t="str">
        <f t="shared" si="655"/>
        <v>insert into prioridad(codigo, fluidez,d_hecho, d_contexto, d_impacto, d_justicia, cierre, ponderacion, ahora_entiendo, cambio_perspectiva) values ('', 1, 5, 5, 5, 5, 1, 100, 'si', '');</v>
      </c>
      <c r="X3593" s="6" t="str">
        <f t="shared" si="656"/>
        <v/>
      </c>
    </row>
    <row r="3594" spans="2:24" x14ac:dyDescent="0.2">
      <c r="B3594"/>
      <c r="C3594" t="s">
        <v>9</v>
      </c>
      <c r="D3594" t="s">
        <v>3582</v>
      </c>
      <c r="E3594" t="s">
        <v>3582</v>
      </c>
      <c r="F3594" t="s">
        <v>3582</v>
      </c>
      <c r="G3594" t="s">
        <v>3582</v>
      </c>
      <c r="H3594" t="s">
        <v>30</v>
      </c>
      <c r="I3594" t="s">
        <v>30</v>
      </c>
      <c r="K3594" s="6">
        <f t="shared" si="644"/>
        <v>0</v>
      </c>
      <c r="L3594" s="6" t="str">
        <f t="shared" si="645"/>
        <v/>
      </c>
      <c r="M3594" s="6">
        <f t="shared" si="646"/>
        <v>0</v>
      </c>
      <c r="N3594" s="6" t="str">
        <f t="shared" si="647"/>
        <v/>
      </c>
      <c r="O3594" s="6">
        <f t="shared" si="648"/>
        <v>1</v>
      </c>
      <c r="P3594" s="6" t="str">
        <f t="shared" si="649"/>
        <v>5</v>
      </c>
      <c r="Q3594" s="6" t="str">
        <f t="shared" si="650"/>
        <v>5</v>
      </c>
      <c r="R3594" s="6" t="str">
        <f t="shared" si="651"/>
        <v>5</v>
      </c>
      <c r="S3594" s="6" t="str">
        <f t="shared" si="652"/>
        <v>5</v>
      </c>
      <c r="T3594" s="6">
        <f t="shared" si="653"/>
        <v>1</v>
      </c>
      <c r="U3594" s="6">
        <f t="shared" si="654"/>
        <v>100</v>
      </c>
      <c r="V3594" s="6"/>
      <c r="W3594" s="6" t="str">
        <f t="shared" si="655"/>
        <v>insert into prioridad(codigo, fluidez,d_hecho, d_contexto, d_impacto, d_justicia, cierre, ponderacion, ahora_entiendo, cambio_perspectiva) values ('', 1, 5, 5, 5, 5, 1, 100, 'si', '');</v>
      </c>
      <c r="X3594" s="6" t="str">
        <f t="shared" si="656"/>
        <v/>
      </c>
    </row>
    <row r="3595" spans="2:24" x14ac:dyDescent="0.2">
      <c r="B3595" t="s">
        <v>4576</v>
      </c>
      <c r="C3595" t="s">
        <v>9</v>
      </c>
      <c r="D3595" t="s">
        <v>3578</v>
      </c>
      <c r="E3595" t="s">
        <v>3578</v>
      </c>
      <c r="F3595" t="s">
        <v>3578</v>
      </c>
      <c r="G3595" t="s">
        <v>3582</v>
      </c>
      <c r="H3595" t="s">
        <v>30</v>
      </c>
      <c r="I3595" t="s">
        <v>30</v>
      </c>
      <c r="K3595" s="6">
        <f t="shared" si="644"/>
        <v>12</v>
      </c>
      <c r="L3595" s="6" t="str">
        <f t="shared" si="645"/>
        <v>399-PR-00908</v>
      </c>
      <c r="M3595" s="6">
        <f t="shared" si="646"/>
        <v>12</v>
      </c>
      <c r="N3595" s="6" t="str">
        <f t="shared" si="647"/>
        <v>399-PR-00908</v>
      </c>
      <c r="O3595" s="6">
        <f t="shared" si="648"/>
        <v>1</v>
      </c>
      <c r="P3595" s="6" t="str">
        <f t="shared" si="649"/>
        <v>4</v>
      </c>
      <c r="Q3595" s="6" t="str">
        <f t="shared" si="650"/>
        <v>4</v>
      </c>
      <c r="R3595" s="6" t="str">
        <f t="shared" si="651"/>
        <v>4</v>
      </c>
      <c r="S3595" s="6" t="str">
        <f t="shared" si="652"/>
        <v>5</v>
      </c>
      <c r="T3595" s="6">
        <f t="shared" si="653"/>
        <v>1</v>
      </c>
      <c r="U3595" s="6">
        <f t="shared" si="654"/>
        <v>88</v>
      </c>
      <c r="V3595" s="6"/>
      <c r="W3595" s="6" t="str">
        <f t="shared" si="655"/>
        <v>insert into prioridad(codigo, fluidez,d_hecho, d_contexto, d_impacto, d_justicia, cierre, ponderacion, ahora_entiendo, cambio_perspectiva) values ('399-PR-00908', 1, 4, 4, 4, 5, 1, 88, 'si', '');</v>
      </c>
      <c r="X3595" s="6" t="str">
        <f t="shared" si="656"/>
        <v>insert into prioridad(codigo, fluidez,d_hecho, d_contexto, d_impacto, d_justicia, cierre, ponderacion, ahora_entiendo, cambio_perspectiva) values ('399-PR-00908', 1, 4, 4, 4, 5, 1, 88, 'si', '');</v>
      </c>
    </row>
    <row r="3596" spans="2:24" x14ac:dyDescent="0.2">
      <c r="B3596" t="s">
        <v>4577</v>
      </c>
      <c r="C3596" t="s">
        <v>9</v>
      </c>
      <c r="D3596" t="s">
        <v>3582</v>
      </c>
      <c r="E3596" t="s">
        <v>3582</v>
      </c>
      <c r="F3596" t="s">
        <v>3582</v>
      </c>
      <c r="G3596" t="s">
        <v>3582</v>
      </c>
      <c r="H3596" t="s">
        <v>30</v>
      </c>
      <c r="I3596" t="s">
        <v>30</v>
      </c>
      <c r="K3596" s="6">
        <f t="shared" si="644"/>
        <v>12</v>
      </c>
      <c r="L3596" s="6" t="str">
        <f t="shared" si="645"/>
        <v>399-PR-00925</v>
      </c>
      <c r="M3596" s="6">
        <f t="shared" si="646"/>
        <v>12</v>
      </c>
      <c r="N3596" s="6" t="str">
        <f t="shared" si="647"/>
        <v>399-PR-00925</v>
      </c>
      <c r="O3596" s="6">
        <f t="shared" si="648"/>
        <v>1</v>
      </c>
      <c r="P3596" s="6" t="str">
        <f t="shared" si="649"/>
        <v>5</v>
      </c>
      <c r="Q3596" s="6" t="str">
        <f t="shared" si="650"/>
        <v>5</v>
      </c>
      <c r="R3596" s="6" t="str">
        <f t="shared" si="651"/>
        <v>5</v>
      </c>
      <c r="S3596" s="6" t="str">
        <f t="shared" si="652"/>
        <v>5</v>
      </c>
      <c r="T3596" s="6">
        <f t="shared" si="653"/>
        <v>1</v>
      </c>
      <c r="U3596" s="6">
        <f t="shared" si="654"/>
        <v>100</v>
      </c>
      <c r="V3596" s="6"/>
      <c r="W3596" s="6" t="str">
        <f t="shared" si="655"/>
        <v>insert into prioridad(codigo, fluidez,d_hecho, d_contexto, d_impacto, d_justicia, cierre, ponderacion, ahora_entiendo, cambio_perspectiva) values ('399-PR-00925', 1, 5, 5, 5, 5, 1, 100, 'si', '');</v>
      </c>
      <c r="X3596" s="6" t="str">
        <f t="shared" si="656"/>
        <v>insert into prioridad(codigo, fluidez,d_hecho, d_contexto, d_impacto, d_justicia, cierre, ponderacion, ahora_entiendo, cambio_perspectiva) values ('399-PR-00925', 1, 5, 5, 5, 5, 1, 100, 'si', '');</v>
      </c>
    </row>
    <row r="3597" spans="2:24" x14ac:dyDescent="0.2">
      <c r="B3597" t="s">
        <v>4578</v>
      </c>
      <c r="C3597" t="s">
        <v>9</v>
      </c>
      <c r="D3597" t="s">
        <v>3582</v>
      </c>
      <c r="E3597" t="s">
        <v>3582</v>
      </c>
      <c r="F3597" t="s">
        <v>3582</v>
      </c>
      <c r="G3597" t="s">
        <v>3582</v>
      </c>
      <c r="H3597" t="s">
        <v>30</v>
      </c>
      <c r="I3597" t="s">
        <v>30</v>
      </c>
      <c r="K3597" s="6">
        <f t="shared" si="644"/>
        <v>12</v>
      </c>
      <c r="L3597" s="6" t="str">
        <f t="shared" si="645"/>
        <v>399-PR-00939</v>
      </c>
      <c r="M3597" s="6">
        <f t="shared" si="646"/>
        <v>12</v>
      </c>
      <c r="N3597" s="6" t="str">
        <f t="shared" si="647"/>
        <v>399-PR-00939</v>
      </c>
      <c r="O3597" s="6">
        <f t="shared" si="648"/>
        <v>1</v>
      </c>
      <c r="P3597" s="6" t="str">
        <f t="shared" si="649"/>
        <v>5</v>
      </c>
      <c r="Q3597" s="6" t="str">
        <f t="shared" si="650"/>
        <v>5</v>
      </c>
      <c r="R3597" s="6" t="str">
        <f t="shared" si="651"/>
        <v>5</v>
      </c>
      <c r="S3597" s="6" t="str">
        <f t="shared" si="652"/>
        <v>5</v>
      </c>
      <c r="T3597" s="6">
        <f t="shared" si="653"/>
        <v>1</v>
      </c>
      <c r="U3597" s="6">
        <f t="shared" si="654"/>
        <v>100</v>
      </c>
      <c r="V3597" s="6"/>
      <c r="W3597" s="6" t="str">
        <f t="shared" si="655"/>
        <v>insert into prioridad(codigo, fluidez,d_hecho, d_contexto, d_impacto, d_justicia, cierre, ponderacion, ahora_entiendo, cambio_perspectiva) values ('399-PR-00939', 1, 5, 5, 5, 5, 1, 100, 'si', '');</v>
      </c>
      <c r="X3597" s="6" t="str">
        <f t="shared" si="656"/>
        <v>insert into prioridad(codigo, fluidez,d_hecho, d_contexto, d_impacto, d_justicia, cierre, ponderacion, ahora_entiendo, cambio_perspectiva) values ('399-PR-00939', 1, 5, 5, 5, 5, 1, 100, 'si', '');</v>
      </c>
    </row>
    <row r="3598" spans="2:24" x14ac:dyDescent="0.2">
      <c r="B3598" t="s">
        <v>4579</v>
      </c>
      <c r="C3598" t="s">
        <v>9</v>
      </c>
      <c r="D3598" t="s">
        <v>3582</v>
      </c>
      <c r="E3598" t="s">
        <v>3582</v>
      </c>
      <c r="F3598" t="s">
        <v>3582</v>
      </c>
      <c r="G3598" t="s">
        <v>3582</v>
      </c>
      <c r="H3598" t="s">
        <v>30</v>
      </c>
      <c r="I3598" t="s">
        <v>30</v>
      </c>
      <c r="K3598" s="6">
        <f t="shared" si="644"/>
        <v>12</v>
      </c>
      <c r="L3598" s="6" t="str">
        <f t="shared" si="645"/>
        <v>399-PR-00964</v>
      </c>
      <c r="M3598" s="6">
        <f t="shared" si="646"/>
        <v>12</v>
      </c>
      <c r="N3598" s="6" t="str">
        <f t="shared" si="647"/>
        <v>399-PR-00964</v>
      </c>
      <c r="O3598" s="6">
        <f t="shared" si="648"/>
        <v>1</v>
      </c>
      <c r="P3598" s="6" t="str">
        <f t="shared" si="649"/>
        <v>5</v>
      </c>
      <c r="Q3598" s="6" t="str">
        <f t="shared" si="650"/>
        <v>5</v>
      </c>
      <c r="R3598" s="6" t="str">
        <f t="shared" si="651"/>
        <v>5</v>
      </c>
      <c r="S3598" s="6" t="str">
        <f t="shared" si="652"/>
        <v>5</v>
      </c>
      <c r="T3598" s="6">
        <f t="shared" si="653"/>
        <v>1</v>
      </c>
      <c r="U3598" s="6">
        <f t="shared" si="654"/>
        <v>100</v>
      </c>
      <c r="V3598" s="6"/>
      <c r="W3598" s="6" t="str">
        <f t="shared" si="655"/>
        <v>insert into prioridad(codigo, fluidez,d_hecho, d_contexto, d_impacto, d_justicia, cierre, ponderacion, ahora_entiendo, cambio_perspectiva) values ('399-PR-00964', 1, 5, 5, 5, 5, 1, 100, 'si', '');</v>
      </c>
      <c r="X3598" s="6" t="str">
        <f t="shared" si="656"/>
        <v>insert into prioridad(codigo, fluidez,d_hecho, d_contexto, d_impacto, d_justicia, cierre, ponderacion, ahora_entiendo, cambio_perspectiva) values ('399-PR-00964', 1, 5, 5, 5, 5, 1, 100, 'si', '');</v>
      </c>
    </row>
    <row r="3599" spans="2:24" x14ac:dyDescent="0.2">
      <c r="B3599" t="s">
        <v>4580</v>
      </c>
      <c r="C3599" t="s">
        <v>9</v>
      </c>
      <c r="D3599" t="s">
        <v>3578</v>
      </c>
      <c r="E3599" t="s">
        <v>3582</v>
      </c>
      <c r="F3599" t="s">
        <v>3582</v>
      </c>
      <c r="G3599" t="s">
        <v>3578</v>
      </c>
      <c r="H3599" t="s">
        <v>30</v>
      </c>
      <c r="I3599" t="s">
        <v>30</v>
      </c>
      <c r="K3599" s="6">
        <f t="shared" si="644"/>
        <v>12</v>
      </c>
      <c r="L3599" s="6" t="str">
        <f t="shared" si="645"/>
        <v>399-PR-00986</v>
      </c>
      <c r="M3599" s="6">
        <f t="shared" si="646"/>
        <v>12</v>
      </c>
      <c r="N3599" s="6" t="str">
        <f t="shared" si="647"/>
        <v>399-PR-00986</v>
      </c>
      <c r="O3599" s="6">
        <f t="shared" si="648"/>
        <v>1</v>
      </c>
      <c r="P3599" s="6" t="str">
        <f t="shared" si="649"/>
        <v>4</v>
      </c>
      <c r="Q3599" s="6" t="str">
        <f t="shared" si="650"/>
        <v>5</v>
      </c>
      <c r="R3599" s="6" t="str">
        <f t="shared" si="651"/>
        <v>5</v>
      </c>
      <c r="S3599" s="6" t="str">
        <f t="shared" si="652"/>
        <v>4</v>
      </c>
      <c r="T3599" s="6">
        <f t="shared" si="653"/>
        <v>1</v>
      </c>
      <c r="U3599" s="6">
        <f t="shared" si="654"/>
        <v>92</v>
      </c>
      <c r="V3599" s="6"/>
      <c r="W3599" s="6" t="str">
        <f t="shared" si="655"/>
        <v>insert into prioridad(codigo, fluidez,d_hecho, d_contexto, d_impacto, d_justicia, cierre, ponderacion, ahora_entiendo, cambio_perspectiva) values ('399-PR-00986', 1, 4, 5, 5, 4, 1, 92, 'si', '');</v>
      </c>
      <c r="X3599" s="6" t="str">
        <f t="shared" si="656"/>
        <v>insert into prioridad(codigo, fluidez,d_hecho, d_contexto, d_impacto, d_justicia, cierre, ponderacion, ahora_entiendo, cambio_perspectiva) values ('399-PR-00986', 1, 4, 5, 5, 4, 1, 92, 'si', '');</v>
      </c>
    </row>
    <row r="3600" spans="2:24" x14ac:dyDescent="0.2">
      <c r="B3600"/>
      <c r="C3600" t="s">
        <v>9</v>
      </c>
      <c r="D3600" t="s">
        <v>3582</v>
      </c>
      <c r="E3600" t="s">
        <v>3578</v>
      </c>
      <c r="F3600" t="s">
        <v>3578</v>
      </c>
      <c r="G3600" t="s">
        <v>3582</v>
      </c>
      <c r="H3600" t="s">
        <v>30</v>
      </c>
      <c r="I3600" t="s">
        <v>30</v>
      </c>
      <c r="K3600" s="6">
        <f t="shared" si="644"/>
        <v>0</v>
      </c>
      <c r="L3600" s="6" t="str">
        <f t="shared" si="645"/>
        <v/>
      </c>
      <c r="M3600" s="6">
        <f t="shared" si="646"/>
        <v>0</v>
      </c>
      <c r="N3600" s="6" t="str">
        <f t="shared" si="647"/>
        <v/>
      </c>
      <c r="O3600" s="6">
        <f t="shared" si="648"/>
        <v>1</v>
      </c>
      <c r="P3600" s="6" t="str">
        <f t="shared" si="649"/>
        <v>5</v>
      </c>
      <c r="Q3600" s="6" t="str">
        <f t="shared" si="650"/>
        <v>4</v>
      </c>
      <c r="R3600" s="6" t="str">
        <f t="shared" si="651"/>
        <v>4</v>
      </c>
      <c r="S3600" s="6" t="str">
        <f t="shared" si="652"/>
        <v>5</v>
      </c>
      <c r="T3600" s="6">
        <f t="shared" si="653"/>
        <v>1</v>
      </c>
      <c r="U3600" s="6">
        <f t="shared" si="654"/>
        <v>92</v>
      </c>
      <c r="V3600" s="6"/>
      <c r="W3600" s="6" t="str">
        <f t="shared" si="655"/>
        <v>insert into prioridad(codigo, fluidez,d_hecho, d_contexto, d_impacto, d_justicia, cierre, ponderacion, ahora_entiendo, cambio_perspectiva) values ('', 1, 5, 4, 4, 5, 1, 92, 'si', '');</v>
      </c>
      <c r="X3600" s="6" t="str">
        <f t="shared" si="656"/>
        <v/>
      </c>
    </row>
    <row r="3601" spans="2:24" x14ac:dyDescent="0.2">
      <c r="B3601" t="s">
        <v>4581</v>
      </c>
      <c r="C3601" t="s">
        <v>9</v>
      </c>
      <c r="D3601" t="s">
        <v>3578</v>
      </c>
      <c r="E3601" t="s">
        <v>3582</v>
      </c>
      <c r="F3601" t="s">
        <v>3582</v>
      </c>
      <c r="G3601" t="s">
        <v>3575</v>
      </c>
      <c r="H3601" t="s">
        <v>30</v>
      </c>
      <c r="I3601" t="s">
        <v>30</v>
      </c>
      <c r="K3601" s="6">
        <f t="shared" si="644"/>
        <v>12</v>
      </c>
      <c r="L3601" s="6" t="str">
        <f t="shared" si="645"/>
        <v>658-PR-00727</v>
      </c>
      <c r="M3601" s="6">
        <f t="shared" si="646"/>
        <v>12</v>
      </c>
      <c r="N3601" s="6" t="str">
        <f t="shared" si="647"/>
        <v>658-PR-00727</v>
      </c>
      <c r="O3601" s="6">
        <f t="shared" si="648"/>
        <v>1</v>
      </c>
      <c r="P3601" s="6" t="str">
        <f t="shared" si="649"/>
        <v>4</v>
      </c>
      <c r="Q3601" s="6" t="str">
        <f t="shared" si="650"/>
        <v>5</v>
      </c>
      <c r="R3601" s="6" t="str">
        <f t="shared" si="651"/>
        <v>5</v>
      </c>
      <c r="S3601" s="6" t="str">
        <f t="shared" si="652"/>
        <v>3</v>
      </c>
      <c r="T3601" s="6">
        <f t="shared" si="653"/>
        <v>1</v>
      </c>
      <c r="U3601" s="6">
        <f t="shared" si="654"/>
        <v>88</v>
      </c>
      <c r="V3601" s="6"/>
      <c r="W3601" s="6" t="str">
        <f t="shared" si="655"/>
        <v>insert into prioridad(codigo, fluidez,d_hecho, d_contexto, d_impacto, d_justicia, cierre, ponderacion, ahora_entiendo, cambio_perspectiva) values ('658-PR-00727', 1, 4, 5, 5, 3, 1, 88, 'si', '');</v>
      </c>
      <c r="X3601" s="6" t="str">
        <f t="shared" si="656"/>
        <v>insert into prioridad(codigo, fluidez,d_hecho, d_contexto, d_impacto, d_justicia, cierre, ponderacion, ahora_entiendo, cambio_perspectiva) values ('658-PR-00727', 1, 4, 5, 5, 3, 1, 88, 'si', '');</v>
      </c>
    </row>
    <row r="3602" spans="2:24" x14ac:dyDescent="0.2">
      <c r="B3602" t="s">
        <v>4582</v>
      </c>
      <c r="C3602" t="s">
        <v>9</v>
      </c>
      <c r="D3602" t="s">
        <v>3578</v>
      </c>
      <c r="E3602" t="s">
        <v>3578</v>
      </c>
      <c r="F3602" t="s">
        <v>3582</v>
      </c>
      <c r="G3602" t="s">
        <v>3578</v>
      </c>
      <c r="H3602" t="s">
        <v>30</v>
      </c>
      <c r="I3602" t="s">
        <v>30</v>
      </c>
      <c r="K3602" s="6">
        <f t="shared" si="644"/>
        <v>12</v>
      </c>
      <c r="L3602" s="6" t="str">
        <f t="shared" si="645"/>
        <v>658-PR-00734</v>
      </c>
      <c r="M3602" s="6">
        <f t="shared" si="646"/>
        <v>12</v>
      </c>
      <c r="N3602" s="6" t="str">
        <f t="shared" si="647"/>
        <v>658-PR-00734</v>
      </c>
      <c r="O3602" s="6">
        <f t="shared" si="648"/>
        <v>1</v>
      </c>
      <c r="P3602" s="6" t="str">
        <f t="shared" si="649"/>
        <v>4</v>
      </c>
      <c r="Q3602" s="6" t="str">
        <f t="shared" si="650"/>
        <v>4</v>
      </c>
      <c r="R3602" s="6" t="str">
        <f t="shared" si="651"/>
        <v>5</v>
      </c>
      <c r="S3602" s="6" t="str">
        <f t="shared" si="652"/>
        <v>4</v>
      </c>
      <c r="T3602" s="6">
        <f t="shared" si="653"/>
        <v>1</v>
      </c>
      <c r="U3602" s="6">
        <f t="shared" si="654"/>
        <v>88</v>
      </c>
      <c r="V3602" s="6"/>
      <c r="W3602" s="6" t="str">
        <f t="shared" si="655"/>
        <v>insert into prioridad(codigo, fluidez,d_hecho, d_contexto, d_impacto, d_justicia, cierre, ponderacion, ahora_entiendo, cambio_perspectiva) values ('658-PR-00734', 1, 4, 4, 5, 4, 1, 88, 'si', '');</v>
      </c>
      <c r="X3602" s="6" t="str">
        <f t="shared" si="656"/>
        <v>insert into prioridad(codigo, fluidez,d_hecho, d_contexto, d_impacto, d_justicia, cierre, ponderacion, ahora_entiendo, cambio_perspectiva) values ('658-PR-00734', 1, 4, 4, 5, 4, 1, 88, 'si', '');</v>
      </c>
    </row>
    <row r="3603" spans="2:24" x14ac:dyDescent="0.2">
      <c r="B3603" t="s">
        <v>4583</v>
      </c>
      <c r="C3603" t="s">
        <v>9</v>
      </c>
      <c r="D3603" t="s">
        <v>3582</v>
      </c>
      <c r="E3603" t="s">
        <v>3578</v>
      </c>
      <c r="F3603" t="s">
        <v>3582</v>
      </c>
      <c r="G3603" t="s">
        <v>3582</v>
      </c>
      <c r="H3603" t="s">
        <v>30</v>
      </c>
      <c r="I3603" t="s">
        <v>30</v>
      </c>
      <c r="K3603" s="6">
        <f t="shared" si="644"/>
        <v>12</v>
      </c>
      <c r="L3603" s="6" t="str">
        <f t="shared" si="645"/>
        <v>658-PR-00740</v>
      </c>
      <c r="M3603" s="6">
        <f t="shared" si="646"/>
        <v>12</v>
      </c>
      <c r="N3603" s="6" t="str">
        <f t="shared" si="647"/>
        <v>658-PR-00740</v>
      </c>
      <c r="O3603" s="6">
        <f t="shared" si="648"/>
        <v>1</v>
      </c>
      <c r="P3603" s="6" t="str">
        <f t="shared" si="649"/>
        <v>5</v>
      </c>
      <c r="Q3603" s="6" t="str">
        <f t="shared" si="650"/>
        <v>4</v>
      </c>
      <c r="R3603" s="6" t="str">
        <f t="shared" si="651"/>
        <v>5</v>
      </c>
      <c r="S3603" s="6" t="str">
        <f t="shared" si="652"/>
        <v>5</v>
      </c>
      <c r="T3603" s="6">
        <f t="shared" si="653"/>
        <v>1</v>
      </c>
      <c r="U3603" s="6">
        <f t="shared" si="654"/>
        <v>96</v>
      </c>
      <c r="V3603" s="6"/>
      <c r="W3603" s="6" t="str">
        <f t="shared" si="655"/>
        <v>insert into prioridad(codigo, fluidez,d_hecho, d_contexto, d_impacto, d_justicia, cierre, ponderacion, ahora_entiendo, cambio_perspectiva) values ('658-PR-00740', 1, 5, 4, 5, 5, 1, 96, 'si', '');</v>
      </c>
      <c r="X3603" s="6" t="str">
        <f t="shared" si="656"/>
        <v>insert into prioridad(codigo, fluidez,d_hecho, d_contexto, d_impacto, d_justicia, cierre, ponderacion, ahora_entiendo, cambio_perspectiva) values ('658-PR-00740', 1, 5, 4, 5, 5, 1, 96, 'si', '');</v>
      </c>
    </row>
    <row r="3604" spans="2:24" x14ac:dyDescent="0.2">
      <c r="B3604" t="s">
        <v>4584</v>
      </c>
      <c r="C3604" t="s">
        <v>9</v>
      </c>
      <c r="D3604" t="s">
        <v>3576</v>
      </c>
      <c r="E3604" t="s">
        <v>3575</v>
      </c>
      <c r="F3604" t="s">
        <v>3575</v>
      </c>
      <c r="G3604" t="s">
        <v>3575</v>
      </c>
      <c r="H3604" t="s">
        <v>30</v>
      </c>
      <c r="I3604" t="s">
        <v>30</v>
      </c>
      <c r="K3604" s="6">
        <f t="shared" si="644"/>
        <v>12</v>
      </c>
      <c r="L3604" s="6" t="str">
        <f t="shared" si="645"/>
        <v>658-PR-00789</v>
      </c>
      <c r="M3604" s="6">
        <f t="shared" si="646"/>
        <v>12</v>
      </c>
      <c r="N3604" s="6" t="str">
        <f t="shared" si="647"/>
        <v>658-PR-00789</v>
      </c>
      <c r="O3604" s="6">
        <f t="shared" si="648"/>
        <v>1</v>
      </c>
      <c r="P3604" s="6" t="str">
        <f t="shared" si="649"/>
        <v>2</v>
      </c>
      <c r="Q3604" s="6" t="str">
        <f t="shared" si="650"/>
        <v>3</v>
      </c>
      <c r="R3604" s="6" t="str">
        <f t="shared" si="651"/>
        <v>3</v>
      </c>
      <c r="S3604" s="6" t="str">
        <f t="shared" si="652"/>
        <v>3</v>
      </c>
      <c r="T3604" s="6">
        <f t="shared" si="653"/>
        <v>1</v>
      </c>
      <c r="U3604" s="6">
        <f t="shared" si="654"/>
        <v>64</v>
      </c>
      <c r="V3604" s="6"/>
      <c r="W3604" s="6" t="str">
        <f t="shared" si="655"/>
        <v>insert into prioridad(codigo, fluidez,d_hecho, d_contexto, d_impacto, d_justicia, cierre, ponderacion, ahora_entiendo, cambio_perspectiva) values ('658-PR-00789', 1, 2, 3, 3, 3, 1, 64, 'si', '');</v>
      </c>
      <c r="X3604" s="6" t="str">
        <f t="shared" si="656"/>
        <v>insert into prioridad(codigo, fluidez,d_hecho, d_contexto, d_impacto, d_justicia, cierre, ponderacion, ahora_entiendo, cambio_perspectiva) values ('658-PR-00789', 1, 2, 3, 3, 3, 1, 64, 'si', '');</v>
      </c>
    </row>
    <row r="3605" spans="2:24" x14ac:dyDescent="0.2">
      <c r="B3605"/>
      <c r="C3605" t="s">
        <v>9</v>
      </c>
      <c r="D3605" t="s">
        <v>3578</v>
      </c>
      <c r="E3605" t="s">
        <v>3578</v>
      </c>
      <c r="F3605" t="s">
        <v>3582</v>
      </c>
      <c r="G3605" t="s">
        <v>3578</v>
      </c>
      <c r="H3605" t="s">
        <v>30</v>
      </c>
      <c r="I3605" t="s">
        <v>30</v>
      </c>
      <c r="K3605" s="6">
        <f t="shared" si="644"/>
        <v>0</v>
      </c>
      <c r="L3605" s="6" t="str">
        <f t="shared" si="645"/>
        <v/>
      </c>
      <c r="M3605" s="6">
        <f t="shared" si="646"/>
        <v>0</v>
      </c>
      <c r="N3605" s="6" t="str">
        <f t="shared" si="647"/>
        <v/>
      </c>
      <c r="O3605" s="6">
        <f t="shared" si="648"/>
        <v>1</v>
      </c>
      <c r="P3605" s="6" t="str">
        <f t="shared" si="649"/>
        <v>4</v>
      </c>
      <c r="Q3605" s="6" t="str">
        <f t="shared" si="650"/>
        <v>4</v>
      </c>
      <c r="R3605" s="6" t="str">
        <f t="shared" si="651"/>
        <v>5</v>
      </c>
      <c r="S3605" s="6" t="str">
        <f t="shared" si="652"/>
        <v>4</v>
      </c>
      <c r="T3605" s="6">
        <f t="shared" si="653"/>
        <v>1</v>
      </c>
      <c r="U3605" s="6">
        <f t="shared" si="654"/>
        <v>88</v>
      </c>
      <c r="V3605" s="6"/>
      <c r="W3605" s="6" t="str">
        <f t="shared" si="655"/>
        <v>insert into prioridad(codigo, fluidez,d_hecho, d_contexto, d_impacto, d_justicia, cierre, ponderacion, ahora_entiendo, cambio_perspectiva) values ('', 1, 4, 4, 5, 4, 1, 88, 'si', '');</v>
      </c>
      <c r="X3605" s="6" t="str">
        <f t="shared" si="656"/>
        <v/>
      </c>
    </row>
    <row r="3606" spans="2:24" x14ac:dyDescent="0.2">
      <c r="B3606" t="s">
        <v>4585</v>
      </c>
      <c r="C3606" t="s">
        <v>9</v>
      </c>
      <c r="D3606" t="s">
        <v>3575</v>
      </c>
      <c r="E3606" t="s">
        <v>3578</v>
      </c>
      <c r="F3606" t="s">
        <v>3575</v>
      </c>
      <c r="G3606" t="s">
        <v>3575</v>
      </c>
      <c r="H3606" t="s">
        <v>30</v>
      </c>
      <c r="I3606" t="s">
        <v>30</v>
      </c>
      <c r="K3606" s="6">
        <f t="shared" si="644"/>
        <v>12</v>
      </c>
      <c r="L3606" s="6" t="str">
        <f t="shared" si="645"/>
        <v>658-PR-02033</v>
      </c>
      <c r="M3606" s="6">
        <f t="shared" si="646"/>
        <v>12</v>
      </c>
      <c r="N3606" s="6" t="str">
        <f t="shared" si="647"/>
        <v>658-PR-02033</v>
      </c>
      <c r="O3606" s="6">
        <f t="shared" si="648"/>
        <v>1</v>
      </c>
      <c r="P3606" s="6" t="str">
        <f t="shared" si="649"/>
        <v>3</v>
      </c>
      <c r="Q3606" s="6" t="str">
        <f t="shared" si="650"/>
        <v>4</v>
      </c>
      <c r="R3606" s="6" t="str">
        <f t="shared" si="651"/>
        <v>3</v>
      </c>
      <c r="S3606" s="6" t="str">
        <f t="shared" si="652"/>
        <v>3</v>
      </c>
      <c r="T3606" s="6">
        <f t="shared" si="653"/>
        <v>1</v>
      </c>
      <c r="U3606" s="6">
        <f t="shared" si="654"/>
        <v>72</v>
      </c>
      <c r="V3606" s="6"/>
      <c r="W3606" s="6" t="str">
        <f t="shared" si="655"/>
        <v>insert into prioridad(codigo, fluidez,d_hecho, d_contexto, d_impacto, d_justicia, cierre, ponderacion, ahora_entiendo, cambio_perspectiva) values ('658-PR-02033', 1, 3, 4, 3, 3, 1, 72, 'si', '');</v>
      </c>
      <c r="X3606" s="6" t="str">
        <f t="shared" si="656"/>
        <v>insert into prioridad(codigo, fluidez,d_hecho, d_contexto, d_impacto, d_justicia, cierre, ponderacion, ahora_entiendo, cambio_perspectiva) values ('658-PR-02033', 1, 3, 4, 3, 3, 1, 72, 'si', '');</v>
      </c>
    </row>
    <row r="3607" spans="2:24" x14ac:dyDescent="0.2">
      <c r="B3607" t="s">
        <v>4586</v>
      </c>
      <c r="C3607" t="s">
        <v>9</v>
      </c>
      <c r="D3607" t="s">
        <v>3578</v>
      </c>
      <c r="E3607" t="s">
        <v>3582</v>
      </c>
      <c r="F3607" t="s">
        <v>3578</v>
      </c>
      <c r="G3607" t="s">
        <v>3578</v>
      </c>
      <c r="H3607" t="s">
        <v>30</v>
      </c>
      <c r="I3607" t="s">
        <v>30</v>
      </c>
      <c r="K3607" s="6">
        <f t="shared" si="644"/>
        <v>12</v>
      </c>
      <c r="L3607" s="6" t="str">
        <f t="shared" si="645"/>
        <v>100-PR-02059</v>
      </c>
      <c r="M3607" s="6">
        <f t="shared" si="646"/>
        <v>12</v>
      </c>
      <c r="N3607" s="6" t="str">
        <f t="shared" si="647"/>
        <v>100-PR-02059</v>
      </c>
      <c r="O3607" s="6">
        <f t="shared" si="648"/>
        <v>1</v>
      </c>
      <c r="P3607" s="6" t="str">
        <f t="shared" si="649"/>
        <v>4</v>
      </c>
      <c r="Q3607" s="6" t="str">
        <f t="shared" si="650"/>
        <v>5</v>
      </c>
      <c r="R3607" s="6" t="str">
        <f t="shared" si="651"/>
        <v>4</v>
      </c>
      <c r="S3607" s="6" t="str">
        <f t="shared" si="652"/>
        <v>4</v>
      </c>
      <c r="T3607" s="6">
        <f t="shared" si="653"/>
        <v>1</v>
      </c>
      <c r="U3607" s="6">
        <f t="shared" si="654"/>
        <v>88</v>
      </c>
      <c r="V3607" s="6"/>
      <c r="W3607" s="6" t="str">
        <f t="shared" si="655"/>
        <v>insert into prioridad(codigo, fluidez,d_hecho, d_contexto, d_impacto, d_justicia, cierre, ponderacion, ahora_entiendo, cambio_perspectiva) values ('100-PR-02059', 1, 4, 5, 4, 4, 1, 88, 'si', '');</v>
      </c>
      <c r="X3607" s="6" t="str">
        <f t="shared" si="656"/>
        <v>insert into prioridad(codigo, fluidez,d_hecho, d_contexto, d_impacto, d_justicia, cierre, ponderacion, ahora_entiendo, cambio_perspectiva) values ('100-PR-02059', 1, 4, 5, 4, 4, 1, 88, 'si', '');</v>
      </c>
    </row>
    <row r="3608" spans="2:24" x14ac:dyDescent="0.2">
      <c r="B3608"/>
      <c r="C3608" t="s">
        <v>9</v>
      </c>
      <c r="D3608" t="s">
        <v>3575</v>
      </c>
      <c r="E3608" t="s">
        <v>3575</v>
      </c>
      <c r="F3608" t="s">
        <v>3578</v>
      </c>
      <c r="G3608" t="s">
        <v>3575</v>
      </c>
      <c r="H3608" t="s">
        <v>30</v>
      </c>
      <c r="I3608" t="s">
        <v>30</v>
      </c>
      <c r="K3608" s="6">
        <f t="shared" si="644"/>
        <v>0</v>
      </c>
      <c r="L3608" s="6" t="str">
        <f t="shared" si="645"/>
        <v/>
      </c>
      <c r="M3608" s="6">
        <f t="shared" si="646"/>
        <v>0</v>
      </c>
      <c r="N3608" s="6" t="str">
        <f t="shared" si="647"/>
        <v/>
      </c>
      <c r="O3608" s="6">
        <f t="shared" si="648"/>
        <v>1</v>
      </c>
      <c r="P3608" s="6" t="str">
        <f t="shared" si="649"/>
        <v>3</v>
      </c>
      <c r="Q3608" s="6" t="str">
        <f t="shared" si="650"/>
        <v>3</v>
      </c>
      <c r="R3608" s="6" t="str">
        <f t="shared" si="651"/>
        <v>4</v>
      </c>
      <c r="S3608" s="6" t="str">
        <f t="shared" si="652"/>
        <v>3</v>
      </c>
      <c r="T3608" s="6">
        <f t="shared" si="653"/>
        <v>1</v>
      </c>
      <c r="U3608" s="6">
        <f t="shared" si="654"/>
        <v>72</v>
      </c>
      <c r="V3608" s="6"/>
      <c r="W3608" s="6" t="str">
        <f t="shared" si="655"/>
        <v>insert into prioridad(codigo, fluidez,d_hecho, d_contexto, d_impacto, d_justicia, cierre, ponderacion, ahora_entiendo, cambio_perspectiva) values ('', 1, 3, 3, 4, 3, 1, 72, 'si', '');</v>
      </c>
      <c r="X3608" s="6" t="str">
        <f t="shared" si="656"/>
        <v/>
      </c>
    </row>
    <row r="3609" spans="2:24" x14ac:dyDescent="0.2">
      <c r="B3609"/>
      <c r="C3609" t="s">
        <v>9</v>
      </c>
      <c r="D3609" t="s">
        <v>3582</v>
      </c>
      <c r="E3609" t="s">
        <v>3582</v>
      </c>
      <c r="F3609" t="s">
        <v>3575</v>
      </c>
      <c r="G3609" t="s">
        <v>3575</v>
      </c>
      <c r="H3609" t="s">
        <v>30</v>
      </c>
      <c r="I3609" t="s">
        <v>30</v>
      </c>
      <c r="K3609" s="6">
        <f t="shared" si="644"/>
        <v>0</v>
      </c>
      <c r="L3609" s="6" t="str">
        <f t="shared" si="645"/>
        <v/>
      </c>
      <c r="M3609" s="6">
        <f t="shared" si="646"/>
        <v>0</v>
      </c>
      <c r="N3609" s="6" t="str">
        <f t="shared" si="647"/>
        <v/>
      </c>
      <c r="O3609" s="6">
        <f t="shared" si="648"/>
        <v>1</v>
      </c>
      <c r="P3609" s="6" t="str">
        <f t="shared" si="649"/>
        <v>5</v>
      </c>
      <c r="Q3609" s="6" t="str">
        <f t="shared" si="650"/>
        <v>5</v>
      </c>
      <c r="R3609" s="6" t="str">
        <f t="shared" si="651"/>
        <v>3</v>
      </c>
      <c r="S3609" s="6" t="str">
        <f t="shared" si="652"/>
        <v>3</v>
      </c>
      <c r="T3609" s="6">
        <f t="shared" si="653"/>
        <v>1</v>
      </c>
      <c r="U3609" s="6">
        <f t="shared" si="654"/>
        <v>84</v>
      </c>
      <c r="V3609" s="6"/>
      <c r="W3609" s="6" t="str">
        <f t="shared" si="655"/>
        <v>insert into prioridad(codigo, fluidez,d_hecho, d_contexto, d_impacto, d_justicia, cierre, ponderacion, ahora_entiendo, cambio_perspectiva) values ('', 1, 5, 5, 3, 3, 1, 84, 'si', '');</v>
      </c>
      <c r="X3609" s="6" t="str">
        <f t="shared" si="656"/>
        <v/>
      </c>
    </row>
    <row r="3610" spans="2:24" x14ac:dyDescent="0.2">
      <c r="B3610"/>
      <c r="C3610" t="s">
        <v>9</v>
      </c>
      <c r="D3610" t="s">
        <v>3582</v>
      </c>
      <c r="E3610" t="s">
        <v>3582</v>
      </c>
      <c r="F3610" t="s">
        <v>3575</v>
      </c>
      <c r="G3610" t="s">
        <v>3575</v>
      </c>
      <c r="H3610" t="s">
        <v>30</v>
      </c>
      <c r="I3610" t="s">
        <v>30</v>
      </c>
      <c r="K3610" s="6">
        <f t="shared" si="644"/>
        <v>0</v>
      </c>
      <c r="L3610" s="6" t="str">
        <f t="shared" si="645"/>
        <v/>
      </c>
      <c r="M3610" s="6">
        <f t="shared" si="646"/>
        <v>0</v>
      </c>
      <c r="N3610" s="6" t="str">
        <f t="shared" si="647"/>
        <v/>
      </c>
      <c r="O3610" s="6">
        <f t="shared" si="648"/>
        <v>1</v>
      </c>
      <c r="P3610" s="6" t="str">
        <f t="shared" si="649"/>
        <v>5</v>
      </c>
      <c r="Q3610" s="6" t="str">
        <f t="shared" si="650"/>
        <v>5</v>
      </c>
      <c r="R3610" s="6" t="str">
        <f t="shared" si="651"/>
        <v>3</v>
      </c>
      <c r="S3610" s="6" t="str">
        <f t="shared" si="652"/>
        <v>3</v>
      </c>
      <c r="T3610" s="6">
        <f t="shared" si="653"/>
        <v>1</v>
      </c>
      <c r="U3610" s="6">
        <f t="shared" si="654"/>
        <v>84</v>
      </c>
      <c r="V3610" s="6"/>
      <c r="W3610" s="6" t="str">
        <f t="shared" si="655"/>
        <v>insert into prioridad(codigo, fluidez,d_hecho, d_contexto, d_impacto, d_justicia, cierre, ponderacion, ahora_entiendo, cambio_perspectiva) values ('', 1, 5, 5, 3, 3, 1, 84, 'si', '');</v>
      </c>
      <c r="X3610" s="6" t="str">
        <f t="shared" si="656"/>
        <v/>
      </c>
    </row>
    <row r="3611" spans="2:24" x14ac:dyDescent="0.2">
      <c r="B3611"/>
      <c r="C3611" t="s">
        <v>9</v>
      </c>
      <c r="D3611" t="s">
        <v>3575</v>
      </c>
      <c r="E3611" t="s">
        <v>3582</v>
      </c>
      <c r="F3611" t="s">
        <v>3575</v>
      </c>
      <c r="G3611" t="s">
        <v>3582</v>
      </c>
      <c r="H3611" t="s">
        <v>30</v>
      </c>
      <c r="I3611" t="s">
        <v>30</v>
      </c>
      <c r="K3611" s="6">
        <f t="shared" si="644"/>
        <v>0</v>
      </c>
      <c r="L3611" s="6" t="str">
        <f t="shared" si="645"/>
        <v/>
      </c>
      <c r="M3611" s="6">
        <f t="shared" si="646"/>
        <v>0</v>
      </c>
      <c r="N3611" s="6" t="str">
        <f t="shared" si="647"/>
        <v/>
      </c>
      <c r="O3611" s="6">
        <f t="shared" si="648"/>
        <v>1</v>
      </c>
      <c r="P3611" s="6" t="str">
        <f t="shared" si="649"/>
        <v>3</v>
      </c>
      <c r="Q3611" s="6" t="str">
        <f t="shared" si="650"/>
        <v>5</v>
      </c>
      <c r="R3611" s="6" t="str">
        <f t="shared" si="651"/>
        <v>3</v>
      </c>
      <c r="S3611" s="6" t="str">
        <f t="shared" si="652"/>
        <v>5</v>
      </c>
      <c r="T3611" s="6">
        <f t="shared" si="653"/>
        <v>1</v>
      </c>
      <c r="U3611" s="6">
        <f t="shared" si="654"/>
        <v>84</v>
      </c>
      <c r="V3611" s="6"/>
      <c r="W3611" s="6" t="str">
        <f t="shared" si="655"/>
        <v>insert into prioridad(codigo, fluidez,d_hecho, d_contexto, d_impacto, d_justicia, cierre, ponderacion, ahora_entiendo, cambio_perspectiva) values ('', 1, 3, 5, 3, 5, 1, 84, 'si', '');</v>
      </c>
      <c r="X3611" s="6" t="str">
        <f t="shared" si="656"/>
        <v/>
      </c>
    </row>
    <row r="3612" spans="2:24" x14ac:dyDescent="0.2">
      <c r="B3612" t="s">
        <v>4587</v>
      </c>
      <c r="C3612" t="s">
        <v>9</v>
      </c>
      <c r="D3612" t="s">
        <v>3578</v>
      </c>
      <c r="E3612" t="s">
        <v>3578</v>
      </c>
      <c r="F3612" t="s">
        <v>3575</v>
      </c>
      <c r="G3612" t="s">
        <v>3578</v>
      </c>
      <c r="H3612" t="s">
        <v>30</v>
      </c>
      <c r="I3612" t="s">
        <v>30</v>
      </c>
      <c r="K3612" s="6">
        <f t="shared" si="644"/>
        <v>12</v>
      </c>
      <c r="L3612" s="6" t="str">
        <f t="shared" si="645"/>
        <v>679-PR-00445</v>
      </c>
      <c r="M3612" s="6">
        <f t="shared" si="646"/>
        <v>12</v>
      </c>
      <c r="N3612" s="6" t="str">
        <f t="shared" si="647"/>
        <v>679-PR-00445</v>
      </c>
      <c r="O3612" s="6">
        <f t="shared" si="648"/>
        <v>1</v>
      </c>
      <c r="P3612" s="6" t="str">
        <f t="shared" si="649"/>
        <v>4</v>
      </c>
      <c r="Q3612" s="6" t="str">
        <f t="shared" si="650"/>
        <v>4</v>
      </c>
      <c r="R3612" s="6" t="str">
        <f t="shared" si="651"/>
        <v>3</v>
      </c>
      <c r="S3612" s="6" t="str">
        <f t="shared" si="652"/>
        <v>4</v>
      </c>
      <c r="T3612" s="6">
        <f t="shared" si="653"/>
        <v>1</v>
      </c>
      <c r="U3612" s="6">
        <f t="shared" si="654"/>
        <v>80</v>
      </c>
      <c r="V3612" s="6"/>
      <c r="W3612" s="6" t="str">
        <f t="shared" si="655"/>
        <v>insert into prioridad(codigo, fluidez,d_hecho, d_contexto, d_impacto, d_justicia, cierre, ponderacion, ahora_entiendo, cambio_perspectiva) values ('679-PR-00445', 1, 4, 4, 3, 4, 1, 80, 'si', '');</v>
      </c>
      <c r="X3612" s="6" t="str">
        <f t="shared" si="656"/>
        <v>insert into prioridad(codigo, fluidez,d_hecho, d_contexto, d_impacto, d_justicia, cierre, ponderacion, ahora_entiendo, cambio_perspectiva) values ('679-PR-00445', 1, 4, 4, 3, 4, 1, 80, 'si', '');</v>
      </c>
    </row>
    <row r="3613" spans="2:24" x14ac:dyDescent="0.2">
      <c r="B3613" t="s">
        <v>4588</v>
      </c>
      <c r="C3613" t="s">
        <v>9</v>
      </c>
      <c r="D3613" t="s">
        <v>3582</v>
      </c>
      <c r="E3613" t="s">
        <v>3582</v>
      </c>
      <c r="F3613" t="s">
        <v>3578</v>
      </c>
      <c r="G3613" t="s">
        <v>3575</v>
      </c>
      <c r="H3613" t="s">
        <v>30</v>
      </c>
      <c r="I3613" t="s">
        <v>30</v>
      </c>
      <c r="K3613" s="6">
        <f t="shared" si="644"/>
        <v>12</v>
      </c>
      <c r="L3613" s="6" t="str">
        <f t="shared" si="645"/>
        <v>679-PR-00872</v>
      </c>
      <c r="M3613" s="6">
        <f t="shared" si="646"/>
        <v>12</v>
      </c>
      <c r="N3613" s="6" t="str">
        <f t="shared" si="647"/>
        <v>679-PR-00872</v>
      </c>
      <c r="O3613" s="6">
        <f t="shared" si="648"/>
        <v>1</v>
      </c>
      <c r="P3613" s="6" t="str">
        <f t="shared" si="649"/>
        <v>5</v>
      </c>
      <c r="Q3613" s="6" t="str">
        <f t="shared" si="650"/>
        <v>5</v>
      </c>
      <c r="R3613" s="6" t="str">
        <f t="shared" si="651"/>
        <v>4</v>
      </c>
      <c r="S3613" s="6" t="str">
        <f t="shared" si="652"/>
        <v>3</v>
      </c>
      <c r="T3613" s="6">
        <f t="shared" si="653"/>
        <v>1</v>
      </c>
      <c r="U3613" s="6">
        <f t="shared" si="654"/>
        <v>88</v>
      </c>
      <c r="V3613" s="6"/>
      <c r="W3613" s="6" t="str">
        <f t="shared" si="655"/>
        <v>insert into prioridad(codigo, fluidez,d_hecho, d_contexto, d_impacto, d_justicia, cierre, ponderacion, ahora_entiendo, cambio_perspectiva) values ('679-PR-00872', 1, 5, 5, 4, 3, 1, 88, 'si', '');</v>
      </c>
      <c r="X3613" s="6" t="str">
        <f t="shared" si="656"/>
        <v>insert into prioridad(codigo, fluidez,d_hecho, d_contexto, d_impacto, d_justicia, cierre, ponderacion, ahora_entiendo, cambio_perspectiva) values ('679-PR-00872', 1, 5, 5, 4, 3, 1, 88, 'si', '');</v>
      </c>
    </row>
    <row r="3614" spans="2:24" x14ac:dyDescent="0.2">
      <c r="B3614" t="s">
        <v>4589</v>
      </c>
      <c r="C3614" t="s">
        <v>9</v>
      </c>
      <c r="D3614" t="s">
        <v>3578</v>
      </c>
      <c r="E3614" t="s">
        <v>3578</v>
      </c>
      <c r="F3614" t="s">
        <v>3578</v>
      </c>
      <c r="G3614" t="s">
        <v>3578</v>
      </c>
      <c r="H3614" t="s">
        <v>30</v>
      </c>
      <c r="I3614" t="s">
        <v>30</v>
      </c>
      <c r="K3614" s="6">
        <f t="shared" si="644"/>
        <v>12</v>
      </c>
      <c r="L3614" s="6" t="str">
        <f t="shared" si="645"/>
        <v>679-PR-00838</v>
      </c>
      <c r="M3614" s="6">
        <f t="shared" si="646"/>
        <v>12</v>
      </c>
      <c r="N3614" s="6" t="str">
        <f t="shared" si="647"/>
        <v>679-PR-00838</v>
      </c>
      <c r="O3614" s="6">
        <f t="shared" si="648"/>
        <v>1</v>
      </c>
      <c r="P3614" s="6" t="str">
        <f t="shared" si="649"/>
        <v>4</v>
      </c>
      <c r="Q3614" s="6" t="str">
        <f t="shared" si="650"/>
        <v>4</v>
      </c>
      <c r="R3614" s="6" t="str">
        <f t="shared" si="651"/>
        <v>4</v>
      </c>
      <c r="S3614" s="6" t="str">
        <f t="shared" si="652"/>
        <v>4</v>
      </c>
      <c r="T3614" s="6">
        <f t="shared" si="653"/>
        <v>1</v>
      </c>
      <c r="U3614" s="6">
        <f t="shared" si="654"/>
        <v>84</v>
      </c>
      <c r="V3614" s="6"/>
      <c r="W3614" s="6" t="str">
        <f t="shared" si="655"/>
        <v>insert into prioridad(codigo, fluidez,d_hecho, d_contexto, d_impacto, d_justicia, cierre, ponderacion, ahora_entiendo, cambio_perspectiva) values ('679-PR-00838', 1, 4, 4, 4, 4, 1, 84, 'si', '');</v>
      </c>
      <c r="X3614" s="6" t="str">
        <f t="shared" si="656"/>
        <v>insert into prioridad(codigo, fluidez,d_hecho, d_contexto, d_impacto, d_justicia, cierre, ponderacion, ahora_entiendo, cambio_perspectiva) values ('679-PR-00838', 1, 4, 4, 4, 4, 1, 84, 'si', '');</v>
      </c>
    </row>
    <row r="3615" spans="2:24" x14ac:dyDescent="0.2">
      <c r="B3615" t="s">
        <v>4590</v>
      </c>
      <c r="C3615" t="s">
        <v>9</v>
      </c>
      <c r="D3615" t="s">
        <v>3578</v>
      </c>
      <c r="E3615" t="s">
        <v>3578</v>
      </c>
      <c r="F3615" t="s">
        <v>3582</v>
      </c>
      <c r="G3615" t="s">
        <v>3578</v>
      </c>
      <c r="H3615" t="s">
        <v>30</v>
      </c>
      <c r="I3615" t="s">
        <v>30</v>
      </c>
      <c r="K3615" s="6">
        <f t="shared" si="644"/>
        <v>12</v>
      </c>
      <c r="L3615" s="6" t="str">
        <f t="shared" si="645"/>
        <v>679-PR-00825</v>
      </c>
      <c r="M3615" s="6">
        <f t="shared" si="646"/>
        <v>12</v>
      </c>
      <c r="N3615" s="6" t="str">
        <f t="shared" si="647"/>
        <v>679-PR-00825</v>
      </c>
      <c r="O3615" s="6">
        <f t="shared" si="648"/>
        <v>1</v>
      </c>
      <c r="P3615" s="6" t="str">
        <f t="shared" si="649"/>
        <v>4</v>
      </c>
      <c r="Q3615" s="6" t="str">
        <f t="shared" si="650"/>
        <v>4</v>
      </c>
      <c r="R3615" s="6" t="str">
        <f t="shared" si="651"/>
        <v>5</v>
      </c>
      <c r="S3615" s="6" t="str">
        <f t="shared" si="652"/>
        <v>4</v>
      </c>
      <c r="T3615" s="6">
        <f t="shared" si="653"/>
        <v>1</v>
      </c>
      <c r="U3615" s="6">
        <f t="shared" si="654"/>
        <v>88</v>
      </c>
      <c r="V3615" s="6"/>
      <c r="W3615" s="6" t="str">
        <f t="shared" si="655"/>
        <v>insert into prioridad(codigo, fluidez,d_hecho, d_contexto, d_impacto, d_justicia, cierre, ponderacion, ahora_entiendo, cambio_perspectiva) values ('679-PR-00825', 1, 4, 4, 5, 4, 1, 88, 'si', '');</v>
      </c>
      <c r="X3615" s="6" t="str">
        <f t="shared" si="656"/>
        <v>insert into prioridad(codigo, fluidez,d_hecho, d_contexto, d_impacto, d_justicia, cierre, ponderacion, ahora_entiendo, cambio_perspectiva) values ('679-PR-00825', 1, 4, 4, 5, 4, 1, 88, 'si', '');</v>
      </c>
    </row>
    <row r="3616" spans="2:24" x14ac:dyDescent="0.2">
      <c r="B3616" t="s">
        <v>4591</v>
      </c>
      <c r="C3616" t="s">
        <v>9</v>
      </c>
      <c r="D3616" t="s">
        <v>3578</v>
      </c>
      <c r="E3616" t="s">
        <v>3582</v>
      </c>
      <c r="F3616" t="s">
        <v>3578</v>
      </c>
      <c r="G3616" t="s">
        <v>3575</v>
      </c>
      <c r="H3616" t="s">
        <v>30</v>
      </c>
      <c r="I3616" t="s">
        <v>30</v>
      </c>
      <c r="K3616" s="6">
        <f t="shared" si="644"/>
        <v>12</v>
      </c>
      <c r="L3616" s="6" t="str">
        <f t="shared" si="645"/>
        <v>679-PR-00824</v>
      </c>
      <c r="M3616" s="6">
        <f t="shared" si="646"/>
        <v>12</v>
      </c>
      <c r="N3616" s="6" t="str">
        <f t="shared" si="647"/>
        <v>679-PR-00824</v>
      </c>
      <c r="O3616" s="6">
        <f t="shared" si="648"/>
        <v>1</v>
      </c>
      <c r="P3616" s="6" t="str">
        <f t="shared" si="649"/>
        <v>4</v>
      </c>
      <c r="Q3616" s="6" t="str">
        <f t="shared" si="650"/>
        <v>5</v>
      </c>
      <c r="R3616" s="6" t="str">
        <f t="shared" si="651"/>
        <v>4</v>
      </c>
      <c r="S3616" s="6" t="str">
        <f t="shared" si="652"/>
        <v>3</v>
      </c>
      <c r="T3616" s="6">
        <f t="shared" si="653"/>
        <v>1</v>
      </c>
      <c r="U3616" s="6">
        <f t="shared" si="654"/>
        <v>84</v>
      </c>
      <c r="V3616" s="6"/>
      <c r="W3616" s="6" t="str">
        <f t="shared" si="655"/>
        <v>insert into prioridad(codigo, fluidez,d_hecho, d_contexto, d_impacto, d_justicia, cierre, ponderacion, ahora_entiendo, cambio_perspectiva) values ('679-PR-00824', 1, 4, 5, 4, 3, 1, 84, 'si', '');</v>
      </c>
      <c r="X3616" s="6" t="str">
        <f t="shared" si="656"/>
        <v>insert into prioridad(codigo, fluidez,d_hecho, d_contexto, d_impacto, d_justicia, cierre, ponderacion, ahora_entiendo, cambio_perspectiva) values ('679-PR-00824', 1, 4, 5, 4, 3, 1, 84, 'si', '');</v>
      </c>
    </row>
    <row r="3617" spans="2:24" x14ac:dyDescent="0.2">
      <c r="B3617" t="s">
        <v>4592</v>
      </c>
      <c r="C3617" t="s">
        <v>9</v>
      </c>
      <c r="D3617" t="s">
        <v>3578</v>
      </c>
      <c r="E3617" t="s">
        <v>3582</v>
      </c>
      <c r="F3617" t="s">
        <v>3578</v>
      </c>
      <c r="G3617" t="s">
        <v>3578</v>
      </c>
      <c r="H3617" t="s">
        <v>30</v>
      </c>
      <c r="I3617" t="s">
        <v>30</v>
      </c>
      <c r="K3617" s="6">
        <f t="shared" si="644"/>
        <v>12</v>
      </c>
      <c r="L3617" s="6" t="str">
        <f t="shared" si="645"/>
        <v>679-PR-00760</v>
      </c>
      <c r="M3617" s="6">
        <f t="shared" si="646"/>
        <v>12</v>
      </c>
      <c r="N3617" s="6" t="str">
        <f t="shared" si="647"/>
        <v>679-PR-00760</v>
      </c>
      <c r="O3617" s="6">
        <f t="shared" si="648"/>
        <v>1</v>
      </c>
      <c r="P3617" s="6" t="str">
        <f t="shared" si="649"/>
        <v>4</v>
      </c>
      <c r="Q3617" s="6" t="str">
        <f t="shared" si="650"/>
        <v>5</v>
      </c>
      <c r="R3617" s="6" t="str">
        <f t="shared" si="651"/>
        <v>4</v>
      </c>
      <c r="S3617" s="6" t="str">
        <f t="shared" si="652"/>
        <v>4</v>
      </c>
      <c r="T3617" s="6">
        <f t="shared" si="653"/>
        <v>1</v>
      </c>
      <c r="U3617" s="6">
        <f t="shared" si="654"/>
        <v>88</v>
      </c>
      <c r="V3617" s="6"/>
      <c r="W3617" s="6" t="str">
        <f t="shared" si="655"/>
        <v>insert into prioridad(codigo, fluidez,d_hecho, d_contexto, d_impacto, d_justicia, cierre, ponderacion, ahora_entiendo, cambio_perspectiva) values ('679-PR-00760', 1, 4, 5, 4, 4, 1, 88, 'si', '');</v>
      </c>
      <c r="X3617" s="6" t="str">
        <f t="shared" si="656"/>
        <v>insert into prioridad(codigo, fluidez,d_hecho, d_contexto, d_impacto, d_justicia, cierre, ponderacion, ahora_entiendo, cambio_perspectiva) values ('679-PR-00760', 1, 4, 5, 4, 4, 1, 88, 'si', '');</v>
      </c>
    </row>
    <row r="3618" spans="2:24" x14ac:dyDescent="0.2">
      <c r="B3618" t="s">
        <v>4593</v>
      </c>
      <c r="C3618" t="s">
        <v>9</v>
      </c>
      <c r="D3618" t="s">
        <v>3578</v>
      </c>
      <c r="E3618" t="s">
        <v>3582</v>
      </c>
      <c r="F3618" t="s">
        <v>3582</v>
      </c>
      <c r="G3618" t="s">
        <v>3575</v>
      </c>
      <c r="H3618" t="s">
        <v>30</v>
      </c>
      <c r="I3618" t="s">
        <v>30</v>
      </c>
      <c r="K3618" s="6">
        <f t="shared" si="644"/>
        <v>12</v>
      </c>
      <c r="L3618" s="6" t="str">
        <f t="shared" si="645"/>
        <v>679-PR-02084</v>
      </c>
      <c r="M3618" s="6">
        <f t="shared" si="646"/>
        <v>12</v>
      </c>
      <c r="N3618" s="6" t="str">
        <f t="shared" si="647"/>
        <v>679-PR-02084</v>
      </c>
      <c r="O3618" s="6">
        <f t="shared" si="648"/>
        <v>1</v>
      </c>
      <c r="P3618" s="6" t="str">
        <f t="shared" si="649"/>
        <v>4</v>
      </c>
      <c r="Q3618" s="6" t="str">
        <f t="shared" si="650"/>
        <v>5</v>
      </c>
      <c r="R3618" s="6" t="str">
        <f t="shared" si="651"/>
        <v>5</v>
      </c>
      <c r="S3618" s="6" t="str">
        <f t="shared" si="652"/>
        <v>3</v>
      </c>
      <c r="T3618" s="6">
        <f t="shared" si="653"/>
        <v>1</v>
      </c>
      <c r="U3618" s="6">
        <f t="shared" si="654"/>
        <v>88</v>
      </c>
      <c r="V3618" s="6"/>
      <c r="W3618" s="6" t="str">
        <f t="shared" si="655"/>
        <v>insert into prioridad(codigo, fluidez,d_hecho, d_contexto, d_impacto, d_justicia, cierre, ponderacion, ahora_entiendo, cambio_perspectiva) values ('679-PR-02084', 1, 4, 5, 5, 3, 1, 88, 'si', '');</v>
      </c>
      <c r="X3618" s="6" t="str">
        <f t="shared" si="656"/>
        <v>insert into prioridad(codigo, fluidez,d_hecho, d_contexto, d_impacto, d_justicia, cierre, ponderacion, ahora_entiendo, cambio_perspectiva) values ('679-PR-02084', 1, 4, 5, 5, 3, 1, 88, 'si', '');</v>
      </c>
    </row>
    <row r="3619" spans="2:24" x14ac:dyDescent="0.2">
      <c r="B3619" t="s">
        <v>4594</v>
      </c>
      <c r="C3619" t="s">
        <v>9</v>
      </c>
      <c r="D3619" t="s">
        <v>3578</v>
      </c>
      <c r="E3619" t="s">
        <v>3582</v>
      </c>
      <c r="F3619" t="s">
        <v>3575</v>
      </c>
      <c r="G3619" t="s">
        <v>3578</v>
      </c>
      <c r="H3619" t="s">
        <v>30</v>
      </c>
      <c r="I3619" t="s">
        <v>30</v>
      </c>
      <c r="K3619" s="6">
        <f t="shared" si="644"/>
        <v>12</v>
      </c>
      <c r="L3619" s="6" t="str">
        <f t="shared" si="645"/>
        <v>679-PR-00444</v>
      </c>
      <c r="M3619" s="6">
        <f t="shared" si="646"/>
        <v>12</v>
      </c>
      <c r="N3619" s="6" t="str">
        <f t="shared" si="647"/>
        <v>679-PR-00444</v>
      </c>
      <c r="O3619" s="6">
        <f t="shared" si="648"/>
        <v>1</v>
      </c>
      <c r="P3619" s="6" t="str">
        <f t="shared" si="649"/>
        <v>4</v>
      </c>
      <c r="Q3619" s="6" t="str">
        <f t="shared" si="650"/>
        <v>5</v>
      </c>
      <c r="R3619" s="6" t="str">
        <f t="shared" si="651"/>
        <v>3</v>
      </c>
      <c r="S3619" s="6" t="str">
        <f t="shared" si="652"/>
        <v>4</v>
      </c>
      <c r="T3619" s="6">
        <f t="shared" si="653"/>
        <v>1</v>
      </c>
      <c r="U3619" s="6">
        <f t="shared" si="654"/>
        <v>84</v>
      </c>
      <c r="V3619" s="6"/>
      <c r="W3619" s="6" t="str">
        <f t="shared" si="655"/>
        <v>insert into prioridad(codigo, fluidez,d_hecho, d_contexto, d_impacto, d_justicia, cierre, ponderacion, ahora_entiendo, cambio_perspectiva) values ('679-PR-00444', 1, 4, 5, 3, 4, 1, 84, 'si', '');</v>
      </c>
      <c r="X3619" s="6" t="str">
        <f t="shared" si="656"/>
        <v>insert into prioridad(codigo, fluidez,d_hecho, d_contexto, d_impacto, d_justicia, cierre, ponderacion, ahora_entiendo, cambio_perspectiva) values ('679-PR-00444', 1, 4, 5, 3, 4, 1, 84, 'si', '');</v>
      </c>
    </row>
    <row r="3620" spans="2:24" x14ac:dyDescent="0.2">
      <c r="B3620" t="s">
        <v>4595</v>
      </c>
      <c r="C3620" t="s">
        <v>9</v>
      </c>
      <c r="D3620" t="s">
        <v>3575</v>
      </c>
      <c r="E3620" t="s">
        <v>3576</v>
      </c>
      <c r="F3620" t="s">
        <v>3576</v>
      </c>
      <c r="G3620" t="s">
        <v>3576</v>
      </c>
      <c r="H3620" t="s">
        <v>30</v>
      </c>
      <c r="I3620" t="s">
        <v>30</v>
      </c>
      <c r="K3620" s="6">
        <f t="shared" si="644"/>
        <v>12</v>
      </c>
      <c r="L3620" s="6" t="str">
        <f t="shared" si="645"/>
        <v>402-PR-02054</v>
      </c>
      <c r="M3620" s="6">
        <f t="shared" si="646"/>
        <v>12</v>
      </c>
      <c r="N3620" s="6" t="str">
        <f t="shared" si="647"/>
        <v>402-PR-02054</v>
      </c>
      <c r="O3620" s="6">
        <f t="shared" si="648"/>
        <v>1</v>
      </c>
      <c r="P3620" s="6" t="str">
        <f t="shared" si="649"/>
        <v>3</v>
      </c>
      <c r="Q3620" s="6" t="str">
        <f t="shared" si="650"/>
        <v>2</v>
      </c>
      <c r="R3620" s="6" t="str">
        <f t="shared" si="651"/>
        <v>2</v>
      </c>
      <c r="S3620" s="6" t="str">
        <f t="shared" si="652"/>
        <v>2</v>
      </c>
      <c r="T3620" s="6">
        <f t="shared" si="653"/>
        <v>1</v>
      </c>
      <c r="U3620" s="6">
        <f t="shared" si="654"/>
        <v>56</v>
      </c>
      <c r="V3620" s="6"/>
      <c r="W3620" s="6" t="str">
        <f t="shared" si="655"/>
        <v>insert into prioridad(codigo, fluidez,d_hecho, d_contexto, d_impacto, d_justicia, cierre, ponderacion, ahora_entiendo, cambio_perspectiva) values ('402-PR-02054', 1, 3, 2, 2, 2, 1, 56, 'si', '');</v>
      </c>
      <c r="X3620" s="6" t="str">
        <f t="shared" si="656"/>
        <v>insert into prioridad(codigo, fluidez,d_hecho, d_contexto, d_impacto, d_justicia, cierre, ponderacion, ahora_entiendo, cambio_perspectiva) values ('402-PR-02054', 1, 3, 2, 2, 2, 1, 56, 'si', '');</v>
      </c>
    </row>
    <row r="3621" spans="2:24" x14ac:dyDescent="0.2">
      <c r="B3621" t="s">
        <v>4596</v>
      </c>
      <c r="C3621" t="s">
        <v>9</v>
      </c>
      <c r="D3621" t="s">
        <v>3578</v>
      </c>
      <c r="E3621" t="s">
        <v>3578</v>
      </c>
      <c r="F3621" t="s">
        <v>3575</v>
      </c>
      <c r="G3621" t="s">
        <v>3575</v>
      </c>
      <c r="H3621" t="s">
        <v>30</v>
      </c>
      <c r="I3621" t="s">
        <v>30</v>
      </c>
      <c r="K3621" s="6">
        <f t="shared" si="644"/>
        <v>12</v>
      </c>
      <c r="L3621" s="6" t="str">
        <f t="shared" si="645"/>
        <v>402-PR-02067</v>
      </c>
      <c r="M3621" s="6">
        <f t="shared" si="646"/>
        <v>12</v>
      </c>
      <c r="N3621" s="6" t="str">
        <f t="shared" si="647"/>
        <v>402-PR-02067</v>
      </c>
      <c r="O3621" s="6">
        <f t="shared" si="648"/>
        <v>1</v>
      </c>
      <c r="P3621" s="6" t="str">
        <f t="shared" si="649"/>
        <v>4</v>
      </c>
      <c r="Q3621" s="6" t="str">
        <f t="shared" si="650"/>
        <v>4</v>
      </c>
      <c r="R3621" s="6" t="str">
        <f t="shared" si="651"/>
        <v>3</v>
      </c>
      <c r="S3621" s="6" t="str">
        <f t="shared" si="652"/>
        <v>3</v>
      </c>
      <c r="T3621" s="6">
        <f t="shared" si="653"/>
        <v>1</v>
      </c>
      <c r="U3621" s="6">
        <f t="shared" si="654"/>
        <v>76</v>
      </c>
      <c r="V3621" s="6"/>
      <c r="W3621" s="6" t="str">
        <f t="shared" si="655"/>
        <v>insert into prioridad(codigo, fluidez,d_hecho, d_contexto, d_impacto, d_justicia, cierre, ponderacion, ahora_entiendo, cambio_perspectiva) values ('402-PR-02067', 1, 4, 4, 3, 3, 1, 76, 'si', '');</v>
      </c>
      <c r="X3621" s="6" t="str">
        <f t="shared" si="656"/>
        <v>insert into prioridad(codigo, fluidez,d_hecho, d_contexto, d_impacto, d_justicia, cierre, ponderacion, ahora_entiendo, cambio_perspectiva) values ('402-PR-02067', 1, 4, 4, 3, 3, 1, 76, 'si', '');</v>
      </c>
    </row>
    <row r="3622" spans="2:24" x14ac:dyDescent="0.2">
      <c r="B3622" t="s">
        <v>4597</v>
      </c>
      <c r="C3622" t="s">
        <v>9</v>
      </c>
      <c r="D3622" t="s">
        <v>3576</v>
      </c>
      <c r="E3622" t="s">
        <v>3576</v>
      </c>
      <c r="F3622" t="s">
        <v>3576</v>
      </c>
      <c r="G3622" t="s">
        <v>3576</v>
      </c>
      <c r="H3622" t="s">
        <v>30</v>
      </c>
      <c r="I3622" t="s">
        <v>30</v>
      </c>
      <c r="K3622" s="6">
        <f t="shared" si="644"/>
        <v>12</v>
      </c>
      <c r="L3622" s="6" t="str">
        <f t="shared" si="645"/>
        <v>402-PR-02064</v>
      </c>
      <c r="M3622" s="6">
        <f t="shared" si="646"/>
        <v>12</v>
      </c>
      <c r="N3622" s="6" t="str">
        <f t="shared" si="647"/>
        <v>402-PR-02064</v>
      </c>
      <c r="O3622" s="6">
        <f t="shared" si="648"/>
        <v>1</v>
      </c>
      <c r="P3622" s="6" t="str">
        <f t="shared" si="649"/>
        <v>2</v>
      </c>
      <c r="Q3622" s="6" t="str">
        <f t="shared" si="650"/>
        <v>2</v>
      </c>
      <c r="R3622" s="6" t="str">
        <f t="shared" si="651"/>
        <v>2</v>
      </c>
      <c r="S3622" s="6" t="str">
        <f t="shared" si="652"/>
        <v>2</v>
      </c>
      <c r="T3622" s="6">
        <f t="shared" si="653"/>
        <v>1</v>
      </c>
      <c r="U3622" s="6">
        <f t="shared" si="654"/>
        <v>52</v>
      </c>
      <c r="V3622" s="6"/>
      <c r="W3622" s="6" t="str">
        <f t="shared" si="655"/>
        <v>insert into prioridad(codigo, fluidez,d_hecho, d_contexto, d_impacto, d_justicia, cierre, ponderacion, ahora_entiendo, cambio_perspectiva) values ('402-PR-02064', 1, 2, 2, 2, 2, 1, 52, 'si', '');</v>
      </c>
      <c r="X3622" s="6" t="str">
        <f t="shared" si="656"/>
        <v>insert into prioridad(codigo, fluidez,d_hecho, d_contexto, d_impacto, d_justicia, cierre, ponderacion, ahora_entiendo, cambio_perspectiva) values ('402-PR-02064', 1, 2, 2, 2, 2, 1, 52, 'si', '');</v>
      </c>
    </row>
    <row r="3623" spans="2:24" x14ac:dyDescent="0.2">
      <c r="B3623" t="s">
        <v>4598</v>
      </c>
      <c r="C3623" t="s">
        <v>9</v>
      </c>
      <c r="D3623" t="s">
        <v>3575</v>
      </c>
      <c r="E3623" t="s">
        <v>3575</v>
      </c>
      <c r="F3623" t="s">
        <v>3575</v>
      </c>
      <c r="G3623" t="s">
        <v>3575</v>
      </c>
      <c r="H3623" t="s">
        <v>30</v>
      </c>
      <c r="I3623" t="s">
        <v>30</v>
      </c>
      <c r="K3623" s="6">
        <f t="shared" si="644"/>
        <v>12</v>
      </c>
      <c r="L3623" s="6" t="str">
        <f t="shared" si="645"/>
        <v>402-PR-02061</v>
      </c>
      <c r="M3623" s="6">
        <f t="shared" si="646"/>
        <v>12</v>
      </c>
      <c r="N3623" s="6" t="str">
        <f t="shared" si="647"/>
        <v>402-PR-02061</v>
      </c>
      <c r="O3623" s="6">
        <f t="shared" si="648"/>
        <v>1</v>
      </c>
      <c r="P3623" s="6" t="str">
        <f t="shared" si="649"/>
        <v>3</v>
      </c>
      <c r="Q3623" s="6" t="str">
        <f t="shared" si="650"/>
        <v>3</v>
      </c>
      <c r="R3623" s="6" t="str">
        <f t="shared" si="651"/>
        <v>3</v>
      </c>
      <c r="S3623" s="6" t="str">
        <f t="shared" si="652"/>
        <v>3</v>
      </c>
      <c r="T3623" s="6">
        <f t="shared" si="653"/>
        <v>1</v>
      </c>
      <c r="U3623" s="6">
        <f t="shared" si="654"/>
        <v>68</v>
      </c>
      <c r="V3623" s="6"/>
      <c r="W3623" s="6" t="str">
        <f t="shared" si="655"/>
        <v>insert into prioridad(codigo, fluidez,d_hecho, d_contexto, d_impacto, d_justicia, cierre, ponderacion, ahora_entiendo, cambio_perspectiva) values ('402-PR-02061', 1, 3, 3, 3, 3, 1, 68, 'si', '');</v>
      </c>
      <c r="X3623" s="6" t="str">
        <f t="shared" si="656"/>
        <v>insert into prioridad(codigo, fluidez,d_hecho, d_contexto, d_impacto, d_justicia, cierre, ponderacion, ahora_entiendo, cambio_perspectiva) values ('402-PR-02061', 1, 3, 3, 3, 3, 1, 68, 'si', '');</v>
      </c>
    </row>
    <row r="3624" spans="2:24" x14ac:dyDescent="0.2">
      <c r="B3624" t="s">
        <v>4599</v>
      </c>
      <c r="C3624" t="s">
        <v>9</v>
      </c>
      <c r="D3624" t="s">
        <v>3582</v>
      </c>
      <c r="E3624" t="s">
        <v>3582</v>
      </c>
      <c r="F3624" t="s">
        <v>3582</v>
      </c>
      <c r="G3624" t="s">
        <v>3582</v>
      </c>
      <c r="H3624" t="s">
        <v>30</v>
      </c>
      <c r="I3624" t="s">
        <v>30</v>
      </c>
      <c r="K3624" s="6">
        <f t="shared" si="644"/>
        <v>12</v>
      </c>
      <c r="L3624" s="6" t="str">
        <f t="shared" si="645"/>
        <v>402-CO-00506</v>
      </c>
      <c r="M3624" s="6">
        <f t="shared" si="646"/>
        <v>12</v>
      </c>
      <c r="N3624" s="6" t="str">
        <f t="shared" si="647"/>
        <v>402-CO-00506</v>
      </c>
      <c r="O3624" s="6">
        <f t="shared" si="648"/>
        <v>1</v>
      </c>
      <c r="P3624" s="6" t="str">
        <f t="shared" si="649"/>
        <v>5</v>
      </c>
      <c r="Q3624" s="6" t="str">
        <f t="shared" si="650"/>
        <v>5</v>
      </c>
      <c r="R3624" s="6" t="str">
        <f t="shared" si="651"/>
        <v>5</v>
      </c>
      <c r="S3624" s="6" t="str">
        <f t="shared" si="652"/>
        <v>5</v>
      </c>
      <c r="T3624" s="6">
        <f t="shared" si="653"/>
        <v>1</v>
      </c>
      <c r="U3624" s="6">
        <f t="shared" si="654"/>
        <v>100</v>
      </c>
      <c r="V3624" s="6"/>
      <c r="W3624" s="6" t="str">
        <f t="shared" si="655"/>
        <v>insert into prioridad(codigo, fluidez,d_hecho, d_contexto, d_impacto, d_justicia, cierre, ponderacion, ahora_entiendo, cambio_perspectiva) values ('402-CO-00506', 1, 5, 5, 5, 5, 1, 100, 'si', '');</v>
      </c>
      <c r="X3624" s="6" t="str">
        <f t="shared" si="656"/>
        <v>insert into prioridad(codigo, fluidez,d_hecho, d_contexto, d_impacto, d_justicia, cierre, ponderacion, ahora_entiendo, cambio_perspectiva) values ('402-CO-00506', 1, 5, 5, 5, 5, 1, 100, 'si', '');</v>
      </c>
    </row>
    <row r="3625" spans="2:24" x14ac:dyDescent="0.2">
      <c r="B3625" t="s">
        <v>4600</v>
      </c>
      <c r="C3625" t="s">
        <v>9</v>
      </c>
      <c r="D3625" t="s">
        <v>3578</v>
      </c>
      <c r="E3625" t="s">
        <v>3575</v>
      </c>
      <c r="F3625" t="s">
        <v>3578</v>
      </c>
      <c r="G3625" t="s">
        <v>3578</v>
      </c>
      <c r="H3625" t="s">
        <v>30</v>
      </c>
      <c r="I3625" t="s">
        <v>30</v>
      </c>
      <c r="K3625" s="6">
        <f t="shared" si="644"/>
        <v>12</v>
      </c>
      <c r="L3625" s="6" t="str">
        <f t="shared" si="645"/>
        <v>399-PR-02038</v>
      </c>
      <c r="M3625" s="6">
        <f t="shared" si="646"/>
        <v>12</v>
      </c>
      <c r="N3625" s="6" t="str">
        <f t="shared" si="647"/>
        <v>399-PR-02038</v>
      </c>
      <c r="O3625" s="6">
        <f t="shared" si="648"/>
        <v>1</v>
      </c>
      <c r="P3625" s="6" t="str">
        <f t="shared" si="649"/>
        <v>4</v>
      </c>
      <c r="Q3625" s="6" t="str">
        <f t="shared" si="650"/>
        <v>3</v>
      </c>
      <c r="R3625" s="6" t="str">
        <f t="shared" si="651"/>
        <v>4</v>
      </c>
      <c r="S3625" s="6" t="str">
        <f t="shared" si="652"/>
        <v>4</v>
      </c>
      <c r="T3625" s="6">
        <f t="shared" si="653"/>
        <v>1</v>
      </c>
      <c r="U3625" s="6">
        <f t="shared" si="654"/>
        <v>80</v>
      </c>
      <c r="V3625" s="6"/>
      <c r="W3625" s="6" t="str">
        <f t="shared" si="655"/>
        <v>insert into prioridad(codigo, fluidez,d_hecho, d_contexto, d_impacto, d_justicia, cierre, ponderacion, ahora_entiendo, cambio_perspectiva) values ('399-PR-02038', 1, 4, 3, 4, 4, 1, 80, 'si', '');</v>
      </c>
      <c r="X3625" s="6" t="str">
        <f t="shared" si="656"/>
        <v>insert into prioridad(codigo, fluidez,d_hecho, d_contexto, d_impacto, d_justicia, cierre, ponderacion, ahora_entiendo, cambio_perspectiva) values ('399-PR-02038', 1, 4, 3, 4, 4, 1, 80, 'si', '');</v>
      </c>
    </row>
    <row r="3626" spans="2:24" x14ac:dyDescent="0.2">
      <c r="B3626" t="s">
        <v>4601</v>
      </c>
      <c r="C3626" t="s">
        <v>9</v>
      </c>
      <c r="D3626" t="s">
        <v>3582</v>
      </c>
      <c r="E3626" t="s">
        <v>3582</v>
      </c>
      <c r="F3626" t="s">
        <v>3582</v>
      </c>
      <c r="G3626" t="s">
        <v>3582</v>
      </c>
      <c r="H3626" t="s">
        <v>30</v>
      </c>
      <c r="I3626" t="s">
        <v>30</v>
      </c>
      <c r="K3626" s="6">
        <f t="shared" ref="K3626:K3641" si="657">LEN(L3626)</f>
        <v>12</v>
      </c>
      <c r="L3626" s="6" t="str">
        <f t="shared" ref="L3626:L3641" si="658">SUBSTITUTE(B3626," ","")</f>
        <v>399-PR-02047</v>
      </c>
      <c r="M3626" s="6">
        <f t="shared" ref="M3626:M3641" si="659">LEN(N3626)</f>
        <v>12</v>
      </c>
      <c r="N3626" s="6" t="str">
        <f t="shared" ref="N3626:N3641" si="660">RIGHT(TRIM(B3626),12)</f>
        <v>399-PR-02047</v>
      </c>
      <c r="O3626" s="6">
        <f t="shared" ref="O3626:O3641" si="661">IF(MID(C3626,1,1)="P",1,0)</f>
        <v>1</v>
      </c>
      <c r="P3626" s="6" t="str">
        <f t="shared" ref="P3626:P3641" si="662">MID(D3626,1,1)</f>
        <v>5</v>
      </c>
      <c r="Q3626" s="6" t="str">
        <f t="shared" ref="Q3626:Q3641" si="663">MID(E3626,1,1)</f>
        <v>5</v>
      </c>
      <c r="R3626" s="6" t="str">
        <f t="shared" ref="R3626:R3641" si="664">MID(F3626,1,1)</f>
        <v>5</v>
      </c>
      <c r="S3626" s="6" t="str">
        <f t="shared" ref="S3626:S3641" si="665">MID(G3626,1,1)</f>
        <v>5</v>
      </c>
      <c r="T3626" s="6">
        <f t="shared" ref="T3626:T3641" si="666">IF(MID(H3626,1,1)="S",1,0)</f>
        <v>1</v>
      </c>
      <c r="U3626" s="6">
        <f t="shared" ref="U3626:U3641" si="667">O3626*10 + (VALUE(P3626)*4) +(VALUE(Q3626)*4) + (VALUE(R3626)*4) + (VALUE(S3626)*4) + (T3626*10)</f>
        <v>100</v>
      </c>
      <c r="V3626" s="6"/>
      <c r="W3626" s="6" t="str">
        <f t="shared" ref="W3626:W3641" si="668">$W$1&amp;N3626&amp;"', "&amp;O3626&amp;", "&amp;P3626&amp;", "&amp;Q3626&amp;", "&amp;R3626&amp;", "&amp;S3626&amp;", "&amp;T3626&amp;", "&amp;U3626&amp;", '"&amp;SUBSTITUTE(I3626,CHAR(10),"  ")&amp;"', '"&amp;SUBSTITUTE(J3626,CHAR(10),"   ") &amp;"');"</f>
        <v>insert into prioridad(codigo, fluidez,d_hecho, d_contexto, d_impacto, d_justicia, cierre, ponderacion, ahora_entiendo, cambio_perspectiva) values ('399-PR-02047', 1, 5, 5, 5, 5, 1, 100, 'si', '');</v>
      </c>
      <c r="X3626" s="6" t="str">
        <f t="shared" ref="X3626:X3641" si="669">IF(M3626=12,W3626,"")</f>
        <v>insert into prioridad(codigo, fluidez,d_hecho, d_contexto, d_impacto, d_justicia, cierre, ponderacion, ahora_entiendo, cambio_perspectiva) values ('399-PR-02047', 1, 5, 5, 5, 5, 1, 100, 'si', '');</v>
      </c>
    </row>
    <row r="3627" spans="2:24" x14ac:dyDescent="0.2">
      <c r="B3627" t="s">
        <v>4602</v>
      </c>
      <c r="C3627" t="s">
        <v>9</v>
      </c>
      <c r="D3627" t="s">
        <v>3575</v>
      </c>
      <c r="E3627" t="s">
        <v>3578</v>
      </c>
      <c r="F3627" t="s">
        <v>3578</v>
      </c>
      <c r="G3627" t="s">
        <v>3575</v>
      </c>
      <c r="H3627" t="s">
        <v>30</v>
      </c>
      <c r="I3627" t="s">
        <v>30</v>
      </c>
      <c r="K3627" s="6">
        <f t="shared" si="657"/>
        <v>12</v>
      </c>
      <c r="L3627" s="6" t="str">
        <f t="shared" si="658"/>
        <v>399-PR-02100</v>
      </c>
      <c r="M3627" s="6">
        <f t="shared" si="659"/>
        <v>12</v>
      </c>
      <c r="N3627" s="6" t="str">
        <f t="shared" si="660"/>
        <v>399-PR-02100</v>
      </c>
      <c r="O3627" s="6">
        <f t="shared" si="661"/>
        <v>1</v>
      </c>
      <c r="P3627" s="6" t="str">
        <f t="shared" si="662"/>
        <v>3</v>
      </c>
      <c r="Q3627" s="6" t="str">
        <f t="shared" si="663"/>
        <v>4</v>
      </c>
      <c r="R3627" s="6" t="str">
        <f t="shared" si="664"/>
        <v>4</v>
      </c>
      <c r="S3627" s="6" t="str">
        <f t="shared" si="665"/>
        <v>3</v>
      </c>
      <c r="T3627" s="6">
        <f t="shared" si="666"/>
        <v>1</v>
      </c>
      <c r="U3627" s="6">
        <f t="shared" si="667"/>
        <v>76</v>
      </c>
      <c r="V3627" s="6"/>
      <c r="W3627" s="6" t="str">
        <f t="shared" si="668"/>
        <v>insert into prioridad(codigo, fluidez,d_hecho, d_contexto, d_impacto, d_justicia, cierre, ponderacion, ahora_entiendo, cambio_perspectiva) values ('399-PR-02100', 1, 3, 4, 4, 3, 1, 76, 'si', '');</v>
      </c>
      <c r="X3627" s="6" t="str">
        <f t="shared" si="669"/>
        <v>insert into prioridad(codigo, fluidez,d_hecho, d_contexto, d_impacto, d_justicia, cierre, ponderacion, ahora_entiendo, cambio_perspectiva) values ('399-PR-02100', 1, 3, 4, 4, 3, 1, 76, 'si', '');</v>
      </c>
    </row>
    <row r="3628" spans="2:24" x14ac:dyDescent="0.2">
      <c r="B3628"/>
      <c r="C3628" t="s">
        <v>9</v>
      </c>
      <c r="D3628" t="s">
        <v>3582</v>
      </c>
      <c r="E3628" t="s">
        <v>3582</v>
      </c>
      <c r="F3628" t="s">
        <v>3578</v>
      </c>
      <c r="G3628" t="s">
        <v>3578</v>
      </c>
      <c r="H3628" t="s">
        <v>30</v>
      </c>
      <c r="I3628" t="s">
        <v>30</v>
      </c>
      <c r="K3628" s="6">
        <f t="shared" si="657"/>
        <v>0</v>
      </c>
      <c r="L3628" s="6" t="str">
        <f t="shared" si="658"/>
        <v/>
      </c>
      <c r="M3628" s="6">
        <f t="shared" si="659"/>
        <v>0</v>
      </c>
      <c r="N3628" s="6" t="str">
        <f t="shared" si="660"/>
        <v/>
      </c>
      <c r="O3628" s="6">
        <f t="shared" si="661"/>
        <v>1</v>
      </c>
      <c r="P3628" s="6" t="str">
        <f t="shared" si="662"/>
        <v>5</v>
      </c>
      <c r="Q3628" s="6" t="str">
        <f t="shared" si="663"/>
        <v>5</v>
      </c>
      <c r="R3628" s="6" t="str">
        <f t="shared" si="664"/>
        <v>4</v>
      </c>
      <c r="S3628" s="6" t="str">
        <f t="shared" si="665"/>
        <v>4</v>
      </c>
      <c r="T3628" s="6">
        <f t="shared" si="666"/>
        <v>1</v>
      </c>
      <c r="U3628" s="6">
        <f t="shared" si="667"/>
        <v>92</v>
      </c>
      <c r="V3628" s="6"/>
      <c r="W3628" s="6" t="str">
        <f t="shared" si="668"/>
        <v>insert into prioridad(codigo, fluidez,d_hecho, d_contexto, d_impacto, d_justicia, cierre, ponderacion, ahora_entiendo, cambio_perspectiva) values ('', 1, 5, 5, 4, 4, 1, 92, 'si', '');</v>
      </c>
      <c r="X3628" s="6" t="str">
        <f t="shared" si="669"/>
        <v/>
      </c>
    </row>
    <row r="3629" spans="2:24" x14ac:dyDescent="0.2">
      <c r="B3629" t="s">
        <v>4603</v>
      </c>
      <c r="C3629" t="s">
        <v>9</v>
      </c>
      <c r="D3629" t="s">
        <v>3575</v>
      </c>
      <c r="E3629" t="s">
        <v>3578</v>
      </c>
      <c r="F3629" t="s">
        <v>3582</v>
      </c>
      <c r="G3629" t="s">
        <v>3576</v>
      </c>
      <c r="H3629" t="s">
        <v>30</v>
      </c>
      <c r="I3629" t="s">
        <v>30</v>
      </c>
      <c r="K3629" s="6">
        <f t="shared" si="657"/>
        <v>12</v>
      </c>
      <c r="L3629" s="6" t="str">
        <f t="shared" si="658"/>
        <v>058-VI-00088</v>
      </c>
      <c r="M3629" s="6">
        <f t="shared" si="659"/>
        <v>12</v>
      </c>
      <c r="N3629" s="6" t="str">
        <f t="shared" si="660"/>
        <v>058-VI-00088</v>
      </c>
      <c r="O3629" s="6">
        <f t="shared" si="661"/>
        <v>1</v>
      </c>
      <c r="P3629" s="6" t="str">
        <f t="shared" si="662"/>
        <v>3</v>
      </c>
      <c r="Q3629" s="6" t="str">
        <f t="shared" si="663"/>
        <v>4</v>
      </c>
      <c r="R3629" s="6" t="str">
        <f t="shared" si="664"/>
        <v>5</v>
      </c>
      <c r="S3629" s="6" t="str">
        <f t="shared" si="665"/>
        <v>2</v>
      </c>
      <c r="T3629" s="6">
        <f t="shared" si="666"/>
        <v>1</v>
      </c>
      <c r="U3629" s="6">
        <f t="shared" si="667"/>
        <v>76</v>
      </c>
      <c r="V3629" s="6"/>
      <c r="W3629" s="6" t="str">
        <f t="shared" si="668"/>
        <v>insert into prioridad(codigo, fluidez,d_hecho, d_contexto, d_impacto, d_justicia, cierre, ponderacion, ahora_entiendo, cambio_perspectiva) values ('058-VI-00088', 1, 3, 4, 5, 2, 1, 76, 'si', '');</v>
      </c>
      <c r="X3629" s="6" t="str">
        <f t="shared" si="669"/>
        <v>insert into prioridad(codigo, fluidez,d_hecho, d_contexto, d_impacto, d_justicia, cierre, ponderacion, ahora_entiendo, cambio_perspectiva) values ('058-VI-00088', 1, 3, 4, 5, 2, 1, 76, 'si', '');</v>
      </c>
    </row>
    <row r="3630" spans="2:24" x14ac:dyDescent="0.2">
      <c r="B3630" t="s">
        <v>4604</v>
      </c>
      <c r="C3630" t="s">
        <v>9</v>
      </c>
      <c r="D3630" t="s">
        <v>3582</v>
      </c>
      <c r="E3630" t="s">
        <v>3582</v>
      </c>
      <c r="F3630" t="s">
        <v>3582</v>
      </c>
      <c r="G3630" t="s">
        <v>3582</v>
      </c>
      <c r="H3630" t="s">
        <v>30</v>
      </c>
      <c r="I3630" t="s">
        <v>30</v>
      </c>
      <c r="K3630" s="6">
        <f t="shared" si="657"/>
        <v>12</v>
      </c>
      <c r="L3630" s="6" t="str">
        <f t="shared" si="658"/>
        <v>058-PR-02107</v>
      </c>
      <c r="M3630" s="6">
        <f t="shared" si="659"/>
        <v>12</v>
      </c>
      <c r="N3630" s="6" t="str">
        <f t="shared" si="660"/>
        <v>058-PR-02107</v>
      </c>
      <c r="O3630" s="6">
        <f t="shared" si="661"/>
        <v>1</v>
      </c>
      <c r="P3630" s="6" t="str">
        <f t="shared" si="662"/>
        <v>5</v>
      </c>
      <c r="Q3630" s="6" t="str">
        <f t="shared" si="663"/>
        <v>5</v>
      </c>
      <c r="R3630" s="6" t="str">
        <f t="shared" si="664"/>
        <v>5</v>
      </c>
      <c r="S3630" s="6" t="str">
        <f t="shared" si="665"/>
        <v>5</v>
      </c>
      <c r="T3630" s="6">
        <f t="shared" si="666"/>
        <v>1</v>
      </c>
      <c r="U3630" s="6">
        <f t="shared" si="667"/>
        <v>100</v>
      </c>
      <c r="V3630" s="6"/>
      <c r="W3630" s="6" t="str">
        <f t="shared" si="668"/>
        <v>insert into prioridad(codigo, fluidez,d_hecho, d_contexto, d_impacto, d_justicia, cierre, ponderacion, ahora_entiendo, cambio_perspectiva) values ('058-PR-02107', 1, 5, 5, 5, 5, 1, 100, 'si', '');</v>
      </c>
      <c r="X3630" s="6" t="str">
        <f t="shared" si="669"/>
        <v>insert into prioridad(codigo, fluidez,d_hecho, d_contexto, d_impacto, d_justicia, cierre, ponderacion, ahora_entiendo, cambio_perspectiva) values ('058-PR-02107', 1, 5, 5, 5, 5, 1, 100, 'si', '');</v>
      </c>
    </row>
    <row r="3631" spans="2:24" x14ac:dyDescent="0.2">
      <c r="B3631"/>
      <c r="C3631" t="s">
        <v>9</v>
      </c>
      <c r="D3631" t="s">
        <v>3582</v>
      </c>
      <c r="E3631" t="s">
        <v>3582</v>
      </c>
      <c r="F3631" t="s">
        <v>3578</v>
      </c>
      <c r="G3631" t="s">
        <v>3578</v>
      </c>
      <c r="H3631" t="s">
        <v>30</v>
      </c>
      <c r="I3631" t="s">
        <v>30</v>
      </c>
      <c r="K3631" s="6">
        <f t="shared" si="657"/>
        <v>0</v>
      </c>
      <c r="L3631" s="6" t="str">
        <f t="shared" si="658"/>
        <v/>
      </c>
      <c r="M3631" s="6">
        <f t="shared" si="659"/>
        <v>0</v>
      </c>
      <c r="N3631" s="6" t="str">
        <f t="shared" si="660"/>
        <v/>
      </c>
      <c r="O3631" s="6">
        <f t="shared" si="661"/>
        <v>1</v>
      </c>
      <c r="P3631" s="6" t="str">
        <f t="shared" si="662"/>
        <v>5</v>
      </c>
      <c r="Q3631" s="6" t="str">
        <f t="shared" si="663"/>
        <v>5</v>
      </c>
      <c r="R3631" s="6" t="str">
        <f t="shared" si="664"/>
        <v>4</v>
      </c>
      <c r="S3631" s="6" t="str">
        <f t="shared" si="665"/>
        <v>4</v>
      </c>
      <c r="T3631" s="6">
        <f t="shared" si="666"/>
        <v>1</v>
      </c>
      <c r="U3631" s="6">
        <f t="shared" si="667"/>
        <v>92</v>
      </c>
      <c r="V3631" s="6"/>
      <c r="W3631" s="6" t="str">
        <f t="shared" si="668"/>
        <v>insert into prioridad(codigo, fluidez,d_hecho, d_contexto, d_impacto, d_justicia, cierre, ponderacion, ahora_entiendo, cambio_perspectiva) values ('', 1, 5, 5, 4, 4, 1, 92, 'si', '');</v>
      </c>
      <c r="X3631" s="6" t="str">
        <f t="shared" si="669"/>
        <v/>
      </c>
    </row>
    <row r="3632" spans="2:24" x14ac:dyDescent="0.2">
      <c r="B3632"/>
      <c r="C3632" t="s">
        <v>9</v>
      </c>
      <c r="D3632" t="s">
        <v>3575</v>
      </c>
      <c r="E3632" t="s">
        <v>3582</v>
      </c>
      <c r="F3632" t="s">
        <v>3582</v>
      </c>
      <c r="G3632" t="s">
        <v>3578</v>
      </c>
      <c r="H3632" t="s">
        <v>30</v>
      </c>
      <c r="I3632" t="s">
        <v>30</v>
      </c>
      <c r="K3632" s="6">
        <f t="shared" si="657"/>
        <v>0</v>
      </c>
      <c r="L3632" s="6" t="str">
        <f t="shared" si="658"/>
        <v/>
      </c>
      <c r="M3632" s="6">
        <f t="shared" si="659"/>
        <v>0</v>
      </c>
      <c r="N3632" s="6" t="str">
        <f t="shared" si="660"/>
        <v/>
      </c>
      <c r="O3632" s="6">
        <f t="shared" si="661"/>
        <v>1</v>
      </c>
      <c r="P3632" s="6" t="str">
        <f t="shared" si="662"/>
        <v>3</v>
      </c>
      <c r="Q3632" s="6" t="str">
        <f t="shared" si="663"/>
        <v>5</v>
      </c>
      <c r="R3632" s="6" t="str">
        <f t="shared" si="664"/>
        <v>5</v>
      </c>
      <c r="S3632" s="6" t="str">
        <f t="shared" si="665"/>
        <v>4</v>
      </c>
      <c r="T3632" s="6">
        <f t="shared" si="666"/>
        <v>1</v>
      </c>
      <c r="U3632" s="6">
        <f t="shared" si="667"/>
        <v>88</v>
      </c>
      <c r="V3632" s="6"/>
      <c r="W3632" s="6" t="str">
        <f t="shared" si="668"/>
        <v>insert into prioridad(codigo, fluidez,d_hecho, d_contexto, d_impacto, d_justicia, cierre, ponderacion, ahora_entiendo, cambio_perspectiva) values ('', 1, 3, 5, 5, 4, 1, 88, 'si', '');</v>
      </c>
      <c r="X3632" s="6" t="str">
        <f t="shared" si="669"/>
        <v/>
      </c>
    </row>
    <row r="3633" spans="1:24" x14ac:dyDescent="0.2">
      <c r="B3633" t="s">
        <v>4605</v>
      </c>
      <c r="C3633" t="s">
        <v>9</v>
      </c>
      <c r="D3633" t="s">
        <v>3578</v>
      </c>
      <c r="E3633" t="s">
        <v>3578</v>
      </c>
      <c r="F3633" t="s">
        <v>3578</v>
      </c>
      <c r="G3633" t="s">
        <v>3576</v>
      </c>
      <c r="H3633" t="s">
        <v>30</v>
      </c>
      <c r="I3633" t="s">
        <v>30</v>
      </c>
      <c r="K3633" s="6">
        <f t="shared" si="657"/>
        <v>12</v>
      </c>
      <c r="L3633" s="6" t="str">
        <f t="shared" si="658"/>
        <v>457-PR-02069</v>
      </c>
      <c r="M3633" s="6">
        <f t="shared" si="659"/>
        <v>12</v>
      </c>
      <c r="N3633" s="6" t="str">
        <f t="shared" si="660"/>
        <v>457-PR-02069</v>
      </c>
      <c r="O3633" s="6">
        <f t="shared" si="661"/>
        <v>1</v>
      </c>
      <c r="P3633" s="6" t="str">
        <f t="shared" si="662"/>
        <v>4</v>
      </c>
      <c r="Q3633" s="6" t="str">
        <f t="shared" si="663"/>
        <v>4</v>
      </c>
      <c r="R3633" s="6" t="str">
        <f t="shared" si="664"/>
        <v>4</v>
      </c>
      <c r="S3633" s="6" t="str">
        <f t="shared" si="665"/>
        <v>2</v>
      </c>
      <c r="T3633" s="6">
        <f t="shared" si="666"/>
        <v>1</v>
      </c>
      <c r="U3633" s="6">
        <f t="shared" si="667"/>
        <v>76</v>
      </c>
      <c r="V3633" s="6"/>
      <c r="W3633" s="6" t="str">
        <f t="shared" si="668"/>
        <v>insert into prioridad(codigo, fluidez,d_hecho, d_contexto, d_impacto, d_justicia, cierre, ponderacion, ahora_entiendo, cambio_perspectiva) values ('457-PR-02069', 1, 4, 4, 4, 2, 1, 76, 'si', '');</v>
      </c>
      <c r="X3633" s="6" t="str">
        <f t="shared" si="669"/>
        <v>insert into prioridad(codigo, fluidez,d_hecho, d_contexto, d_impacto, d_justicia, cierre, ponderacion, ahora_entiendo, cambio_perspectiva) values ('457-PR-02069', 1, 4, 4, 4, 2, 1, 76, 'si', '');</v>
      </c>
    </row>
    <row r="3634" spans="1:24" x14ac:dyDescent="0.2">
      <c r="B3634" t="s">
        <v>4606</v>
      </c>
      <c r="C3634" t="s">
        <v>9</v>
      </c>
      <c r="D3634" t="s">
        <v>3578</v>
      </c>
      <c r="E3634" t="s">
        <v>3575</v>
      </c>
      <c r="F3634" t="s">
        <v>3578</v>
      </c>
      <c r="G3634" t="s">
        <v>3576</v>
      </c>
      <c r="H3634" t="s">
        <v>30</v>
      </c>
      <c r="I3634" t="s">
        <v>30</v>
      </c>
      <c r="K3634" s="6">
        <f t="shared" si="657"/>
        <v>12</v>
      </c>
      <c r="L3634" s="6" t="str">
        <f t="shared" si="658"/>
        <v>457-PR-02080</v>
      </c>
      <c r="M3634" s="6">
        <f t="shared" si="659"/>
        <v>12</v>
      </c>
      <c r="N3634" s="6" t="str">
        <f t="shared" si="660"/>
        <v>457-PR-02080</v>
      </c>
      <c r="O3634" s="6">
        <f t="shared" si="661"/>
        <v>1</v>
      </c>
      <c r="P3634" s="6" t="str">
        <f t="shared" si="662"/>
        <v>4</v>
      </c>
      <c r="Q3634" s="6" t="str">
        <f t="shared" si="663"/>
        <v>3</v>
      </c>
      <c r="R3634" s="6" t="str">
        <f t="shared" si="664"/>
        <v>4</v>
      </c>
      <c r="S3634" s="6" t="str">
        <f t="shared" si="665"/>
        <v>2</v>
      </c>
      <c r="T3634" s="6">
        <f t="shared" si="666"/>
        <v>1</v>
      </c>
      <c r="U3634" s="6">
        <f t="shared" si="667"/>
        <v>72</v>
      </c>
      <c r="V3634" s="6"/>
      <c r="W3634" s="6" t="str">
        <f t="shared" si="668"/>
        <v>insert into prioridad(codigo, fluidez,d_hecho, d_contexto, d_impacto, d_justicia, cierre, ponderacion, ahora_entiendo, cambio_perspectiva) values ('457-PR-02080', 1, 4, 3, 4, 2, 1, 72, 'si', '');</v>
      </c>
      <c r="X3634" s="6" t="str">
        <f t="shared" si="669"/>
        <v>insert into prioridad(codigo, fluidez,d_hecho, d_contexto, d_impacto, d_justicia, cierre, ponderacion, ahora_entiendo, cambio_perspectiva) values ('457-PR-02080', 1, 4, 3, 4, 2, 1, 72, 'si', '');</v>
      </c>
    </row>
    <row r="3635" spans="1:24" x14ac:dyDescent="0.2">
      <c r="B3635"/>
      <c r="C3635" t="s">
        <v>9</v>
      </c>
      <c r="D3635" t="s">
        <v>3578</v>
      </c>
      <c r="E3635" t="s">
        <v>3578</v>
      </c>
      <c r="F3635" t="s">
        <v>3578</v>
      </c>
      <c r="G3635" t="s">
        <v>3575</v>
      </c>
      <c r="H3635" t="s">
        <v>30</v>
      </c>
      <c r="I3635" t="s">
        <v>30</v>
      </c>
      <c r="K3635" s="6">
        <f t="shared" si="657"/>
        <v>0</v>
      </c>
      <c r="L3635" s="6" t="str">
        <f t="shared" si="658"/>
        <v/>
      </c>
      <c r="M3635" s="6">
        <f t="shared" si="659"/>
        <v>0</v>
      </c>
      <c r="N3635" s="6" t="str">
        <f t="shared" si="660"/>
        <v/>
      </c>
      <c r="O3635" s="6">
        <f t="shared" si="661"/>
        <v>1</v>
      </c>
      <c r="P3635" s="6" t="str">
        <f t="shared" si="662"/>
        <v>4</v>
      </c>
      <c r="Q3635" s="6" t="str">
        <f t="shared" si="663"/>
        <v>4</v>
      </c>
      <c r="R3635" s="6" t="str">
        <f t="shared" si="664"/>
        <v>4</v>
      </c>
      <c r="S3635" s="6" t="str">
        <f t="shared" si="665"/>
        <v>3</v>
      </c>
      <c r="T3635" s="6">
        <f t="shared" si="666"/>
        <v>1</v>
      </c>
      <c r="U3635" s="6">
        <f t="shared" si="667"/>
        <v>80</v>
      </c>
      <c r="V3635" s="6"/>
      <c r="W3635" s="6" t="str">
        <f t="shared" si="668"/>
        <v>insert into prioridad(codigo, fluidez,d_hecho, d_contexto, d_impacto, d_justicia, cierre, ponderacion, ahora_entiendo, cambio_perspectiva) values ('', 1, 4, 4, 4, 3, 1, 80, 'si', '');</v>
      </c>
      <c r="X3635" s="6" t="str">
        <f t="shared" si="669"/>
        <v/>
      </c>
    </row>
    <row r="3636" spans="1:24" x14ac:dyDescent="0.2">
      <c r="B3636" t="s">
        <v>4607</v>
      </c>
      <c r="C3636" t="s">
        <v>9</v>
      </c>
      <c r="D3636" t="s">
        <v>3582</v>
      </c>
      <c r="E3636" t="s">
        <v>3582</v>
      </c>
      <c r="F3636" t="s">
        <v>3578</v>
      </c>
      <c r="G3636" t="s">
        <v>3578</v>
      </c>
      <c r="H3636" t="s">
        <v>30</v>
      </c>
      <c r="I3636" t="s">
        <v>30</v>
      </c>
      <c r="K3636" s="6">
        <f t="shared" si="657"/>
        <v>12</v>
      </c>
      <c r="L3636" s="6" t="str">
        <f t="shared" si="658"/>
        <v>679-PR-02135</v>
      </c>
      <c r="M3636" s="6">
        <f t="shared" si="659"/>
        <v>12</v>
      </c>
      <c r="N3636" s="6" t="str">
        <f t="shared" si="660"/>
        <v>679-PR-02135</v>
      </c>
      <c r="O3636" s="6">
        <f t="shared" si="661"/>
        <v>1</v>
      </c>
      <c r="P3636" s="6" t="str">
        <f t="shared" si="662"/>
        <v>5</v>
      </c>
      <c r="Q3636" s="6" t="str">
        <f t="shared" si="663"/>
        <v>5</v>
      </c>
      <c r="R3636" s="6" t="str">
        <f t="shared" si="664"/>
        <v>4</v>
      </c>
      <c r="S3636" s="6" t="str">
        <f t="shared" si="665"/>
        <v>4</v>
      </c>
      <c r="T3636" s="6">
        <f t="shared" si="666"/>
        <v>1</v>
      </c>
      <c r="U3636" s="6">
        <f t="shared" si="667"/>
        <v>92</v>
      </c>
      <c r="V3636" s="6"/>
      <c r="W3636" s="6" t="str">
        <f t="shared" si="668"/>
        <v>insert into prioridad(codigo, fluidez,d_hecho, d_contexto, d_impacto, d_justicia, cierre, ponderacion, ahora_entiendo, cambio_perspectiva) values ('679-PR-02135', 1, 5, 5, 4, 4, 1, 92, 'si', '');</v>
      </c>
      <c r="X3636" s="6" t="str">
        <f t="shared" si="669"/>
        <v>insert into prioridad(codigo, fluidez,d_hecho, d_contexto, d_impacto, d_justicia, cierre, ponderacion, ahora_entiendo, cambio_perspectiva) values ('679-PR-02135', 1, 5, 5, 4, 4, 1, 92, 'si', '');</v>
      </c>
    </row>
    <row r="3637" spans="1:24" x14ac:dyDescent="0.2">
      <c r="B3637"/>
      <c r="C3637" t="s">
        <v>9</v>
      </c>
      <c r="D3637" t="s">
        <v>3578</v>
      </c>
      <c r="E3637" t="s">
        <v>3575</v>
      </c>
      <c r="F3637" t="s">
        <v>3578</v>
      </c>
      <c r="G3637" t="s">
        <v>3576</v>
      </c>
      <c r="H3637" t="s">
        <v>30</v>
      </c>
      <c r="I3637" t="s">
        <v>30</v>
      </c>
      <c r="K3637" s="6">
        <f t="shared" si="657"/>
        <v>0</v>
      </c>
      <c r="L3637" s="6" t="str">
        <f t="shared" si="658"/>
        <v/>
      </c>
      <c r="M3637" s="6">
        <f t="shared" si="659"/>
        <v>0</v>
      </c>
      <c r="N3637" s="6" t="str">
        <f t="shared" si="660"/>
        <v/>
      </c>
      <c r="O3637" s="6">
        <f t="shared" si="661"/>
        <v>1</v>
      </c>
      <c r="P3637" s="6" t="str">
        <f t="shared" si="662"/>
        <v>4</v>
      </c>
      <c r="Q3637" s="6" t="str">
        <f t="shared" si="663"/>
        <v>3</v>
      </c>
      <c r="R3637" s="6" t="str">
        <f t="shared" si="664"/>
        <v>4</v>
      </c>
      <c r="S3637" s="6" t="str">
        <f t="shared" si="665"/>
        <v>2</v>
      </c>
      <c r="T3637" s="6">
        <f t="shared" si="666"/>
        <v>1</v>
      </c>
      <c r="U3637" s="6">
        <f t="shared" si="667"/>
        <v>72</v>
      </c>
      <c r="V3637" s="6"/>
      <c r="W3637" s="6" t="str">
        <f t="shared" si="668"/>
        <v>insert into prioridad(codigo, fluidez,d_hecho, d_contexto, d_impacto, d_justicia, cierre, ponderacion, ahora_entiendo, cambio_perspectiva) values ('', 1, 4, 3, 4, 2, 1, 72, 'si', '');</v>
      </c>
      <c r="X3637" s="6" t="str">
        <f t="shared" si="669"/>
        <v/>
      </c>
    </row>
    <row r="3638" spans="1:24" x14ac:dyDescent="0.2">
      <c r="B3638"/>
      <c r="C3638" t="s">
        <v>9</v>
      </c>
      <c r="D3638" t="s">
        <v>3578</v>
      </c>
      <c r="E3638" t="s">
        <v>3578</v>
      </c>
      <c r="F3638" t="s">
        <v>3578</v>
      </c>
      <c r="G3638" t="s">
        <v>3575</v>
      </c>
      <c r="H3638" t="s">
        <v>30</v>
      </c>
      <c r="I3638" t="s">
        <v>30</v>
      </c>
      <c r="K3638" s="6">
        <f t="shared" si="657"/>
        <v>0</v>
      </c>
      <c r="L3638" s="6" t="str">
        <f t="shared" si="658"/>
        <v/>
      </c>
      <c r="M3638" s="6">
        <f t="shared" si="659"/>
        <v>0</v>
      </c>
      <c r="N3638" s="6" t="str">
        <f t="shared" si="660"/>
        <v/>
      </c>
      <c r="O3638" s="6">
        <f t="shared" si="661"/>
        <v>1</v>
      </c>
      <c r="P3638" s="6" t="str">
        <f t="shared" si="662"/>
        <v>4</v>
      </c>
      <c r="Q3638" s="6" t="str">
        <f t="shared" si="663"/>
        <v>4</v>
      </c>
      <c r="R3638" s="6" t="str">
        <f t="shared" si="664"/>
        <v>4</v>
      </c>
      <c r="S3638" s="6" t="str">
        <f t="shared" si="665"/>
        <v>3</v>
      </c>
      <c r="T3638" s="6">
        <f t="shared" si="666"/>
        <v>1</v>
      </c>
      <c r="U3638" s="6">
        <f t="shared" si="667"/>
        <v>80</v>
      </c>
      <c r="V3638" s="6"/>
      <c r="W3638" s="6" t="str">
        <f t="shared" si="668"/>
        <v>insert into prioridad(codigo, fluidez,d_hecho, d_contexto, d_impacto, d_justicia, cierre, ponderacion, ahora_entiendo, cambio_perspectiva) values ('', 1, 4, 4, 4, 3, 1, 80, 'si', '');</v>
      </c>
      <c r="X3638" s="6" t="str">
        <f t="shared" si="669"/>
        <v/>
      </c>
    </row>
    <row r="3639" spans="1:24" x14ac:dyDescent="0.2">
      <c r="B3639" t="s">
        <v>4608</v>
      </c>
      <c r="C3639" t="s">
        <v>9</v>
      </c>
      <c r="D3639" t="s">
        <v>3575</v>
      </c>
      <c r="E3639" t="s">
        <v>3575</v>
      </c>
      <c r="F3639" t="s">
        <v>3575</v>
      </c>
      <c r="G3639" t="s">
        <v>3575</v>
      </c>
      <c r="H3639" t="s">
        <v>30</v>
      </c>
      <c r="I3639" t="s">
        <v>30</v>
      </c>
      <c r="K3639" s="6">
        <f t="shared" si="657"/>
        <v>12</v>
      </c>
      <c r="L3639" s="6" t="str">
        <f t="shared" si="658"/>
        <v>646-PR-02161</v>
      </c>
      <c r="M3639" s="6">
        <f t="shared" si="659"/>
        <v>12</v>
      </c>
      <c r="N3639" s="6" t="str">
        <f t="shared" si="660"/>
        <v>646-PR-02161</v>
      </c>
      <c r="O3639" s="6">
        <f t="shared" si="661"/>
        <v>1</v>
      </c>
      <c r="P3639" s="6" t="str">
        <f t="shared" si="662"/>
        <v>3</v>
      </c>
      <c r="Q3639" s="6" t="str">
        <f t="shared" si="663"/>
        <v>3</v>
      </c>
      <c r="R3639" s="6" t="str">
        <f t="shared" si="664"/>
        <v>3</v>
      </c>
      <c r="S3639" s="6" t="str">
        <f t="shared" si="665"/>
        <v>3</v>
      </c>
      <c r="T3639" s="6">
        <f t="shared" si="666"/>
        <v>1</v>
      </c>
      <c r="U3639" s="6">
        <f t="shared" si="667"/>
        <v>68</v>
      </c>
      <c r="V3639" s="6"/>
      <c r="W3639" s="6" t="str">
        <f t="shared" si="668"/>
        <v>insert into prioridad(codigo, fluidez,d_hecho, d_contexto, d_impacto, d_justicia, cierre, ponderacion, ahora_entiendo, cambio_perspectiva) values ('646-PR-02161', 1, 3, 3, 3, 3, 1, 68, 'si', '');</v>
      </c>
      <c r="X3639" s="6" t="str">
        <f t="shared" si="669"/>
        <v>insert into prioridad(codigo, fluidez,d_hecho, d_contexto, d_impacto, d_justicia, cierre, ponderacion, ahora_entiendo, cambio_perspectiva) values ('646-PR-02161', 1, 3, 3, 3, 3, 1, 68, 'si', '');</v>
      </c>
    </row>
    <row r="3640" spans="1:24" x14ac:dyDescent="0.2">
      <c r="B3640" t="s">
        <v>4609</v>
      </c>
      <c r="C3640" t="s">
        <v>9</v>
      </c>
      <c r="D3640" t="s">
        <v>3578</v>
      </c>
      <c r="E3640" t="s">
        <v>3578</v>
      </c>
      <c r="F3640" t="s">
        <v>3578</v>
      </c>
      <c r="G3640" t="s">
        <v>3578</v>
      </c>
      <c r="H3640" t="s">
        <v>30</v>
      </c>
      <c r="I3640" t="s">
        <v>30</v>
      </c>
      <c r="K3640" s="6">
        <f t="shared" si="657"/>
        <v>12</v>
      </c>
      <c r="L3640" s="6" t="str">
        <f t="shared" si="658"/>
        <v>457-PR-02174</v>
      </c>
      <c r="M3640" s="6">
        <f t="shared" si="659"/>
        <v>12</v>
      </c>
      <c r="N3640" s="6" t="str">
        <f t="shared" si="660"/>
        <v>457-PR-02174</v>
      </c>
      <c r="O3640" s="6">
        <f t="shared" si="661"/>
        <v>1</v>
      </c>
      <c r="P3640" s="6" t="str">
        <f t="shared" si="662"/>
        <v>4</v>
      </c>
      <c r="Q3640" s="6" t="str">
        <f t="shared" si="663"/>
        <v>4</v>
      </c>
      <c r="R3640" s="6" t="str">
        <f t="shared" si="664"/>
        <v>4</v>
      </c>
      <c r="S3640" s="6" t="str">
        <f t="shared" si="665"/>
        <v>4</v>
      </c>
      <c r="T3640" s="6">
        <f t="shared" si="666"/>
        <v>1</v>
      </c>
      <c r="U3640" s="6">
        <f t="shared" si="667"/>
        <v>84</v>
      </c>
      <c r="V3640" s="6"/>
      <c r="W3640" s="6" t="str">
        <f t="shared" si="668"/>
        <v>insert into prioridad(codigo, fluidez,d_hecho, d_contexto, d_impacto, d_justicia, cierre, ponderacion, ahora_entiendo, cambio_perspectiva) values ('457-PR-02174', 1, 4, 4, 4, 4, 1, 84, 'si', '');</v>
      </c>
      <c r="X3640" s="6" t="str">
        <f t="shared" si="669"/>
        <v>insert into prioridad(codigo, fluidez,d_hecho, d_contexto, d_impacto, d_justicia, cierre, ponderacion, ahora_entiendo, cambio_perspectiva) values ('457-PR-02174', 1, 4, 4, 4, 4, 1, 84, 'si', '');</v>
      </c>
    </row>
    <row r="3641" spans="1:24" s="15" customFormat="1" ht="16" x14ac:dyDescent="0.2">
      <c r="A3641" s="15" t="s">
        <v>4610</v>
      </c>
      <c r="B3641" s="7" t="s">
        <v>4611</v>
      </c>
      <c r="C3641" s="7" t="s">
        <v>9</v>
      </c>
      <c r="D3641" s="7" t="s">
        <v>3575</v>
      </c>
      <c r="E3641" s="7" t="s">
        <v>3578</v>
      </c>
      <c r="F3641" s="7" t="s">
        <v>3578</v>
      </c>
      <c r="G3641" s="7" t="s">
        <v>3576</v>
      </c>
      <c r="H3641" s="7" t="s">
        <v>30</v>
      </c>
      <c r="I3641" s="7" t="s">
        <v>30</v>
      </c>
      <c r="K3641" s="16">
        <f t="shared" si="657"/>
        <v>12</v>
      </c>
      <c r="L3641" s="16" t="str">
        <f t="shared" si="658"/>
        <v>457-PR-02170</v>
      </c>
      <c r="M3641" s="16">
        <f t="shared" si="659"/>
        <v>12</v>
      </c>
      <c r="N3641" s="16" t="str">
        <f t="shared" si="660"/>
        <v>457-PR-02170</v>
      </c>
      <c r="O3641" s="16">
        <f t="shared" si="661"/>
        <v>1</v>
      </c>
      <c r="P3641" s="16" t="str">
        <f t="shared" si="662"/>
        <v>3</v>
      </c>
      <c r="Q3641" s="16" t="str">
        <f t="shared" si="663"/>
        <v>4</v>
      </c>
      <c r="R3641" s="16" t="str">
        <f t="shared" si="664"/>
        <v>4</v>
      </c>
      <c r="S3641" s="16" t="str">
        <f t="shared" si="665"/>
        <v>2</v>
      </c>
      <c r="T3641" s="16">
        <f t="shared" si="666"/>
        <v>1</v>
      </c>
      <c r="U3641" s="16">
        <f t="shared" si="667"/>
        <v>72</v>
      </c>
      <c r="V3641" s="16"/>
      <c r="W3641" s="16" t="str">
        <f t="shared" si="668"/>
        <v>insert into prioridad(codigo, fluidez,d_hecho, d_contexto, d_impacto, d_justicia, cierre, ponderacion, ahora_entiendo, cambio_perspectiva) values ('457-PR-02170', 1, 3, 4, 4, 2, 1, 72, 'si', '');</v>
      </c>
      <c r="X3641" s="16" t="str">
        <f t="shared" si="669"/>
        <v>insert into prioridad(codigo, fluidez,d_hecho, d_contexto, d_impacto, d_justicia, cierre, ponderacion, ahora_entiendo, cambio_perspectiva) values ('457-PR-02170', 1, 3, 4, 4, 2, 1, 72, 'si', '');</v>
      </c>
    </row>
    <row r="3642" spans="1:24" x14ac:dyDescent="0.2">
      <c r="A3642" s="25">
        <v>44139</v>
      </c>
      <c r="B3642" t="s">
        <v>4611</v>
      </c>
      <c r="C3642" t="s">
        <v>9</v>
      </c>
      <c r="D3642" t="s">
        <v>3575</v>
      </c>
      <c r="E3642" t="s">
        <v>3578</v>
      </c>
      <c r="F3642" t="s">
        <v>3578</v>
      </c>
      <c r="G3642" t="s">
        <v>3576</v>
      </c>
      <c r="H3642" t="s">
        <v>30</v>
      </c>
      <c r="I3642" t="s">
        <v>30</v>
      </c>
      <c r="J3642"/>
      <c r="K3642" s="6">
        <f t="shared" ref="K3642:K3705" si="670">LEN(L3642)</f>
        <v>12</v>
      </c>
      <c r="L3642" s="6" t="str">
        <f t="shared" ref="L3642:L3705" si="671">SUBSTITUTE(B3642," ","")</f>
        <v>457-PR-02170</v>
      </c>
      <c r="M3642" s="6">
        <f t="shared" ref="M3642:M3705" si="672">LEN(N3642)</f>
        <v>12</v>
      </c>
      <c r="N3642" s="6" t="str">
        <f t="shared" ref="N3642:N3705" si="673">RIGHT(TRIM(B3642),12)</f>
        <v>457-PR-02170</v>
      </c>
      <c r="O3642" s="6">
        <f t="shared" ref="O3642:O3705" si="674">IF(MID(C3642,1,1)="P",1,0)</f>
        <v>1</v>
      </c>
      <c r="P3642" s="6" t="str">
        <f t="shared" ref="P3642:P3705" si="675">MID(D3642,1,1)</f>
        <v>3</v>
      </c>
      <c r="Q3642" s="6" t="str">
        <f t="shared" ref="Q3642:Q3705" si="676">MID(E3642,1,1)</f>
        <v>4</v>
      </c>
      <c r="R3642" s="6" t="str">
        <f t="shared" ref="R3642:R3705" si="677">MID(F3642,1,1)</f>
        <v>4</v>
      </c>
      <c r="S3642" s="6" t="str">
        <f t="shared" ref="S3642:S3705" si="678">MID(G3642,1,1)</f>
        <v>2</v>
      </c>
      <c r="T3642" s="6">
        <f t="shared" ref="T3642:T3705" si="679">IF(MID(H3642,1,1)="S",1,0)</f>
        <v>1</v>
      </c>
      <c r="U3642" s="6">
        <f t="shared" ref="U3642:U3705" si="680">O3642*10 + (VALUE(P3642)*4) +(VALUE(Q3642)*4) + (VALUE(R3642)*4) + (VALUE(S3642)*4) + (T3642*10)</f>
        <v>72</v>
      </c>
      <c r="V3642" s="6"/>
      <c r="W3642" s="6" t="str">
        <f t="shared" ref="W3642:W3705" si="681">$W$1&amp;N3642&amp;"', "&amp;O3642&amp;", "&amp;P3642&amp;", "&amp;Q3642&amp;", "&amp;R3642&amp;", "&amp;S3642&amp;", "&amp;T3642&amp;", "&amp;U3642&amp;", '"&amp;SUBSTITUTE(I3642,CHAR(10),"  ")&amp;"', '"&amp;SUBSTITUTE(J3642,CHAR(10),"   ") &amp;"');"</f>
        <v>insert into prioridad(codigo, fluidez,d_hecho, d_contexto, d_impacto, d_justicia, cierre, ponderacion, ahora_entiendo, cambio_perspectiva) values ('457-PR-02170', 1, 3, 4, 4, 2, 1, 72, 'si', '');</v>
      </c>
      <c r="X3642" s="6" t="str">
        <f t="shared" ref="X3642:X3705" si="682">IF(M3642=12,W3642,"")</f>
        <v>insert into prioridad(codigo, fluidez,d_hecho, d_contexto, d_impacto, d_justicia, cierre, ponderacion, ahora_entiendo, cambio_perspectiva) values ('457-PR-02170', 1, 3, 4, 4, 2, 1, 72, 'si', '');</v>
      </c>
    </row>
    <row r="3643" spans="1:24" x14ac:dyDescent="0.2">
      <c r="B3643" s="7" t="s">
        <v>4631</v>
      </c>
      <c r="C3643" t="s">
        <v>9</v>
      </c>
      <c r="D3643" t="s">
        <v>3582</v>
      </c>
      <c r="E3643" t="s">
        <v>3582</v>
      </c>
      <c r="F3643" t="s">
        <v>3582</v>
      </c>
      <c r="G3643" t="s">
        <v>3582</v>
      </c>
      <c r="H3643" t="s">
        <v>30</v>
      </c>
      <c r="I3643" t="s">
        <v>30</v>
      </c>
      <c r="J3643" t="s">
        <v>4632</v>
      </c>
      <c r="K3643" s="6">
        <f t="shared" si="670"/>
        <v>12</v>
      </c>
      <c r="L3643" s="6" t="str">
        <f t="shared" si="671"/>
        <v>000-XX-00000</v>
      </c>
      <c r="M3643" s="6">
        <f t="shared" si="672"/>
        <v>12</v>
      </c>
      <c r="N3643" s="6" t="str">
        <f t="shared" si="673"/>
        <v>000-XX-00000</v>
      </c>
      <c r="O3643" s="6">
        <f t="shared" si="674"/>
        <v>1</v>
      </c>
      <c r="P3643" s="6" t="str">
        <f t="shared" si="675"/>
        <v>5</v>
      </c>
      <c r="Q3643" s="6" t="str">
        <f t="shared" si="676"/>
        <v>5</v>
      </c>
      <c r="R3643" s="6" t="str">
        <f t="shared" si="677"/>
        <v>5</v>
      </c>
      <c r="S3643" s="6" t="str">
        <f t="shared" si="678"/>
        <v>5</v>
      </c>
      <c r="T3643" s="6">
        <f t="shared" si="679"/>
        <v>1</v>
      </c>
      <c r="U3643" s="6">
        <f t="shared" si="680"/>
        <v>100</v>
      </c>
      <c r="V3643" s="6"/>
      <c r="W3643" s="6" t="str">
        <f t="shared" si="681"/>
        <v>insert into prioridad(codigo, fluidez,d_hecho, d_contexto, d_impacto, d_justicia, cierre, ponderacion, ahora_entiendo, cambio_perspectiva) values ('000-XX-00000', 1, 5, 5, 5, 5, 1, 100, 'si', 'Test pregunta "Priorizar entrevistas ajenas"');</v>
      </c>
      <c r="X3643" s="6" t="str">
        <f t="shared" si="682"/>
        <v>insert into prioridad(codigo, fluidez,d_hecho, d_contexto, d_impacto, d_justicia, cierre, ponderacion, ahora_entiendo, cambio_perspectiva) values ('000-XX-00000', 1, 5, 5, 5, 5, 1, 100, 'si', 'Test pregunta "Priorizar entrevistas ajenas"');</v>
      </c>
    </row>
    <row r="3644" spans="1:24" x14ac:dyDescent="0.2">
      <c r="B3644" s="7" t="s">
        <v>4633</v>
      </c>
      <c r="C3644" t="s">
        <v>9</v>
      </c>
      <c r="D3644" t="s">
        <v>3575</v>
      </c>
      <c r="E3644" t="s">
        <v>3575</v>
      </c>
      <c r="F3644" t="s">
        <v>3575</v>
      </c>
      <c r="G3644" t="s">
        <v>3575</v>
      </c>
      <c r="H3644" t="s">
        <v>30</v>
      </c>
      <c r="I3644" t="s">
        <v>3630</v>
      </c>
      <c r="J3644" t="s">
        <v>4634</v>
      </c>
      <c r="K3644" s="6">
        <f t="shared" si="670"/>
        <v>12</v>
      </c>
      <c r="L3644" s="6" t="str">
        <f t="shared" si="671"/>
        <v>XXX-XX-XXXXX</v>
      </c>
      <c r="M3644" s="6">
        <f t="shared" si="672"/>
        <v>12</v>
      </c>
      <c r="N3644" s="6" t="str">
        <f t="shared" si="673"/>
        <v>XXX-XX-XXXXX</v>
      </c>
      <c r="O3644" s="6">
        <f t="shared" si="674"/>
        <v>1</v>
      </c>
      <c r="P3644" s="6" t="str">
        <f t="shared" si="675"/>
        <v>3</v>
      </c>
      <c r="Q3644" s="6" t="str">
        <f t="shared" si="676"/>
        <v>3</v>
      </c>
      <c r="R3644" s="6" t="str">
        <f t="shared" si="677"/>
        <v>3</v>
      </c>
      <c r="S3644" s="6" t="str">
        <f t="shared" si="678"/>
        <v>3</v>
      </c>
      <c r="T3644" s="6">
        <f t="shared" si="679"/>
        <v>1</v>
      </c>
      <c r="U3644" s="6">
        <f t="shared" si="680"/>
        <v>68</v>
      </c>
      <c r="V3644" s="6"/>
      <c r="W3644" s="6" t="str">
        <f t="shared" si="681"/>
        <v>insert into prioridad(codigo, fluidez,d_hecho, d_contexto, d_impacto, d_justicia, cierre, ponderacion, ahora_entiendo, cambio_perspectiva) values ('XXX-XX-XXXXX', 1, 3, 3, 3, 3, 1, 68, 'no', 'Test Pregunta "Diligenciar entrevista propia"');</v>
      </c>
      <c r="X3644" s="6" t="str">
        <f t="shared" si="682"/>
        <v>insert into prioridad(codigo, fluidez,d_hecho, d_contexto, d_impacto, d_justicia, cierre, ponderacion, ahora_entiendo, cambio_perspectiva) values ('XXX-XX-XXXXX', 1, 3, 3, 3, 3, 1, 68, 'no', 'Test Pregunta "Diligenciar entrevista propia"');</v>
      </c>
    </row>
    <row r="3645" spans="1:24" x14ac:dyDescent="0.2">
      <c r="B3645" t="s">
        <v>4635</v>
      </c>
      <c r="C3645" t="s">
        <v>9</v>
      </c>
      <c r="D3645" t="s">
        <v>3582</v>
      </c>
      <c r="E3645" t="s">
        <v>3578</v>
      </c>
      <c r="F3645" t="s">
        <v>3578</v>
      </c>
      <c r="G3645" t="s">
        <v>3578</v>
      </c>
      <c r="H3645" t="s">
        <v>30</v>
      </c>
      <c r="I3645" t="s">
        <v>30</v>
      </c>
      <c r="J3645" t="s">
        <v>4636</v>
      </c>
      <c r="K3645" s="6">
        <f t="shared" si="670"/>
        <v>12</v>
      </c>
      <c r="L3645" s="6" t="str">
        <f t="shared" si="671"/>
        <v>353-VI-00028</v>
      </c>
      <c r="M3645" s="6">
        <f t="shared" si="672"/>
        <v>12</v>
      </c>
      <c r="N3645" s="6" t="str">
        <f t="shared" si="673"/>
        <v>353-VI-00028</v>
      </c>
      <c r="O3645" s="6">
        <f t="shared" si="674"/>
        <v>1</v>
      </c>
      <c r="P3645" s="6" t="str">
        <f t="shared" si="675"/>
        <v>5</v>
      </c>
      <c r="Q3645" s="6" t="str">
        <f t="shared" si="676"/>
        <v>4</v>
      </c>
      <c r="R3645" s="6" t="str">
        <f t="shared" si="677"/>
        <v>4</v>
      </c>
      <c r="S3645" s="6" t="str">
        <f t="shared" si="678"/>
        <v>4</v>
      </c>
      <c r="T3645" s="6">
        <f t="shared" si="679"/>
        <v>1</v>
      </c>
      <c r="U3645" s="6">
        <f t="shared" si="680"/>
        <v>88</v>
      </c>
      <c r="V3645" s="6"/>
      <c r="W3645" s="6" t="str">
        <f t="shared" si="681"/>
        <v>insert into prioridad(codigo, fluidez,d_hecho, d_contexto, d_impacto, d_justicia, cierre, ponderacion, ahora_entiendo, cambio_perspectiva) values ('353-VI-00028', 1, 5, 4, 4, 4, 1, 88, 'si', 'Como la aplicación no permite seleccionar a bogota como departament y municipio, se seleccionó tubará comol aunica opción que permitia este encuenta');</v>
      </c>
      <c r="X3645" s="6" t="str">
        <f t="shared" si="682"/>
        <v>insert into prioridad(codigo, fluidez,d_hecho, d_contexto, d_impacto, d_justicia, cierre, ponderacion, ahora_entiendo, cambio_perspectiva) values ('353-VI-00028', 1, 5, 4, 4, 4, 1, 88, 'si', 'Como la aplicación no permite seleccionar a bogota como departament y municipio, se seleccionó tubará comol aunica opción que permitia este encuenta');</v>
      </c>
    </row>
    <row r="3646" spans="1:24" x14ac:dyDescent="0.2">
      <c r="B3646" t="s">
        <v>4637</v>
      </c>
      <c r="C3646" t="s">
        <v>9</v>
      </c>
      <c r="D3646" t="s">
        <v>3578</v>
      </c>
      <c r="E3646" t="s">
        <v>3578</v>
      </c>
      <c r="F3646" t="s">
        <v>3576</v>
      </c>
      <c r="G3646" t="s">
        <v>3576</v>
      </c>
      <c r="H3646" t="s">
        <v>30</v>
      </c>
      <c r="I3646" t="s">
        <v>30</v>
      </c>
      <c r="J3646" t="s">
        <v>4638</v>
      </c>
      <c r="K3646" s="6">
        <f t="shared" si="670"/>
        <v>12</v>
      </c>
      <c r="L3646" s="6" t="str">
        <f t="shared" si="671"/>
        <v>326-CO-00544</v>
      </c>
      <c r="M3646" s="6">
        <f t="shared" si="672"/>
        <v>12</v>
      </c>
      <c r="N3646" s="6" t="str">
        <f t="shared" si="673"/>
        <v>326-CO-00544</v>
      </c>
      <c r="O3646" s="6">
        <f t="shared" si="674"/>
        <v>1</v>
      </c>
      <c r="P3646" s="6" t="str">
        <f t="shared" si="675"/>
        <v>4</v>
      </c>
      <c r="Q3646" s="6" t="str">
        <f t="shared" si="676"/>
        <v>4</v>
      </c>
      <c r="R3646" s="6" t="str">
        <f t="shared" si="677"/>
        <v>2</v>
      </c>
      <c r="S3646" s="6" t="str">
        <f t="shared" si="678"/>
        <v>2</v>
      </c>
      <c r="T3646" s="6">
        <f t="shared" si="679"/>
        <v>1</v>
      </c>
      <c r="U3646" s="6">
        <f t="shared" si="680"/>
        <v>68</v>
      </c>
      <c r="V3646" s="6"/>
      <c r="W3646" s="6" t="str">
        <f t="shared" si="681"/>
        <v>insert into prioridad(codigo, fluidez,d_hecho, d_contexto, d_impacto, d_justicia, cierre, ponderacion, ahora_entiendo, cambio_perspectiva) values ('326-CO-00544', 1, 4, 4, 2, 2, 1, 68, 'si', 'Entrevista realizada a ex-combatientes del frente 30 y el frente urbano Manuel Cepeda Vargas de las FARC-EP.');</v>
      </c>
      <c r="X3646" s="6" t="str">
        <f t="shared" si="682"/>
        <v>insert into prioridad(codigo, fluidez,d_hecho, d_contexto, d_impacto, d_justicia, cierre, ponderacion, ahora_entiendo, cambio_perspectiva) values ('326-CO-00544', 1, 4, 4, 2, 2, 1, 68, 'si', 'Entrevista realizada a ex-combatientes del frente 30 y el frente urbano Manuel Cepeda Vargas de las FARC-EP.');</v>
      </c>
    </row>
    <row r="3647" spans="1:24" x14ac:dyDescent="0.2">
      <c r="B3647" t="s">
        <v>4639</v>
      </c>
      <c r="C3647" t="s">
        <v>9</v>
      </c>
      <c r="D3647" t="s">
        <v>3575</v>
      </c>
      <c r="E3647" t="s">
        <v>3578</v>
      </c>
      <c r="F3647" t="s">
        <v>3578</v>
      </c>
      <c r="G3647" t="s">
        <v>3576</v>
      </c>
      <c r="H3647" t="s">
        <v>30</v>
      </c>
      <c r="I3647" t="s">
        <v>30</v>
      </c>
      <c r="J3647" t="s">
        <v>4640</v>
      </c>
      <c r="K3647" s="6">
        <f t="shared" si="670"/>
        <v>12</v>
      </c>
      <c r="L3647" s="6" t="str">
        <f t="shared" si="671"/>
        <v>326-PR-02237</v>
      </c>
      <c r="M3647" s="6">
        <f t="shared" si="672"/>
        <v>12</v>
      </c>
      <c r="N3647" s="6" t="str">
        <f t="shared" si="673"/>
        <v>326-PR-02237</v>
      </c>
      <c r="O3647" s="6">
        <f t="shared" si="674"/>
        <v>1</v>
      </c>
      <c r="P3647" s="6" t="str">
        <f t="shared" si="675"/>
        <v>3</v>
      </c>
      <c r="Q3647" s="6" t="str">
        <f t="shared" si="676"/>
        <v>4</v>
      </c>
      <c r="R3647" s="6" t="str">
        <f t="shared" si="677"/>
        <v>4</v>
      </c>
      <c r="S3647" s="6" t="str">
        <f t="shared" si="678"/>
        <v>2</v>
      </c>
      <c r="T3647" s="6">
        <f t="shared" si="679"/>
        <v>1</v>
      </c>
      <c r="U3647" s="6">
        <f t="shared" si="680"/>
        <v>72</v>
      </c>
      <c r="V3647" s="6"/>
      <c r="W3647" s="6" t="str">
        <f t="shared" si="681"/>
        <v>insert into prioridad(codigo, fluidez,d_hecho, d_contexto, d_impacto, d_justicia, cierre, ponderacion, ahora_entiendo, cambio_perspectiva) values ('326-PR-02237', 1, 3, 4, 4, 2, 1, 72, 'si', 'Entrevista a compareciente FARC');</v>
      </c>
      <c r="X3647" s="6" t="str">
        <f t="shared" si="682"/>
        <v>insert into prioridad(codigo, fluidez,d_hecho, d_contexto, d_impacto, d_justicia, cierre, ponderacion, ahora_entiendo, cambio_perspectiva) values ('326-PR-02237', 1, 3, 4, 4, 2, 1, 72, 'si', 'Entrevista a compareciente FARC');</v>
      </c>
    </row>
    <row r="3648" spans="1:24" x14ac:dyDescent="0.2">
      <c r="B3648" t="s">
        <v>4641</v>
      </c>
      <c r="C3648" t="s">
        <v>9</v>
      </c>
      <c r="D3648" t="s">
        <v>3582</v>
      </c>
      <c r="E3648" t="s">
        <v>3582</v>
      </c>
      <c r="F3648" t="s">
        <v>3578</v>
      </c>
      <c r="G3648" t="s">
        <v>3582</v>
      </c>
      <c r="H3648" t="s">
        <v>30</v>
      </c>
      <c r="I3648" t="s">
        <v>30</v>
      </c>
      <c r="J3648" t="s">
        <v>4642</v>
      </c>
      <c r="K3648" s="6">
        <f t="shared" si="670"/>
        <v>12</v>
      </c>
      <c r="L3648" s="6" t="str">
        <f t="shared" si="671"/>
        <v>842-CO-00548</v>
      </c>
      <c r="M3648" s="6">
        <f t="shared" si="672"/>
        <v>12</v>
      </c>
      <c r="N3648" s="6" t="str">
        <f t="shared" si="673"/>
        <v>842-CO-00548</v>
      </c>
      <c r="O3648" s="6">
        <f t="shared" si="674"/>
        <v>1</v>
      </c>
      <c r="P3648" s="6" t="str">
        <f t="shared" si="675"/>
        <v>5</v>
      </c>
      <c r="Q3648" s="6" t="str">
        <f t="shared" si="676"/>
        <v>5</v>
      </c>
      <c r="R3648" s="6" t="str">
        <f t="shared" si="677"/>
        <v>4</v>
      </c>
      <c r="S3648" s="6" t="str">
        <f t="shared" si="678"/>
        <v>5</v>
      </c>
      <c r="T3648" s="6">
        <f t="shared" si="679"/>
        <v>1</v>
      </c>
      <c r="U3648" s="6">
        <f t="shared" si="680"/>
        <v>96</v>
      </c>
      <c r="V3648" s="6"/>
      <c r="W3648" s="6" t="str">
        <f t="shared" si="681"/>
        <v>insert into prioridad(codigo, fluidez,d_hecho, d_contexto, d_impacto, d_justicia, cierre, ponderacion, ahora_entiendo, cambio_perspectiva) values ('842-CO-00548', 1, 5, 5, 4, 5, 1, 96, 'si', 'La entrevista es clave para el caso de la Doctrina Seguridad Nacional, da una mirada contrastada de este tema, además de un análisis de diversas fuentes de conocimiento.');</v>
      </c>
      <c r="X3648" s="6" t="str">
        <f t="shared" si="682"/>
        <v>insert into prioridad(codigo, fluidez,d_hecho, d_contexto, d_impacto, d_justicia, cierre, ponderacion, ahora_entiendo, cambio_perspectiva) values ('842-CO-00548', 1, 5, 5, 4, 5, 1, 96, 'si', 'La entrevista es clave para el caso de la Doctrina Seguridad Nacional, da una mirada contrastada de este tema, además de un análisis de diversas fuentes de conocimiento.');</v>
      </c>
    </row>
    <row r="3649" spans="2:24" x14ac:dyDescent="0.2">
      <c r="B3649" t="s">
        <v>4643</v>
      </c>
      <c r="C3649" t="s">
        <v>9</v>
      </c>
      <c r="D3649" t="s">
        <v>3578</v>
      </c>
      <c r="E3649" t="s">
        <v>3578</v>
      </c>
      <c r="F3649" t="s">
        <v>3578</v>
      </c>
      <c r="G3649" t="s">
        <v>3578</v>
      </c>
      <c r="H3649" t="s">
        <v>30</v>
      </c>
      <c r="I3649" t="s">
        <v>30</v>
      </c>
      <c r="J3649"/>
      <c r="K3649" s="6">
        <f t="shared" si="670"/>
        <v>12</v>
      </c>
      <c r="L3649" s="6" t="str">
        <f t="shared" si="671"/>
        <v>914-VI-00001</v>
      </c>
      <c r="M3649" s="6">
        <f t="shared" si="672"/>
        <v>12</v>
      </c>
      <c r="N3649" s="6" t="str">
        <f t="shared" si="673"/>
        <v>914-VI-00001</v>
      </c>
      <c r="O3649" s="6">
        <f t="shared" si="674"/>
        <v>1</v>
      </c>
      <c r="P3649" s="6" t="str">
        <f t="shared" si="675"/>
        <v>4</v>
      </c>
      <c r="Q3649" s="6" t="str">
        <f t="shared" si="676"/>
        <v>4</v>
      </c>
      <c r="R3649" s="6" t="str">
        <f t="shared" si="677"/>
        <v>4</v>
      </c>
      <c r="S3649" s="6" t="str">
        <f t="shared" si="678"/>
        <v>4</v>
      </c>
      <c r="T3649" s="6">
        <f t="shared" si="679"/>
        <v>1</v>
      </c>
      <c r="U3649" s="6">
        <f t="shared" si="680"/>
        <v>84</v>
      </c>
      <c r="V3649" s="6"/>
      <c r="W3649" s="6" t="str">
        <f t="shared" si="681"/>
        <v>insert into prioridad(codigo, fluidez,d_hecho, d_contexto, d_impacto, d_justicia, cierre, ponderacion, ahora_entiendo, cambio_perspectiva) values ('914-VI-00001', 1, 4, 4, 4, 4, 1, 84, 'si', '');</v>
      </c>
      <c r="X3649" s="6" t="str">
        <f t="shared" si="682"/>
        <v>insert into prioridad(codigo, fluidez,d_hecho, d_contexto, d_impacto, d_justicia, cierre, ponderacion, ahora_entiendo, cambio_perspectiva) values ('914-VI-00001', 1, 4, 4, 4, 4, 1, 84, 'si', '');</v>
      </c>
    </row>
    <row r="3650" spans="2:24" x14ac:dyDescent="0.2">
      <c r="B3650" t="s">
        <v>4644</v>
      </c>
      <c r="C3650" t="s">
        <v>9</v>
      </c>
      <c r="D3650" t="s">
        <v>3578</v>
      </c>
      <c r="E3650" t="s">
        <v>3578</v>
      </c>
      <c r="F3650" t="s">
        <v>3578</v>
      </c>
      <c r="G3650" t="s">
        <v>3578</v>
      </c>
      <c r="H3650" t="s">
        <v>30</v>
      </c>
      <c r="I3650" t="s">
        <v>30</v>
      </c>
      <c r="J3650"/>
      <c r="K3650" s="6">
        <f t="shared" si="670"/>
        <v>12</v>
      </c>
      <c r="L3650" s="6" t="str">
        <f t="shared" si="671"/>
        <v>914-AA-00001</v>
      </c>
      <c r="M3650" s="6">
        <f t="shared" si="672"/>
        <v>12</v>
      </c>
      <c r="N3650" s="6" t="str">
        <f t="shared" si="673"/>
        <v>914-AA-00001</v>
      </c>
      <c r="O3650" s="6">
        <f t="shared" si="674"/>
        <v>1</v>
      </c>
      <c r="P3650" s="6" t="str">
        <f t="shared" si="675"/>
        <v>4</v>
      </c>
      <c r="Q3650" s="6" t="str">
        <f t="shared" si="676"/>
        <v>4</v>
      </c>
      <c r="R3650" s="6" t="str">
        <f t="shared" si="677"/>
        <v>4</v>
      </c>
      <c r="S3650" s="6" t="str">
        <f t="shared" si="678"/>
        <v>4</v>
      </c>
      <c r="T3650" s="6">
        <f t="shared" si="679"/>
        <v>1</v>
      </c>
      <c r="U3650" s="6">
        <f t="shared" si="680"/>
        <v>84</v>
      </c>
      <c r="V3650" s="6"/>
      <c r="W3650" s="6" t="str">
        <f t="shared" si="681"/>
        <v>insert into prioridad(codigo, fluidez,d_hecho, d_contexto, d_impacto, d_justicia, cierre, ponderacion, ahora_entiendo, cambio_perspectiva) values ('914-AA-00001', 1, 4, 4, 4, 4, 1, 84, 'si', '');</v>
      </c>
      <c r="X3650" s="6" t="str">
        <f t="shared" si="682"/>
        <v>insert into prioridad(codigo, fluidez,d_hecho, d_contexto, d_impacto, d_justicia, cierre, ponderacion, ahora_entiendo, cambio_perspectiva) values ('914-AA-00001', 1, 4, 4, 4, 4, 1, 84, 'si', '');</v>
      </c>
    </row>
    <row r="3651" spans="2:24" x14ac:dyDescent="0.2">
      <c r="B3651" t="s">
        <v>4645</v>
      </c>
      <c r="C3651" t="s">
        <v>9</v>
      </c>
      <c r="D3651" t="s">
        <v>3575</v>
      </c>
      <c r="E3651" t="s">
        <v>3575</v>
      </c>
      <c r="F3651" t="s">
        <v>3575</v>
      </c>
      <c r="G3651" t="s">
        <v>3575</v>
      </c>
      <c r="H3651" t="s">
        <v>30</v>
      </c>
      <c r="I3651" t="s">
        <v>30</v>
      </c>
      <c r="J3651"/>
      <c r="K3651" s="6">
        <f t="shared" si="670"/>
        <v>12</v>
      </c>
      <c r="L3651" s="6" t="str">
        <f t="shared" si="671"/>
        <v>914-PR-02245</v>
      </c>
      <c r="M3651" s="6">
        <f t="shared" si="672"/>
        <v>12</v>
      </c>
      <c r="N3651" s="6" t="str">
        <f t="shared" si="673"/>
        <v>914-PR-02245</v>
      </c>
      <c r="O3651" s="6">
        <f t="shared" si="674"/>
        <v>1</v>
      </c>
      <c r="P3651" s="6" t="str">
        <f t="shared" si="675"/>
        <v>3</v>
      </c>
      <c r="Q3651" s="6" t="str">
        <f t="shared" si="676"/>
        <v>3</v>
      </c>
      <c r="R3651" s="6" t="str">
        <f t="shared" si="677"/>
        <v>3</v>
      </c>
      <c r="S3651" s="6" t="str">
        <f t="shared" si="678"/>
        <v>3</v>
      </c>
      <c r="T3651" s="6">
        <f t="shared" si="679"/>
        <v>1</v>
      </c>
      <c r="U3651" s="6">
        <f t="shared" si="680"/>
        <v>68</v>
      </c>
      <c r="V3651" s="6"/>
      <c r="W3651" s="6" t="str">
        <f t="shared" si="681"/>
        <v>insert into prioridad(codigo, fluidez,d_hecho, d_contexto, d_impacto, d_justicia, cierre, ponderacion, ahora_entiendo, cambio_perspectiva) values ('914-PR-02245', 1, 3, 3, 3, 3, 1, 68, 'si', '');</v>
      </c>
      <c r="X3651" s="6" t="str">
        <f t="shared" si="682"/>
        <v>insert into prioridad(codigo, fluidez,d_hecho, d_contexto, d_impacto, d_justicia, cierre, ponderacion, ahora_entiendo, cambio_perspectiva) values ('914-PR-02245', 1, 3, 3, 3, 3, 1, 68, 'si', '');</v>
      </c>
    </row>
    <row r="3652" spans="2:24" x14ac:dyDescent="0.2">
      <c r="B3652" t="s">
        <v>4646</v>
      </c>
      <c r="C3652" t="s">
        <v>9</v>
      </c>
      <c r="D3652" t="s">
        <v>3578</v>
      </c>
      <c r="E3652" t="s">
        <v>3578</v>
      </c>
      <c r="F3652" t="s">
        <v>3576</v>
      </c>
      <c r="G3652" t="s">
        <v>3582</v>
      </c>
      <c r="H3652" t="s">
        <v>30</v>
      </c>
      <c r="I3652" t="s">
        <v>30</v>
      </c>
      <c r="J3652" t="s">
        <v>4647</v>
      </c>
      <c r="K3652" s="6">
        <f t="shared" si="670"/>
        <v>12</v>
      </c>
      <c r="L3652" s="6" t="str">
        <f t="shared" si="671"/>
        <v>455-PR-02279</v>
      </c>
      <c r="M3652" s="6">
        <f t="shared" si="672"/>
        <v>12</v>
      </c>
      <c r="N3652" s="6" t="str">
        <f t="shared" si="673"/>
        <v>455-PR-02279</v>
      </c>
      <c r="O3652" s="6">
        <f t="shared" si="674"/>
        <v>1</v>
      </c>
      <c r="P3652" s="6" t="str">
        <f t="shared" si="675"/>
        <v>4</v>
      </c>
      <c r="Q3652" s="6" t="str">
        <f t="shared" si="676"/>
        <v>4</v>
      </c>
      <c r="R3652" s="6" t="str">
        <f t="shared" si="677"/>
        <v>2</v>
      </c>
      <c r="S3652" s="6" t="str">
        <f t="shared" si="678"/>
        <v>5</v>
      </c>
      <c r="T3652" s="6">
        <f t="shared" si="679"/>
        <v>1</v>
      </c>
      <c r="U3652" s="6">
        <f t="shared" si="680"/>
        <v>80</v>
      </c>
      <c r="V3652" s="6"/>
      <c r="W3652" s="6" t="str">
        <f t="shared" si="681"/>
        <v>insert into prioridad(codigo, fluidez,d_hecho, d_contexto, d_impacto, d_justicia, cierre, ponderacion, ahora_entiendo, cambio_perspectiva) values ('455-PR-02279', 1, 4, 4, 2, 5, 1, 80, 'si', 'SE REALIZO PARA PROFUNDIZAR EN EL CASO DEL MANDATO DE NIÑOS POR LA PAZ , EL CUAL HA SIDO PRIORIZADO Y ABORDADO POR EL GRUPO DE RESISTENCIAS  EN ARTICULACIÓN CON EL ENFOQUE DE CURSO DE VIDA. ES FUNDAMENTAL PARA LA ENTREGA DE NOVIEMBRE DE 2020 AL PLENO.');</v>
      </c>
      <c r="X3652" s="6" t="str">
        <f t="shared" si="682"/>
        <v>insert into prioridad(codigo, fluidez,d_hecho, d_contexto, d_impacto, d_justicia, cierre, ponderacion, ahora_entiendo, cambio_perspectiva) values ('455-PR-02279', 1, 4, 4, 2, 5, 1, 80, 'si', 'SE REALIZO PARA PROFUNDIZAR EN EL CASO DEL MANDATO DE NIÑOS POR LA PAZ , EL CUAL HA SIDO PRIORIZADO Y ABORDADO POR EL GRUPO DE RESISTENCIAS  EN ARTICULACIÓN CON EL ENFOQUE DE CURSO DE VIDA. ES FUNDAMENTAL PARA LA ENTREGA DE NOVIEMBRE DE 2020 AL PLENO.');</v>
      </c>
    </row>
    <row r="3653" spans="2:24" x14ac:dyDescent="0.2">
      <c r="B3653" t="s">
        <v>4635</v>
      </c>
      <c r="C3653" t="s">
        <v>9</v>
      </c>
      <c r="D3653" t="s">
        <v>3582</v>
      </c>
      <c r="E3653" t="s">
        <v>3582</v>
      </c>
      <c r="F3653" t="s">
        <v>3582</v>
      </c>
      <c r="G3653" t="s">
        <v>3578</v>
      </c>
      <c r="H3653" t="s">
        <v>30</v>
      </c>
      <c r="I3653" t="s">
        <v>30</v>
      </c>
      <c r="J3653"/>
      <c r="K3653" s="6">
        <f t="shared" si="670"/>
        <v>12</v>
      </c>
      <c r="L3653" s="6" t="str">
        <f t="shared" si="671"/>
        <v>353-VI-00028</v>
      </c>
      <c r="M3653" s="6">
        <f t="shared" si="672"/>
        <v>12</v>
      </c>
      <c r="N3653" s="6" t="str">
        <f t="shared" si="673"/>
        <v>353-VI-00028</v>
      </c>
      <c r="O3653" s="6">
        <f t="shared" si="674"/>
        <v>1</v>
      </c>
      <c r="P3653" s="6" t="str">
        <f t="shared" si="675"/>
        <v>5</v>
      </c>
      <c r="Q3653" s="6" t="str">
        <f t="shared" si="676"/>
        <v>5</v>
      </c>
      <c r="R3653" s="6" t="str">
        <f t="shared" si="677"/>
        <v>5</v>
      </c>
      <c r="S3653" s="6" t="str">
        <f t="shared" si="678"/>
        <v>4</v>
      </c>
      <c r="T3653" s="6">
        <f t="shared" si="679"/>
        <v>1</v>
      </c>
      <c r="U3653" s="6">
        <f t="shared" si="680"/>
        <v>96</v>
      </c>
      <c r="V3653" s="6"/>
      <c r="W3653" s="6" t="str">
        <f t="shared" si="681"/>
        <v>insert into prioridad(codigo, fluidez,d_hecho, d_contexto, d_impacto, d_justicia, cierre, ponderacion, ahora_entiendo, cambio_perspectiva) values ('353-VI-00028', 1, 5, 5, 5, 4, 1, 96, 'si', '');</v>
      </c>
      <c r="X3653" s="6" t="str">
        <f t="shared" si="682"/>
        <v>insert into prioridad(codigo, fluidez,d_hecho, d_contexto, d_impacto, d_justicia, cierre, ponderacion, ahora_entiendo, cambio_perspectiva) values ('353-VI-00028', 1, 5, 5, 5, 4, 1, 96, 'si', '');</v>
      </c>
    </row>
    <row r="3654" spans="2:24" x14ac:dyDescent="0.2">
      <c r="B3654" t="s">
        <v>4648</v>
      </c>
      <c r="C3654" t="s">
        <v>9</v>
      </c>
      <c r="D3654" t="s">
        <v>3578</v>
      </c>
      <c r="E3654" t="s">
        <v>3578</v>
      </c>
      <c r="F3654" t="s">
        <v>3575</v>
      </c>
      <c r="G3654" t="s">
        <v>3575</v>
      </c>
      <c r="H3654" t="s">
        <v>30</v>
      </c>
      <c r="I3654" t="s">
        <v>30</v>
      </c>
      <c r="J3654" t="s">
        <v>4649</v>
      </c>
      <c r="K3654" s="6">
        <f t="shared" si="670"/>
        <v>12</v>
      </c>
      <c r="L3654" s="6" t="str">
        <f t="shared" si="671"/>
        <v>646-PR-00877</v>
      </c>
      <c r="M3654" s="6">
        <f t="shared" si="672"/>
        <v>12</v>
      </c>
      <c r="N3654" s="6" t="str">
        <f t="shared" si="673"/>
        <v>646-PR-00877</v>
      </c>
      <c r="O3654" s="6">
        <f t="shared" si="674"/>
        <v>1</v>
      </c>
      <c r="P3654" s="6" t="str">
        <f t="shared" si="675"/>
        <v>4</v>
      </c>
      <c r="Q3654" s="6" t="str">
        <f t="shared" si="676"/>
        <v>4</v>
      </c>
      <c r="R3654" s="6" t="str">
        <f t="shared" si="677"/>
        <v>3</v>
      </c>
      <c r="S3654" s="6" t="str">
        <f t="shared" si="678"/>
        <v>3</v>
      </c>
      <c r="T3654" s="6">
        <f t="shared" si="679"/>
        <v>1</v>
      </c>
      <c r="U3654" s="6">
        <f t="shared" si="680"/>
        <v>76</v>
      </c>
      <c r="V3654" s="6"/>
      <c r="W3654" s="6" t="str">
        <f t="shared" si="681"/>
        <v>insert into prioridad(codigo, fluidez,d_hecho, d_contexto, d_impacto, d_justicia, cierre, ponderacion, ahora_entiendo, cambio_perspectiva) values ('646-PR-00877', 1, 4, 4, 3, 3, 1, 76, 'si', 'Entrevista clave para la documentación del patrón "Disputas internas y entre grupos cercanos"');</v>
      </c>
      <c r="X3654" s="6" t="str">
        <f t="shared" si="682"/>
        <v>insert into prioridad(codigo, fluidez,d_hecho, d_contexto, d_impacto, d_justicia, cierre, ponderacion, ahora_entiendo, cambio_perspectiva) values ('646-PR-00877', 1, 4, 4, 3, 3, 1, 76, 'si', 'Entrevista clave para la documentación del patrón "Disputas internas y entre grupos cercanos"');</v>
      </c>
    </row>
    <row r="3655" spans="2:24" x14ac:dyDescent="0.2">
      <c r="B3655" t="s">
        <v>4650</v>
      </c>
      <c r="C3655" t="s">
        <v>9</v>
      </c>
      <c r="D3655" t="s">
        <v>3582</v>
      </c>
      <c r="E3655" t="s">
        <v>3582</v>
      </c>
      <c r="F3655" t="s">
        <v>3582</v>
      </c>
      <c r="G3655" t="s">
        <v>3582</v>
      </c>
      <c r="H3655" t="s">
        <v>30</v>
      </c>
      <c r="I3655" t="s">
        <v>30</v>
      </c>
      <c r="J3655" t="s">
        <v>4649</v>
      </c>
      <c r="K3655" s="6">
        <f t="shared" si="670"/>
        <v>12</v>
      </c>
      <c r="L3655" s="6" t="str">
        <f t="shared" si="671"/>
        <v>665-PR-02051</v>
      </c>
      <c r="M3655" s="6">
        <f t="shared" si="672"/>
        <v>12</v>
      </c>
      <c r="N3655" s="6" t="str">
        <f t="shared" si="673"/>
        <v>665-PR-02051</v>
      </c>
      <c r="O3655" s="6">
        <f t="shared" si="674"/>
        <v>1</v>
      </c>
      <c r="P3655" s="6" t="str">
        <f t="shared" si="675"/>
        <v>5</v>
      </c>
      <c r="Q3655" s="6" t="str">
        <f t="shared" si="676"/>
        <v>5</v>
      </c>
      <c r="R3655" s="6" t="str">
        <f t="shared" si="677"/>
        <v>5</v>
      </c>
      <c r="S3655" s="6" t="str">
        <f t="shared" si="678"/>
        <v>5</v>
      </c>
      <c r="T3655" s="6">
        <f t="shared" si="679"/>
        <v>1</v>
      </c>
      <c r="U3655" s="6">
        <f t="shared" si="680"/>
        <v>100</v>
      </c>
      <c r="V3655" s="6"/>
      <c r="W3655" s="6" t="str">
        <f t="shared" si="681"/>
        <v>insert into prioridad(codigo, fluidez,d_hecho, d_contexto, d_impacto, d_justicia, cierre, ponderacion, ahora_entiendo, cambio_perspectiva) values ('665-PR-02051', 1, 5, 5, 5, 5, 1, 100, 'si', 'Entrevista clave para la documentación del patrón "Disputas internas y entre grupos cercanos"');</v>
      </c>
      <c r="X3655" s="6" t="str">
        <f t="shared" si="682"/>
        <v>insert into prioridad(codigo, fluidez,d_hecho, d_contexto, d_impacto, d_justicia, cierre, ponderacion, ahora_entiendo, cambio_perspectiva) values ('665-PR-02051', 1, 5, 5, 5, 5, 1, 100, 'si', 'Entrevista clave para la documentación del patrón "Disputas internas y entre grupos cercanos"');</v>
      </c>
    </row>
    <row r="3656" spans="2:24" x14ac:dyDescent="0.2">
      <c r="B3656" t="s">
        <v>4651</v>
      </c>
      <c r="C3656" t="s">
        <v>9</v>
      </c>
      <c r="D3656" t="s">
        <v>3578</v>
      </c>
      <c r="E3656" t="s">
        <v>3578</v>
      </c>
      <c r="F3656" t="s">
        <v>3578</v>
      </c>
      <c r="G3656" t="s">
        <v>3595</v>
      </c>
      <c r="H3656" t="s">
        <v>3630</v>
      </c>
      <c r="I3656" t="s">
        <v>4652</v>
      </c>
      <c r="J3656" t="s">
        <v>4653</v>
      </c>
      <c r="K3656" s="6">
        <f t="shared" si="670"/>
        <v>12</v>
      </c>
      <c r="L3656" s="6" t="str">
        <f t="shared" si="671"/>
        <v>462-HV-00054</v>
      </c>
      <c r="M3656" s="6">
        <f t="shared" si="672"/>
        <v>12</v>
      </c>
      <c r="N3656" s="6" t="str">
        <f t="shared" si="673"/>
        <v>462-HV-00054</v>
      </c>
      <c r="O3656" s="6">
        <f t="shared" si="674"/>
        <v>1</v>
      </c>
      <c r="P3656" s="6" t="str">
        <f t="shared" si="675"/>
        <v>4</v>
      </c>
      <c r="Q3656" s="6" t="str">
        <f t="shared" si="676"/>
        <v>4</v>
      </c>
      <c r="R3656" s="6" t="str">
        <f t="shared" si="677"/>
        <v>4</v>
      </c>
      <c r="S3656" s="6" t="str">
        <f t="shared" si="678"/>
        <v>1</v>
      </c>
      <c r="T3656" s="6">
        <f t="shared" si="679"/>
        <v>0</v>
      </c>
      <c r="U3656" s="6">
        <f t="shared" si="680"/>
        <v>62</v>
      </c>
      <c r="V3656" s="6"/>
      <c r="W3656" s="6" t="str">
        <f t="shared" si="681"/>
        <v>insert into prioridad(codigo, fluidez,d_hecho, d_contexto, d_impacto, d_justicia, cierre, ponderacion, ahora_entiendo, cambio_perspectiva) values ('462-HV-00054', 1, 4, 4, 4, 1, 0, 62, 'no_aplica', 'La entrevista queda interrumpida por cuanto la persona entrevistada tuvo que retirarse para cumplir otro compromiso. Esta entrevista es relevante para el esclarecimiento del caso de la UP y las mujeres que participaron en política desde este partido.');</v>
      </c>
      <c r="X3656" s="6" t="str">
        <f t="shared" si="682"/>
        <v>insert into prioridad(codigo, fluidez,d_hecho, d_contexto, d_impacto, d_justicia, cierre, ponderacion, ahora_entiendo, cambio_perspectiva) values ('462-HV-00054', 1, 4, 4, 4, 1, 0, 62, 'no_aplica', 'La entrevista queda interrumpida por cuanto la persona entrevistada tuvo que retirarse para cumplir otro compromiso. Esta entrevista es relevante para el esclarecimiento del caso de la UP y las mujeres que participaron en política desde este partido.');</v>
      </c>
    </row>
    <row r="3657" spans="2:24" x14ac:dyDescent="0.2">
      <c r="B3657" t="s">
        <v>4654</v>
      </c>
      <c r="C3657" t="s">
        <v>9</v>
      </c>
      <c r="D3657" t="s">
        <v>3578</v>
      </c>
      <c r="E3657" t="s">
        <v>3578</v>
      </c>
      <c r="F3657" t="s">
        <v>3578</v>
      </c>
      <c r="G3657" t="s">
        <v>3578</v>
      </c>
      <c r="H3657" t="s">
        <v>30</v>
      </c>
      <c r="I3657" t="s">
        <v>30</v>
      </c>
      <c r="J3657"/>
      <c r="K3657" s="6">
        <f t="shared" si="670"/>
        <v>12</v>
      </c>
      <c r="L3657" s="6" t="str">
        <f t="shared" si="671"/>
        <v>452-VI-00015</v>
      </c>
      <c r="M3657" s="6">
        <f t="shared" si="672"/>
        <v>12</v>
      </c>
      <c r="N3657" s="6" t="str">
        <f t="shared" si="673"/>
        <v>452-VI-00015</v>
      </c>
      <c r="O3657" s="6">
        <f t="shared" si="674"/>
        <v>1</v>
      </c>
      <c r="P3657" s="6" t="str">
        <f t="shared" si="675"/>
        <v>4</v>
      </c>
      <c r="Q3657" s="6" t="str">
        <f t="shared" si="676"/>
        <v>4</v>
      </c>
      <c r="R3657" s="6" t="str">
        <f t="shared" si="677"/>
        <v>4</v>
      </c>
      <c r="S3657" s="6" t="str">
        <f t="shared" si="678"/>
        <v>4</v>
      </c>
      <c r="T3657" s="6">
        <f t="shared" si="679"/>
        <v>1</v>
      </c>
      <c r="U3657" s="6">
        <f t="shared" si="680"/>
        <v>84</v>
      </c>
      <c r="V3657" s="6"/>
      <c r="W3657" s="6" t="str">
        <f t="shared" si="681"/>
        <v>insert into prioridad(codigo, fluidez,d_hecho, d_contexto, d_impacto, d_justicia, cierre, ponderacion, ahora_entiendo, cambio_perspectiva) values ('452-VI-00015', 1, 4, 4, 4, 4, 1, 84, 'si', '');</v>
      </c>
      <c r="X3657" s="6" t="str">
        <f t="shared" si="682"/>
        <v>insert into prioridad(codigo, fluidez,d_hecho, d_contexto, d_impacto, d_justicia, cierre, ponderacion, ahora_entiendo, cambio_perspectiva) values ('452-VI-00015', 1, 4, 4, 4, 4, 1, 84, 'si', '');</v>
      </c>
    </row>
    <row r="3658" spans="2:24" x14ac:dyDescent="0.2">
      <c r="B3658" t="s">
        <v>4655</v>
      </c>
      <c r="C3658" t="s">
        <v>9</v>
      </c>
      <c r="D3658" t="s">
        <v>3578</v>
      </c>
      <c r="E3658" t="s">
        <v>3575</v>
      </c>
      <c r="F3658" t="s">
        <v>3582</v>
      </c>
      <c r="G3658" t="s">
        <v>3578</v>
      </c>
      <c r="H3658" t="s">
        <v>30</v>
      </c>
      <c r="I3658" t="s">
        <v>30</v>
      </c>
      <c r="J3658" t="s">
        <v>4656</v>
      </c>
      <c r="K3658" s="6">
        <f t="shared" si="670"/>
        <v>12</v>
      </c>
      <c r="L3658" s="6" t="str">
        <f t="shared" si="671"/>
        <v>158-VI-00075</v>
      </c>
      <c r="M3658" s="6">
        <f t="shared" si="672"/>
        <v>12</v>
      </c>
      <c r="N3658" s="6" t="str">
        <f t="shared" si="673"/>
        <v>158-VI-00075</v>
      </c>
      <c r="O3658" s="6">
        <f t="shared" si="674"/>
        <v>1</v>
      </c>
      <c r="P3658" s="6" t="str">
        <f t="shared" si="675"/>
        <v>4</v>
      </c>
      <c r="Q3658" s="6" t="str">
        <f t="shared" si="676"/>
        <v>3</v>
      </c>
      <c r="R3658" s="6" t="str">
        <f t="shared" si="677"/>
        <v>5</v>
      </c>
      <c r="S3658" s="6" t="str">
        <f t="shared" si="678"/>
        <v>4</v>
      </c>
      <c r="T3658" s="6">
        <f t="shared" si="679"/>
        <v>1</v>
      </c>
      <c r="U3658" s="6">
        <f t="shared" si="680"/>
        <v>84</v>
      </c>
      <c r="V3658" s="6"/>
      <c r="W3658" s="6" t="str">
        <f t="shared" si="681"/>
        <v>insert into prioridad(codigo, fluidez,d_hecho, d_contexto, d_impacto, d_justicia, cierre, ponderacion, ahora_entiendo, cambio_perspectiva) values ('158-VI-00075', 1, 4, 3, 5, 4, 1, 84, 'si', 'La mujer relata varias victimizaciones sufridas por sus familiarares y/o por ella en Guadalupe, Antioquia. Ella es hija de un policía entonces su relato es desde esa perspectiva.');</v>
      </c>
      <c r="X3658" s="6" t="str">
        <f t="shared" si="682"/>
        <v>insert into prioridad(codigo, fluidez,d_hecho, d_contexto, d_impacto, d_justicia, cierre, ponderacion, ahora_entiendo, cambio_perspectiva) values ('158-VI-00075', 1, 4, 3, 5, 4, 1, 84, 'si', 'La mujer relata varias victimizaciones sufridas por sus familiarares y/o por ella en Guadalupe, Antioquia. Ella es hija de un policía entonces su relato es desde esa perspectiva.');</v>
      </c>
    </row>
    <row r="3659" spans="2:24" x14ac:dyDescent="0.2">
      <c r="B3659" s="7" t="s">
        <v>4657</v>
      </c>
      <c r="C3659" t="s">
        <v>9</v>
      </c>
      <c r="D3659" t="s">
        <v>3582</v>
      </c>
      <c r="E3659" t="s">
        <v>3582</v>
      </c>
      <c r="F3659" t="s">
        <v>3582</v>
      </c>
      <c r="G3659" t="s">
        <v>3582</v>
      </c>
      <c r="H3659" t="s">
        <v>30</v>
      </c>
      <c r="I3659" t="s">
        <v>30</v>
      </c>
      <c r="J3659" t="s">
        <v>4658</v>
      </c>
      <c r="K3659" s="6">
        <f t="shared" si="670"/>
        <v>5</v>
      </c>
      <c r="L3659" s="6" t="str">
        <f t="shared" si="671"/>
        <v>02304</v>
      </c>
      <c r="M3659" s="6">
        <f t="shared" si="672"/>
        <v>5</v>
      </c>
      <c r="N3659" s="6" t="str">
        <f t="shared" si="673"/>
        <v>02304</v>
      </c>
      <c r="O3659" s="6">
        <f t="shared" si="674"/>
        <v>1</v>
      </c>
      <c r="P3659" s="6" t="str">
        <f t="shared" si="675"/>
        <v>5</v>
      </c>
      <c r="Q3659" s="6" t="str">
        <f t="shared" si="676"/>
        <v>5</v>
      </c>
      <c r="R3659" s="6" t="str">
        <f t="shared" si="677"/>
        <v>5</v>
      </c>
      <c r="S3659" s="6" t="str">
        <f t="shared" si="678"/>
        <v>5</v>
      </c>
      <c r="T3659" s="6">
        <f t="shared" si="679"/>
        <v>1</v>
      </c>
      <c r="U3659" s="6">
        <f t="shared" si="680"/>
        <v>100</v>
      </c>
      <c r="V3659" s="6"/>
      <c r="W3659" s="6" t="str">
        <f t="shared" si="681"/>
        <v>insert into prioridad(codigo, fluidez,d_hecho, d_contexto, d_impacto, d_justicia, cierre, ponderacion, ahora_entiendo, cambio_perspectiva) values ('02304', 1, 5, 5, 5, 5, 1, 100, 'si', 'Entrevista clave sobre el tema del papel y responsabilidades de la Corte Suprema de Justicia y Consejo de Estado en el marco del conflicto armado');</v>
      </c>
      <c r="X3659" s="6" t="str">
        <f t="shared" si="682"/>
        <v/>
      </c>
    </row>
    <row r="3660" spans="2:24" x14ac:dyDescent="0.2">
      <c r="B3660" s="7" t="s">
        <v>4659</v>
      </c>
      <c r="C3660" t="s">
        <v>9</v>
      </c>
      <c r="D3660" t="s">
        <v>3582</v>
      </c>
      <c r="E3660" t="s">
        <v>3582</v>
      </c>
      <c r="F3660" t="s">
        <v>3582</v>
      </c>
      <c r="G3660" t="s">
        <v>3582</v>
      </c>
      <c r="H3660" t="s">
        <v>30</v>
      </c>
      <c r="I3660" t="s">
        <v>30</v>
      </c>
      <c r="J3660" t="s">
        <v>4660</v>
      </c>
      <c r="K3660" s="6">
        <f t="shared" si="670"/>
        <v>5</v>
      </c>
      <c r="L3660" s="6" t="str">
        <f t="shared" si="671"/>
        <v>00832</v>
      </c>
      <c r="M3660" s="6">
        <f t="shared" si="672"/>
        <v>5</v>
      </c>
      <c r="N3660" s="6" t="str">
        <f t="shared" si="673"/>
        <v>00832</v>
      </c>
      <c r="O3660" s="6">
        <f t="shared" si="674"/>
        <v>1</v>
      </c>
      <c r="P3660" s="6" t="str">
        <f t="shared" si="675"/>
        <v>5</v>
      </c>
      <c r="Q3660" s="6" t="str">
        <f t="shared" si="676"/>
        <v>5</v>
      </c>
      <c r="R3660" s="6" t="str">
        <f t="shared" si="677"/>
        <v>5</v>
      </c>
      <c r="S3660" s="6" t="str">
        <f t="shared" si="678"/>
        <v>5</v>
      </c>
      <c r="T3660" s="6">
        <f t="shared" si="679"/>
        <v>1</v>
      </c>
      <c r="U3660" s="6">
        <f t="shared" si="680"/>
        <v>100</v>
      </c>
      <c r="V3660" s="6"/>
      <c r="W3660" s="6" t="str">
        <f t="shared" si="681"/>
        <v>insert into prioridad(codigo, fluidez,d_hecho, d_contexto, d_impacto, d_justicia, cierre, ponderacion, ahora_entiendo, cambio_perspectiva) values ('00832', 1, 5, 5, 5, 5, 1, 100, 'si', 'Aportes sobre el tema de reclutamiento legal. Hechos como las llamadas batidas del Ejército. Y contexto socio-histórico sobre el tema del reclutamiento, el soldado y su accionar en el conflicto armado. Acciones cívico-militares.');</v>
      </c>
      <c r="X3660" s="6" t="str">
        <f t="shared" si="682"/>
        <v/>
      </c>
    </row>
    <row r="3661" spans="2:24" x14ac:dyDescent="0.2">
      <c r="B3661" s="7" t="s">
        <v>4661</v>
      </c>
      <c r="C3661" t="s">
        <v>9</v>
      </c>
      <c r="D3661" t="s">
        <v>3582</v>
      </c>
      <c r="E3661" t="s">
        <v>3582</v>
      </c>
      <c r="F3661" t="s">
        <v>3582</v>
      </c>
      <c r="G3661" t="s">
        <v>3582</v>
      </c>
      <c r="H3661" t="s">
        <v>30</v>
      </c>
      <c r="I3661" t="s">
        <v>30</v>
      </c>
      <c r="J3661" t="s">
        <v>4662</v>
      </c>
      <c r="K3661" s="6">
        <f t="shared" si="670"/>
        <v>5</v>
      </c>
      <c r="L3661" s="6" t="str">
        <f t="shared" si="671"/>
        <v>02090</v>
      </c>
      <c r="M3661" s="6">
        <f t="shared" si="672"/>
        <v>5</v>
      </c>
      <c r="N3661" s="6" t="str">
        <f t="shared" si="673"/>
        <v>02090</v>
      </c>
      <c r="O3661" s="6">
        <f t="shared" si="674"/>
        <v>1</v>
      </c>
      <c r="P3661" s="6" t="str">
        <f t="shared" si="675"/>
        <v>5</v>
      </c>
      <c r="Q3661" s="6" t="str">
        <f t="shared" si="676"/>
        <v>5</v>
      </c>
      <c r="R3661" s="6" t="str">
        <f t="shared" si="677"/>
        <v>5</v>
      </c>
      <c r="S3661" s="6" t="str">
        <f t="shared" si="678"/>
        <v>5</v>
      </c>
      <c r="T3661" s="6">
        <f t="shared" si="679"/>
        <v>1</v>
      </c>
      <c r="U3661" s="6">
        <f t="shared" si="680"/>
        <v>100</v>
      </c>
      <c r="V3661" s="6"/>
      <c r="W3661" s="6" t="str">
        <f t="shared" si="681"/>
        <v>insert into prioridad(codigo, fluidez,d_hecho, d_contexto, d_impacto, d_justicia, cierre, ponderacion, ahora_entiendo, cambio_perspectiva) values ('02090', 1, 5, 5, 5, 5, 1, 100, 'si', 'Aportes al relato socio histórico sobre los orígenes del conflicto armado en el Valle del Cauca. Los Bandoleros, los pájaros. El caso de León María, "El Condor".');</v>
      </c>
      <c r="X3661" s="6" t="str">
        <f t="shared" si="682"/>
        <v/>
      </c>
    </row>
    <row r="3662" spans="2:24" x14ac:dyDescent="0.2">
      <c r="B3662" s="7" t="s">
        <v>4663</v>
      </c>
      <c r="C3662" t="s">
        <v>9</v>
      </c>
      <c r="D3662" t="s">
        <v>3582</v>
      </c>
      <c r="E3662" t="s">
        <v>3582</v>
      </c>
      <c r="F3662" t="s">
        <v>3582</v>
      </c>
      <c r="G3662" t="s">
        <v>3582</v>
      </c>
      <c r="H3662" t="s">
        <v>30</v>
      </c>
      <c r="I3662" t="s">
        <v>30</v>
      </c>
      <c r="J3662" t="s">
        <v>4664</v>
      </c>
      <c r="K3662" s="6">
        <f t="shared" si="670"/>
        <v>5</v>
      </c>
      <c r="L3662" s="6" t="str">
        <f t="shared" si="671"/>
        <v>00457</v>
      </c>
      <c r="M3662" s="6">
        <f t="shared" si="672"/>
        <v>5</v>
      </c>
      <c r="N3662" s="6" t="str">
        <f t="shared" si="673"/>
        <v>00457</v>
      </c>
      <c r="O3662" s="6">
        <f t="shared" si="674"/>
        <v>1</v>
      </c>
      <c r="P3662" s="6" t="str">
        <f t="shared" si="675"/>
        <v>5</v>
      </c>
      <c r="Q3662" s="6" t="str">
        <f t="shared" si="676"/>
        <v>5</v>
      </c>
      <c r="R3662" s="6" t="str">
        <f t="shared" si="677"/>
        <v>5</v>
      </c>
      <c r="S3662" s="6" t="str">
        <f t="shared" si="678"/>
        <v>5</v>
      </c>
      <c r="T3662" s="6">
        <f t="shared" si="679"/>
        <v>1</v>
      </c>
      <c r="U3662" s="6">
        <f t="shared" si="680"/>
        <v>100</v>
      </c>
      <c r="V3662" s="6"/>
      <c r="W3662" s="6" t="str">
        <f t="shared" si="681"/>
        <v>insert into prioridad(codigo, fluidez,d_hecho, d_contexto, d_impacto, d_justicia, cierre, ponderacion, ahora_entiendo, cambio_perspectiva) values ('00457', 1, 5, 5, 5, 5, 1, 100, 'si', 'Aportes al caso de victimización por parte del Binci. Información relevante sobre tortura, Consejos Verbales de Guerra, persecusión y estigmatización del M-19.');</v>
      </c>
      <c r="X3662" s="6" t="str">
        <f t="shared" si="682"/>
        <v/>
      </c>
    </row>
    <row r="3663" spans="2:24" x14ac:dyDescent="0.2">
      <c r="B3663" s="7" t="s">
        <v>4665</v>
      </c>
      <c r="C3663" t="s">
        <v>9</v>
      </c>
      <c r="D3663" t="s">
        <v>3582</v>
      </c>
      <c r="E3663" t="s">
        <v>3582</v>
      </c>
      <c r="F3663" t="s">
        <v>3582</v>
      </c>
      <c r="G3663" t="s">
        <v>3582</v>
      </c>
      <c r="H3663" t="s">
        <v>30</v>
      </c>
      <c r="I3663" t="s">
        <v>30</v>
      </c>
      <c r="J3663" t="s">
        <v>4666</v>
      </c>
      <c r="K3663" s="6">
        <f t="shared" si="670"/>
        <v>5</v>
      </c>
      <c r="L3663" s="6" t="str">
        <f t="shared" si="671"/>
        <v>00502</v>
      </c>
      <c r="M3663" s="6">
        <f t="shared" si="672"/>
        <v>5</v>
      </c>
      <c r="N3663" s="6" t="str">
        <f t="shared" si="673"/>
        <v>00502</v>
      </c>
      <c r="O3663" s="6">
        <f t="shared" si="674"/>
        <v>1</v>
      </c>
      <c r="P3663" s="6" t="str">
        <f t="shared" si="675"/>
        <v>5</v>
      </c>
      <c r="Q3663" s="6" t="str">
        <f t="shared" si="676"/>
        <v>5</v>
      </c>
      <c r="R3663" s="6" t="str">
        <f t="shared" si="677"/>
        <v>5</v>
      </c>
      <c r="S3663" s="6" t="str">
        <f t="shared" si="678"/>
        <v>5</v>
      </c>
      <c r="T3663" s="6">
        <f t="shared" si="679"/>
        <v>1</v>
      </c>
      <c r="U3663" s="6">
        <f t="shared" si="680"/>
        <v>100</v>
      </c>
      <c r="V3663" s="6"/>
      <c r="W3663" s="6" t="str">
        <f t="shared" si="681"/>
        <v>insert into prioridad(codigo, fluidez,d_hecho, d_contexto, d_impacto, d_justicia, cierre, ponderacion, ahora_entiendo, cambio_perspectiva) values ('00502', 1, 5, 5, 5, 5, 1, 100, 'si', 'Información relevante sobre el papel del sector militar en el conflicto armado. Negociaciones de paz. Firma del Acuerdo Final. Justicia Penal Militar.');</v>
      </c>
      <c r="X3663" s="6" t="str">
        <f t="shared" si="682"/>
        <v/>
      </c>
    </row>
    <row r="3664" spans="2:24" x14ac:dyDescent="0.2">
      <c r="B3664" t="s">
        <v>4667</v>
      </c>
      <c r="C3664" t="s">
        <v>9</v>
      </c>
      <c r="D3664" t="s">
        <v>3575</v>
      </c>
      <c r="E3664" t="s">
        <v>3578</v>
      </c>
      <c r="F3664" t="s">
        <v>3578</v>
      </c>
      <c r="G3664" t="s">
        <v>3575</v>
      </c>
      <c r="H3664" t="s">
        <v>30</v>
      </c>
      <c r="I3664" t="s">
        <v>30</v>
      </c>
      <c r="J3664"/>
      <c r="K3664" s="6">
        <f t="shared" si="670"/>
        <v>12</v>
      </c>
      <c r="L3664" s="6" t="str">
        <f t="shared" si="671"/>
        <v>843-PR-02060</v>
      </c>
      <c r="M3664" s="6">
        <f t="shared" si="672"/>
        <v>12</v>
      </c>
      <c r="N3664" s="6" t="str">
        <f t="shared" si="673"/>
        <v>843-PR-02060</v>
      </c>
      <c r="O3664" s="6">
        <f t="shared" si="674"/>
        <v>1</v>
      </c>
      <c r="P3664" s="6" t="str">
        <f t="shared" si="675"/>
        <v>3</v>
      </c>
      <c r="Q3664" s="6" t="str">
        <f t="shared" si="676"/>
        <v>4</v>
      </c>
      <c r="R3664" s="6" t="str">
        <f t="shared" si="677"/>
        <v>4</v>
      </c>
      <c r="S3664" s="6" t="str">
        <f t="shared" si="678"/>
        <v>3</v>
      </c>
      <c r="T3664" s="6">
        <f t="shared" si="679"/>
        <v>1</v>
      </c>
      <c r="U3664" s="6">
        <f t="shared" si="680"/>
        <v>76</v>
      </c>
      <c r="V3664" s="6"/>
      <c r="W3664" s="6" t="str">
        <f t="shared" si="681"/>
        <v>insert into prioridad(codigo, fluidez,d_hecho, d_contexto, d_impacto, d_justicia, cierre, ponderacion, ahora_entiendo, cambio_perspectiva) values ('843-PR-02060', 1, 3, 4, 4, 3, 1, 76, 'si', '');</v>
      </c>
      <c r="X3664" s="6" t="str">
        <f t="shared" si="682"/>
        <v>insert into prioridad(codigo, fluidez,d_hecho, d_contexto, d_impacto, d_justicia, cierre, ponderacion, ahora_entiendo, cambio_perspectiva) values ('843-PR-02060', 1, 3, 4, 4, 3, 1, 76, 'si', '');</v>
      </c>
    </row>
    <row r="3665" spans="2:24" x14ac:dyDescent="0.2">
      <c r="B3665" t="s">
        <v>4668</v>
      </c>
      <c r="C3665" t="s">
        <v>9</v>
      </c>
      <c r="D3665" t="s">
        <v>3575</v>
      </c>
      <c r="E3665" t="s">
        <v>3582</v>
      </c>
      <c r="F3665" t="s">
        <v>3582</v>
      </c>
      <c r="G3665" t="s">
        <v>3575</v>
      </c>
      <c r="H3665" t="s">
        <v>30</v>
      </c>
      <c r="I3665" t="s">
        <v>30</v>
      </c>
      <c r="J3665" t="s">
        <v>4669</v>
      </c>
      <c r="K3665" s="6">
        <f t="shared" si="670"/>
        <v>12</v>
      </c>
      <c r="L3665" s="6" t="str">
        <f t="shared" si="671"/>
        <v>843-PR-02103</v>
      </c>
      <c r="M3665" s="6">
        <f t="shared" si="672"/>
        <v>12</v>
      </c>
      <c r="N3665" s="6" t="str">
        <f t="shared" si="673"/>
        <v>843-PR-02103</v>
      </c>
      <c r="O3665" s="6">
        <f t="shared" si="674"/>
        <v>1</v>
      </c>
      <c r="P3665" s="6" t="str">
        <f t="shared" si="675"/>
        <v>3</v>
      </c>
      <c r="Q3665" s="6" t="str">
        <f t="shared" si="676"/>
        <v>5</v>
      </c>
      <c r="R3665" s="6" t="str">
        <f t="shared" si="677"/>
        <v>5</v>
      </c>
      <c r="S3665" s="6" t="str">
        <f t="shared" si="678"/>
        <v>3</v>
      </c>
      <c r="T3665" s="6">
        <f t="shared" si="679"/>
        <v>1</v>
      </c>
      <c r="U3665" s="6">
        <f t="shared" si="680"/>
        <v>84</v>
      </c>
      <c r="V3665" s="6"/>
      <c r="W3665" s="6" t="str">
        <f t="shared" si="681"/>
        <v>insert into prioridad(codigo, fluidez,d_hecho, d_contexto, d_impacto, d_justicia, cierre, ponderacion, ahora_entiendo, cambio_perspectiva) values ('843-PR-02103', 1, 3, 5, 5, 3, 1, 84, 'si', 'En términos de contexto y comprensión de lo sucedido la información dada en la entrevista es importante.');</v>
      </c>
      <c r="X3665" s="6" t="str">
        <f t="shared" si="682"/>
        <v>insert into prioridad(codigo, fluidez,d_hecho, d_contexto, d_impacto, d_justicia, cierre, ponderacion, ahora_entiendo, cambio_perspectiva) values ('843-PR-02103', 1, 3, 5, 5, 3, 1, 84, 'si', 'En términos de contexto y comprensión de lo sucedido la información dada en la entrevista es importante.');</v>
      </c>
    </row>
    <row r="3666" spans="2:24" x14ac:dyDescent="0.2">
      <c r="B3666" t="s">
        <v>4670</v>
      </c>
      <c r="C3666" t="s">
        <v>9</v>
      </c>
      <c r="D3666" t="s">
        <v>3578</v>
      </c>
      <c r="E3666" t="s">
        <v>3578</v>
      </c>
      <c r="F3666" t="s">
        <v>3575</v>
      </c>
      <c r="G3666" t="s">
        <v>3575</v>
      </c>
      <c r="H3666" t="s">
        <v>30</v>
      </c>
      <c r="I3666" t="s">
        <v>30</v>
      </c>
      <c r="J3666"/>
      <c r="K3666" s="6">
        <f t="shared" si="670"/>
        <v>12</v>
      </c>
      <c r="L3666" s="6" t="str">
        <f t="shared" si="671"/>
        <v>843-PR-02131</v>
      </c>
      <c r="M3666" s="6">
        <f t="shared" si="672"/>
        <v>12</v>
      </c>
      <c r="N3666" s="6" t="str">
        <f t="shared" si="673"/>
        <v>843-PR-02131</v>
      </c>
      <c r="O3666" s="6">
        <f t="shared" si="674"/>
        <v>1</v>
      </c>
      <c r="P3666" s="6" t="str">
        <f t="shared" si="675"/>
        <v>4</v>
      </c>
      <c r="Q3666" s="6" t="str">
        <f t="shared" si="676"/>
        <v>4</v>
      </c>
      <c r="R3666" s="6" t="str">
        <f t="shared" si="677"/>
        <v>3</v>
      </c>
      <c r="S3666" s="6" t="str">
        <f t="shared" si="678"/>
        <v>3</v>
      </c>
      <c r="T3666" s="6">
        <f t="shared" si="679"/>
        <v>1</v>
      </c>
      <c r="U3666" s="6">
        <f t="shared" si="680"/>
        <v>76</v>
      </c>
      <c r="V3666" s="6"/>
      <c r="W3666" s="6" t="str">
        <f t="shared" si="681"/>
        <v>insert into prioridad(codigo, fluidez,d_hecho, d_contexto, d_impacto, d_justicia, cierre, ponderacion, ahora_entiendo, cambio_perspectiva) values ('843-PR-02131', 1, 4, 4, 3, 3, 1, 76, 'si', '');</v>
      </c>
      <c r="X3666" s="6" t="str">
        <f t="shared" si="682"/>
        <v>insert into prioridad(codigo, fluidez,d_hecho, d_contexto, d_impacto, d_justicia, cierre, ponderacion, ahora_entiendo, cambio_perspectiva) values ('843-PR-02131', 1, 4, 4, 3, 3, 1, 76, 'si', '');</v>
      </c>
    </row>
    <row r="3667" spans="2:24" x14ac:dyDescent="0.2">
      <c r="B3667" t="s">
        <v>4671</v>
      </c>
      <c r="C3667" t="s">
        <v>9</v>
      </c>
      <c r="D3667" t="s">
        <v>3582</v>
      </c>
      <c r="E3667" t="s">
        <v>3582</v>
      </c>
      <c r="F3667" t="s">
        <v>3578</v>
      </c>
      <c r="G3667" t="s">
        <v>3578</v>
      </c>
      <c r="H3667" t="s">
        <v>30</v>
      </c>
      <c r="I3667" t="s">
        <v>30</v>
      </c>
      <c r="J3667" t="s">
        <v>4672</v>
      </c>
      <c r="K3667" s="6">
        <f t="shared" si="670"/>
        <v>12</v>
      </c>
      <c r="L3667" s="6" t="str">
        <f t="shared" si="671"/>
        <v>100-PR-02322</v>
      </c>
      <c r="M3667" s="6">
        <f t="shared" si="672"/>
        <v>12</v>
      </c>
      <c r="N3667" s="6" t="str">
        <f t="shared" si="673"/>
        <v>100-PR-02322</v>
      </c>
      <c r="O3667" s="6">
        <f t="shared" si="674"/>
        <v>1</v>
      </c>
      <c r="P3667" s="6" t="str">
        <f t="shared" si="675"/>
        <v>5</v>
      </c>
      <c r="Q3667" s="6" t="str">
        <f t="shared" si="676"/>
        <v>5</v>
      </c>
      <c r="R3667" s="6" t="str">
        <f t="shared" si="677"/>
        <v>4</v>
      </c>
      <c r="S3667" s="6" t="str">
        <f t="shared" si="678"/>
        <v>4</v>
      </c>
      <c r="T3667" s="6">
        <f t="shared" si="679"/>
        <v>1</v>
      </c>
      <c r="U3667" s="6">
        <f t="shared" si="680"/>
        <v>92</v>
      </c>
      <c r="V3667" s="6"/>
      <c r="W3667" s="6" t="str">
        <f t="shared" si="681"/>
        <v>insert into prioridad(codigo, fluidez,d_hecho, d_contexto, d_impacto, d_justicia, cierre, ponderacion, ahora_entiendo, cambio_perspectiva) values ('100-PR-02322', 1, 5, 5, 4, 4, 1, 92, 'si', 'La entrevista permite profundizar en la configuración de la región centro del país y sus impactos diferenciados en el marco del conflicto armado.');</v>
      </c>
      <c r="X3667" s="6" t="str">
        <f t="shared" si="682"/>
        <v>insert into prioridad(codigo, fluidez,d_hecho, d_contexto, d_impacto, d_justicia, cierre, ponderacion, ahora_entiendo, cambio_perspectiva) values ('100-PR-02322', 1, 5, 5, 4, 4, 1, 92, 'si', 'La entrevista permite profundizar en la configuración de la región centro del país y sus impactos diferenciados en el marco del conflicto armado.');</v>
      </c>
    </row>
    <row r="3668" spans="2:24" x14ac:dyDescent="0.2">
      <c r="B3668" t="s">
        <v>4673</v>
      </c>
      <c r="C3668" t="s">
        <v>9</v>
      </c>
      <c r="D3668" t="s">
        <v>3582</v>
      </c>
      <c r="E3668" t="s">
        <v>3582</v>
      </c>
      <c r="F3668" t="s">
        <v>3582</v>
      </c>
      <c r="G3668" t="s">
        <v>3582</v>
      </c>
      <c r="H3668" t="s">
        <v>30</v>
      </c>
      <c r="I3668" t="s">
        <v>30</v>
      </c>
      <c r="J3668"/>
      <c r="K3668" s="6">
        <f t="shared" si="670"/>
        <v>12</v>
      </c>
      <c r="L3668" s="6" t="str">
        <f t="shared" si="671"/>
        <v>243-PR-02300</v>
      </c>
      <c r="M3668" s="6">
        <f t="shared" si="672"/>
        <v>12</v>
      </c>
      <c r="N3668" s="6" t="str">
        <f t="shared" si="673"/>
        <v>243-PR-02300</v>
      </c>
      <c r="O3668" s="6">
        <f t="shared" si="674"/>
        <v>1</v>
      </c>
      <c r="P3668" s="6" t="str">
        <f t="shared" si="675"/>
        <v>5</v>
      </c>
      <c r="Q3668" s="6" t="str">
        <f t="shared" si="676"/>
        <v>5</v>
      </c>
      <c r="R3668" s="6" t="str">
        <f t="shared" si="677"/>
        <v>5</v>
      </c>
      <c r="S3668" s="6" t="str">
        <f t="shared" si="678"/>
        <v>5</v>
      </c>
      <c r="T3668" s="6">
        <f t="shared" si="679"/>
        <v>1</v>
      </c>
      <c r="U3668" s="6">
        <f t="shared" si="680"/>
        <v>100</v>
      </c>
      <c r="V3668" s="6"/>
      <c r="W3668" s="6" t="str">
        <f t="shared" si="681"/>
        <v>insert into prioridad(codigo, fluidez,d_hecho, d_contexto, d_impacto, d_justicia, cierre, ponderacion, ahora_entiendo, cambio_perspectiva) values ('243-PR-02300', 1, 5, 5, 5, 5, 1, 100, 'si', '');</v>
      </c>
      <c r="X3668" s="6" t="str">
        <f t="shared" si="682"/>
        <v>insert into prioridad(codigo, fluidez,d_hecho, d_contexto, d_impacto, d_justicia, cierre, ponderacion, ahora_entiendo, cambio_perspectiva) values ('243-PR-02300', 1, 5, 5, 5, 5, 1, 100, 'si', '');</v>
      </c>
    </row>
    <row r="3669" spans="2:24" x14ac:dyDescent="0.2">
      <c r="B3669" s="7"/>
      <c r="C3669" t="s">
        <v>9</v>
      </c>
      <c r="D3669" t="s">
        <v>3578</v>
      </c>
      <c r="E3669" t="s">
        <v>3582</v>
      </c>
      <c r="F3669" t="s">
        <v>3582</v>
      </c>
      <c r="G3669" t="s">
        <v>3578</v>
      </c>
      <c r="H3669" t="s">
        <v>30</v>
      </c>
      <c r="I3669" t="s">
        <v>30</v>
      </c>
      <c r="J3669"/>
      <c r="K3669" s="6">
        <f t="shared" si="670"/>
        <v>0</v>
      </c>
      <c r="L3669" s="6" t="str">
        <f t="shared" si="671"/>
        <v/>
      </c>
      <c r="M3669" s="6">
        <f t="shared" si="672"/>
        <v>0</v>
      </c>
      <c r="N3669" s="6" t="str">
        <f t="shared" si="673"/>
        <v/>
      </c>
      <c r="O3669" s="6">
        <f t="shared" si="674"/>
        <v>1</v>
      </c>
      <c r="P3669" s="6" t="str">
        <f t="shared" si="675"/>
        <v>4</v>
      </c>
      <c r="Q3669" s="6" t="str">
        <f t="shared" si="676"/>
        <v>5</v>
      </c>
      <c r="R3669" s="6" t="str">
        <f t="shared" si="677"/>
        <v>5</v>
      </c>
      <c r="S3669" s="6" t="str">
        <f t="shared" si="678"/>
        <v>4</v>
      </c>
      <c r="T3669" s="6">
        <f t="shared" si="679"/>
        <v>1</v>
      </c>
      <c r="U3669" s="6">
        <f t="shared" si="680"/>
        <v>92</v>
      </c>
      <c r="V3669" s="6"/>
      <c r="W3669" s="6" t="str">
        <f t="shared" si="681"/>
        <v>insert into prioridad(codigo, fluidez,d_hecho, d_contexto, d_impacto, d_justicia, cierre, ponderacion, ahora_entiendo, cambio_perspectiva) values ('', 1, 4, 5, 5, 4, 1, 92, 'si', '');</v>
      </c>
      <c r="X3669" s="6" t="str">
        <f t="shared" si="682"/>
        <v/>
      </c>
    </row>
    <row r="3670" spans="2:24" x14ac:dyDescent="0.2">
      <c r="B3670" s="7"/>
      <c r="C3670" t="s">
        <v>9</v>
      </c>
      <c r="D3670" t="s">
        <v>3582</v>
      </c>
      <c r="E3670" t="s">
        <v>3582</v>
      </c>
      <c r="F3670" t="s">
        <v>3582</v>
      </c>
      <c r="G3670" t="s">
        <v>3582</v>
      </c>
      <c r="H3670" t="s">
        <v>30</v>
      </c>
      <c r="I3670" t="s">
        <v>30</v>
      </c>
      <c r="J3670"/>
      <c r="K3670" s="6">
        <f t="shared" si="670"/>
        <v>0</v>
      </c>
      <c r="L3670" s="6" t="str">
        <f t="shared" si="671"/>
        <v/>
      </c>
      <c r="M3670" s="6">
        <f t="shared" si="672"/>
        <v>0</v>
      </c>
      <c r="N3670" s="6" t="str">
        <f t="shared" si="673"/>
        <v/>
      </c>
      <c r="O3670" s="6">
        <f t="shared" si="674"/>
        <v>1</v>
      </c>
      <c r="P3670" s="6" t="str">
        <f t="shared" si="675"/>
        <v>5</v>
      </c>
      <c r="Q3670" s="6" t="str">
        <f t="shared" si="676"/>
        <v>5</v>
      </c>
      <c r="R3670" s="6" t="str">
        <f t="shared" si="677"/>
        <v>5</v>
      </c>
      <c r="S3670" s="6" t="str">
        <f t="shared" si="678"/>
        <v>5</v>
      </c>
      <c r="T3670" s="6">
        <f t="shared" si="679"/>
        <v>1</v>
      </c>
      <c r="U3670" s="6">
        <f t="shared" si="680"/>
        <v>100</v>
      </c>
      <c r="V3670" s="6"/>
      <c r="W3670" s="6" t="str">
        <f t="shared" si="681"/>
        <v>insert into prioridad(codigo, fluidez,d_hecho, d_contexto, d_impacto, d_justicia, cierre, ponderacion, ahora_entiendo, cambio_perspectiva) values ('', 1, 5, 5, 5, 5, 1, 100, 'si', '');</v>
      </c>
      <c r="X3670" s="6" t="str">
        <f t="shared" si="682"/>
        <v/>
      </c>
    </row>
    <row r="3671" spans="2:24" x14ac:dyDescent="0.2">
      <c r="B3671" s="7"/>
      <c r="C3671" t="s">
        <v>9</v>
      </c>
      <c r="D3671" t="s">
        <v>3582</v>
      </c>
      <c r="E3671" t="s">
        <v>3582</v>
      </c>
      <c r="F3671" t="s">
        <v>3582</v>
      </c>
      <c r="G3671" t="s">
        <v>3582</v>
      </c>
      <c r="H3671" t="s">
        <v>30</v>
      </c>
      <c r="I3671" t="s">
        <v>30</v>
      </c>
      <c r="J3671"/>
      <c r="K3671" s="6">
        <f t="shared" si="670"/>
        <v>0</v>
      </c>
      <c r="L3671" s="6" t="str">
        <f t="shared" si="671"/>
        <v/>
      </c>
      <c r="M3671" s="6">
        <f t="shared" si="672"/>
        <v>0</v>
      </c>
      <c r="N3671" s="6" t="str">
        <f t="shared" si="673"/>
        <v/>
      </c>
      <c r="O3671" s="6">
        <f t="shared" si="674"/>
        <v>1</v>
      </c>
      <c r="P3671" s="6" t="str">
        <f t="shared" si="675"/>
        <v>5</v>
      </c>
      <c r="Q3671" s="6" t="str">
        <f t="shared" si="676"/>
        <v>5</v>
      </c>
      <c r="R3671" s="6" t="str">
        <f t="shared" si="677"/>
        <v>5</v>
      </c>
      <c r="S3671" s="6" t="str">
        <f t="shared" si="678"/>
        <v>5</v>
      </c>
      <c r="T3671" s="6">
        <f t="shared" si="679"/>
        <v>1</v>
      </c>
      <c r="U3671" s="6">
        <f t="shared" si="680"/>
        <v>100</v>
      </c>
      <c r="V3671" s="6"/>
      <c r="W3671" s="6" t="str">
        <f t="shared" si="681"/>
        <v>insert into prioridad(codigo, fluidez,d_hecho, d_contexto, d_impacto, d_justicia, cierre, ponderacion, ahora_entiendo, cambio_perspectiva) values ('', 1, 5, 5, 5, 5, 1, 100, 'si', '');</v>
      </c>
      <c r="X3671" s="6" t="str">
        <f t="shared" si="682"/>
        <v/>
      </c>
    </row>
    <row r="3672" spans="2:24" x14ac:dyDescent="0.2">
      <c r="B3672" s="7"/>
      <c r="C3672" t="s">
        <v>9</v>
      </c>
      <c r="D3672" t="s">
        <v>3582</v>
      </c>
      <c r="E3672" t="s">
        <v>3582</v>
      </c>
      <c r="F3672" t="s">
        <v>3582</v>
      </c>
      <c r="G3672" t="s">
        <v>3582</v>
      </c>
      <c r="H3672" t="s">
        <v>30</v>
      </c>
      <c r="I3672" t="s">
        <v>30</v>
      </c>
      <c r="J3672" t="s">
        <v>4674</v>
      </c>
      <c r="K3672" s="6">
        <f t="shared" si="670"/>
        <v>0</v>
      </c>
      <c r="L3672" s="6" t="str">
        <f t="shared" si="671"/>
        <v/>
      </c>
      <c r="M3672" s="6">
        <f t="shared" si="672"/>
        <v>0</v>
      </c>
      <c r="N3672" s="6" t="str">
        <f t="shared" si="673"/>
        <v/>
      </c>
      <c r="O3672" s="6">
        <f t="shared" si="674"/>
        <v>1</v>
      </c>
      <c r="P3672" s="6" t="str">
        <f t="shared" si="675"/>
        <v>5</v>
      </c>
      <c r="Q3672" s="6" t="str">
        <f t="shared" si="676"/>
        <v>5</v>
      </c>
      <c r="R3672" s="6" t="str">
        <f t="shared" si="677"/>
        <v>5</v>
      </c>
      <c r="S3672" s="6" t="str">
        <f t="shared" si="678"/>
        <v>5</v>
      </c>
      <c r="T3672" s="6">
        <f t="shared" si="679"/>
        <v>1</v>
      </c>
      <c r="U3672" s="6">
        <f t="shared" si="680"/>
        <v>100</v>
      </c>
      <c r="V3672" s="6"/>
      <c r="W3672" s="6" t="str">
        <f t="shared" si="681"/>
        <v>insert into prioridad(codigo, fluidez,d_hecho, d_contexto, d_impacto, d_justicia, cierre, ponderacion, ahora_entiendo, cambio_perspectiva) values ('', 1, 5, 5, 5, 5, 1, 100, 'si', 'Entrevista a profundidad a profesional, ex funcionario público');</v>
      </c>
      <c r="X3672" s="6" t="str">
        <f t="shared" si="682"/>
        <v/>
      </c>
    </row>
    <row r="3673" spans="2:24" x14ac:dyDescent="0.2">
      <c r="B3673" s="7"/>
      <c r="C3673" t="s">
        <v>9</v>
      </c>
      <c r="D3673" t="s">
        <v>3582</v>
      </c>
      <c r="E3673" t="s">
        <v>3582</v>
      </c>
      <c r="F3673" t="s">
        <v>3595</v>
      </c>
      <c r="G3673" t="s">
        <v>3576</v>
      </c>
      <c r="H3673" t="s">
        <v>30</v>
      </c>
      <c r="I3673" t="s">
        <v>30</v>
      </c>
      <c r="J3673"/>
      <c r="K3673" s="6">
        <f t="shared" si="670"/>
        <v>0</v>
      </c>
      <c r="L3673" s="6" t="str">
        <f t="shared" si="671"/>
        <v/>
      </c>
      <c r="M3673" s="6">
        <f t="shared" si="672"/>
        <v>0</v>
      </c>
      <c r="N3673" s="6" t="str">
        <f t="shared" si="673"/>
        <v/>
      </c>
      <c r="O3673" s="6">
        <f t="shared" si="674"/>
        <v>1</v>
      </c>
      <c r="P3673" s="6" t="str">
        <f t="shared" si="675"/>
        <v>5</v>
      </c>
      <c r="Q3673" s="6" t="str">
        <f t="shared" si="676"/>
        <v>5</v>
      </c>
      <c r="R3673" s="6" t="str">
        <f t="shared" si="677"/>
        <v>1</v>
      </c>
      <c r="S3673" s="6" t="str">
        <f t="shared" si="678"/>
        <v>2</v>
      </c>
      <c r="T3673" s="6">
        <f t="shared" si="679"/>
        <v>1</v>
      </c>
      <c r="U3673" s="6">
        <f t="shared" si="680"/>
        <v>72</v>
      </c>
      <c r="V3673" s="6"/>
      <c r="W3673" s="6" t="str">
        <f t="shared" si="681"/>
        <v>insert into prioridad(codigo, fluidez,d_hecho, d_contexto, d_impacto, d_justicia, cierre, ponderacion, ahora_entiendo, cambio_perspectiva) values ('', 1, 5, 5, 1, 2, 1, 72, 'si', '');</v>
      </c>
      <c r="X3673" s="6" t="str">
        <f t="shared" si="682"/>
        <v/>
      </c>
    </row>
    <row r="3674" spans="2:24" x14ac:dyDescent="0.2">
      <c r="B3674" s="7"/>
      <c r="C3674" t="s">
        <v>9</v>
      </c>
      <c r="D3674" t="s">
        <v>3578</v>
      </c>
      <c r="E3674" t="s">
        <v>3578</v>
      </c>
      <c r="F3674" t="s">
        <v>3576</v>
      </c>
      <c r="G3674" t="s">
        <v>3576</v>
      </c>
      <c r="H3674" t="s">
        <v>30</v>
      </c>
      <c r="I3674" t="s">
        <v>30</v>
      </c>
      <c r="J3674"/>
      <c r="K3674" s="6">
        <f t="shared" si="670"/>
        <v>0</v>
      </c>
      <c r="L3674" s="6" t="str">
        <f t="shared" si="671"/>
        <v/>
      </c>
      <c r="M3674" s="6">
        <f t="shared" si="672"/>
        <v>0</v>
      </c>
      <c r="N3674" s="6" t="str">
        <f t="shared" si="673"/>
        <v/>
      </c>
      <c r="O3674" s="6">
        <f t="shared" si="674"/>
        <v>1</v>
      </c>
      <c r="P3674" s="6" t="str">
        <f t="shared" si="675"/>
        <v>4</v>
      </c>
      <c r="Q3674" s="6" t="str">
        <f t="shared" si="676"/>
        <v>4</v>
      </c>
      <c r="R3674" s="6" t="str">
        <f t="shared" si="677"/>
        <v>2</v>
      </c>
      <c r="S3674" s="6" t="str">
        <f t="shared" si="678"/>
        <v>2</v>
      </c>
      <c r="T3674" s="6">
        <f t="shared" si="679"/>
        <v>1</v>
      </c>
      <c r="U3674" s="6">
        <f t="shared" si="680"/>
        <v>68</v>
      </c>
      <c r="V3674" s="6"/>
      <c r="W3674" s="6" t="str">
        <f t="shared" si="681"/>
        <v>insert into prioridad(codigo, fluidez,d_hecho, d_contexto, d_impacto, d_justicia, cierre, ponderacion, ahora_entiendo, cambio_perspectiva) values ('', 1, 4, 4, 2, 2, 1, 68, 'si', '');</v>
      </c>
      <c r="X3674" s="6" t="str">
        <f t="shared" si="682"/>
        <v/>
      </c>
    </row>
    <row r="3675" spans="2:24" x14ac:dyDescent="0.2">
      <c r="B3675" s="7"/>
      <c r="C3675" t="s">
        <v>9</v>
      </c>
      <c r="D3675" t="s">
        <v>3582</v>
      </c>
      <c r="E3675" t="s">
        <v>3582</v>
      </c>
      <c r="F3675" t="s">
        <v>3582</v>
      </c>
      <c r="G3675" t="s">
        <v>3582</v>
      </c>
      <c r="H3675" t="s">
        <v>30</v>
      </c>
      <c r="I3675" t="s">
        <v>30</v>
      </c>
      <c r="J3675"/>
      <c r="K3675" s="6">
        <f t="shared" si="670"/>
        <v>0</v>
      </c>
      <c r="L3675" s="6" t="str">
        <f t="shared" si="671"/>
        <v/>
      </c>
      <c r="M3675" s="6">
        <f t="shared" si="672"/>
        <v>0</v>
      </c>
      <c r="N3675" s="6" t="str">
        <f t="shared" si="673"/>
        <v/>
      </c>
      <c r="O3675" s="6">
        <f t="shared" si="674"/>
        <v>1</v>
      </c>
      <c r="P3675" s="6" t="str">
        <f t="shared" si="675"/>
        <v>5</v>
      </c>
      <c r="Q3675" s="6" t="str">
        <f t="shared" si="676"/>
        <v>5</v>
      </c>
      <c r="R3675" s="6" t="str">
        <f t="shared" si="677"/>
        <v>5</v>
      </c>
      <c r="S3675" s="6" t="str">
        <f t="shared" si="678"/>
        <v>5</v>
      </c>
      <c r="T3675" s="6">
        <f t="shared" si="679"/>
        <v>1</v>
      </c>
      <c r="U3675" s="6">
        <f t="shared" si="680"/>
        <v>100</v>
      </c>
      <c r="V3675" s="6"/>
      <c r="W3675" s="6" t="str">
        <f t="shared" si="681"/>
        <v>insert into prioridad(codigo, fluidez,d_hecho, d_contexto, d_impacto, d_justicia, cierre, ponderacion, ahora_entiendo, cambio_perspectiva) values ('', 1, 5, 5, 5, 5, 1, 100, 'si', '');</v>
      </c>
      <c r="X3675" s="6" t="str">
        <f t="shared" si="682"/>
        <v/>
      </c>
    </row>
    <row r="3676" spans="2:24" x14ac:dyDescent="0.2">
      <c r="B3676" t="s">
        <v>4675</v>
      </c>
      <c r="C3676" t="s">
        <v>9</v>
      </c>
      <c r="D3676" t="s">
        <v>3578</v>
      </c>
      <c r="E3676" t="s">
        <v>3578</v>
      </c>
      <c r="F3676" t="s">
        <v>3575</v>
      </c>
      <c r="G3676" t="s">
        <v>3582</v>
      </c>
      <c r="H3676" t="s">
        <v>30</v>
      </c>
      <c r="I3676" t="s">
        <v>30</v>
      </c>
      <c r="J3676" t="s">
        <v>4676</v>
      </c>
      <c r="K3676" s="6">
        <f t="shared" si="670"/>
        <v>12</v>
      </c>
      <c r="L3676" s="6" t="str">
        <f t="shared" si="671"/>
        <v>974-PR-02105</v>
      </c>
      <c r="M3676" s="6">
        <f t="shared" si="672"/>
        <v>12</v>
      </c>
      <c r="N3676" s="6" t="str">
        <f t="shared" si="673"/>
        <v>974-PR-02105</v>
      </c>
      <c r="O3676" s="6">
        <f t="shared" si="674"/>
        <v>1</v>
      </c>
      <c r="P3676" s="6" t="str">
        <f t="shared" si="675"/>
        <v>4</v>
      </c>
      <c r="Q3676" s="6" t="str">
        <f t="shared" si="676"/>
        <v>4</v>
      </c>
      <c r="R3676" s="6" t="str">
        <f t="shared" si="677"/>
        <v>3</v>
      </c>
      <c r="S3676" s="6" t="str">
        <f t="shared" si="678"/>
        <v>5</v>
      </c>
      <c r="T3676" s="6">
        <f t="shared" si="679"/>
        <v>1</v>
      </c>
      <c r="U3676" s="6">
        <f t="shared" si="680"/>
        <v>84</v>
      </c>
      <c r="V3676" s="6"/>
      <c r="W3676" s="6" t="str">
        <f t="shared" si="681"/>
        <v>insert into prioridad(codigo, fluidez,d_hecho, d_contexto, d_impacto, d_justicia, cierre, ponderacion, ahora_entiendo, cambio_perspectiva) values ('974-PR-02105', 1, 4, 4, 3, 5, 1, 84, 'si', 'Es una entrevista clave para comprender las violencias sexuales en Samaniego y zona de la Cordillera en Nariño, así como las barreras de acceso a justicia');</v>
      </c>
      <c r="X3676" s="6" t="str">
        <f t="shared" si="682"/>
        <v>insert into prioridad(codigo, fluidez,d_hecho, d_contexto, d_impacto, d_justicia, cierre, ponderacion, ahora_entiendo, cambio_perspectiva) values ('974-PR-02105', 1, 4, 4, 3, 5, 1, 84, 'si', 'Es una entrevista clave para comprender las violencias sexuales en Samaniego y zona de la Cordillera en Nariño, así como las barreras de acceso a justicia');</v>
      </c>
    </row>
    <row r="3677" spans="2:24" x14ac:dyDescent="0.2">
      <c r="B3677" s="7"/>
      <c r="C3677" t="s">
        <v>9</v>
      </c>
      <c r="D3677" t="s">
        <v>3582</v>
      </c>
      <c r="E3677" t="s">
        <v>3578</v>
      </c>
      <c r="F3677" t="s">
        <v>3578</v>
      </c>
      <c r="G3677" t="s">
        <v>3575</v>
      </c>
      <c r="H3677" t="s">
        <v>30</v>
      </c>
      <c r="I3677" t="s">
        <v>30</v>
      </c>
      <c r="J3677"/>
      <c r="K3677" s="6">
        <f t="shared" si="670"/>
        <v>0</v>
      </c>
      <c r="L3677" s="6" t="str">
        <f t="shared" si="671"/>
        <v/>
      </c>
      <c r="M3677" s="6">
        <f t="shared" si="672"/>
        <v>0</v>
      </c>
      <c r="N3677" s="6" t="str">
        <f t="shared" si="673"/>
        <v/>
      </c>
      <c r="O3677" s="6">
        <f t="shared" si="674"/>
        <v>1</v>
      </c>
      <c r="P3677" s="6" t="str">
        <f t="shared" si="675"/>
        <v>5</v>
      </c>
      <c r="Q3677" s="6" t="str">
        <f t="shared" si="676"/>
        <v>4</v>
      </c>
      <c r="R3677" s="6" t="str">
        <f t="shared" si="677"/>
        <v>4</v>
      </c>
      <c r="S3677" s="6" t="str">
        <f t="shared" si="678"/>
        <v>3</v>
      </c>
      <c r="T3677" s="6">
        <f t="shared" si="679"/>
        <v>1</v>
      </c>
      <c r="U3677" s="6">
        <f t="shared" si="680"/>
        <v>84</v>
      </c>
      <c r="V3677" s="6"/>
      <c r="W3677" s="6" t="str">
        <f t="shared" si="681"/>
        <v>insert into prioridad(codigo, fluidez,d_hecho, d_contexto, d_impacto, d_justicia, cierre, ponderacion, ahora_entiendo, cambio_perspectiva) values ('', 1, 5, 4, 4, 3, 1, 84, 'si', '');</v>
      </c>
      <c r="X3677" s="6" t="str">
        <f t="shared" si="682"/>
        <v/>
      </c>
    </row>
    <row r="3678" spans="2:24" x14ac:dyDescent="0.2">
      <c r="B3678" s="7"/>
      <c r="C3678" t="s">
        <v>9</v>
      </c>
      <c r="D3678" t="s">
        <v>3582</v>
      </c>
      <c r="E3678" t="s">
        <v>3582</v>
      </c>
      <c r="F3678" t="s">
        <v>3582</v>
      </c>
      <c r="G3678" t="s">
        <v>3582</v>
      </c>
      <c r="H3678" t="s">
        <v>30</v>
      </c>
      <c r="I3678" t="s">
        <v>30</v>
      </c>
      <c r="J3678" t="s">
        <v>4677</v>
      </c>
      <c r="K3678" s="6">
        <f t="shared" si="670"/>
        <v>0</v>
      </c>
      <c r="L3678" s="6" t="str">
        <f t="shared" si="671"/>
        <v/>
      </c>
      <c r="M3678" s="6">
        <f t="shared" si="672"/>
        <v>0</v>
      </c>
      <c r="N3678" s="6" t="str">
        <f t="shared" si="673"/>
        <v/>
      </c>
      <c r="O3678" s="6">
        <f t="shared" si="674"/>
        <v>1</v>
      </c>
      <c r="P3678" s="6" t="str">
        <f t="shared" si="675"/>
        <v>5</v>
      </c>
      <c r="Q3678" s="6" t="str">
        <f t="shared" si="676"/>
        <v>5</v>
      </c>
      <c r="R3678" s="6" t="str">
        <f t="shared" si="677"/>
        <v>5</v>
      </c>
      <c r="S3678" s="6" t="str">
        <f t="shared" si="678"/>
        <v>5</v>
      </c>
      <c r="T3678" s="6">
        <f t="shared" si="679"/>
        <v>1</v>
      </c>
      <c r="U3678" s="6">
        <f t="shared" si="680"/>
        <v>100</v>
      </c>
      <c r="V3678" s="6"/>
      <c r="W3678" s="6" t="str">
        <f t="shared" si="681"/>
        <v>insert into prioridad(codigo, fluidez,d_hecho, d_contexto, d_impacto, d_justicia, cierre, ponderacion, ahora_entiendo, cambio_perspectiva) values ('', 1, 5, 5, 5, 5, 1, 100, 'si', 'Entrevista a compareciente FARC prioritaria para la documentación del patrón de "Ordenes insurgentes"');</v>
      </c>
      <c r="X3678" s="6" t="str">
        <f t="shared" si="682"/>
        <v/>
      </c>
    </row>
    <row r="3679" spans="2:24" x14ac:dyDescent="0.2">
      <c r="B3679" s="7"/>
      <c r="C3679" t="s">
        <v>9</v>
      </c>
      <c r="D3679" t="s">
        <v>3582</v>
      </c>
      <c r="E3679" t="s">
        <v>3582</v>
      </c>
      <c r="F3679" t="s">
        <v>3582</v>
      </c>
      <c r="G3679" t="s">
        <v>3582</v>
      </c>
      <c r="H3679" t="s">
        <v>30</v>
      </c>
      <c r="I3679" t="s">
        <v>30</v>
      </c>
      <c r="J3679" t="s">
        <v>4678</v>
      </c>
      <c r="K3679" s="6">
        <f t="shared" si="670"/>
        <v>0</v>
      </c>
      <c r="L3679" s="6" t="str">
        <f t="shared" si="671"/>
        <v/>
      </c>
      <c r="M3679" s="6">
        <f t="shared" si="672"/>
        <v>0</v>
      </c>
      <c r="N3679" s="6" t="str">
        <f t="shared" si="673"/>
        <v/>
      </c>
      <c r="O3679" s="6">
        <f t="shared" si="674"/>
        <v>1</v>
      </c>
      <c r="P3679" s="6" t="str">
        <f t="shared" si="675"/>
        <v>5</v>
      </c>
      <c r="Q3679" s="6" t="str">
        <f t="shared" si="676"/>
        <v>5</v>
      </c>
      <c r="R3679" s="6" t="str">
        <f t="shared" si="677"/>
        <v>5</v>
      </c>
      <c r="S3679" s="6" t="str">
        <f t="shared" si="678"/>
        <v>5</v>
      </c>
      <c r="T3679" s="6">
        <f t="shared" si="679"/>
        <v>1</v>
      </c>
      <c r="U3679" s="6">
        <f t="shared" si="680"/>
        <v>100</v>
      </c>
      <c r="V3679" s="6"/>
      <c r="W3679" s="6" t="str">
        <f t="shared" si="681"/>
        <v>insert into prioridad(codigo, fluidez,d_hecho, d_contexto, d_impacto, d_justicia, cierre, ponderacion, ahora_entiendo, cambio_perspectiva) values ('', 1, 5, 5, 5, 5, 1, 100, 'si', 'Entrevista clave para construcción de informe territorial.');</v>
      </c>
      <c r="X3679" s="6" t="str">
        <f t="shared" si="682"/>
        <v/>
      </c>
    </row>
    <row r="3680" spans="2:24" x14ac:dyDescent="0.2">
      <c r="B3680" s="7"/>
      <c r="C3680" t="s">
        <v>9</v>
      </c>
      <c r="D3680" t="s">
        <v>3582</v>
      </c>
      <c r="E3680" t="s">
        <v>3582</v>
      </c>
      <c r="F3680" t="s">
        <v>3582</v>
      </c>
      <c r="G3680" t="s">
        <v>3582</v>
      </c>
      <c r="H3680" t="s">
        <v>30</v>
      </c>
      <c r="I3680" t="s">
        <v>30</v>
      </c>
      <c r="J3680" t="s">
        <v>4679</v>
      </c>
      <c r="K3680" s="6">
        <f t="shared" si="670"/>
        <v>0</v>
      </c>
      <c r="L3680" s="6" t="str">
        <f t="shared" si="671"/>
        <v/>
      </c>
      <c r="M3680" s="6">
        <f t="shared" si="672"/>
        <v>0</v>
      </c>
      <c r="N3680" s="6" t="str">
        <f t="shared" si="673"/>
        <v/>
      </c>
      <c r="O3680" s="6">
        <f t="shared" si="674"/>
        <v>1</v>
      </c>
      <c r="P3680" s="6" t="str">
        <f t="shared" si="675"/>
        <v>5</v>
      </c>
      <c r="Q3680" s="6" t="str">
        <f t="shared" si="676"/>
        <v>5</v>
      </c>
      <c r="R3680" s="6" t="str">
        <f t="shared" si="677"/>
        <v>5</v>
      </c>
      <c r="S3680" s="6" t="str">
        <f t="shared" si="678"/>
        <v>5</v>
      </c>
      <c r="T3680" s="6">
        <f t="shared" si="679"/>
        <v>1</v>
      </c>
      <c r="U3680" s="6">
        <f t="shared" si="680"/>
        <v>100</v>
      </c>
      <c r="V3680" s="6"/>
      <c r="W3680" s="6" t="str">
        <f t="shared" si="681"/>
        <v>insert into prioridad(codigo, fluidez,d_hecho, d_contexto, d_impacto, d_justicia, cierre, ponderacion, ahora_entiendo, cambio_perspectiva) values ('', 1, 5, 5, 5, 5, 1, 100, 'si', 'Entrevista clave para la documentación y construcción de informes territoriales.');</v>
      </c>
      <c r="X3680" s="6" t="str">
        <f t="shared" si="682"/>
        <v/>
      </c>
    </row>
    <row r="3681" spans="2:24" x14ac:dyDescent="0.2">
      <c r="B3681" s="7"/>
      <c r="C3681" t="s">
        <v>9</v>
      </c>
      <c r="D3681" t="s">
        <v>3582</v>
      </c>
      <c r="E3681" t="s">
        <v>3582</v>
      </c>
      <c r="F3681" t="s">
        <v>3582</v>
      </c>
      <c r="G3681" t="s">
        <v>3582</v>
      </c>
      <c r="H3681" t="s">
        <v>30</v>
      </c>
      <c r="I3681" t="s">
        <v>30</v>
      </c>
      <c r="J3681" t="s">
        <v>4679</v>
      </c>
      <c r="K3681" s="6">
        <f t="shared" si="670"/>
        <v>0</v>
      </c>
      <c r="L3681" s="6" t="str">
        <f t="shared" si="671"/>
        <v/>
      </c>
      <c r="M3681" s="6">
        <f t="shared" si="672"/>
        <v>0</v>
      </c>
      <c r="N3681" s="6" t="str">
        <f t="shared" si="673"/>
        <v/>
      </c>
      <c r="O3681" s="6">
        <f t="shared" si="674"/>
        <v>1</v>
      </c>
      <c r="P3681" s="6" t="str">
        <f t="shared" si="675"/>
        <v>5</v>
      </c>
      <c r="Q3681" s="6" t="str">
        <f t="shared" si="676"/>
        <v>5</v>
      </c>
      <c r="R3681" s="6" t="str">
        <f t="shared" si="677"/>
        <v>5</v>
      </c>
      <c r="S3681" s="6" t="str">
        <f t="shared" si="678"/>
        <v>5</v>
      </c>
      <c r="T3681" s="6">
        <f t="shared" si="679"/>
        <v>1</v>
      </c>
      <c r="U3681" s="6">
        <f t="shared" si="680"/>
        <v>100</v>
      </c>
      <c r="V3681" s="6"/>
      <c r="W3681" s="6" t="str">
        <f t="shared" si="681"/>
        <v>insert into prioridad(codigo, fluidez,d_hecho, d_contexto, d_impacto, d_justicia, cierre, ponderacion, ahora_entiendo, cambio_perspectiva) values ('', 1, 5, 5, 5, 5, 1, 100, 'si', 'Entrevista clave para la documentación y construcción de informes territoriales.');</v>
      </c>
      <c r="X3681" s="6" t="str">
        <f t="shared" si="682"/>
        <v/>
      </c>
    </row>
    <row r="3682" spans="2:24" x14ac:dyDescent="0.2">
      <c r="B3682" s="7"/>
      <c r="C3682" t="s">
        <v>9</v>
      </c>
      <c r="D3682" t="s">
        <v>3582</v>
      </c>
      <c r="E3682" t="s">
        <v>3575</v>
      </c>
      <c r="F3682" t="s">
        <v>3575</v>
      </c>
      <c r="G3682" t="s">
        <v>3575</v>
      </c>
      <c r="H3682" t="s">
        <v>30</v>
      </c>
      <c r="I3682" t="s">
        <v>30</v>
      </c>
      <c r="J3682" t="s">
        <v>4679</v>
      </c>
      <c r="K3682" s="6">
        <f t="shared" si="670"/>
        <v>0</v>
      </c>
      <c r="L3682" s="6" t="str">
        <f t="shared" si="671"/>
        <v/>
      </c>
      <c r="M3682" s="6">
        <f t="shared" si="672"/>
        <v>0</v>
      </c>
      <c r="N3682" s="6" t="str">
        <f t="shared" si="673"/>
        <v/>
      </c>
      <c r="O3682" s="6">
        <f t="shared" si="674"/>
        <v>1</v>
      </c>
      <c r="P3682" s="6" t="str">
        <f t="shared" si="675"/>
        <v>5</v>
      </c>
      <c r="Q3682" s="6" t="str">
        <f t="shared" si="676"/>
        <v>3</v>
      </c>
      <c r="R3682" s="6" t="str">
        <f t="shared" si="677"/>
        <v>3</v>
      </c>
      <c r="S3682" s="6" t="str">
        <f t="shared" si="678"/>
        <v>3</v>
      </c>
      <c r="T3682" s="6">
        <f t="shared" si="679"/>
        <v>1</v>
      </c>
      <c r="U3682" s="6">
        <f t="shared" si="680"/>
        <v>76</v>
      </c>
      <c r="V3682" s="6"/>
      <c r="W3682" s="6" t="str">
        <f t="shared" si="681"/>
        <v>insert into prioridad(codigo, fluidez,d_hecho, d_contexto, d_impacto, d_justicia, cierre, ponderacion, ahora_entiendo, cambio_perspectiva) values ('', 1, 5, 3, 3, 3, 1, 76, 'si', 'Entrevista clave para la documentación y construcción de informes territoriales.');</v>
      </c>
      <c r="X3682" s="6" t="str">
        <f t="shared" si="682"/>
        <v/>
      </c>
    </row>
    <row r="3683" spans="2:24" x14ac:dyDescent="0.2">
      <c r="B3683" s="7"/>
      <c r="C3683" t="s">
        <v>9</v>
      </c>
      <c r="D3683" t="s">
        <v>3575</v>
      </c>
      <c r="E3683" t="s">
        <v>3575</v>
      </c>
      <c r="F3683" t="s">
        <v>3575</v>
      </c>
      <c r="G3683" t="s">
        <v>3575</v>
      </c>
      <c r="H3683" t="s">
        <v>30</v>
      </c>
      <c r="I3683" t="s">
        <v>30</v>
      </c>
      <c r="J3683"/>
      <c r="K3683" s="6">
        <f t="shared" si="670"/>
        <v>0</v>
      </c>
      <c r="L3683" s="6" t="str">
        <f t="shared" si="671"/>
        <v/>
      </c>
      <c r="M3683" s="6">
        <f t="shared" si="672"/>
        <v>0</v>
      </c>
      <c r="N3683" s="6" t="str">
        <f t="shared" si="673"/>
        <v/>
      </c>
      <c r="O3683" s="6">
        <f t="shared" si="674"/>
        <v>1</v>
      </c>
      <c r="P3683" s="6" t="str">
        <f t="shared" si="675"/>
        <v>3</v>
      </c>
      <c r="Q3683" s="6" t="str">
        <f t="shared" si="676"/>
        <v>3</v>
      </c>
      <c r="R3683" s="6" t="str">
        <f t="shared" si="677"/>
        <v>3</v>
      </c>
      <c r="S3683" s="6" t="str">
        <f t="shared" si="678"/>
        <v>3</v>
      </c>
      <c r="T3683" s="6">
        <f t="shared" si="679"/>
        <v>1</v>
      </c>
      <c r="U3683" s="6">
        <f t="shared" si="680"/>
        <v>68</v>
      </c>
      <c r="V3683" s="6"/>
      <c r="W3683" s="6" t="str">
        <f t="shared" si="681"/>
        <v>insert into prioridad(codigo, fluidez,d_hecho, d_contexto, d_impacto, d_justicia, cierre, ponderacion, ahora_entiendo, cambio_perspectiva) values ('', 1, 3, 3, 3, 3, 1, 68, 'si', '');</v>
      </c>
      <c r="X3683" s="6" t="str">
        <f t="shared" si="682"/>
        <v/>
      </c>
    </row>
    <row r="3684" spans="2:24" x14ac:dyDescent="0.2">
      <c r="B3684" s="7"/>
      <c r="C3684" t="s">
        <v>9</v>
      </c>
      <c r="D3684" t="s">
        <v>3582</v>
      </c>
      <c r="E3684" t="s">
        <v>3582</v>
      </c>
      <c r="F3684" t="s">
        <v>3582</v>
      </c>
      <c r="G3684" t="s">
        <v>3582</v>
      </c>
      <c r="H3684" t="s">
        <v>30</v>
      </c>
      <c r="I3684" t="s">
        <v>30</v>
      </c>
      <c r="J3684" t="s">
        <v>4679</v>
      </c>
      <c r="K3684" s="6">
        <f t="shared" si="670"/>
        <v>0</v>
      </c>
      <c r="L3684" s="6" t="str">
        <f t="shared" si="671"/>
        <v/>
      </c>
      <c r="M3684" s="6">
        <f t="shared" si="672"/>
        <v>0</v>
      </c>
      <c r="N3684" s="6" t="str">
        <f t="shared" si="673"/>
        <v/>
      </c>
      <c r="O3684" s="6">
        <f t="shared" si="674"/>
        <v>1</v>
      </c>
      <c r="P3684" s="6" t="str">
        <f t="shared" si="675"/>
        <v>5</v>
      </c>
      <c r="Q3684" s="6" t="str">
        <f t="shared" si="676"/>
        <v>5</v>
      </c>
      <c r="R3684" s="6" t="str">
        <f t="shared" si="677"/>
        <v>5</v>
      </c>
      <c r="S3684" s="6" t="str">
        <f t="shared" si="678"/>
        <v>5</v>
      </c>
      <c r="T3684" s="6">
        <f t="shared" si="679"/>
        <v>1</v>
      </c>
      <c r="U3684" s="6">
        <f t="shared" si="680"/>
        <v>100</v>
      </c>
      <c r="V3684" s="6"/>
      <c r="W3684" s="6" t="str">
        <f t="shared" si="681"/>
        <v>insert into prioridad(codigo, fluidez,d_hecho, d_contexto, d_impacto, d_justicia, cierre, ponderacion, ahora_entiendo, cambio_perspectiva) values ('', 1, 5, 5, 5, 5, 1, 100, 'si', 'Entrevista clave para la documentación y construcción de informes territoriales.');</v>
      </c>
      <c r="X3684" s="6" t="str">
        <f t="shared" si="682"/>
        <v/>
      </c>
    </row>
    <row r="3685" spans="2:24" x14ac:dyDescent="0.2">
      <c r="B3685" s="7"/>
      <c r="C3685" t="s">
        <v>9</v>
      </c>
      <c r="D3685" t="s">
        <v>3582</v>
      </c>
      <c r="E3685" t="s">
        <v>3582</v>
      </c>
      <c r="F3685" t="s">
        <v>3582</v>
      </c>
      <c r="G3685" t="s">
        <v>3582</v>
      </c>
      <c r="H3685" t="s">
        <v>30</v>
      </c>
      <c r="I3685" t="s">
        <v>30</v>
      </c>
      <c r="J3685" t="s">
        <v>4679</v>
      </c>
      <c r="K3685" s="6">
        <f t="shared" si="670"/>
        <v>0</v>
      </c>
      <c r="L3685" s="6" t="str">
        <f t="shared" si="671"/>
        <v/>
      </c>
      <c r="M3685" s="6">
        <f t="shared" si="672"/>
        <v>0</v>
      </c>
      <c r="N3685" s="6" t="str">
        <f t="shared" si="673"/>
        <v/>
      </c>
      <c r="O3685" s="6">
        <f t="shared" si="674"/>
        <v>1</v>
      </c>
      <c r="P3685" s="6" t="str">
        <f t="shared" si="675"/>
        <v>5</v>
      </c>
      <c r="Q3685" s="6" t="str">
        <f t="shared" si="676"/>
        <v>5</v>
      </c>
      <c r="R3685" s="6" t="str">
        <f t="shared" si="677"/>
        <v>5</v>
      </c>
      <c r="S3685" s="6" t="str">
        <f t="shared" si="678"/>
        <v>5</v>
      </c>
      <c r="T3685" s="6">
        <f t="shared" si="679"/>
        <v>1</v>
      </c>
      <c r="U3685" s="6">
        <f t="shared" si="680"/>
        <v>100</v>
      </c>
      <c r="V3685" s="6"/>
      <c r="W3685" s="6" t="str">
        <f t="shared" si="681"/>
        <v>insert into prioridad(codigo, fluidez,d_hecho, d_contexto, d_impacto, d_justicia, cierre, ponderacion, ahora_entiendo, cambio_perspectiva) values ('', 1, 5, 5, 5, 5, 1, 100, 'si', 'Entrevista clave para la documentación y construcción de informes territoriales.');</v>
      </c>
      <c r="X3685" s="6" t="str">
        <f t="shared" si="682"/>
        <v/>
      </c>
    </row>
    <row r="3686" spans="2:24" x14ac:dyDescent="0.2">
      <c r="B3686" s="7"/>
      <c r="C3686" t="s">
        <v>9</v>
      </c>
      <c r="D3686" t="s">
        <v>3582</v>
      </c>
      <c r="E3686" t="s">
        <v>3582</v>
      </c>
      <c r="F3686" t="s">
        <v>3582</v>
      </c>
      <c r="G3686" t="s">
        <v>3582</v>
      </c>
      <c r="H3686" t="s">
        <v>30</v>
      </c>
      <c r="I3686" t="s">
        <v>30</v>
      </c>
      <c r="J3686" t="s">
        <v>4679</v>
      </c>
      <c r="K3686" s="6">
        <f t="shared" si="670"/>
        <v>0</v>
      </c>
      <c r="L3686" s="6" t="str">
        <f t="shared" si="671"/>
        <v/>
      </c>
      <c r="M3686" s="6">
        <f t="shared" si="672"/>
        <v>0</v>
      </c>
      <c r="N3686" s="6" t="str">
        <f t="shared" si="673"/>
        <v/>
      </c>
      <c r="O3686" s="6">
        <f t="shared" si="674"/>
        <v>1</v>
      </c>
      <c r="P3686" s="6" t="str">
        <f t="shared" si="675"/>
        <v>5</v>
      </c>
      <c r="Q3686" s="6" t="str">
        <f t="shared" si="676"/>
        <v>5</v>
      </c>
      <c r="R3686" s="6" t="str">
        <f t="shared" si="677"/>
        <v>5</v>
      </c>
      <c r="S3686" s="6" t="str">
        <f t="shared" si="678"/>
        <v>5</v>
      </c>
      <c r="T3686" s="6">
        <f t="shared" si="679"/>
        <v>1</v>
      </c>
      <c r="U3686" s="6">
        <f t="shared" si="680"/>
        <v>100</v>
      </c>
      <c r="V3686" s="6"/>
      <c r="W3686" s="6" t="str">
        <f t="shared" si="681"/>
        <v>insert into prioridad(codigo, fluidez,d_hecho, d_contexto, d_impacto, d_justicia, cierre, ponderacion, ahora_entiendo, cambio_perspectiva) values ('', 1, 5, 5, 5, 5, 1, 100, 'si', 'Entrevista clave para la documentación y construcción de informes territoriales.');</v>
      </c>
      <c r="X3686" s="6" t="str">
        <f t="shared" si="682"/>
        <v/>
      </c>
    </row>
    <row r="3687" spans="2:24" x14ac:dyDescent="0.2">
      <c r="B3687" s="7"/>
      <c r="C3687" t="s">
        <v>9</v>
      </c>
      <c r="D3687" t="s">
        <v>3582</v>
      </c>
      <c r="E3687" t="s">
        <v>3582</v>
      </c>
      <c r="F3687" t="s">
        <v>3582</v>
      </c>
      <c r="G3687" t="s">
        <v>3582</v>
      </c>
      <c r="H3687" t="s">
        <v>30</v>
      </c>
      <c r="I3687" t="s">
        <v>30</v>
      </c>
      <c r="J3687" t="s">
        <v>4679</v>
      </c>
      <c r="K3687" s="6">
        <f t="shared" si="670"/>
        <v>0</v>
      </c>
      <c r="L3687" s="6" t="str">
        <f t="shared" si="671"/>
        <v/>
      </c>
      <c r="M3687" s="6">
        <f t="shared" si="672"/>
        <v>0</v>
      </c>
      <c r="N3687" s="6" t="str">
        <f t="shared" si="673"/>
        <v/>
      </c>
      <c r="O3687" s="6">
        <f t="shared" si="674"/>
        <v>1</v>
      </c>
      <c r="P3687" s="6" t="str">
        <f t="shared" si="675"/>
        <v>5</v>
      </c>
      <c r="Q3687" s="6" t="str">
        <f t="shared" si="676"/>
        <v>5</v>
      </c>
      <c r="R3687" s="6" t="str">
        <f t="shared" si="677"/>
        <v>5</v>
      </c>
      <c r="S3687" s="6" t="str">
        <f t="shared" si="678"/>
        <v>5</v>
      </c>
      <c r="T3687" s="6">
        <f t="shared" si="679"/>
        <v>1</v>
      </c>
      <c r="U3687" s="6">
        <f t="shared" si="680"/>
        <v>100</v>
      </c>
      <c r="V3687" s="6"/>
      <c r="W3687" s="6" t="str">
        <f t="shared" si="681"/>
        <v>insert into prioridad(codigo, fluidez,d_hecho, d_contexto, d_impacto, d_justicia, cierre, ponderacion, ahora_entiendo, cambio_perspectiva) values ('', 1, 5, 5, 5, 5, 1, 100, 'si', 'Entrevista clave para la documentación y construcción de informes territoriales.');</v>
      </c>
      <c r="X3687" s="6" t="str">
        <f t="shared" si="682"/>
        <v/>
      </c>
    </row>
    <row r="3688" spans="2:24" x14ac:dyDescent="0.2">
      <c r="B3688" s="7"/>
      <c r="C3688" t="s">
        <v>9</v>
      </c>
      <c r="D3688" t="s">
        <v>3582</v>
      </c>
      <c r="E3688" t="s">
        <v>3582</v>
      </c>
      <c r="F3688" t="s">
        <v>3582</v>
      </c>
      <c r="G3688" t="s">
        <v>3582</v>
      </c>
      <c r="H3688" t="s">
        <v>30</v>
      </c>
      <c r="I3688" t="s">
        <v>30</v>
      </c>
      <c r="J3688" t="s">
        <v>4679</v>
      </c>
      <c r="K3688" s="6">
        <f t="shared" si="670"/>
        <v>0</v>
      </c>
      <c r="L3688" s="6" t="str">
        <f t="shared" si="671"/>
        <v/>
      </c>
      <c r="M3688" s="6">
        <f t="shared" si="672"/>
        <v>0</v>
      </c>
      <c r="N3688" s="6" t="str">
        <f t="shared" si="673"/>
        <v/>
      </c>
      <c r="O3688" s="6">
        <f t="shared" si="674"/>
        <v>1</v>
      </c>
      <c r="P3688" s="6" t="str">
        <f t="shared" si="675"/>
        <v>5</v>
      </c>
      <c r="Q3688" s="6" t="str">
        <f t="shared" si="676"/>
        <v>5</v>
      </c>
      <c r="R3688" s="6" t="str">
        <f t="shared" si="677"/>
        <v>5</v>
      </c>
      <c r="S3688" s="6" t="str">
        <f t="shared" si="678"/>
        <v>5</v>
      </c>
      <c r="T3688" s="6">
        <f t="shared" si="679"/>
        <v>1</v>
      </c>
      <c r="U3688" s="6">
        <f t="shared" si="680"/>
        <v>100</v>
      </c>
      <c r="V3688" s="6"/>
      <c r="W3688" s="6" t="str">
        <f t="shared" si="681"/>
        <v>insert into prioridad(codigo, fluidez,d_hecho, d_contexto, d_impacto, d_justicia, cierre, ponderacion, ahora_entiendo, cambio_perspectiva) values ('', 1, 5, 5, 5, 5, 1, 100, 'si', 'Entrevista clave para la documentación y construcción de informes territoriales.');</v>
      </c>
      <c r="X3688" s="6" t="str">
        <f t="shared" si="682"/>
        <v/>
      </c>
    </row>
    <row r="3689" spans="2:24" x14ac:dyDescent="0.2">
      <c r="B3689" s="7"/>
      <c r="C3689" t="s">
        <v>9</v>
      </c>
      <c r="D3689" t="s">
        <v>3575</v>
      </c>
      <c r="E3689" t="s">
        <v>3575</v>
      </c>
      <c r="F3689" t="s">
        <v>3575</v>
      </c>
      <c r="G3689" t="s">
        <v>3575</v>
      </c>
      <c r="H3689" t="s">
        <v>30</v>
      </c>
      <c r="I3689" t="s">
        <v>30</v>
      </c>
      <c r="J3689"/>
      <c r="K3689" s="6">
        <f t="shared" si="670"/>
        <v>0</v>
      </c>
      <c r="L3689" s="6" t="str">
        <f t="shared" si="671"/>
        <v/>
      </c>
      <c r="M3689" s="6">
        <f t="shared" si="672"/>
        <v>0</v>
      </c>
      <c r="N3689" s="6" t="str">
        <f t="shared" si="673"/>
        <v/>
      </c>
      <c r="O3689" s="6">
        <f t="shared" si="674"/>
        <v>1</v>
      </c>
      <c r="P3689" s="6" t="str">
        <f t="shared" si="675"/>
        <v>3</v>
      </c>
      <c r="Q3689" s="6" t="str">
        <f t="shared" si="676"/>
        <v>3</v>
      </c>
      <c r="R3689" s="6" t="str">
        <f t="shared" si="677"/>
        <v>3</v>
      </c>
      <c r="S3689" s="6" t="str">
        <f t="shared" si="678"/>
        <v>3</v>
      </c>
      <c r="T3689" s="6">
        <f t="shared" si="679"/>
        <v>1</v>
      </c>
      <c r="U3689" s="6">
        <f t="shared" si="680"/>
        <v>68</v>
      </c>
      <c r="V3689" s="6"/>
      <c r="W3689" s="6" t="str">
        <f t="shared" si="681"/>
        <v>insert into prioridad(codigo, fluidez,d_hecho, d_contexto, d_impacto, d_justicia, cierre, ponderacion, ahora_entiendo, cambio_perspectiva) values ('', 1, 3, 3, 3, 3, 1, 68, 'si', '');</v>
      </c>
      <c r="X3689" s="6" t="str">
        <f t="shared" si="682"/>
        <v/>
      </c>
    </row>
    <row r="3690" spans="2:24" x14ac:dyDescent="0.2">
      <c r="B3690" s="7"/>
      <c r="C3690" t="s">
        <v>9</v>
      </c>
      <c r="D3690" t="s">
        <v>3575</v>
      </c>
      <c r="E3690" t="s">
        <v>3575</v>
      </c>
      <c r="F3690" t="s">
        <v>3575</v>
      </c>
      <c r="G3690" t="s">
        <v>3575</v>
      </c>
      <c r="H3690" t="s">
        <v>30</v>
      </c>
      <c r="I3690" t="s">
        <v>30</v>
      </c>
      <c r="J3690"/>
      <c r="K3690" s="6">
        <f t="shared" si="670"/>
        <v>0</v>
      </c>
      <c r="L3690" s="6" t="str">
        <f t="shared" si="671"/>
        <v/>
      </c>
      <c r="M3690" s="6">
        <f t="shared" si="672"/>
        <v>0</v>
      </c>
      <c r="N3690" s="6" t="str">
        <f t="shared" si="673"/>
        <v/>
      </c>
      <c r="O3690" s="6">
        <f t="shared" si="674"/>
        <v>1</v>
      </c>
      <c r="P3690" s="6" t="str">
        <f t="shared" si="675"/>
        <v>3</v>
      </c>
      <c r="Q3690" s="6" t="str">
        <f t="shared" si="676"/>
        <v>3</v>
      </c>
      <c r="R3690" s="6" t="str">
        <f t="shared" si="677"/>
        <v>3</v>
      </c>
      <c r="S3690" s="6" t="str">
        <f t="shared" si="678"/>
        <v>3</v>
      </c>
      <c r="T3690" s="6">
        <f t="shared" si="679"/>
        <v>1</v>
      </c>
      <c r="U3690" s="6">
        <f t="shared" si="680"/>
        <v>68</v>
      </c>
      <c r="V3690" s="6"/>
      <c r="W3690" s="6" t="str">
        <f t="shared" si="681"/>
        <v>insert into prioridad(codigo, fluidez,d_hecho, d_contexto, d_impacto, d_justicia, cierre, ponderacion, ahora_entiendo, cambio_perspectiva) values ('', 1, 3, 3, 3, 3, 1, 68, 'si', '');</v>
      </c>
      <c r="X3690" s="6" t="str">
        <f t="shared" si="682"/>
        <v/>
      </c>
    </row>
    <row r="3691" spans="2:24" x14ac:dyDescent="0.2">
      <c r="B3691" s="7"/>
      <c r="C3691" t="s">
        <v>9</v>
      </c>
      <c r="D3691" t="s">
        <v>3578</v>
      </c>
      <c r="E3691" t="s">
        <v>3578</v>
      </c>
      <c r="F3691" t="s">
        <v>3578</v>
      </c>
      <c r="G3691" t="s">
        <v>3578</v>
      </c>
      <c r="H3691" t="s">
        <v>30</v>
      </c>
      <c r="I3691" t="s">
        <v>30</v>
      </c>
      <c r="J3691" t="s">
        <v>4680</v>
      </c>
      <c r="K3691" s="6">
        <f t="shared" si="670"/>
        <v>0</v>
      </c>
      <c r="L3691" s="6" t="str">
        <f t="shared" si="671"/>
        <v/>
      </c>
      <c r="M3691" s="6">
        <f t="shared" si="672"/>
        <v>0</v>
      </c>
      <c r="N3691" s="6" t="str">
        <f t="shared" si="673"/>
        <v/>
      </c>
      <c r="O3691" s="6">
        <f t="shared" si="674"/>
        <v>1</v>
      </c>
      <c r="P3691" s="6" t="str">
        <f t="shared" si="675"/>
        <v>4</v>
      </c>
      <c r="Q3691" s="6" t="str">
        <f t="shared" si="676"/>
        <v>4</v>
      </c>
      <c r="R3691" s="6" t="str">
        <f t="shared" si="677"/>
        <v>4</v>
      </c>
      <c r="S3691" s="6" t="str">
        <f t="shared" si="678"/>
        <v>4</v>
      </c>
      <c r="T3691" s="6">
        <f t="shared" si="679"/>
        <v>1</v>
      </c>
      <c r="U3691" s="6">
        <f t="shared" si="680"/>
        <v>84</v>
      </c>
      <c r="V3691" s="6"/>
      <c r="W3691" s="6" t="str">
        <f t="shared" si="681"/>
        <v>insert into prioridad(codigo, fluidez,d_hecho, d_contexto, d_impacto, d_justicia, cierre, ponderacion, ahora_entiendo, cambio_perspectiva) values ('', 1, 4, 4, 4, 4, 1, 84, 'si', 'La entrevista permite identificar las situaciones pasadas por los miembros de la asociación ASOPROCA y como son sujeto de reparación colectiva');</v>
      </c>
      <c r="X3691" s="6" t="str">
        <f t="shared" si="682"/>
        <v/>
      </c>
    </row>
    <row r="3692" spans="2:24" x14ac:dyDescent="0.2">
      <c r="B3692" s="7"/>
      <c r="C3692" t="s">
        <v>9</v>
      </c>
      <c r="D3692" t="s">
        <v>3582</v>
      </c>
      <c r="E3692" t="s">
        <v>3582</v>
      </c>
      <c r="F3692" t="s">
        <v>3582</v>
      </c>
      <c r="G3692" t="s">
        <v>3582</v>
      </c>
      <c r="H3692" t="s">
        <v>30</v>
      </c>
      <c r="I3692" t="s">
        <v>30</v>
      </c>
      <c r="J3692" t="s">
        <v>4681</v>
      </c>
      <c r="K3692" s="6">
        <f t="shared" si="670"/>
        <v>0</v>
      </c>
      <c r="L3692" s="6" t="str">
        <f t="shared" si="671"/>
        <v/>
      </c>
      <c r="M3692" s="6">
        <f t="shared" si="672"/>
        <v>0</v>
      </c>
      <c r="N3692" s="6" t="str">
        <f t="shared" si="673"/>
        <v/>
      </c>
      <c r="O3692" s="6">
        <f t="shared" si="674"/>
        <v>1</v>
      </c>
      <c r="P3692" s="6" t="str">
        <f t="shared" si="675"/>
        <v>5</v>
      </c>
      <c r="Q3692" s="6" t="str">
        <f t="shared" si="676"/>
        <v>5</v>
      </c>
      <c r="R3692" s="6" t="str">
        <f t="shared" si="677"/>
        <v>5</v>
      </c>
      <c r="S3692" s="6" t="str">
        <f t="shared" si="678"/>
        <v>5</v>
      </c>
      <c r="T3692" s="6">
        <f t="shared" si="679"/>
        <v>1</v>
      </c>
      <c r="U3692" s="6">
        <f t="shared" si="680"/>
        <v>100</v>
      </c>
      <c r="V3692" s="6"/>
      <c r="W3692" s="6" t="str">
        <f t="shared" si="681"/>
        <v>insert into prioridad(codigo, fluidez,d_hecho, d_contexto, d_impacto, d_justicia, cierre, ponderacion, ahora_entiendo, cambio_perspectiva) values ('', 1, 5, 5, 5, 5, 1, 100, 'si', 'Entrevista clave para la documentación y construcción del patrón de "Ordenes insurgentes"');</v>
      </c>
      <c r="X3692" s="6" t="str">
        <f t="shared" si="682"/>
        <v/>
      </c>
    </row>
    <row r="3693" spans="2:24" x14ac:dyDescent="0.2">
      <c r="B3693" t="s">
        <v>4682</v>
      </c>
      <c r="C3693" t="s">
        <v>9</v>
      </c>
      <c r="D3693" t="s">
        <v>3582</v>
      </c>
      <c r="E3693" t="s">
        <v>3582</v>
      </c>
      <c r="F3693" t="s">
        <v>3582</v>
      </c>
      <c r="G3693" t="s">
        <v>3582</v>
      </c>
      <c r="H3693" t="s">
        <v>30</v>
      </c>
      <c r="I3693" t="s">
        <v>30</v>
      </c>
      <c r="J3693" t="s">
        <v>4683</v>
      </c>
      <c r="K3693" s="6">
        <f t="shared" si="670"/>
        <v>12</v>
      </c>
      <c r="L3693" s="6" t="str">
        <f t="shared" si="671"/>
        <v>386-PR-00837</v>
      </c>
      <c r="M3693" s="6">
        <f t="shared" si="672"/>
        <v>12</v>
      </c>
      <c r="N3693" s="6" t="str">
        <f t="shared" si="673"/>
        <v>386-PR-00837</v>
      </c>
      <c r="O3693" s="6">
        <f t="shared" si="674"/>
        <v>1</v>
      </c>
      <c r="P3693" s="6" t="str">
        <f t="shared" si="675"/>
        <v>5</v>
      </c>
      <c r="Q3693" s="6" t="str">
        <f t="shared" si="676"/>
        <v>5</v>
      </c>
      <c r="R3693" s="6" t="str">
        <f t="shared" si="677"/>
        <v>5</v>
      </c>
      <c r="S3693" s="6" t="str">
        <f t="shared" si="678"/>
        <v>5</v>
      </c>
      <c r="T3693" s="6">
        <f t="shared" si="679"/>
        <v>1</v>
      </c>
      <c r="U3693" s="6">
        <f t="shared" si="680"/>
        <v>100</v>
      </c>
      <c r="V3693" s="6"/>
      <c r="W3693" s="6" t="str">
        <f t="shared" si="681"/>
        <v>insert into prioridad(codigo, fluidez,d_hecho, d_contexto, d_impacto, d_justicia, cierre, ponderacion, ahora_entiendo, cambio_perspectiva) values ('386-PR-00837', 1, 5, 5, 5, 5, 1, 100, 'si', 'Este entrevista aporta elementos fundamentales para el ejercicio de contraste que está haciendo el equipo de dinámicas económicas. Se requiere la transcripción completa.');</v>
      </c>
      <c r="X3693" s="6" t="str">
        <f t="shared" si="682"/>
        <v>insert into prioridad(codigo, fluidez,d_hecho, d_contexto, d_impacto, d_justicia, cierre, ponderacion, ahora_entiendo, cambio_perspectiva) values ('386-PR-00837', 1, 5, 5, 5, 5, 1, 100, 'si', 'Este entrevista aporta elementos fundamentales para el ejercicio de contraste que está haciendo el equipo de dinámicas económicas. Se requiere la transcripción completa.');</v>
      </c>
    </row>
    <row r="3694" spans="2:24" x14ac:dyDescent="0.2">
      <c r="B3694" s="7"/>
      <c r="C3694" t="s">
        <v>9</v>
      </c>
      <c r="D3694" t="s">
        <v>3582</v>
      </c>
      <c r="E3694" t="s">
        <v>3582</v>
      </c>
      <c r="F3694" t="s">
        <v>3578</v>
      </c>
      <c r="G3694" t="s">
        <v>3578</v>
      </c>
      <c r="H3694" t="s">
        <v>30</v>
      </c>
      <c r="I3694" t="s">
        <v>30</v>
      </c>
      <c r="J3694"/>
      <c r="K3694" s="6">
        <f t="shared" si="670"/>
        <v>0</v>
      </c>
      <c r="L3694" s="6" t="str">
        <f t="shared" si="671"/>
        <v/>
      </c>
      <c r="M3694" s="6">
        <f t="shared" si="672"/>
        <v>0</v>
      </c>
      <c r="N3694" s="6" t="str">
        <f t="shared" si="673"/>
        <v/>
      </c>
      <c r="O3694" s="6">
        <f t="shared" si="674"/>
        <v>1</v>
      </c>
      <c r="P3694" s="6" t="str">
        <f t="shared" si="675"/>
        <v>5</v>
      </c>
      <c r="Q3694" s="6" t="str">
        <f t="shared" si="676"/>
        <v>5</v>
      </c>
      <c r="R3694" s="6" t="str">
        <f t="shared" si="677"/>
        <v>4</v>
      </c>
      <c r="S3694" s="6" t="str">
        <f t="shared" si="678"/>
        <v>4</v>
      </c>
      <c r="T3694" s="6">
        <f t="shared" si="679"/>
        <v>1</v>
      </c>
      <c r="U3694" s="6">
        <f t="shared" si="680"/>
        <v>92</v>
      </c>
      <c r="V3694" s="6"/>
      <c r="W3694" s="6" t="str">
        <f t="shared" si="681"/>
        <v>insert into prioridad(codigo, fluidez,d_hecho, d_contexto, d_impacto, d_justicia, cierre, ponderacion, ahora_entiendo, cambio_perspectiva) values ('', 1, 5, 5, 4, 4, 1, 92, 'si', '');</v>
      </c>
      <c r="X3694" s="6" t="str">
        <f t="shared" si="682"/>
        <v/>
      </c>
    </row>
    <row r="3695" spans="2:24" x14ac:dyDescent="0.2">
      <c r="B3695" s="7"/>
      <c r="C3695" t="s">
        <v>9</v>
      </c>
      <c r="D3695" t="s">
        <v>3578</v>
      </c>
      <c r="E3695" t="s">
        <v>3578</v>
      </c>
      <c r="F3695" t="s">
        <v>3578</v>
      </c>
      <c r="G3695" t="s">
        <v>3576</v>
      </c>
      <c r="H3695" t="s">
        <v>30</v>
      </c>
      <c r="I3695" t="s">
        <v>30</v>
      </c>
      <c r="J3695" t="s">
        <v>4684</v>
      </c>
      <c r="K3695" s="6">
        <f t="shared" si="670"/>
        <v>0</v>
      </c>
      <c r="L3695" s="6" t="str">
        <f t="shared" si="671"/>
        <v/>
      </c>
      <c r="M3695" s="6">
        <f t="shared" si="672"/>
        <v>0</v>
      </c>
      <c r="N3695" s="6" t="str">
        <f t="shared" si="673"/>
        <v/>
      </c>
      <c r="O3695" s="6">
        <f t="shared" si="674"/>
        <v>1</v>
      </c>
      <c r="P3695" s="6" t="str">
        <f t="shared" si="675"/>
        <v>4</v>
      </c>
      <c r="Q3695" s="6" t="str">
        <f t="shared" si="676"/>
        <v>4</v>
      </c>
      <c r="R3695" s="6" t="str">
        <f t="shared" si="677"/>
        <v>4</v>
      </c>
      <c r="S3695" s="6" t="str">
        <f t="shared" si="678"/>
        <v>2</v>
      </c>
      <c r="T3695" s="6">
        <f t="shared" si="679"/>
        <v>1</v>
      </c>
      <c r="U3695" s="6">
        <f t="shared" si="680"/>
        <v>76</v>
      </c>
      <c r="V3695" s="6"/>
      <c r="W3695" s="6" t="str">
        <f t="shared" si="681"/>
        <v>insert into prioridad(codigo, fluidez,d_hecho, d_contexto, d_impacto, d_justicia, cierre, ponderacion, ahora_entiendo, cambio_perspectiva) values ('', 1, 4, 4, 4, 2, 1, 76, 'si', 'Hace mención de manera precisa sobre incursiones armadas por paramilitares y Farc en el Municipio de Vigía del Fuerte; además, menciona las acciones del comandante Borojó para referirse al exalcalde del municipio quién portaba uniforme de paramilitares');</v>
      </c>
      <c r="X3695" s="6" t="str">
        <f t="shared" si="682"/>
        <v/>
      </c>
    </row>
    <row r="3696" spans="2:24" x14ac:dyDescent="0.2">
      <c r="B3696" s="7"/>
      <c r="C3696" t="s">
        <v>9</v>
      </c>
      <c r="D3696" t="s">
        <v>3578</v>
      </c>
      <c r="E3696" t="s">
        <v>3578</v>
      </c>
      <c r="F3696" t="s">
        <v>3582</v>
      </c>
      <c r="G3696" t="s">
        <v>3575</v>
      </c>
      <c r="H3696" t="s">
        <v>30</v>
      </c>
      <c r="I3696" t="s">
        <v>30</v>
      </c>
      <c r="J3696"/>
      <c r="K3696" s="6">
        <f t="shared" si="670"/>
        <v>0</v>
      </c>
      <c r="L3696" s="6" t="str">
        <f t="shared" si="671"/>
        <v/>
      </c>
      <c r="M3696" s="6">
        <f t="shared" si="672"/>
        <v>0</v>
      </c>
      <c r="N3696" s="6" t="str">
        <f t="shared" si="673"/>
        <v/>
      </c>
      <c r="O3696" s="6">
        <f t="shared" si="674"/>
        <v>1</v>
      </c>
      <c r="P3696" s="6" t="str">
        <f t="shared" si="675"/>
        <v>4</v>
      </c>
      <c r="Q3696" s="6" t="str">
        <f t="shared" si="676"/>
        <v>4</v>
      </c>
      <c r="R3696" s="6" t="str">
        <f t="shared" si="677"/>
        <v>5</v>
      </c>
      <c r="S3696" s="6" t="str">
        <f t="shared" si="678"/>
        <v>3</v>
      </c>
      <c r="T3696" s="6">
        <f t="shared" si="679"/>
        <v>1</v>
      </c>
      <c r="U3696" s="6">
        <f t="shared" si="680"/>
        <v>84</v>
      </c>
      <c r="V3696" s="6"/>
      <c r="W3696" s="6" t="str">
        <f t="shared" si="681"/>
        <v>insert into prioridad(codigo, fluidez,d_hecho, d_contexto, d_impacto, d_justicia, cierre, ponderacion, ahora_entiendo, cambio_perspectiva) values ('', 1, 4, 4, 5, 3, 1, 84, 'si', '');</v>
      </c>
      <c r="X3696" s="6" t="str">
        <f t="shared" si="682"/>
        <v/>
      </c>
    </row>
    <row r="3697" spans="1:24" ht="16" x14ac:dyDescent="0.2">
      <c r="A3697" s="15" t="s">
        <v>4686</v>
      </c>
      <c r="B3697" s="7"/>
      <c r="C3697" t="s">
        <v>9</v>
      </c>
      <c r="D3697" t="s">
        <v>3576</v>
      </c>
      <c r="E3697" t="s">
        <v>3595</v>
      </c>
      <c r="F3697" t="s">
        <v>3575</v>
      </c>
      <c r="G3697" t="s">
        <v>3595</v>
      </c>
      <c r="H3697" t="s">
        <v>30</v>
      </c>
      <c r="I3697" t="s">
        <v>30</v>
      </c>
      <c r="J3697" t="s">
        <v>4685</v>
      </c>
      <c r="K3697" s="6">
        <f t="shared" si="670"/>
        <v>0</v>
      </c>
      <c r="L3697" s="6" t="str">
        <f t="shared" si="671"/>
        <v/>
      </c>
      <c r="M3697" s="6">
        <f t="shared" si="672"/>
        <v>0</v>
      </c>
      <c r="N3697" s="6" t="str">
        <f t="shared" si="673"/>
        <v/>
      </c>
      <c r="O3697" s="6">
        <f t="shared" si="674"/>
        <v>1</v>
      </c>
      <c r="P3697" s="6" t="str">
        <f t="shared" si="675"/>
        <v>2</v>
      </c>
      <c r="Q3697" s="6" t="str">
        <f t="shared" si="676"/>
        <v>1</v>
      </c>
      <c r="R3697" s="6" t="str">
        <f t="shared" si="677"/>
        <v>3</v>
      </c>
      <c r="S3697" s="6" t="str">
        <f t="shared" si="678"/>
        <v>1</v>
      </c>
      <c r="T3697" s="6">
        <f t="shared" si="679"/>
        <v>1</v>
      </c>
      <c r="U3697" s="6">
        <f t="shared" si="680"/>
        <v>48</v>
      </c>
      <c r="V3697" s="6"/>
      <c r="W3697" s="6" t="str">
        <f t="shared" si="681"/>
        <v>insert into prioridad(codigo, fluidez,d_hecho, d_contexto, d_impacto, d_justicia, cierre, ponderacion, ahora_entiendo, cambio_perspectiva) values ('', 1, 2, 1, 3, 1, 1, 48, 'si', 'Se trata de una persona con labio leporino y paladar hendido, se le puede comprender poco lo que dice, pero está en compañía de su esposa. no aportan detalles específicos de la afectación, pero son fundadores de ASOPROCA y les dañaron su proyecto de vida');</v>
      </c>
      <c r="X3697" s="6" t="str">
        <f t="shared" si="682"/>
        <v/>
      </c>
    </row>
    <row r="3698" spans="1:24" x14ac:dyDescent="0.2">
      <c r="K3698" s="6"/>
      <c r="L3698" s="6"/>
      <c r="M3698" s="6"/>
      <c r="N3698" s="6"/>
      <c r="O3698" s="6"/>
      <c r="P3698" s="6"/>
      <c r="Q3698" s="6"/>
      <c r="R3698" s="6"/>
      <c r="S3698" s="6"/>
      <c r="T3698" s="6"/>
      <c r="U3698" s="6"/>
      <c r="V3698" s="6"/>
      <c r="W3698" s="6"/>
      <c r="X3698" s="6"/>
    </row>
    <row r="3699" spans="1:24" x14ac:dyDescent="0.2">
      <c r="K3699" s="6"/>
      <c r="L3699" s="6"/>
      <c r="M3699" s="6"/>
      <c r="N3699" s="6"/>
      <c r="O3699" s="6"/>
      <c r="P3699" s="6"/>
      <c r="Q3699" s="6"/>
      <c r="R3699" s="6"/>
      <c r="S3699" s="6"/>
      <c r="T3699" s="6"/>
      <c r="U3699" s="6"/>
      <c r="V3699" s="6"/>
      <c r="W3699" s="6"/>
      <c r="X3699" s="6"/>
    </row>
    <row r="3700" spans="1:24" x14ac:dyDescent="0.2">
      <c r="K3700" s="6"/>
      <c r="L3700" s="6"/>
      <c r="M3700" s="6"/>
      <c r="N3700" s="6"/>
      <c r="O3700" s="6"/>
      <c r="P3700" s="6"/>
      <c r="Q3700" s="6"/>
      <c r="R3700" s="6"/>
      <c r="S3700" s="6"/>
      <c r="T3700" s="6"/>
      <c r="U3700" s="6"/>
      <c r="V3700" s="6"/>
      <c r="W3700" s="6"/>
      <c r="X3700" s="6"/>
    </row>
    <row r="3701" spans="1:24" x14ac:dyDescent="0.2">
      <c r="K3701" s="6"/>
      <c r="L3701" s="6"/>
      <c r="M3701" s="6"/>
      <c r="N3701" s="6"/>
      <c r="O3701" s="6"/>
      <c r="P3701" s="6"/>
      <c r="Q3701" s="6"/>
      <c r="R3701" s="6"/>
      <c r="S3701" s="6"/>
      <c r="T3701" s="6"/>
      <c r="U3701" s="6"/>
      <c r="V3701" s="6"/>
      <c r="W3701" s="6"/>
      <c r="X3701" s="6"/>
    </row>
    <row r="3702" spans="1:24" x14ac:dyDescent="0.2">
      <c r="K3702" s="6"/>
      <c r="L3702" s="6"/>
      <c r="M3702" s="6"/>
      <c r="N3702" s="6"/>
      <c r="O3702" s="6"/>
      <c r="P3702" s="6"/>
      <c r="Q3702" s="6"/>
      <c r="R3702" s="6"/>
      <c r="S3702" s="6"/>
      <c r="T3702" s="6"/>
      <c r="U3702" s="6"/>
      <c r="V3702" s="6"/>
      <c r="W3702" s="6"/>
      <c r="X3702" s="6"/>
    </row>
    <row r="3703" spans="1:24" x14ac:dyDescent="0.2">
      <c r="K3703" s="6"/>
      <c r="L3703" s="6"/>
      <c r="M3703" s="6"/>
      <c r="N3703" s="6"/>
      <c r="O3703" s="6"/>
      <c r="P3703" s="6"/>
      <c r="Q3703" s="6"/>
      <c r="R3703" s="6"/>
      <c r="S3703" s="6"/>
      <c r="T3703" s="6"/>
      <c r="U3703" s="6"/>
      <c r="V3703" s="6"/>
      <c r="W3703" s="6"/>
      <c r="X3703" s="6"/>
    </row>
    <row r="3704" spans="1:24" x14ac:dyDescent="0.2">
      <c r="K3704" s="6"/>
      <c r="L3704" s="6"/>
      <c r="M3704" s="6"/>
      <c r="N3704" s="6"/>
      <c r="O3704" s="6"/>
      <c r="P3704" s="6"/>
      <c r="Q3704" s="6"/>
      <c r="R3704" s="6"/>
      <c r="S3704" s="6"/>
      <c r="T3704" s="6"/>
      <c r="U3704" s="6"/>
      <c r="V3704" s="6"/>
      <c r="W3704" s="6"/>
      <c r="X3704" s="6"/>
    </row>
    <row r="3705" spans="1:24" x14ac:dyDescent="0.2">
      <c r="K3705" s="6"/>
      <c r="L3705" s="6"/>
      <c r="M3705" s="6"/>
      <c r="N3705" s="6"/>
      <c r="O3705" s="6"/>
      <c r="P3705" s="6"/>
      <c r="Q3705" s="6"/>
      <c r="R3705" s="6"/>
      <c r="S3705" s="6"/>
      <c r="T3705" s="6"/>
      <c r="U3705" s="6"/>
      <c r="V3705" s="6"/>
      <c r="W3705" s="6"/>
      <c r="X3705" s="6"/>
    </row>
    <row r="3706" spans="1:24" x14ac:dyDescent="0.2">
      <c r="K3706" s="6"/>
      <c r="L3706" s="6"/>
      <c r="M3706" s="6"/>
      <c r="N3706" s="6"/>
      <c r="O3706" s="6"/>
      <c r="P3706" s="6"/>
      <c r="Q3706" s="6"/>
      <c r="R3706" s="6"/>
      <c r="S3706" s="6"/>
      <c r="T3706" s="6"/>
      <c r="U3706" s="6"/>
      <c r="V3706" s="6"/>
      <c r="W3706" s="6"/>
      <c r="X3706" s="6"/>
    </row>
    <row r="3707" spans="1:24" x14ac:dyDescent="0.2">
      <c r="K3707" s="6"/>
      <c r="L3707" s="6"/>
      <c r="M3707" s="6"/>
      <c r="N3707" s="6"/>
      <c r="O3707" s="6"/>
      <c r="P3707" s="6"/>
      <c r="Q3707" s="6"/>
      <c r="R3707" s="6"/>
      <c r="S3707" s="6"/>
      <c r="T3707" s="6"/>
      <c r="U3707" s="6"/>
      <c r="V3707" s="6"/>
      <c r="W3707" s="6"/>
      <c r="X3707" s="6"/>
    </row>
    <row r="3708" spans="1:24" x14ac:dyDescent="0.2">
      <c r="K3708" s="6"/>
      <c r="L3708" s="6"/>
      <c r="M3708" s="6"/>
      <c r="N3708" s="6"/>
      <c r="O3708" s="6"/>
      <c r="P3708" s="6"/>
      <c r="Q3708" s="6"/>
      <c r="R3708" s="6"/>
      <c r="S3708" s="6"/>
      <c r="T3708" s="6"/>
      <c r="U3708" s="6"/>
      <c r="V3708" s="6"/>
      <c r="W3708" s="6"/>
      <c r="X3708" s="6"/>
    </row>
    <row r="3709" spans="1:24" x14ac:dyDescent="0.2">
      <c r="K3709" s="6"/>
      <c r="L3709" s="6"/>
      <c r="M3709" s="6"/>
      <c r="N3709" s="6"/>
      <c r="O3709" s="6"/>
      <c r="P3709" s="6"/>
      <c r="Q3709" s="6"/>
      <c r="R3709" s="6"/>
      <c r="S3709" s="6"/>
      <c r="T3709" s="6"/>
      <c r="U3709" s="6"/>
      <c r="V3709" s="6"/>
      <c r="W3709" s="6"/>
      <c r="X3709" s="6"/>
    </row>
    <row r="3710" spans="1:24" x14ac:dyDescent="0.2">
      <c r="K3710" s="6"/>
      <c r="L3710" s="6"/>
      <c r="M3710" s="6"/>
      <c r="N3710" s="6"/>
      <c r="O3710" s="6"/>
      <c r="P3710" s="6"/>
      <c r="Q3710" s="6"/>
      <c r="R3710" s="6"/>
      <c r="S3710" s="6"/>
      <c r="T3710" s="6"/>
      <c r="U3710" s="6"/>
      <c r="V3710" s="6"/>
      <c r="W3710" s="6"/>
      <c r="X3710" s="6"/>
    </row>
    <row r="3711" spans="1:24" x14ac:dyDescent="0.2">
      <c r="K3711" s="6"/>
      <c r="L3711" s="6"/>
      <c r="M3711" s="6"/>
      <c r="N3711" s="6"/>
      <c r="O3711" s="6"/>
      <c r="P3711" s="6"/>
      <c r="Q3711" s="6"/>
      <c r="R3711" s="6"/>
      <c r="S3711" s="6"/>
      <c r="T3711" s="6"/>
      <c r="U3711" s="6"/>
      <c r="V3711" s="6"/>
      <c r="W3711" s="6"/>
      <c r="X3711" s="6"/>
    </row>
    <row r="3712" spans="1:24" x14ac:dyDescent="0.2">
      <c r="K3712" s="6"/>
      <c r="L3712" s="6"/>
      <c r="M3712" s="6"/>
      <c r="N3712" s="6"/>
      <c r="O3712" s="6"/>
      <c r="P3712" s="6"/>
      <c r="Q3712" s="6"/>
      <c r="R3712" s="6"/>
      <c r="S3712" s="6"/>
      <c r="T3712" s="6"/>
      <c r="U3712" s="6"/>
      <c r="V3712" s="6"/>
      <c r="W3712" s="6"/>
      <c r="X3712" s="6"/>
    </row>
    <row r="3713" spans="11:24" x14ac:dyDescent="0.2">
      <c r="K3713" s="6"/>
      <c r="L3713" s="6"/>
      <c r="M3713" s="6"/>
      <c r="N3713" s="6"/>
      <c r="O3713" s="6"/>
      <c r="P3713" s="6"/>
      <c r="Q3713" s="6"/>
      <c r="R3713" s="6"/>
      <c r="S3713" s="6"/>
      <c r="T3713" s="6"/>
      <c r="U3713" s="6"/>
      <c r="V3713" s="6"/>
      <c r="W3713" s="6"/>
      <c r="X3713" s="6"/>
    </row>
    <row r="3714" spans="11:24" x14ac:dyDescent="0.2">
      <c r="K3714" s="6"/>
      <c r="L3714" s="6"/>
      <c r="M3714" s="6"/>
      <c r="N3714" s="6"/>
      <c r="O3714" s="6"/>
      <c r="P3714" s="6"/>
      <c r="Q3714" s="6"/>
      <c r="R3714" s="6"/>
      <c r="S3714" s="6"/>
      <c r="T3714" s="6"/>
      <c r="U3714" s="6"/>
      <c r="V3714" s="6"/>
      <c r="W3714" s="6"/>
      <c r="X3714" s="6"/>
    </row>
  </sheetData>
  <autoFilter ref="B1:W2301" xr:uid="{5EA50193-BB1D-1F47-888D-F382796E047A}"/>
  <conditionalFormatting sqref="K2:K2301">
    <cfRule type="cellIs" dxfId="13" priority="16" operator="notEqual">
      <formula>12</formula>
    </cfRule>
  </conditionalFormatting>
  <conditionalFormatting sqref="B358:B387">
    <cfRule type="duplicateValues" dxfId="12" priority="14"/>
  </conditionalFormatting>
  <conditionalFormatting sqref="B294:B427">
    <cfRule type="duplicateValues" dxfId="11" priority="15"/>
  </conditionalFormatting>
  <conditionalFormatting sqref="B626:B1132">
    <cfRule type="duplicateValues" dxfId="10" priority="13"/>
  </conditionalFormatting>
  <conditionalFormatting sqref="K2302:K2449">
    <cfRule type="cellIs" dxfId="9" priority="12" operator="notEqual">
      <formula>12</formula>
    </cfRule>
  </conditionalFormatting>
  <conditionalFormatting sqref="K2450">
    <cfRule type="cellIs" dxfId="8" priority="11" operator="notEqual">
      <formula>12</formula>
    </cfRule>
  </conditionalFormatting>
  <conditionalFormatting sqref="K2451:K3322">
    <cfRule type="cellIs" dxfId="7" priority="10" operator="notEqual">
      <formula>12</formula>
    </cfRule>
  </conditionalFormatting>
  <conditionalFormatting sqref="M2450">
    <cfRule type="cellIs" dxfId="6" priority="7" operator="notEqual">
      <formula>12</formula>
    </cfRule>
  </conditionalFormatting>
  <conditionalFormatting sqref="M2451:M3322">
    <cfRule type="cellIs" dxfId="5" priority="6" operator="notEqual">
      <formula>12</formula>
    </cfRule>
  </conditionalFormatting>
  <conditionalFormatting sqref="M3323:M3421">
    <cfRule type="cellIs" dxfId="4" priority="5" operator="notEqual">
      <formula>12</formula>
    </cfRule>
  </conditionalFormatting>
  <conditionalFormatting sqref="M3422:M3432">
    <cfRule type="cellIs" dxfId="3" priority="4" operator="notEqual">
      <formula>12</formula>
    </cfRule>
  </conditionalFormatting>
  <conditionalFormatting sqref="M3433">
    <cfRule type="cellIs" dxfId="2" priority="3" operator="notEqual">
      <formula>12</formula>
    </cfRule>
  </conditionalFormatting>
  <conditionalFormatting sqref="M3434:M3641">
    <cfRule type="cellIs" dxfId="1" priority="2" operator="notEqual">
      <formula>12</formula>
    </cfRule>
  </conditionalFormatting>
  <conditionalFormatting sqref="M3642:M3714">
    <cfRule type="cellIs" dxfId="0" priority="1" operator="notEqual">
      <formula>12</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1348F2A-C86F-DB42-A48D-3C73613EBC8E}">
          <x14:formula1>
            <xm:f>'/Users/olimaz/Downloads/[Matriz Testimonios Antioquia 05-03-2020.xlsx]Listas'!#REF!</xm:f>
          </x14:formula1>
          <xm:sqref>C2:H146 C225:H2301 C2450:H1048576</xm:sqref>
        </x14:dataValidation>
        <x14:dataValidation type="list" allowBlank="1" showInputMessage="1" showErrorMessage="1" xr:uid="{7F2257F7-179F-9D4C-85E5-F83781FA5491}">
          <x14:formula1>
            <xm:f>'[Matriz enero 2020 (1) (1).xlsx]Listas'!#REF!</xm:f>
          </x14:formula1>
          <xm:sqref>C147:H224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Matriz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dc:creator>
  <cp:lastModifiedBy>Oliver</cp:lastModifiedBy>
  <dcterms:created xsi:type="dcterms:W3CDTF">2020-03-12T14:40:56Z</dcterms:created>
  <dcterms:modified xsi:type="dcterms:W3CDTF">2020-11-04T18:13:54Z</dcterms:modified>
</cp:coreProperties>
</file>