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ExplorApp\"/>
    </mc:Choice>
  </mc:AlternateContent>
  <xr:revisionPtr revIDLastSave="0" documentId="13_ncr:1_{ECE5927D-4C33-41E0-9739-BD9DB8F76F94}" xr6:coauthVersionLast="46" xr6:coauthVersionMax="46" xr10:uidLastSave="{00000000-0000-0000-0000-000000000000}"/>
  <bookViews>
    <workbookView xWindow="-120" yWindow="-120" windowWidth="29040" windowHeight="15840" xr2:uid="{305CA821-9DD7-4CF8-AD16-571D3772A773}"/>
  </bookViews>
  <sheets>
    <sheet name="bas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1" i="1" l="1"/>
  <c r="AK371" i="1"/>
  <c r="V371" i="1"/>
  <c r="J371" i="1"/>
  <c r="AK370" i="1"/>
  <c r="V370" i="1"/>
  <c r="J370" i="1"/>
  <c r="AK369" i="1"/>
  <c r="V369" i="1"/>
  <c r="J369" i="1"/>
  <c r="AK368" i="1"/>
  <c r="V368" i="1"/>
  <c r="J368" i="1"/>
  <c r="AK367" i="1"/>
  <c r="V367" i="1"/>
  <c r="J367" i="1"/>
  <c r="AK366" i="1"/>
  <c r="V366" i="1"/>
  <c r="J366" i="1"/>
  <c r="AK365" i="1"/>
  <c r="V365" i="1"/>
  <c r="J365" i="1"/>
  <c r="AK364" i="1"/>
  <c r="V364" i="1"/>
  <c r="J364" i="1"/>
  <c r="AK363" i="1"/>
  <c r="V363" i="1"/>
  <c r="J363" i="1"/>
  <c r="AK362" i="1"/>
  <c r="V362" i="1"/>
  <c r="J362" i="1"/>
  <c r="AK361" i="1"/>
  <c r="V361" i="1"/>
  <c r="J361" i="1"/>
  <c r="AK360" i="1"/>
  <c r="V360" i="1"/>
  <c r="J360" i="1"/>
  <c r="AK359" i="1"/>
  <c r="V359" i="1"/>
  <c r="J359" i="1"/>
  <c r="AK358" i="1"/>
  <c r="V358" i="1"/>
  <c r="J358" i="1"/>
  <c r="AK357" i="1"/>
  <c r="V357" i="1"/>
  <c r="J357" i="1"/>
  <c r="AK356" i="1"/>
  <c r="V356" i="1"/>
  <c r="J356" i="1"/>
  <c r="AK355" i="1"/>
  <c r="V355" i="1"/>
  <c r="J355" i="1"/>
  <c r="AK354" i="1"/>
  <c r="V354" i="1"/>
  <c r="J354" i="1"/>
  <c r="AK353" i="1"/>
  <c r="V353" i="1"/>
  <c r="J353" i="1"/>
  <c r="AK352" i="1"/>
  <c r="V352" i="1"/>
  <c r="J352" i="1"/>
  <c r="AK351" i="1"/>
  <c r="V351" i="1"/>
  <c r="J351" i="1"/>
  <c r="AK350" i="1"/>
  <c r="V350" i="1"/>
  <c r="J350" i="1"/>
  <c r="AK349" i="1"/>
  <c r="V349" i="1"/>
  <c r="J349" i="1"/>
  <c r="AK348" i="1"/>
  <c r="V348" i="1"/>
  <c r="J348" i="1"/>
  <c r="AK347" i="1"/>
  <c r="V347" i="1"/>
  <c r="J347" i="1"/>
  <c r="AK346" i="1"/>
  <c r="V346" i="1"/>
  <c r="J346" i="1"/>
  <c r="AK345" i="1"/>
  <c r="V345" i="1"/>
  <c r="J345" i="1"/>
  <c r="AK344" i="1"/>
  <c r="V344" i="1"/>
  <c r="J344" i="1"/>
  <c r="AK343" i="1"/>
  <c r="V343" i="1"/>
  <c r="J343" i="1"/>
  <c r="AK342" i="1"/>
  <c r="V342" i="1"/>
  <c r="J342" i="1"/>
  <c r="AK341" i="1"/>
  <c r="V341" i="1"/>
  <c r="J341" i="1"/>
  <c r="AK340" i="1"/>
  <c r="V340" i="1"/>
  <c r="J340" i="1"/>
  <c r="AK339" i="1"/>
  <c r="V339" i="1"/>
  <c r="J339" i="1"/>
  <c r="AK338" i="1"/>
  <c r="V338" i="1"/>
  <c r="J338" i="1"/>
  <c r="AK337" i="1"/>
  <c r="V337" i="1"/>
  <c r="J337" i="1"/>
  <c r="AK336" i="1"/>
  <c r="V336" i="1"/>
  <c r="J336" i="1"/>
  <c r="AK335" i="1"/>
  <c r="V335" i="1"/>
  <c r="J335" i="1"/>
  <c r="AK334" i="1"/>
  <c r="V334" i="1"/>
  <c r="J334" i="1"/>
  <c r="AK333" i="1"/>
  <c r="V333" i="1"/>
  <c r="J333" i="1"/>
  <c r="AK332" i="1"/>
  <c r="V332" i="1"/>
  <c r="J332" i="1"/>
  <c r="AK331" i="1"/>
  <c r="V331" i="1"/>
  <c r="J331" i="1"/>
  <c r="AK330" i="1"/>
  <c r="V330" i="1"/>
  <c r="J330" i="1"/>
  <c r="AK329" i="1"/>
  <c r="V329" i="1"/>
  <c r="J329" i="1"/>
  <c r="AK328" i="1"/>
  <c r="V328" i="1"/>
  <c r="J328" i="1"/>
  <c r="AK327" i="1"/>
  <c r="V327" i="1"/>
  <c r="J327" i="1"/>
  <c r="AK326" i="1"/>
  <c r="V326" i="1"/>
  <c r="J326" i="1"/>
  <c r="AK325" i="1"/>
  <c r="V325" i="1"/>
  <c r="J325" i="1"/>
  <c r="AK324" i="1"/>
  <c r="V324" i="1"/>
  <c r="J324" i="1"/>
  <c r="AK323" i="1"/>
  <c r="V323" i="1"/>
  <c r="J323" i="1"/>
  <c r="AK322" i="1"/>
  <c r="V322" i="1"/>
  <c r="J322" i="1"/>
  <c r="AK321" i="1"/>
  <c r="V321" i="1"/>
  <c r="J321" i="1"/>
  <c r="AK320" i="1"/>
  <c r="V320" i="1"/>
  <c r="J320" i="1"/>
  <c r="AK319" i="1"/>
  <c r="V319" i="1"/>
  <c r="J319" i="1"/>
  <c r="AK318" i="1"/>
  <c r="V318" i="1"/>
  <c r="J318" i="1"/>
  <c r="AK317" i="1"/>
  <c r="V317" i="1"/>
  <c r="J317" i="1"/>
  <c r="AK316" i="1"/>
  <c r="V316" i="1"/>
  <c r="J316" i="1"/>
  <c r="AK315" i="1"/>
  <c r="V315" i="1"/>
  <c r="J315" i="1"/>
  <c r="AK314" i="1"/>
  <c r="V314" i="1"/>
  <c r="J314" i="1"/>
  <c r="AK313" i="1"/>
  <c r="V313" i="1"/>
  <c r="J313" i="1"/>
  <c r="AK312" i="1"/>
  <c r="V312" i="1"/>
  <c r="J312" i="1"/>
  <c r="AK311" i="1"/>
  <c r="V311" i="1"/>
  <c r="J311" i="1"/>
  <c r="AK310" i="1"/>
  <c r="V310" i="1"/>
  <c r="J310" i="1"/>
  <c r="AK309" i="1"/>
  <c r="V309" i="1"/>
  <c r="J309" i="1"/>
  <c r="AK308" i="1"/>
  <c r="V308" i="1"/>
  <c r="J308" i="1"/>
  <c r="AK307" i="1"/>
  <c r="V307" i="1"/>
  <c r="J307" i="1"/>
  <c r="AK306" i="1"/>
  <c r="V306" i="1"/>
  <c r="J306" i="1"/>
  <c r="AK305" i="1"/>
  <c r="V305" i="1"/>
  <c r="J305" i="1"/>
  <c r="AK304" i="1"/>
  <c r="V304" i="1"/>
  <c r="J304" i="1"/>
  <c r="AK303" i="1"/>
  <c r="V303" i="1"/>
  <c r="J303" i="1"/>
  <c r="AK302" i="1"/>
  <c r="V302" i="1"/>
  <c r="J302" i="1"/>
  <c r="AK301" i="1"/>
  <c r="V301" i="1"/>
  <c r="J301" i="1"/>
  <c r="AK300" i="1"/>
  <c r="V300" i="1"/>
  <c r="J300" i="1"/>
  <c r="AK299" i="1"/>
  <c r="V299" i="1"/>
  <c r="J299" i="1"/>
  <c r="AK298" i="1"/>
  <c r="V298" i="1"/>
  <c r="J298" i="1"/>
  <c r="AK297" i="1"/>
  <c r="V297" i="1"/>
  <c r="J297" i="1"/>
  <c r="AK296" i="1"/>
  <c r="V296" i="1"/>
  <c r="J296" i="1"/>
  <c r="AK295" i="1"/>
  <c r="V295" i="1"/>
  <c r="J295" i="1"/>
  <c r="AK294" i="1"/>
  <c r="V294" i="1"/>
  <c r="J294" i="1"/>
  <c r="AK293" i="1"/>
  <c r="V293" i="1"/>
  <c r="J293" i="1"/>
  <c r="AK292" i="1"/>
  <c r="V292" i="1"/>
  <c r="J292" i="1"/>
  <c r="AK291" i="1"/>
  <c r="V291" i="1"/>
  <c r="J291" i="1"/>
  <c r="AK290" i="1"/>
  <c r="V290" i="1"/>
  <c r="J290" i="1"/>
  <c r="AK289" i="1"/>
  <c r="V289" i="1"/>
  <c r="J289" i="1"/>
  <c r="AK288" i="1"/>
  <c r="V288" i="1"/>
  <c r="J288" i="1"/>
  <c r="AK287" i="1"/>
  <c r="V287" i="1"/>
  <c r="J287" i="1"/>
  <c r="AK286" i="1"/>
  <c r="V286" i="1"/>
  <c r="J286" i="1"/>
  <c r="AK285" i="1"/>
  <c r="V285" i="1"/>
  <c r="J285" i="1"/>
  <c r="AK284" i="1"/>
  <c r="V284" i="1"/>
  <c r="J284" i="1"/>
  <c r="AK283" i="1"/>
  <c r="V283" i="1"/>
  <c r="J283" i="1"/>
  <c r="AK282" i="1"/>
  <c r="V282" i="1"/>
  <c r="J282" i="1"/>
  <c r="AK281" i="1"/>
  <c r="V281" i="1"/>
  <c r="J281" i="1"/>
  <c r="AK280" i="1"/>
  <c r="V280" i="1"/>
  <c r="J280" i="1"/>
  <c r="AK279" i="1"/>
  <c r="V279" i="1"/>
  <c r="J279" i="1"/>
  <c r="AK278" i="1"/>
  <c r="V278" i="1"/>
  <c r="J278" i="1"/>
  <c r="AK277" i="1"/>
  <c r="V277" i="1"/>
  <c r="J277" i="1"/>
  <c r="AK276" i="1"/>
  <c r="V276" i="1"/>
  <c r="J276" i="1"/>
  <c r="AK275" i="1"/>
  <c r="V275" i="1"/>
  <c r="J275" i="1"/>
  <c r="AK274" i="1"/>
  <c r="V274" i="1"/>
  <c r="J274" i="1"/>
  <c r="AK273" i="1"/>
  <c r="V273" i="1"/>
  <c r="J273" i="1"/>
  <c r="AK272" i="1"/>
  <c r="V272" i="1"/>
  <c r="J272" i="1"/>
  <c r="AK271" i="1"/>
  <c r="V271" i="1"/>
  <c r="J271" i="1"/>
  <c r="AK270" i="1"/>
  <c r="V270" i="1"/>
  <c r="J270" i="1"/>
  <c r="AK269" i="1"/>
  <c r="V269" i="1"/>
  <c r="J269" i="1"/>
  <c r="AK268" i="1"/>
  <c r="V268" i="1"/>
  <c r="J268" i="1"/>
  <c r="AK267" i="1"/>
  <c r="V267" i="1"/>
  <c r="J267" i="1"/>
  <c r="AK266" i="1"/>
  <c r="V266" i="1"/>
  <c r="J266" i="1"/>
  <c r="AK265" i="1"/>
  <c r="V265" i="1"/>
  <c r="J265" i="1"/>
  <c r="AK264" i="1"/>
  <c r="V264" i="1"/>
  <c r="J264" i="1"/>
  <c r="AK263" i="1"/>
  <c r="V263" i="1"/>
  <c r="J263" i="1"/>
  <c r="AK262" i="1"/>
  <c r="V262" i="1"/>
  <c r="J262" i="1"/>
  <c r="AK261" i="1"/>
  <c r="V261" i="1"/>
  <c r="J261" i="1"/>
  <c r="AK260" i="1"/>
  <c r="V260" i="1"/>
  <c r="J260" i="1"/>
  <c r="AK259" i="1"/>
  <c r="V259" i="1"/>
  <c r="J259" i="1"/>
  <c r="AK258" i="1"/>
  <c r="V258" i="1"/>
  <c r="J258" i="1"/>
  <c r="AK257" i="1"/>
  <c r="V257" i="1"/>
  <c r="J257" i="1"/>
  <c r="AK256" i="1"/>
  <c r="V256" i="1"/>
  <c r="J256" i="1"/>
  <c r="AK255" i="1"/>
  <c r="V255" i="1"/>
  <c r="J255" i="1"/>
  <c r="AK254" i="1"/>
  <c r="V254" i="1"/>
  <c r="J254" i="1"/>
  <c r="AK253" i="1"/>
  <c r="V253" i="1"/>
  <c r="J253" i="1"/>
  <c r="AK252" i="1"/>
  <c r="V252" i="1"/>
  <c r="J252" i="1"/>
  <c r="AK251" i="1"/>
  <c r="V251" i="1"/>
  <c r="J251" i="1"/>
  <c r="AK250" i="1"/>
  <c r="V250" i="1"/>
  <c r="J250" i="1"/>
  <c r="AK249" i="1"/>
  <c r="V249" i="1"/>
  <c r="J249" i="1"/>
  <c r="AK248" i="1"/>
  <c r="V248" i="1"/>
  <c r="J248" i="1"/>
  <c r="AK247" i="1"/>
  <c r="V247" i="1"/>
  <c r="J247" i="1"/>
  <c r="AK246" i="1"/>
  <c r="V246" i="1"/>
  <c r="J246" i="1"/>
  <c r="AK245" i="1"/>
  <c r="V245" i="1"/>
  <c r="J245" i="1"/>
  <c r="AK244" i="1"/>
  <c r="V244" i="1"/>
  <c r="J244" i="1"/>
  <c r="AK243" i="1"/>
  <c r="V243" i="1"/>
  <c r="J243" i="1"/>
  <c r="AK242" i="1"/>
  <c r="V242" i="1"/>
  <c r="J242" i="1"/>
  <c r="AK241" i="1"/>
  <c r="V241" i="1"/>
  <c r="J241" i="1"/>
  <c r="AK240" i="1"/>
  <c r="V240" i="1"/>
  <c r="J240" i="1"/>
  <c r="AK239" i="1"/>
  <c r="V239" i="1"/>
  <c r="J239" i="1"/>
  <c r="AK238" i="1"/>
  <c r="V238" i="1"/>
  <c r="J238" i="1"/>
  <c r="AK237" i="1"/>
  <c r="V237" i="1"/>
  <c r="J237" i="1"/>
  <c r="AK236" i="1"/>
  <c r="V236" i="1"/>
  <c r="J236" i="1"/>
  <c r="AK235" i="1"/>
  <c r="V235" i="1"/>
  <c r="J235" i="1"/>
  <c r="AK234" i="1"/>
  <c r="V234" i="1"/>
  <c r="J234" i="1"/>
  <c r="AK233" i="1"/>
  <c r="V233" i="1"/>
  <c r="J233" i="1"/>
  <c r="AK232" i="1"/>
  <c r="V232" i="1"/>
  <c r="J232" i="1"/>
  <c r="AK231" i="1"/>
  <c r="V231" i="1"/>
  <c r="J231" i="1"/>
  <c r="AK230" i="1"/>
  <c r="V230" i="1"/>
  <c r="J230" i="1"/>
  <c r="AK229" i="1"/>
  <c r="V229" i="1"/>
  <c r="J229" i="1"/>
  <c r="AK228" i="1"/>
  <c r="V228" i="1"/>
  <c r="J228" i="1"/>
  <c r="AK227" i="1"/>
  <c r="V227" i="1"/>
  <c r="J227" i="1"/>
  <c r="AK226" i="1"/>
  <c r="V226" i="1"/>
  <c r="J226" i="1"/>
  <c r="AK225" i="1"/>
  <c r="V225" i="1"/>
  <c r="J225" i="1"/>
  <c r="AK224" i="1"/>
  <c r="V224" i="1"/>
  <c r="J224" i="1"/>
  <c r="AK223" i="1"/>
  <c r="V223" i="1"/>
  <c r="J223" i="1"/>
  <c r="AK222" i="1"/>
  <c r="V222" i="1"/>
  <c r="J222" i="1"/>
  <c r="AK221" i="1"/>
  <c r="V221" i="1"/>
  <c r="J221" i="1"/>
  <c r="AK220" i="1"/>
  <c r="V220" i="1"/>
  <c r="J220" i="1"/>
  <c r="AK219" i="1"/>
  <c r="V219" i="1"/>
  <c r="J219" i="1"/>
  <c r="AK218" i="1"/>
  <c r="V218" i="1"/>
  <c r="J218" i="1"/>
  <c r="AK217" i="1"/>
  <c r="V217" i="1"/>
  <c r="J217" i="1"/>
  <c r="AK216" i="1"/>
  <c r="V216" i="1"/>
  <c r="J216" i="1"/>
  <c r="AK215" i="1"/>
  <c r="V215" i="1"/>
  <c r="J215" i="1"/>
  <c r="AK214" i="1"/>
  <c r="V214" i="1"/>
  <c r="J214" i="1"/>
  <c r="AK213" i="1"/>
  <c r="V213" i="1"/>
  <c r="J213" i="1"/>
  <c r="AK212" i="1"/>
  <c r="V212" i="1"/>
  <c r="J212" i="1"/>
  <c r="AK211" i="1"/>
  <c r="V211" i="1"/>
  <c r="J211" i="1"/>
  <c r="AK210" i="1"/>
  <c r="V210" i="1"/>
  <c r="J210" i="1"/>
  <c r="AK209" i="1"/>
  <c r="V209" i="1"/>
  <c r="J209" i="1"/>
  <c r="AK208" i="1"/>
  <c r="V208" i="1"/>
  <c r="J208" i="1"/>
  <c r="AK207" i="1"/>
  <c r="V207" i="1"/>
  <c r="J207" i="1"/>
  <c r="AK206" i="1"/>
  <c r="V206" i="1"/>
  <c r="J206" i="1"/>
  <c r="AK205" i="1"/>
  <c r="V205" i="1"/>
  <c r="J205" i="1"/>
  <c r="AK204" i="1"/>
  <c r="V204" i="1"/>
  <c r="J204" i="1"/>
  <c r="AK203" i="1"/>
  <c r="V203" i="1"/>
  <c r="J203" i="1"/>
  <c r="AK202" i="1"/>
  <c r="V202" i="1"/>
  <c r="J202" i="1"/>
  <c r="AK201" i="1"/>
  <c r="V201" i="1"/>
  <c r="J201" i="1"/>
  <c r="AK200" i="1"/>
  <c r="V200" i="1"/>
  <c r="J200" i="1"/>
  <c r="AK199" i="1"/>
  <c r="V199" i="1"/>
  <c r="J199" i="1"/>
  <c r="AK198" i="1"/>
  <c r="V198" i="1"/>
  <c r="J198" i="1"/>
  <c r="AK197" i="1"/>
  <c r="V197" i="1"/>
  <c r="J197" i="1"/>
  <c r="AK196" i="1"/>
  <c r="V196" i="1"/>
  <c r="J196" i="1"/>
  <c r="AK195" i="1"/>
  <c r="V195" i="1"/>
  <c r="J195" i="1"/>
  <c r="AK194" i="1"/>
  <c r="V194" i="1"/>
  <c r="J194" i="1"/>
  <c r="AK193" i="1"/>
  <c r="V193" i="1"/>
  <c r="J193" i="1"/>
  <c r="AK192" i="1"/>
  <c r="V192" i="1"/>
  <c r="J192" i="1"/>
  <c r="AK191" i="1"/>
  <c r="V191" i="1"/>
  <c r="J191" i="1"/>
  <c r="AK190" i="1"/>
  <c r="V190" i="1"/>
  <c r="J190" i="1"/>
  <c r="AK189" i="1"/>
  <c r="V189" i="1"/>
  <c r="J189" i="1"/>
  <c r="AK188" i="1"/>
  <c r="V188" i="1"/>
  <c r="J188" i="1"/>
  <c r="AK187" i="1"/>
  <c r="V187" i="1"/>
  <c r="J187" i="1"/>
  <c r="AK186" i="1"/>
  <c r="V186" i="1"/>
  <c r="J186" i="1"/>
  <c r="AK185" i="1"/>
  <c r="V185" i="1"/>
  <c r="J185" i="1"/>
  <c r="AK184" i="1"/>
  <c r="V184" i="1"/>
  <c r="J184" i="1"/>
  <c r="AK183" i="1"/>
  <c r="V183" i="1"/>
  <c r="J183" i="1"/>
  <c r="AK182" i="1"/>
  <c r="V182" i="1"/>
  <c r="J182" i="1"/>
  <c r="AK181" i="1"/>
  <c r="V181" i="1"/>
  <c r="J181" i="1"/>
  <c r="AK180" i="1"/>
  <c r="V180" i="1"/>
  <c r="J180" i="1"/>
  <c r="AK179" i="1"/>
  <c r="V179" i="1"/>
  <c r="J179" i="1"/>
  <c r="AK178" i="1"/>
  <c r="V178" i="1"/>
  <c r="J178" i="1"/>
  <c r="AK177" i="1"/>
  <c r="V177" i="1"/>
  <c r="J177" i="1"/>
  <c r="AK176" i="1"/>
  <c r="V176" i="1"/>
  <c r="J176" i="1"/>
  <c r="AK175" i="1"/>
  <c r="V175" i="1"/>
  <c r="J175" i="1"/>
  <c r="AK174" i="1"/>
  <c r="V174" i="1"/>
  <c r="J174" i="1"/>
  <c r="AK173" i="1"/>
  <c r="V173" i="1"/>
  <c r="J173" i="1"/>
  <c r="AK172" i="1"/>
  <c r="V172" i="1"/>
  <c r="J172" i="1"/>
  <c r="AK171" i="1"/>
  <c r="V171" i="1"/>
  <c r="J171" i="1"/>
  <c r="AK170" i="1"/>
  <c r="V170" i="1"/>
  <c r="J170" i="1"/>
  <c r="AK169" i="1"/>
  <c r="V169" i="1"/>
  <c r="J169" i="1"/>
  <c r="AK168" i="1"/>
  <c r="V168" i="1"/>
  <c r="J168" i="1"/>
  <c r="AK167" i="1"/>
  <c r="V167" i="1"/>
  <c r="J167" i="1"/>
  <c r="AK166" i="1"/>
  <c r="V166" i="1"/>
  <c r="J166" i="1"/>
  <c r="AK165" i="1"/>
  <c r="V165" i="1"/>
  <c r="J165" i="1"/>
  <c r="AK164" i="1"/>
  <c r="V164" i="1"/>
  <c r="J164" i="1"/>
  <c r="AK163" i="1"/>
  <c r="V163" i="1"/>
  <c r="J163" i="1"/>
  <c r="AK162" i="1"/>
  <c r="V162" i="1"/>
  <c r="J162" i="1"/>
  <c r="AK161" i="1"/>
  <c r="V161" i="1"/>
  <c r="J161" i="1"/>
  <c r="AK160" i="1"/>
  <c r="V160" i="1"/>
  <c r="J160" i="1"/>
  <c r="AK159" i="1"/>
  <c r="V159" i="1"/>
  <c r="J159" i="1"/>
  <c r="AK158" i="1"/>
  <c r="V158" i="1"/>
  <c r="J158" i="1"/>
  <c r="AK157" i="1"/>
  <c r="V157" i="1"/>
  <c r="J157" i="1"/>
  <c r="AK156" i="1"/>
  <c r="V156" i="1"/>
  <c r="J156" i="1"/>
  <c r="AK155" i="1"/>
  <c r="V155" i="1"/>
  <c r="J155" i="1"/>
  <c r="AK154" i="1"/>
  <c r="V154" i="1"/>
  <c r="J154" i="1"/>
  <c r="AK153" i="1"/>
  <c r="V153" i="1"/>
  <c r="J153" i="1"/>
  <c r="AK152" i="1"/>
  <c r="V152" i="1"/>
  <c r="J152" i="1"/>
  <c r="AK151" i="1"/>
  <c r="V151" i="1"/>
  <c r="J151" i="1"/>
  <c r="AK150" i="1"/>
  <c r="V150" i="1"/>
  <c r="J150" i="1"/>
  <c r="AK149" i="1"/>
  <c r="V149" i="1"/>
  <c r="J149" i="1"/>
  <c r="AK148" i="1"/>
  <c r="V148" i="1"/>
  <c r="J148" i="1"/>
  <c r="AK147" i="1"/>
  <c r="V147" i="1"/>
  <c r="J147" i="1"/>
  <c r="AK146" i="1"/>
  <c r="V146" i="1"/>
  <c r="J146" i="1"/>
  <c r="AK145" i="1"/>
  <c r="V145" i="1"/>
  <c r="J145" i="1"/>
  <c r="AK144" i="1"/>
  <c r="V144" i="1"/>
  <c r="J144" i="1"/>
  <c r="AK143" i="1"/>
  <c r="V143" i="1"/>
  <c r="J143" i="1"/>
  <c r="AK142" i="1"/>
  <c r="V142" i="1"/>
  <c r="J142" i="1"/>
  <c r="AK141" i="1"/>
  <c r="V141" i="1"/>
  <c r="J141" i="1"/>
  <c r="AK140" i="1"/>
  <c r="V140" i="1"/>
  <c r="J140" i="1"/>
  <c r="AK139" i="1"/>
  <c r="V139" i="1"/>
  <c r="J139" i="1"/>
  <c r="AK138" i="1"/>
  <c r="V138" i="1"/>
  <c r="J138" i="1"/>
  <c r="AK137" i="1"/>
  <c r="V137" i="1"/>
  <c r="J137" i="1"/>
  <c r="AK136" i="1"/>
  <c r="V136" i="1"/>
  <c r="J136" i="1"/>
  <c r="AK135" i="1"/>
  <c r="V135" i="1"/>
  <c r="J135" i="1"/>
  <c r="AK134" i="1"/>
  <c r="V134" i="1"/>
  <c r="J134" i="1"/>
  <c r="AK133" i="1"/>
  <c r="V133" i="1"/>
  <c r="J133" i="1"/>
  <c r="AK132" i="1"/>
  <c r="V132" i="1"/>
  <c r="J132" i="1"/>
  <c r="AK131" i="1"/>
  <c r="V131" i="1"/>
  <c r="J131" i="1"/>
  <c r="AK130" i="1"/>
  <c r="V130" i="1"/>
  <c r="J130" i="1"/>
  <c r="AK129" i="1"/>
  <c r="V129" i="1"/>
  <c r="J129" i="1"/>
  <c r="AK128" i="1"/>
  <c r="V128" i="1"/>
  <c r="J128" i="1"/>
  <c r="AK127" i="1"/>
  <c r="V127" i="1"/>
  <c r="J127" i="1"/>
  <c r="AK126" i="1"/>
  <c r="V126" i="1"/>
  <c r="J126" i="1"/>
  <c r="AK125" i="1"/>
  <c r="V125" i="1"/>
  <c r="J125" i="1"/>
  <c r="AK124" i="1"/>
  <c r="V124" i="1"/>
  <c r="J124" i="1"/>
  <c r="AK123" i="1"/>
  <c r="V123" i="1"/>
  <c r="J123" i="1"/>
  <c r="AK122" i="1"/>
  <c r="V122" i="1"/>
  <c r="J122" i="1"/>
  <c r="AK121" i="1"/>
  <c r="V121" i="1"/>
  <c r="J121" i="1"/>
  <c r="AK120" i="1"/>
  <c r="V120" i="1"/>
  <c r="J120" i="1"/>
  <c r="AK119" i="1"/>
  <c r="V119" i="1"/>
  <c r="J119" i="1"/>
  <c r="AK118" i="1"/>
  <c r="V118" i="1"/>
  <c r="J118" i="1"/>
  <c r="AK117" i="1"/>
  <c r="V117" i="1"/>
  <c r="J117" i="1"/>
  <c r="AK116" i="1"/>
  <c r="V116" i="1"/>
  <c r="J116" i="1"/>
  <c r="AK115" i="1"/>
  <c r="V115" i="1"/>
  <c r="J115" i="1"/>
  <c r="AK114" i="1"/>
  <c r="V114" i="1"/>
  <c r="J114" i="1"/>
  <c r="AK113" i="1"/>
  <c r="V113" i="1"/>
  <c r="J113" i="1"/>
  <c r="AK112" i="1"/>
  <c r="V112" i="1"/>
  <c r="J112" i="1"/>
  <c r="AK111" i="1"/>
  <c r="V111" i="1"/>
  <c r="J111" i="1"/>
  <c r="AK110" i="1"/>
  <c r="V110" i="1"/>
  <c r="J110" i="1"/>
  <c r="AK109" i="1"/>
  <c r="V109" i="1"/>
  <c r="J109" i="1"/>
  <c r="AK108" i="1"/>
  <c r="V108" i="1"/>
  <c r="J108" i="1"/>
  <c r="AK107" i="1"/>
  <c r="V107" i="1"/>
  <c r="J107" i="1"/>
  <c r="AK106" i="1"/>
  <c r="V106" i="1"/>
  <c r="J106" i="1"/>
  <c r="AK105" i="1"/>
  <c r="V105" i="1"/>
  <c r="J105" i="1"/>
  <c r="AK104" i="1"/>
  <c r="V104" i="1"/>
  <c r="J104" i="1"/>
  <c r="AK103" i="1"/>
  <c r="V103" i="1"/>
  <c r="J103" i="1"/>
  <c r="AK102" i="1"/>
  <c r="V102" i="1"/>
  <c r="J102" i="1"/>
  <c r="AK101" i="1"/>
  <c r="V101" i="1"/>
  <c r="J101" i="1"/>
  <c r="AK100" i="1"/>
  <c r="V100" i="1"/>
  <c r="J100" i="1"/>
  <c r="AK99" i="1"/>
  <c r="V99" i="1"/>
  <c r="J99" i="1"/>
  <c r="AK98" i="1"/>
  <c r="V98" i="1"/>
  <c r="J98" i="1"/>
  <c r="AK97" i="1"/>
  <c r="V97" i="1"/>
  <c r="J97" i="1"/>
  <c r="AK96" i="1"/>
  <c r="V96" i="1"/>
  <c r="J96" i="1"/>
  <c r="AK95" i="1"/>
  <c r="V95" i="1"/>
  <c r="J95" i="1"/>
  <c r="AK94" i="1"/>
  <c r="V94" i="1"/>
  <c r="J94" i="1"/>
  <c r="AK93" i="1"/>
  <c r="V93" i="1"/>
  <c r="J93" i="1"/>
  <c r="AK92" i="1"/>
  <c r="V92" i="1"/>
  <c r="J92" i="1"/>
  <c r="AK91" i="1"/>
  <c r="V91" i="1"/>
  <c r="J91" i="1"/>
  <c r="AK90" i="1"/>
  <c r="V90" i="1"/>
  <c r="J90" i="1"/>
  <c r="AK89" i="1"/>
  <c r="V89" i="1"/>
  <c r="J89" i="1"/>
  <c r="AK88" i="1"/>
  <c r="V88" i="1"/>
  <c r="J88" i="1"/>
  <c r="AK87" i="1"/>
  <c r="V87" i="1"/>
  <c r="J87" i="1"/>
  <c r="AK86" i="1"/>
  <c r="V86" i="1"/>
  <c r="J86" i="1"/>
  <c r="AK85" i="1"/>
  <c r="V85" i="1"/>
  <c r="J85" i="1"/>
  <c r="AK84" i="1"/>
  <c r="V84" i="1"/>
  <c r="J84" i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K83" i="1"/>
  <c r="V83" i="1"/>
  <c r="J83" i="1"/>
  <c r="AK82" i="1"/>
  <c r="V82" i="1"/>
  <c r="J82" i="1"/>
  <c r="AK81" i="1"/>
  <c r="V81" i="1"/>
  <c r="J81" i="1"/>
  <c r="AK80" i="1"/>
  <c r="V80" i="1"/>
  <c r="J80" i="1"/>
  <c r="AK79" i="1"/>
  <c r="V79" i="1"/>
  <c r="J79" i="1"/>
  <c r="AK78" i="1"/>
  <c r="V78" i="1"/>
  <c r="J78" i="1"/>
  <c r="AK77" i="1"/>
  <c r="V77" i="1"/>
  <c r="J77" i="1"/>
  <c r="AK76" i="1"/>
  <c r="V76" i="1"/>
  <c r="J76" i="1"/>
  <c r="AK75" i="1"/>
  <c r="V75" i="1"/>
  <c r="J75" i="1"/>
  <c r="AK74" i="1"/>
  <c r="V74" i="1"/>
  <c r="J74" i="1"/>
  <c r="AK73" i="1"/>
  <c r="V73" i="1"/>
  <c r="J73" i="1"/>
  <c r="AK72" i="1"/>
  <c r="V72" i="1"/>
  <c r="J72" i="1"/>
  <c r="AK71" i="1"/>
  <c r="V71" i="1"/>
  <c r="J71" i="1"/>
  <c r="AK70" i="1"/>
  <c r="V70" i="1"/>
  <c r="J70" i="1"/>
  <c r="AK69" i="1"/>
  <c r="V69" i="1"/>
  <c r="J69" i="1"/>
  <c r="AK68" i="1"/>
  <c r="V68" i="1"/>
  <c r="J68" i="1"/>
  <c r="AK67" i="1"/>
  <c r="V67" i="1"/>
  <c r="J67" i="1"/>
  <c r="AK66" i="1"/>
  <c r="V66" i="1"/>
  <c r="J66" i="1"/>
  <c r="AK65" i="1"/>
  <c r="V65" i="1"/>
  <c r="J65" i="1"/>
  <c r="AK64" i="1"/>
  <c r="V64" i="1"/>
  <c r="J64" i="1"/>
  <c r="AK63" i="1"/>
  <c r="V63" i="1"/>
  <c r="J63" i="1"/>
  <c r="AK62" i="1"/>
  <c r="V62" i="1"/>
  <c r="J62" i="1"/>
  <c r="AK61" i="1"/>
  <c r="V61" i="1"/>
  <c r="J61" i="1"/>
  <c r="AK60" i="1"/>
  <c r="V60" i="1"/>
  <c r="J60" i="1"/>
  <c r="AK59" i="1"/>
  <c r="V59" i="1"/>
  <c r="J59" i="1"/>
  <c r="AK58" i="1"/>
  <c r="V58" i="1"/>
  <c r="J58" i="1"/>
  <c r="AK57" i="1"/>
  <c r="V57" i="1"/>
  <c r="J57" i="1"/>
  <c r="AK56" i="1"/>
  <c r="V56" i="1"/>
  <c r="J56" i="1"/>
  <c r="AK55" i="1"/>
  <c r="V55" i="1"/>
  <c r="J55" i="1"/>
  <c r="AK54" i="1"/>
  <c r="V54" i="1"/>
  <c r="J54" i="1"/>
  <c r="AK53" i="1"/>
  <c r="V53" i="1"/>
  <c r="J53" i="1"/>
  <c r="AK52" i="1"/>
  <c r="V52" i="1"/>
  <c r="J52" i="1"/>
  <c r="AK51" i="1"/>
  <c r="V51" i="1"/>
  <c r="J51" i="1"/>
  <c r="AK50" i="1"/>
  <c r="V50" i="1"/>
  <c r="J50" i="1"/>
  <c r="AK49" i="1"/>
  <c r="V49" i="1"/>
  <c r="J49" i="1"/>
  <c r="AK48" i="1"/>
  <c r="V48" i="1"/>
  <c r="J48" i="1"/>
  <c r="AK47" i="1"/>
  <c r="V47" i="1"/>
  <c r="J47" i="1"/>
  <c r="AK46" i="1"/>
  <c r="V46" i="1"/>
  <c r="J46" i="1"/>
  <c r="AK45" i="1"/>
  <c r="V45" i="1"/>
  <c r="J45" i="1"/>
  <c r="AK44" i="1"/>
  <c r="V44" i="1"/>
  <c r="J44" i="1"/>
  <c r="AK43" i="1"/>
  <c r="V43" i="1"/>
  <c r="J43" i="1"/>
  <c r="AK42" i="1"/>
  <c r="V42" i="1"/>
  <c r="J42" i="1"/>
  <c r="AK41" i="1"/>
  <c r="V41" i="1"/>
  <c r="J41" i="1"/>
  <c r="AK40" i="1"/>
  <c r="V40" i="1"/>
  <c r="J40" i="1"/>
  <c r="AK39" i="1"/>
  <c r="V39" i="1"/>
  <c r="J39" i="1"/>
  <c r="AK38" i="1"/>
  <c r="V38" i="1"/>
  <c r="J38" i="1"/>
  <c r="AK37" i="1"/>
  <c r="V37" i="1"/>
  <c r="J37" i="1"/>
  <c r="AK36" i="1"/>
  <c r="V36" i="1"/>
  <c r="J36" i="1"/>
  <c r="AK35" i="1"/>
  <c r="V35" i="1"/>
  <c r="J35" i="1"/>
  <c r="AK34" i="1"/>
  <c r="V34" i="1"/>
  <c r="J34" i="1"/>
  <c r="AK33" i="1"/>
  <c r="V33" i="1"/>
  <c r="J33" i="1"/>
  <c r="AK32" i="1"/>
  <c r="V32" i="1"/>
  <c r="J32" i="1"/>
  <c r="AK31" i="1"/>
  <c r="V31" i="1"/>
  <c r="J31" i="1"/>
  <c r="AK30" i="1"/>
  <c r="V30" i="1"/>
  <c r="J30" i="1"/>
  <c r="AK29" i="1"/>
  <c r="V29" i="1"/>
  <c r="J29" i="1"/>
  <c r="AK28" i="1"/>
  <c r="V28" i="1"/>
  <c r="J28" i="1"/>
  <c r="AK27" i="1"/>
  <c r="V27" i="1"/>
  <c r="J27" i="1"/>
  <c r="AK26" i="1"/>
  <c r="V26" i="1"/>
  <c r="J26" i="1"/>
  <c r="AK25" i="1"/>
  <c r="V25" i="1"/>
  <c r="J25" i="1"/>
  <c r="AK24" i="1"/>
  <c r="V24" i="1"/>
  <c r="J24" i="1"/>
  <c r="AK23" i="1"/>
  <c r="V23" i="1"/>
  <c r="J23" i="1"/>
  <c r="AK22" i="1"/>
  <c r="V22" i="1"/>
  <c r="J22" i="1"/>
  <c r="AK21" i="1"/>
  <c r="V21" i="1"/>
  <c r="J21" i="1"/>
  <c r="AK20" i="1"/>
  <c r="V20" i="1"/>
  <c r="J20" i="1"/>
  <c r="AK19" i="1"/>
  <c r="V19" i="1"/>
  <c r="J19" i="1"/>
  <c r="AK18" i="1"/>
  <c r="V18" i="1"/>
  <c r="J18" i="1"/>
  <c r="AK17" i="1"/>
  <c r="V17" i="1"/>
  <c r="J17" i="1"/>
  <c r="AK16" i="1"/>
  <c r="V16" i="1"/>
  <c r="J16" i="1"/>
  <c r="AK15" i="1"/>
  <c r="V15" i="1"/>
  <c r="J15" i="1"/>
  <c r="AK14" i="1"/>
  <c r="V14" i="1"/>
  <c r="J14" i="1"/>
  <c r="AK13" i="1"/>
  <c r="V13" i="1"/>
  <c r="J13" i="1"/>
  <c r="AK12" i="1"/>
  <c r="V12" i="1"/>
  <c r="J12" i="1"/>
  <c r="AK11" i="1"/>
  <c r="V11" i="1"/>
  <c r="J11" i="1"/>
  <c r="AK10" i="1"/>
  <c r="V10" i="1"/>
  <c r="J10" i="1"/>
  <c r="AK9" i="1"/>
  <c r="V9" i="1"/>
  <c r="J9" i="1"/>
  <c r="AK8" i="1"/>
  <c r="V8" i="1"/>
  <c r="J8" i="1"/>
  <c r="AK7" i="1"/>
  <c r="V7" i="1"/>
  <c r="J7" i="1"/>
  <c r="AK6" i="1"/>
  <c r="V6" i="1"/>
  <c r="J6" i="1"/>
  <c r="AK5" i="1"/>
  <c r="V5" i="1"/>
  <c r="J5" i="1"/>
  <c r="AK4" i="1"/>
  <c r="V4" i="1"/>
  <c r="J4" i="1"/>
  <c r="AK3" i="1"/>
  <c r="V3" i="1"/>
  <c r="J3" i="1"/>
  <c r="AK2" i="1"/>
  <c r="V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B1" authorId="0" shapeId="0" xr:uid="{2711E9A6-4A5A-4507-967D-95FF10B70E27}">
      <text>
        <r>
          <rPr>
            <sz val="10"/>
            <color rgb="FF000000"/>
            <rFont val="Arial"/>
          </rPr>
          <t>acá voy marcando cosas que no están en las variables iniciales
	-Sebastian felipe Bettancourt vasquez</t>
        </r>
      </text>
    </comment>
    <comment ref="AN110" authorId="0" shapeId="0" xr:uid="{6E4A859E-A633-427D-B09B-26313D60DB2C}">
      <text>
        <r>
          <rPr>
            <sz val="10"/>
            <color rgb="FF000000"/>
            <rFont val="Arial"/>
          </rPr>
          <t>??
	-Sebastian javier Vial juillerat</t>
        </r>
      </text>
    </comment>
  </commentList>
</comments>
</file>

<file path=xl/sharedStrings.xml><?xml version="1.0" encoding="utf-8"?>
<sst xmlns="http://schemas.openxmlformats.org/spreadsheetml/2006/main" count="3510" uniqueCount="1268">
  <si>
    <t>ID</t>
  </si>
  <si>
    <t>Nombre</t>
  </si>
  <si>
    <t>include</t>
  </si>
  <si>
    <t>Sexo</t>
  </si>
  <si>
    <t>Edad</t>
  </si>
  <si>
    <t>Rut</t>
  </si>
  <si>
    <t>Operador</t>
  </si>
  <si>
    <t>Fecha</t>
  </si>
  <si>
    <t>Diagnóstico pre</t>
  </si>
  <si>
    <t>indic.std</t>
  </si>
  <si>
    <t>Anemia</t>
  </si>
  <si>
    <t>Epigastralgia</t>
  </si>
  <si>
    <t>RGE</t>
  </si>
  <si>
    <t>Baja de peso</t>
  </si>
  <si>
    <t>Obs neo</t>
  </si>
  <si>
    <t>Vómitos</t>
  </si>
  <si>
    <t>Sangrado</t>
  </si>
  <si>
    <t>Disfagia</t>
  </si>
  <si>
    <t>Tr. deglución</t>
  </si>
  <si>
    <t xml:space="preserve">otro </t>
  </si>
  <si>
    <t>Procedimiento asociado</t>
  </si>
  <si>
    <t>Proced Estandarizado</t>
  </si>
  <si>
    <t>GTT</t>
  </si>
  <si>
    <t>Ureasa</t>
  </si>
  <si>
    <t>Resultado ureasa</t>
  </si>
  <si>
    <t>Inyectoterapia</t>
  </si>
  <si>
    <t>clip</t>
  </si>
  <si>
    <t>Instalación sonda S-B</t>
  </si>
  <si>
    <t>Procedimiento</t>
  </si>
  <si>
    <t>Premedicación</t>
  </si>
  <si>
    <t>Midazolam</t>
  </si>
  <si>
    <t>mg</t>
  </si>
  <si>
    <t>Fentanil</t>
  </si>
  <si>
    <t>ug</t>
  </si>
  <si>
    <t>Xilocaina spray</t>
  </si>
  <si>
    <t>Diagnóstico post</t>
  </si>
  <si>
    <t>Dg Post Std</t>
  </si>
  <si>
    <t>Hallazgos</t>
  </si>
  <si>
    <t>Atrofia</t>
  </si>
  <si>
    <t>gastritis</t>
  </si>
  <si>
    <t>Várices esofágicas</t>
  </si>
  <si>
    <t>várices gástricas</t>
  </si>
  <si>
    <t>Úlcera gastrica</t>
  </si>
  <si>
    <t>úlcera duodenal</t>
  </si>
  <si>
    <t>Metaplasia</t>
  </si>
  <si>
    <t>Neoplasia</t>
  </si>
  <si>
    <t>Esofagitis</t>
  </si>
  <si>
    <t>Estenosis E</t>
  </si>
  <si>
    <t>hernia hiatal</t>
  </si>
  <si>
    <t>cáncer</t>
  </si>
  <si>
    <t>duodenitis erosiva</t>
  </si>
  <si>
    <t>Gastritis erosiva</t>
  </si>
  <si>
    <t>incompetencia cardias</t>
  </si>
  <si>
    <t>otro</t>
  </si>
  <si>
    <t>Biopsia</t>
  </si>
  <si>
    <t>Complicaciones</t>
  </si>
  <si>
    <t>Georgina Rojas Chávez</t>
  </si>
  <si>
    <t>F</t>
  </si>
  <si>
    <t>3.313.683-8</t>
  </si>
  <si>
    <t>Aguayo</t>
  </si>
  <si>
    <t>ACV trastorno deglutorio</t>
  </si>
  <si>
    <t>Gastrostomía</t>
  </si>
  <si>
    <t>Midazolam 1 mg ev + Xilocaína spray</t>
  </si>
  <si>
    <t>Atrofia mucosa gástrica</t>
  </si>
  <si>
    <t>no</t>
  </si>
  <si>
    <t>LAURA ROSA PIZARRO MORALES</t>
  </si>
  <si>
    <t>3.194.451-1</t>
  </si>
  <si>
    <t>obs Hemorragia</t>
  </si>
  <si>
    <t>Midazolam 2,5 mg ev + Xilocaína spray</t>
  </si>
  <si>
    <t>atrofia mucosa gástrica</t>
  </si>
  <si>
    <t>OSVALDO FRANCISCO PEREIRA ROJAS</t>
  </si>
  <si>
    <t>M</t>
  </si>
  <si>
    <t>1.629.747-K</t>
  </si>
  <si>
    <t>Valle</t>
  </si>
  <si>
    <t>cáncer esófago medio</t>
  </si>
  <si>
    <t>Midazolam 3 mg ev + Xilocaína spray</t>
  </si>
  <si>
    <t>tumor esófago medio, torsión cuerpo gástrico, hernia por deslizamiento</t>
  </si>
  <si>
    <t>MARGARITA CASTRO VARAS</t>
  </si>
  <si>
    <t>4.993.737-7</t>
  </si>
  <si>
    <t>Contreras</t>
  </si>
  <si>
    <t>lesión ulcerada bohrman II cuerpo gástrico</t>
  </si>
  <si>
    <t>si</t>
  </si>
  <si>
    <t>HILDA RIOS CUEVAS</t>
  </si>
  <si>
    <t>3.184.379-0</t>
  </si>
  <si>
    <t>Gatica</t>
  </si>
  <si>
    <t>retiro accidental gastrostomía</t>
  </si>
  <si>
    <t>gastrostomía</t>
  </si>
  <si>
    <t>CECILIA YANET HUENUPIL GARCIA</t>
  </si>
  <si>
    <t>10.891.223-5</t>
  </si>
  <si>
    <t>ureasa</t>
  </si>
  <si>
    <t>esofagitis erosiva, gastropatía erosiva antropilórica</t>
  </si>
  <si>
    <t>VICTORIA ZENTENO VARGAS</t>
  </si>
  <si>
    <t>3.070.584-K</t>
  </si>
  <si>
    <t>control úlcera</t>
  </si>
  <si>
    <t>Xilocaína spray</t>
  </si>
  <si>
    <t>Gastropatía erosiva antropilórica, duodenopatóa erosiva extensa</t>
  </si>
  <si>
    <t>EMMA MARGARITA SOTO ADASME</t>
  </si>
  <si>
    <t>2.335.801-8</t>
  </si>
  <si>
    <t>Deterioro psicoorgánico</t>
  </si>
  <si>
    <t>ELSA ROSA NUÑEZ VALDIVIA</t>
  </si>
  <si>
    <t>1.060.135-5</t>
  </si>
  <si>
    <t>deterioro psicoorgánico</t>
  </si>
  <si>
    <t>atrofia mucosa gástrica, malvaciamiento gástrico</t>
  </si>
  <si>
    <t>gastrostomía exitosa al tercer intento</t>
  </si>
  <si>
    <t>NANCY ANDIA ZAGAL</t>
  </si>
  <si>
    <t>9.927.468-9</t>
  </si>
  <si>
    <t>Dolor abdomina, Reflujo GE</t>
  </si>
  <si>
    <t>Midazolam 5 mg ev + Xilocaína spray</t>
  </si>
  <si>
    <t>Gastropatía erosiva antropilórica</t>
  </si>
  <si>
    <t>ANA LUISA GONZALEZ</t>
  </si>
  <si>
    <t>5.844.610-6</t>
  </si>
  <si>
    <t>Anemia E. E.</t>
  </si>
  <si>
    <t>Esofagitis erosiva grado A de L.A, atrofia mucosa gástrica</t>
  </si>
  <si>
    <t>ROSA VERGARA GOMEZ</t>
  </si>
  <si>
    <t>8.535.724-7</t>
  </si>
  <si>
    <t>Control</t>
  </si>
  <si>
    <t>Midazolam 4 mg ev + Xilocaína spray</t>
  </si>
  <si>
    <t>Control atrofia/metaplasia</t>
  </si>
  <si>
    <t>JULIA ASTUDILLO FARIAS</t>
  </si>
  <si>
    <t>6.357.987-4</t>
  </si>
  <si>
    <t>Shock hipovolémico, hematemesis</t>
  </si>
  <si>
    <t>Instalación de clips hemostátciso e inyectoterapia</t>
  </si>
  <si>
    <t>bajo IOT</t>
  </si>
  <si>
    <t>Laceración de fondo gástrico con sangrado activo, laceraciones superficiales de bulbo, gastropatía hipertensiva de fondo, varices esofágicas sin estigmas de sangrado</t>
  </si>
  <si>
    <t>procedimiento de urgencia</t>
  </si>
  <si>
    <t>Obs HDA variceal</t>
  </si>
  <si>
    <t>Laceraciones superficiales de bulbo, gastropatía hipertensiva de fondo, varices esofágicas sin estigmas de sangrado</t>
  </si>
  <si>
    <t>ADRIANA BADILLA BADILLA</t>
  </si>
  <si>
    <t>2.742.025-7</t>
  </si>
  <si>
    <t>Obs HDA activa. Ant de IRC y melena</t>
  </si>
  <si>
    <t>Gran úlcera Forrest IIA de bulbo, bulbo duodenal deformado, gastritis erosiva moderada de antro</t>
  </si>
  <si>
    <t>EUMELINDA FARIAS FARIAS</t>
  </si>
  <si>
    <t>2.774.952-6</t>
  </si>
  <si>
    <t>Disfunción de gastrostomía</t>
  </si>
  <si>
    <t>-</t>
  </si>
  <si>
    <t>MARIA OCARES CARRASCO</t>
  </si>
  <si>
    <t>3.738.918-8</t>
  </si>
  <si>
    <t>Obs neoplasia gástrica</t>
  </si>
  <si>
    <t>sin lesiones</t>
  </si>
  <si>
    <t>ALEJANDRO OSSES</t>
  </si>
  <si>
    <t>2.675.756-8</t>
  </si>
  <si>
    <t>Loehnert</t>
  </si>
  <si>
    <t>HDA</t>
  </si>
  <si>
    <t>Cáncer gástrico avanzado región corporal</t>
  </si>
  <si>
    <t>MIGUEL ATILA CASTILLO CASTILLO</t>
  </si>
  <si>
    <t>2.333.395-3</t>
  </si>
  <si>
    <t>Cancer gástrico operado</t>
  </si>
  <si>
    <t>BARTOLINA DEL CARMEN FRESDES DIAZ</t>
  </si>
  <si>
    <t>4.978.872-K</t>
  </si>
  <si>
    <t>Gastropatía petequial fúndica leve, erosión duodenal aislada</t>
  </si>
  <si>
    <t>OLGA AIDA SOTO PARRA</t>
  </si>
  <si>
    <t>2.596.537-K</t>
  </si>
  <si>
    <t>Midazolam 0,5 mg ev + Xilocaina spray</t>
  </si>
  <si>
    <t>Atrofia gástrica</t>
  </si>
  <si>
    <t>CLORINDA OYARCE SAAVEDRA</t>
  </si>
  <si>
    <t>5.673.156-3</t>
  </si>
  <si>
    <t>Obs neoplasia</t>
  </si>
  <si>
    <t>JUANA GALVEZ BECERRA</t>
  </si>
  <si>
    <t>9.498.272-3</t>
  </si>
  <si>
    <t>Candidiasis esofágica</t>
  </si>
  <si>
    <t>Gastropatía eritematosa en fondo y cuerpo</t>
  </si>
  <si>
    <t>LUIS ROCHA PEREZ</t>
  </si>
  <si>
    <t>5.032.035-9</t>
  </si>
  <si>
    <t>Control esofagitis</t>
  </si>
  <si>
    <t>Esofagitis grado A, hernia hiatal por deslizamiento mediana (5cm)</t>
  </si>
  <si>
    <t>SAMUEL GONZALEZ GONZALEZ</t>
  </si>
  <si>
    <t>2.491.300-7</t>
  </si>
  <si>
    <t>Trastorno deglutorio</t>
  </si>
  <si>
    <t>Atrofia de mucosa gástrica</t>
  </si>
  <si>
    <t>ADRIANA MONTECINOS PEREZ</t>
  </si>
  <si>
    <t>5.868.649-2</t>
  </si>
  <si>
    <t>Obs HDA, hematemesis</t>
  </si>
  <si>
    <t>Gastritis eritematosa leve de cuerpo y antro gástrico</t>
  </si>
  <si>
    <t>MARTA DEL CARMEN LASTRA VALLEJOS</t>
  </si>
  <si>
    <t>4.040.460-0</t>
  </si>
  <si>
    <t>MARIA DEL ROSARIO BARRA GODOY</t>
  </si>
  <si>
    <t>1.480.722-5</t>
  </si>
  <si>
    <t>Úlcera esófago distal, doble lesión ulcerosa subcardial (Forrest III), hernia hiatal mediana, atrofia mucosa gástrica</t>
  </si>
  <si>
    <t>JUAN VERGARA DONOSO</t>
  </si>
  <si>
    <t>2.751.260-7</t>
  </si>
  <si>
    <t>Méndez</t>
  </si>
  <si>
    <t>Baja de peso, ant. de gastrectomía</t>
  </si>
  <si>
    <t>Pliegue anastomótico engrosado de aspecto inflamatorio</t>
  </si>
  <si>
    <t>MANUEL JESUS ABARCA GUTIERREZ</t>
  </si>
  <si>
    <t>2.572.530-1</t>
  </si>
  <si>
    <t>Obs HDA</t>
  </si>
  <si>
    <t>Midazolam 2 mg ev + Xilocaina spray</t>
  </si>
  <si>
    <t>Gastritis erosiva moderada de cuerpo y antro, hernia hiatal pequeña</t>
  </si>
  <si>
    <t>EDILIA DE LAS MERCEDES CABELLO</t>
  </si>
  <si>
    <t>2.524.301-3</t>
  </si>
  <si>
    <t>Orellana</t>
  </si>
  <si>
    <t>Instalación de sonda segnstaken Blackmore</t>
  </si>
  <si>
    <t>Midazolam 2,5 mg ev + Xilocaína spray - Anestesia (Propofol Fentanil). Bajo TOT</t>
  </si>
  <si>
    <t>??</t>
  </si>
  <si>
    <t>Extenso hematoma de pared esofágica desde los 22cm hasta los 32 cm de la arcada</t>
  </si>
  <si>
    <t>lumen esofagico obstruido por gran coagulo</t>
  </si>
  <si>
    <t>ELIO DEL CARMEN MANRIQUEZ CANALES</t>
  </si>
  <si>
    <t>2.641.503-9</t>
  </si>
  <si>
    <t>Midazolam 7 mg ev (2+3+2) + Xilocaína spray</t>
  </si>
  <si>
    <t>sin lesiones macroscopicas evidentes. sangrado activo en napa en encía superior</t>
  </si>
  <si>
    <t>CARLOS SOBARZO FERREIRA</t>
  </si>
  <si>
    <t>13.924.484-2</t>
  </si>
  <si>
    <t>Instalación GTT</t>
  </si>
  <si>
    <t>Midazolam 5 mg ev + Fentanyl 50ug + Xilocaína spray</t>
  </si>
  <si>
    <t>MIGUEL MONTERO FABRES</t>
  </si>
  <si>
    <t>1.316.195-K</t>
  </si>
  <si>
    <t>Glasinovic</t>
  </si>
  <si>
    <t>Recambio sonda GTT</t>
  </si>
  <si>
    <t>RUTH CARRASCO CASTILLO</t>
  </si>
  <si>
    <t>5.290.160-K</t>
  </si>
  <si>
    <t>Atrofia mucosa gástrica, incompetencia cardial leve</t>
  </si>
  <si>
    <t>JOSE CUADRA REYES</t>
  </si>
  <si>
    <t>2.646.466-8</t>
  </si>
  <si>
    <t>Midazolam 0.5 mg ev + Xilocaína spray</t>
  </si>
  <si>
    <t>HELMA HERNANDEZ ARANDA</t>
  </si>
  <si>
    <t>1.823.987-6</t>
  </si>
  <si>
    <t>Esofagitis distal no erosiva, importante atrofia gástrica, hernia hiatal pequeña</t>
  </si>
  <si>
    <t>Control várices esofágicas</t>
  </si>
  <si>
    <t>Midazolam 2,5 mg ev + fentanil 25 mcgr ev + Xilocaína spray</t>
  </si>
  <si>
    <t>Várices esofágicas moderado tamaño, úlcera gástrica antral superficial</t>
  </si>
  <si>
    <t>JOSE ERNESTO FERREIRA CONTRERAS</t>
  </si>
  <si>
    <t>2.028.703-9</t>
  </si>
  <si>
    <t>obs neoplasia gástrica</t>
  </si>
  <si>
    <t>Esófago de Barret</t>
  </si>
  <si>
    <t>ANA ROSA BAEZA PAREDES</t>
  </si>
  <si>
    <t>7.255.216-4</t>
  </si>
  <si>
    <t>Gastropatía erosiva antropilórica, incompetencia cardial leve</t>
  </si>
  <si>
    <t>FRAILINA ELGUETA CONTRERAS</t>
  </si>
  <si>
    <t>6.145.902-2</t>
  </si>
  <si>
    <t>Gastropatía eritematosa antral</t>
  </si>
  <si>
    <t>SIMON SALVADOR QUEZADA VALENZUELA</t>
  </si>
  <si>
    <t>6.926.150-7</t>
  </si>
  <si>
    <t>ingesta cáustico + gastrectomía subtotal</t>
  </si>
  <si>
    <t>cicatrices esofágicas, estenosis esofágica distal</t>
  </si>
  <si>
    <t>BERTA DEL CARMEN GONZALEZ DURAN</t>
  </si>
  <si>
    <t>1.667.380-3</t>
  </si>
  <si>
    <t>lesiòn proliferante en cuerpo y antro, Ca gástrico</t>
  </si>
  <si>
    <t>Malvina Iribarra Olivares</t>
  </si>
  <si>
    <t>2.779.814-4</t>
  </si>
  <si>
    <t>xilocaína spray</t>
  </si>
  <si>
    <t>LIDIA MORALES OÑATE</t>
  </si>
  <si>
    <t>2.753.156-3</t>
  </si>
  <si>
    <t>Atrofia mucosa gástrica, gastropatía eritematosa prepilórica</t>
  </si>
  <si>
    <t>GILBERTO NUÑEZ SAAVEDRA</t>
  </si>
  <si>
    <t>2.036.970-1</t>
  </si>
  <si>
    <t>baja de peso</t>
  </si>
  <si>
    <t>Midazolam 2 mg ev + Xilocaína spray</t>
  </si>
  <si>
    <t>gastropaía atrófica</t>
  </si>
  <si>
    <t>MARIA CECILIA BAÑADOS DONOSO</t>
  </si>
  <si>
    <t>2.845.945-9</t>
  </si>
  <si>
    <t>Atrofia de mucosa gástrica, incompetencia cardial leve</t>
  </si>
  <si>
    <t>MARIA LIZAMA MORGUE</t>
  </si>
  <si>
    <t>2.474.381-0</t>
  </si>
  <si>
    <t>Pancreatitis aguda</t>
  </si>
  <si>
    <t>ureasa, instalación SNY</t>
  </si>
  <si>
    <t>Fentanil 10 mcg + Xilocaína spray</t>
  </si>
  <si>
    <t>Desplazamiento de SNY al retirar endscopio, procedimiento mal tolerado</t>
  </si>
  <si>
    <t>CARLOS SEPULVEDA MUÑOZ</t>
  </si>
  <si>
    <t>2.083.964-3</t>
  </si>
  <si>
    <t>Esofagitis grado C, sin sangrado activo</t>
  </si>
  <si>
    <t>CARMELA ZURITA ZURITA</t>
  </si>
  <si>
    <t>4.139.736-5</t>
  </si>
  <si>
    <t>várices subcardiales con estigma sangrado reciente</t>
  </si>
  <si>
    <t>ALIRO MENDOZA ARMIJO</t>
  </si>
  <si>
    <t>2.092.283-4</t>
  </si>
  <si>
    <t>anemia, baja de pesi</t>
  </si>
  <si>
    <t>úlcera esófago distal, úlcera duodenal, atrofia mucosa gástrica</t>
  </si>
  <si>
    <t>EUFEMIA MENDOZA RAMIREZ</t>
  </si>
  <si>
    <t>5.263.380-K</t>
  </si>
  <si>
    <t>Midazolam 1mg ev + Xilocaína spray</t>
  </si>
  <si>
    <t>cicatrices ligadura várices esofágica, sin várices actuales, gastropatía hipertensiva</t>
  </si>
  <si>
    <t>ORFILIA FLORES BASSO</t>
  </si>
  <si>
    <t>2.355.881-5</t>
  </si>
  <si>
    <t>Ca gástrico antral resecado</t>
  </si>
  <si>
    <t>gastropatía eritematosa, lesiones antrales solevantadas</t>
  </si>
  <si>
    <t>TEOBALDO IBAÑEZ IBAÑEZ</t>
  </si>
  <si>
    <t>1.921.375-7</t>
  </si>
  <si>
    <t>Lesión necrótica en aritenoides, candidiasis esofágica</t>
  </si>
  <si>
    <t>LUIS VELASQUEZ ARAYA</t>
  </si>
  <si>
    <t>3.323.139-3</t>
  </si>
  <si>
    <t>DHC-HDA</t>
  </si>
  <si>
    <t>Midazolam 1 mg ev + Xilocaína spray + lanexate 0.75 mg</t>
  </si>
  <si>
    <t>esofagitis erosiva grado A de L.A, várices esofágicas pequeñas sin signos de riesgo, gastropatía erosiva moderada difusa, duodenitis erosiva leve</t>
  </si>
  <si>
    <t>MARIA LUISA SILVA GODOY</t>
  </si>
  <si>
    <t>2.741.517-2</t>
  </si>
  <si>
    <t>Incompetencia cardial</t>
  </si>
  <si>
    <t>FRANCISCO SEGUNDO ARANCIBIA ARANCIBIA</t>
  </si>
  <si>
    <t>1.876.993-6</t>
  </si>
  <si>
    <t>clip + inyectoterapia</t>
  </si>
  <si>
    <t>Midazolam 1 mg ev + Xilocaina spray</t>
  </si>
  <si>
    <t>HDA po úlcera gástrica, úlcera del bulbo duodenal</t>
  </si>
  <si>
    <t>JUAN GATTI GARCIA</t>
  </si>
  <si>
    <t>1.427.777-3</t>
  </si>
  <si>
    <t>Luengas</t>
  </si>
  <si>
    <t>hemorragia digestiva alta, sin lesiones</t>
  </si>
  <si>
    <t>Fentanyl 25 ug ev + Xilocaina spray</t>
  </si>
  <si>
    <t>OLGA ACOSTA FIGUEROA</t>
  </si>
  <si>
    <t>3.082.404-0</t>
  </si>
  <si>
    <t>ligadura</t>
  </si>
  <si>
    <t>Várices esofágicas con signo rojo</t>
  </si>
  <si>
    <t>LORENZO AVILA XX</t>
  </si>
  <si>
    <t>Desconocido</t>
  </si>
  <si>
    <t>GTT disfuncionante, infección local</t>
  </si>
  <si>
    <t>Instalación SNE, retiro GTT</t>
  </si>
  <si>
    <t>Normal</t>
  </si>
  <si>
    <t>MARIA QUERDA ABURTO</t>
  </si>
  <si>
    <t xml:space="preserve">F </t>
  </si>
  <si>
    <t>2.361.481-2</t>
  </si>
  <si>
    <t>Trastorno deglución</t>
  </si>
  <si>
    <t>Gastrostomía percutánea</t>
  </si>
  <si>
    <t>MARINA SALDAÑA ALEGRIA</t>
  </si>
  <si>
    <t>2.403.048-2</t>
  </si>
  <si>
    <t>Midazolam 1,5mg ev + Xilocaína spray</t>
  </si>
  <si>
    <t>úlceras antrales múltiples sin sangrado + sangrado en jet en bulbo dudodenal</t>
  </si>
  <si>
    <t>HERIBERTO VEGA SILVA</t>
  </si>
  <si>
    <t>2.988.602-4</t>
  </si>
  <si>
    <t>HDA, gastrectomía total</t>
  </si>
  <si>
    <t>Gastrectomía total, esófagoyeyunoanastomosis permeable</t>
  </si>
  <si>
    <t>ANA PIZARRO NUÑEZ</t>
  </si>
  <si>
    <t>7.745.218-4</t>
  </si>
  <si>
    <t xml:space="preserve"> </t>
  </si>
  <si>
    <t>Control Ca esofágico op</t>
  </si>
  <si>
    <t>Midazolam 3,5 mg ev + Xilocaina spray</t>
  </si>
  <si>
    <t>Esofagectomia y ascenso gástrico, sin recidiva, esofagitis grado A</t>
  </si>
  <si>
    <t>CARMEN VEGA DE LA VEGA</t>
  </si>
  <si>
    <t>JEANETTE MELO AREVALO</t>
  </si>
  <si>
    <t>6.097.785-2</t>
  </si>
  <si>
    <t>Carcinomatosis, primario desconocido</t>
  </si>
  <si>
    <t>Várices esofágicas GII, gastropatia hipertensivo y/o infiltración submucosa, várces fúndicas, hernia hiatal mediana</t>
  </si>
  <si>
    <t>np</t>
  </si>
  <si>
    <t>MARIA CLEMENTINA ANDRADE ANDRADE</t>
  </si>
  <si>
    <t>4.610.605-9</t>
  </si>
  <si>
    <t>GASTROMATÍA ERITEMATOSA</t>
  </si>
  <si>
    <t>ROSA MOURGUES OSSES</t>
  </si>
  <si>
    <t>2.594.265-5</t>
  </si>
  <si>
    <t>Esofagitis grado B de L.A, Hernia hiatal mediana, atrofia mucosa</t>
  </si>
  <si>
    <t>ISABEL CONTRERAS URZUA</t>
  </si>
  <si>
    <t>7.104.721-0</t>
  </si>
  <si>
    <t>MANUEL ZAMORANO AGUILUZ</t>
  </si>
  <si>
    <t>7.049.957-6</t>
  </si>
  <si>
    <t>biopsia + ureasa</t>
  </si>
  <si>
    <t>Incompetencia cardial leve, pliegue engrosado prepilorico biopsiado</t>
  </si>
  <si>
    <t>MARCOS ARAYA OCARANZA</t>
  </si>
  <si>
    <t>1.942.325-5</t>
  </si>
  <si>
    <t>Dolor abdominal</t>
  </si>
  <si>
    <t>Ascenso cambio epitelio esofagico obs barret, obs hernia hiatal, gastropatia erosiva subcardial</t>
  </si>
  <si>
    <t>SALVADOR GELVEZ NAVARRO</t>
  </si>
  <si>
    <t>4.161.342-4</t>
  </si>
  <si>
    <t>FRESIA MOLINA TOLEDO</t>
  </si>
  <si>
    <t>3.063.208-7</t>
  </si>
  <si>
    <t>Trastorno deglucion</t>
  </si>
  <si>
    <t>no es posible apertura bucal para realizar EDA. Procedimiento suspendido</t>
  </si>
  <si>
    <t>MARIA BULNES PINCHEIRA</t>
  </si>
  <si>
    <t>3.797.046-8</t>
  </si>
  <si>
    <t>HORTENCIA MALDONADO ASTUDILLO</t>
  </si>
  <si>
    <t>3.290.350-9</t>
  </si>
  <si>
    <t>antecedente HDA, obs Ca gastrico</t>
  </si>
  <si>
    <t>pólipos glándulas fúndicas</t>
  </si>
  <si>
    <t>JUANA PACHECO VASQUEZ</t>
  </si>
  <si>
    <t>1.515.233-8</t>
  </si>
  <si>
    <t>atrofia gastrica</t>
  </si>
  <si>
    <t>FRESIA GONZALEZ WILDE</t>
  </si>
  <si>
    <t>5.940.365-6</t>
  </si>
  <si>
    <t>FELICIA CARILAO LLEVUL</t>
  </si>
  <si>
    <t>2.970.127-K</t>
  </si>
  <si>
    <t>sindrome ulceroso</t>
  </si>
  <si>
    <t>Midazolam 1,5 mg ev + Xilocaína spray</t>
  </si>
  <si>
    <t>atrofia gastrica, gastropatia erosiva prepilorica</t>
  </si>
  <si>
    <t>YAQUELINE MORENO CASTRO</t>
  </si>
  <si>
    <t>13.079.989-2</t>
  </si>
  <si>
    <t>ca antra resecado</t>
  </si>
  <si>
    <t>biopsia antro</t>
  </si>
  <si>
    <t>Pólipos gástricos antrales múltiples</t>
  </si>
  <si>
    <t>ITALIA CAPELLO NARANJO</t>
  </si>
  <si>
    <t>2.477.742-1</t>
  </si>
  <si>
    <t>HDA varices esofagicas ligadas</t>
  </si>
  <si>
    <t>Úlceras esofágicas distales en zonas de ligadura</t>
  </si>
  <si>
    <t>LUISA QUIÑONES VASQUEZ</t>
  </si>
  <si>
    <t>8.987.626-5</t>
  </si>
  <si>
    <t>ureasa + biopsia</t>
  </si>
  <si>
    <t>Gastropatia erosiva antra, ulcera gastrica antral forrest III</t>
  </si>
  <si>
    <t>Procedimiento de urgencia</t>
  </si>
  <si>
    <t>Guillermo Labra Osses</t>
  </si>
  <si>
    <t>6.528.163-5</t>
  </si>
  <si>
    <t>Midazolam 2 mg ev + Fentanyl 20 gammas + Xilocaína spray</t>
  </si>
  <si>
    <t>Gastropatia eritematosa antral</t>
  </si>
  <si>
    <t>ligadura varices</t>
  </si>
  <si>
    <t>HDA reciente por varices esofagicas, ligadura varices erosionadas</t>
  </si>
  <si>
    <t>JUAN POBLETE POBLETE</t>
  </si>
  <si>
    <t>2.465.523-7</t>
  </si>
  <si>
    <t>obs TU periampular</t>
  </si>
  <si>
    <t>atrofia mucosa gastrica, incompetencia cardial, cicatriz prepilorica</t>
  </si>
  <si>
    <t>GLORIA DEL CARMEN PALACIOS HERNANDEZ</t>
  </si>
  <si>
    <t>1.662.543-4</t>
  </si>
  <si>
    <t>obs HDA</t>
  </si>
  <si>
    <t>Hernia hiatal, diverticulos duodenales</t>
  </si>
  <si>
    <t>NANCY ISABEL PINTO FUENTES</t>
  </si>
  <si>
    <t>12.112.926-4</t>
  </si>
  <si>
    <t>ROSA RIVEROS VEGA</t>
  </si>
  <si>
    <t>4.847.185-4</t>
  </si>
  <si>
    <t>Atrofia mucosa gastrica</t>
  </si>
  <si>
    <t>MARTA CAMPOS NUÑEZ</t>
  </si>
  <si>
    <t>2.879.111-9</t>
  </si>
  <si>
    <t>Rodriguez</t>
  </si>
  <si>
    <t>obs ca gastrico</t>
  </si>
  <si>
    <t>gastropatia erosiva</t>
  </si>
  <si>
    <t>ROJELIO BRAVO LORCA</t>
  </si>
  <si>
    <t>2.726.231-7</t>
  </si>
  <si>
    <t>obs metaplasia intestinal gástrica</t>
  </si>
  <si>
    <t>AIDA LOPEZ LEIVA</t>
  </si>
  <si>
    <t>2.025.943-4</t>
  </si>
  <si>
    <t>disfagia</t>
  </si>
  <si>
    <t>Midazolam 1 mg ev + Fentanyl 30 gammas + Xilocaína spray</t>
  </si>
  <si>
    <t>esofagitis frado A L.A, inversión posición cámara gástrica</t>
  </si>
  <si>
    <t>EULOGIO ALFREDO HERRERA UBEDA</t>
  </si>
  <si>
    <t>2.478.993-4</t>
  </si>
  <si>
    <t>inyectoterapia + clip</t>
  </si>
  <si>
    <t>Ulcera bulbo duodenal Forrest IB</t>
  </si>
  <si>
    <t>control HDA</t>
  </si>
  <si>
    <t>Ulcera bulbar forrest III, obs esofago barrett, gastritis erosiva</t>
  </si>
  <si>
    <t>Control HDA</t>
  </si>
  <si>
    <t>Hernia hiatal, ulcera bulbar forrest iii</t>
  </si>
  <si>
    <t>Ananias Osorio Peñaloza</t>
  </si>
  <si>
    <t>76.456-6</t>
  </si>
  <si>
    <t>control lesion antral</t>
  </si>
  <si>
    <t>candidiasis esofagica, gastropatia eritematosa, obs metaplasia intestinal</t>
  </si>
  <si>
    <t>MARIA SOTO SOTO</t>
  </si>
  <si>
    <t>3.190.552-4</t>
  </si>
  <si>
    <t xml:space="preserve">control desgarro subcardial </t>
  </si>
  <si>
    <t>Erosión subcardial + gastropatía eritematosa</t>
  </si>
  <si>
    <t>ROSARIO DE LAS MERCEDES DIAZ DIAZ</t>
  </si>
  <si>
    <t>2.448.558-7</t>
  </si>
  <si>
    <t>HDA, control</t>
  </si>
  <si>
    <t>Gastropatía antral eritematosa, úlceras duodenales forrest III</t>
  </si>
  <si>
    <t>ACA IAM</t>
  </si>
  <si>
    <t xml:space="preserve">ureasa </t>
  </si>
  <si>
    <t>Hernia hiatal por deslizamiento, úlceras duodenales Forrest III y IIC</t>
  </si>
  <si>
    <t>anemia</t>
  </si>
  <si>
    <t>ureasa + inyectoterapia</t>
  </si>
  <si>
    <t>Midazolam 3 mg ev + Fentanyl 10 gammas + Xilocaína spray</t>
  </si>
  <si>
    <t>Gastropatia eritematosa antral, desgarro subcarsial en relación a procedimiento,</t>
  </si>
  <si>
    <t>desgarro subcardial en relacion a procedimiento, se realiza inyectoterapia con adrenalina</t>
  </si>
  <si>
    <t>ROSA ESPINDOLA RODRIGUEZ</t>
  </si>
  <si>
    <t>2.155.561-4</t>
  </si>
  <si>
    <t>control ulcera duodenal</t>
  </si>
  <si>
    <t>Midazolam 2,5 mg ev + fentanyl 10 gammas + Xilocaína spray</t>
  </si>
  <si>
    <t>Gastropatia eritematosa</t>
  </si>
  <si>
    <t>ELSA DIAZ</t>
  </si>
  <si>
    <t>3.294.727-1</t>
  </si>
  <si>
    <t>Ibañez</t>
  </si>
  <si>
    <t>Sìndrome ulceroso</t>
  </si>
  <si>
    <t>SOSPECHA DE AREAS DE METAPLASIA INTESTINAL EN ESTOMAGO.</t>
  </si>
  <si>
    <t>CECILIA ESCALONA VERGARA</t>
  </si>
  <si>
    <t>10.921.025-0</t>
  </si>
  <si>
    <t>Richter</t>
  </si>
  <si>
    <t>Ca gastrico familiar</t>
  </si>
  <si>
    <t>Gastropatìa eritematosa</t>
  </si>
  <si>
    <t>ROSA DUARTE ARENAS</t>
  </si>
  <si>
    <t>1.771.926-2</t>
  </si>
  <si>
    <t>Anemia sospecha HDA</t>
  </si>
  <si>
    <t>No</t>
  </si>
  <si>
    <t>Gastritis atrófica</t>
  </si>
  <si>
    <t>BLANCA MUÑOZ TOLOZA</t>
  </si>
  <si>
    <t>3.405.354-5</t>
  </si>
  <si>
    <t>Esofago de barret</t>
  </si>
  <si>
    <t>Esofago de barret, gastropatía eritematosa, hernia hiatal</t>
  </si>
  <si>
    <t>Nazarino godoy godoy</t>
  </si>
  <si>
    <t>1.680.006-6</t>
  </si>
  <si>
    <t>Gobelet</t>
  </si>
  <si>
    <t>Melena</t>
  </si>
  <si>
    <t>INYECTOTERAPIA</t>
  </si>
  <si>
    <t>ULCERA ESOFÁGICA, ULCERA DUODENAL FORRES IB</t>
  </si>
  <si>
    <t>ELISABETH PINCHEIRA FUENTEALBA</t>
  </si>
  <si>
    <t>10.533.337-4</t>
  </si>
  <si>
    <t>SD ULCEROSO</t>
  </si>
  <si>
    <t>UREASA</t>
  </si>
  <si>
    <t>ESOFAGITIS EROSIVA LEVE</t>
  </si>
  <si>
    <t>NO</t>
  </si>
  <si>
    <t>CA EFOFAGO OPERADO</t>
  </si>
  <si>
    <t>esófago-gastro anastomosis permeable, Duodenopatía erosiva</t>
  </si>
  <si>
    <t>LUIS RIVEROS MARTINEZ</t>
  </si>
  <si>
    <t>2.158.945-4</t>
  </si>
  <si>
    <t>SECUELA ACV</t>
  </si>
  <si>
    <t>SIN LESIONES</t>
  </si>
  <si>
    <t>sofia alvear arce</t>
  </si>
  <si>
    <t>18.189.759-7</t>
  </si>
  <si>
    <t>SIN LESIONES, VALVULA ESOFAGO GASTRICA LAXA</t>
  </si>
  <si>
    <t>CECILIA LEIVA HUERTA</t>
  </si>
  <si>
    <t>10.255.566-K</t>
  </si>
  <si>
    <t>GASTRITIS</t>
  </si>
  <si>
    <t>Midazolam 5 mg ev + Fentanyl 50 gammas + Xilocaína spray</t>
  </si>
  <si>
    <t>LUIS TILLERIAS GONZALEZ</t>
  </si>
  <si>
    <t>15.791.072-8</t>
  </si>
  <si>
    <t>GASTROPATIA EROSIVA</t>
  </si>
  <si>
    <t>HOLANDA CARREÑO SILVA</t>
  </si>
  <si>
    <t>2.609.133-0</t>
  </si>
  <si>
    <t>ULCERA GASTRICA</t>
  </si>
  <si>
    <t>MAGDALENA SAEZ ROMERO</t>
  </si>
  <si>
    <t>5.637.600-3</t>
  </si>
  <si>
    <t>BAJA DE PESO</t>
  </si>
  <si>
    <t>LESION SOLEVANTADA  DE LINEA Z DE ASPECTO INFLAMATORIO</t>
  </si>
  <si>
    <t>SI</t>
  </si>
  <si>
    <t>LUZMIRA VARGAS RETALALES</t>
  </si>
  <si>
    <t>4.334.351-3</t>
  </si>
  <si>
    <t>no se menciona</t>
  </si>
  <si>
    <t>Midazolam 2.5 mg ev + xilocaína spray</t>
  </si>
  <si>
    <t>EDA sin lesiones</t>
  </si>
  <si>
    <t>LUCIA CURIQUEO SILVA</t>
  </si>
  <si>
    <t>9.982.474-3</t>
  </si>
  <si>
    <t>Sindrome ulceroso</t>
  </si>
  <si>
    <t>Gastropatía eritematosa corporal leve</t>
  </si>
  <si>
    <t>ADRIANA VILLEGAS MENDEZ</t>
  </si>
  <si>
    <t>6.486.071-2</t>
  </si>
  <si>
    <t>ureasa +  biopsia</t>
  </si>
  <si>
    <t>Moniliasis esofágica, ascenso columnar de ucosa gástrica</t>
  </si>
  <si>
    <t>ALANA VILLA MIRANDA</t>
  </si>
  <si>
    <t>15.436.502-8</t>
  </si>
  <si>
    <t>Sd ulceroso</t>
  </si>
  <si>
    <t>Obs lesión prepilórica</t>
  </si>
  <si>
    <t>Candidiasis esofágica, gastropatía eritematosa, lesión deprimida antral</t>
  </si>
  <si>
    <t>MONICA ALVEAR HERNANDEZ</t>
  </si>
  <si>
    <t>7.994.557-9</t>
  </si>
  <si>
    <t>candidata cirugía bariátrica</t>
  </si>
  <si>
    <t>Gastritis erosiva proximal</t>
  </si>
  <si>
    <t>antecedente sd ulceroso</t>
  </si>
  <si>
    <t>xilocaina spray</t>
  </si>
  <si>
    <t>Cicatriz úlcera duodenal</t>
  </si>
  <si>
    <t>IRIS SALDIVAR</t>
  </si>
  <si>
    <t>1.975.542-8</t>
  </si>
  <si>
    <t>GIOVANNA HIGUERAS PIZARRO</t>
  </si>
  <si>
    <t>11.314.382-7</t>
  </si>
  <si>
    <t>biopsia</t>
  </si>
  <si>
    <t>gastritis erosiva antral, lesiones gátricas erosivas y deprimidas</t>
  </si>
  <si>
    <t>ADELINA SALAZAR CRUCES</t>
  </si>
  <si>
    <t>7.678.408-6</t>
  </si>
  <si>
    <t>MARIA MALDONADO NUÑEZ</t>
  </si>
  <si>
    <t>4.063.429-0</t>
  </si>
  <si>
    <t>DOLOR ABD, BAJA PESO</t>
  </si>
  <si>
    <t>FELIPA FLORES LEAL</t>
  </si>
  <si>
    <t>2.367.389-4</t>
  </si>
  <si>
    <t>MANUEL MENDEZ SALAZAR</t>
  </si>
  <si>
    <t>5.581.221-7</t>
  </si>
  <si>
    <t>DISFAGIA</t>
  </si>
  <si>
    <t>NEO GASTRICA SUBCARDIAL</t>
  </si>
  <si>
    <t>LESLY GALVEZ FIGUEROA</t>
  </si>
  <si>
    <t>18.738.897-K</t>
  </si>
  <si>
    <t>Marchant</t>
  </si>
  <si>
    <t>Obs ulcera peptica</t>
  </si>
  <si>
    <t>Midazolam 3 mg ev + Fentanyl 30 ug + Xilocaina spray</t>
  </si>
  <si>
    <t>Ulcera bulbar activa</t>
  </si>
  <si>
    <t>LUIS SALAZAR CAMPOS</t>
  </si>
  <si>
    <t>9.744.843-4</t>
  </si>
  <si>
    <t>gastropatia erosiva subcardial y fundica leve, incompetencia cardial leve</t>
  </si>
  <si>
    <t>VICTOR RIOS BELMAR</t>
  </si>
  <si>
    <t>1.835.883-2</t>
  </si>
  <si>
    <t>GAtica</t>
  </si>
  <si>
    <t>trastorno deglucion</t>
  </si>
  <si>
    <t>eda sin lesiones</t>
  </si>
  <si>
    <t>ROSA VALENTI ARAYA</t>
  </si>
  <si>
    <t>SERGIO MALDONADO PEREZ</t>
  </si>
  <si>
    <t>DANIEL GATICA ZAMORA</t>
  </si>
  <si>
    <t>MARIA CASTRO OLAVE</t>
  </si>
  <si>
    <t>CECILIA CARRASCO ROMERO</t>
  </si>
  <si>
    <t>MONICA PASSANI SALAZAR</t>
  </si>
  <si>
    <t>Vial</t>
  </si>
  <si>
    <t>Midazolam 2,5 mg ev + Xilocaina spray</t>
  </si>
  <si>
    <t>Gastropatia y duodenopatia severa</t>
  </si>
  <si>
    <t>LUIS HUMBERTO FERNANDEZ FUENTE</t>
  </si>
  <si>
    <t>2.155.660-2</t>
  </si>
  <si>
    <t>Secuela de ACV</t>
  </si>
  <si>
    <t>FRESIA MELLICO CURIHUIAL</t>
  </si>
  <si>
    <t>BLANCA GONZALEZ ORTEGA</t>
  </si>
  <si>
    <t>EDUARDO ARAVENA ARAVENA</t>
  </si>
  <si>
    <t>IDALIA TORRES DIAZ</t>
  </si>
  <si>
    <t>MARIA RIVERA POZO</t>
  </si>
  <si>
    <t>PATRICIA FERNANADEZ ELIZONDO</t>
  </si>
  <si>
    <t>RAMON MARMOLEJO BRAVO</t>
  </si>
  <si>
    <t>JUAN PACHILLO CARO</t>
  </si>
  <si>
    <t>ANA GONZALEZ LIZANA</t>
  </si>
  <si>
    <t>2.276.527-2</t>
  </si>
  <si>
    <t>Desgarro subcardial con sangrado activo Forrest IB. Polipo pilórico de aspecto adenomatoso</t>
  </si>
  <si>
    <t>mal tolerado</t>
  </si>
  <si>
    <t>VIOLETA ZLOSILO TERRABLANCA</t>
  </si>
  <si>
    <t>2.167.083-9</t>
  </si>
  <si>
    <t>ACV. GTT</t>
  </si>
  <si>
    <t>Reposicionamiento SNG</t>
  </si>
  <si>
    <t>sin lesiones sangrantes. atrofia mucosa gastrica</t>
  </si>
  <si>
    <t>ROSA TAPIA FLORES</t>
  </si>
  <si>
    <t>2.660.564-4</t>
  </si>
  <si>
    <t>Estenosis esofágica</t>
  </si>
  <si>
    <t>Dilatación con bugias de savary</t>
  </si>
  <si>
    <t>hernia hiatal, membranas esofagicas, estenosis esofagica distal</t>
  </si>
  <si>
    <t>ZOILA CHAVEZ CALDERON</t>
  </si>
  <si>
    <t>2.423.723-0</t>
  </si>
  <si>
    <t>DHC, ant. varices esofagicas</t>
  </si>
  <si>
    <t>Polipectomía</t>
  </si>
  <si>
    <t>varices esofagicas grado I, gastropatia erosiva, xantoma gastrico, polipo gastrico</t>
  </si>
  <si>
    <t>PEDRO MAIRA DIAZ</t>
  </si>
  <si>
    <t>2.497.048-5</t>
  </si>
  <si>
    <t>Anemia microscopica</t>
  </si>
  <si>
    <t>hernia de hiato, esofagitis por reflujo grado B, gastropatia hemorragica</t>
  </si>
  <si>
    <t>RAMON SOLIS CHIMENO</t>
  </si>
  <si>
    <t>1.452.266-2</t>
  </si>
  <si>
    <t>obs neo gástrico</t>
  </si>
  <si>
    <t>obs neo</t>
  </si>
  <si>
    <t>Midazolam 3 mg ev + Xilocaina spray</t>
  </si>
  <si>
    <t xml:space="preserve">candidiasis esofagica, obs metaplasia intestinal, lesion solevantada pepilorica </t>
  </si>
  <si>
    <t>BAUDILIO MARILAO RANIQUEO</t>
  </si>
  <si>
    <t>2.239.642-0</t>
  </si>
  <si>
    <t>DHC, varices esofagicas</t>
  </si>
  <si>
    <t>varices esofagicas grado I, varices subcardiales, polipo antral</t>
  </si>
  <si>
    <t>ANA SOBARZO VALENZUELA</t>
  </si>
  <si>
    <t>2.589.608-4</t>
  </si>
  <si>
    <t>XIlocaina spray</t>
  </si>
  <si>
    <t>lesion submucosa dudoenal de origen vascular</t>
  </si>
  <si>
    <t>CAROLINA BARRIGA CANO</t>
  </si>
  <si>
    <t>5.882.695-2</t>
  </si>
  <si>
    <t>suegerente de metaplasia intestinal gastrica</t>
  </si>
  <si>
    <t>ROSA SALAZAR FUENZALIDA</t>
  </si>
  <si>
    <t>BEATRIZ NARVAEZ APABLAZA</t>
  </si>
  <si>
    <t>2.627.335-8</t>
  </si>
  <si>
    <t>ant cx gastrica, osteoporosis</t>
  </si>
  <si>
    <t>MARIO SANHUEZ CABRERA</t>
  </si>
  <si>
    <t>3.250.957-6</t>
  </si>
  <si>
    <t>esofago de Barrett, enfermedad ulcerosa multiple</t>
  </si>
  <si>
    <t>GUILLERMINA MOLINA MOLINA</t>
  </si>
  <si>
    <t>1.864.583-1</t>
  </si>
  <si>
    <t>CREST</t>
  </si>
  <si>
    <t>esofagitis erosiva leve grado A,gastropatia erosiva difusa, dudoenitis erosiva</t>
  </si>
  <si>
    <t>ELEUTERIO CID ECHEVERRIA</t>
  </si>
  <si>
    <t>2.201.767-5</t>
  </si>
  <si>
    <t>tumor gastrico subcardial, estenosis union gastroesofagica, atrofia</t>
  </si>
  <si>
    <t>EDUARDO RAMIREZ</t>
  </si>
  <si>
    <t>2.068.964-1</t>
  </si>
  <si>
    <t>MARIA SUAREZ GUERRERO</t>
  </si>
  <si>
    <t>3.425.804-K</t>
  </si>
  <si>
    <t>neoplasia gastrica</t>
  </si>
  <si>
    <t>SARA MANQUEPAN NAHUELPAN</t>
  </si>
  <si>
    <t>3.358.388-5</t>
  </si>
  <si>
    <t>metaplasia intestinal</t>
  </si>
  <si>
    <t>Midazolam 1,5 mg ev + Xilocaina spray</t>
  </si>
  <si>
    <t>pequeña hernia hiatal, metaplasia antral</t>
  </si>
  <si>
    <t>TERESA MUJICA MUJICA</t>
  </si>
  <si>
    <t>4.286.985-6</t>
  </si>
  <si>
    <t>control varices esofagicas</t>
  </si>
  <si>
    <t>cardias incompetente, varices esofagicas grado I, gastropatia eritematosa</t>
  </si>
  <si>
    <t>GUACOLDA LOPEZ OLIVARES</t>
  </si>
  <si>
    <t>3.597.765-1</t>
  </si>
  <si>
    <t>OBS HDA</t>
  </si>
  <si>
    <t>gastritis hemorragica</t>
  </si>
  <si>
    <t>VICTORINO MORALES HORMAZABAL</t>
  </si>
  <si>
    <t>2.099.827-K</t>
  </si>
  <si>
    <t>gatica</t>
  </si>
  <si>
    <t>control gastrectomia por ca gastrico</t>
  </si>
  <si>
    <t>ADRIANA FARIAS LEIVA</t>
  </si>
  <si>
    <t>2.598.602-4</t>
  </si>
  <si>
    <t>ca de pancreas, evaluacion estenosis duodenal</t>
  </si>
  <si>
    <t>varices esofagicas grado I, hernia hiatal, tumor infiltrante y estenosante duodenal</t>
  </si>
  <si>
    <t>HECTOR RODRIGUEZ</t>
  </si>
  <si>
    <t>2.750.510-4</t>
  </si>
  <si>
    <t>exterpacion polipo</t>
  </si>
  <si>
    <t>lesion polipoidea inflamatoria</t>
  </si>
  <si>
    <t>LUIS LARA MOYA</t>
  </si>
  <si>
    <t>2.123.494-K</t>
  </si>
  <si>
    <t>gastopatia erosiva antral</t>
  </si>
  <si>
    <t>CLIMACO CARRASCO BARRIOS</t>
  </si>
  <si>
    <t>2.036.048-8</t>
  </si>
  <si>
    <t>control úlcera gástrica</t>
  </si>
  <si>
    <t>Lesion submucosa gastrica de 8 mm</t>
  </si>
  <si>
    <t>JUAN MARTINEZ GATICA</t>
  </si>
  <si>
    <t>1.444.986-8</t>
  </si>
  <si>
    <t>control ca gastrico</t>
  </si>
  <si>
    <t>LORENZA COLIHUINCA GAMINAO</t>
  </si>
  <si>
    <t>2.450.803-K</t>
  </si>
  <si>
    <t>ulcera peptica activa en bulbo duodenal, hernia hiatal</t>
  </si>
  <si>
    <t>MANUEL HUENCHUL MELLYER</t>
  </si>
  <si>
    <t>2.420.774-9</t>
  </si>
  <si>
    <t>sd ulceroso</t>
  </si>
  <si>
    <t>mucosa gastrica atrofica, gastropatia eritematosa</t>
  </si>
  <si>
    <t>CARLOS PEREZ ROJAS</t>
  </si>
  <si>
    <t>1.102.337-1</t>
  </si>
  <si>
    <t>atrofia gastrica, metaplasia intestinal, gastropatia eritematosa</t>
  </si>
  <si>
    <t>ROMULO POBLETE GONZALEZ</t>
  </si>
  <si>
    <t>2.573.806-3</t>
  </si>
  <si>
    <t>Control ulcera esofagica</t>
  </si>
  <si>
    <t>ulcera peptica y estenosis, hernia hiatal, atrofia gastrica</t>
  </si>
  <si>
    <t>ELSA QUEZADA ARAYA</t>
  </si>
  <si>
    <t>2.151.435-7</t>
  </si>
  <si>
    <t>ant. tumor carcinoide en bulbo</t>
  </si>
  <si>
    <t>hernia hiatal, gastropatia eritematosa, lesion solevantada en bulbo</t>
  </si>
  <si>
    <t>BRAULIO BORQUEZ BARRIENTOS</t>
  </si>
  <si>
    <t>2.239.649-8</t>
  </si>
  <si>
    <t>esofago barrett, hernia hiatal, ulcera gastrica F III, atrofia gastrica</t>
  </si>
  <si>
    <t>JUAN CABEZA GONZALEZ</t>
  </si>
  <si>
    <t>928.365-K</t>
  </si>
  <si>
    <t xml:space="preserve">esofago Barrett </t>
  </si>
  <si>
    <t>MILITINA MEDINA PARRA</t>
  </si>
  <si>
    <t>3.068.092-8</t>
  </si>
  <si>
    <t>esofagitis grado c, hernia hiatal, atrofia gastrica</t>
  </si>
  <si>
    <t>JOSE VERA SANCHEZ</t>
  </si>
  <si>
    <t>3.284.307-7</t>
  </si>
  <si>
    <t>Sin premedicación</t>
  </si>
  <si>
    <t xml:space="preserve">tumor gastrico </t>
  </si>
  <si>
    <t>SERGIO RIVEROS IBARRA</t>
  </si>
  <si>
    <t>2.379.011-4</t>
  </si>
  <si>
    <t>UREASA Y BX</t>
  </si>
  <si>
    <t xml:space="preserve">Ulcera antro y cisura (cáncer borman iv) </t>
  </si>
  <si>
    <t>MARTA GUTIERREZ BAEZA</t>
  </si>
  <si>
    <t>2.858.093-2</t>
  </si>
  <si>
    <t>ANEMIA</t>
  </si>
  <si>
    <t>Hernia hiatal, esofagitis grado b, obs Esofago de barret, obs metaplasia intestinal en estómago</t>
  </si>
  <si>
    <t>15 -11-07</t>
  </si>
  <si>
    <t>Estenosis esófagica</t>
  </si>
  <si>
    <t>Hernia hiatal, erosiones y membrana esofágica, Anillo de Shatzki, Divertículo duodenal vs fistula biliar</t>
  </si>
  <si>
    <t>ARMANDO ARAYA ARAYA</t>
  </si>
  <si>
    <t>2.711.870-4</t>
  </si>
  <si>
    <t>31- 10-07</t>
  </si>
  <si>
    <t>ureasa y bx</t>
  </si>
  <si>
    <t>COMPRESION EXTRINSECA EN ESOFAGO DISTAL NO OBSTRUCTIVA, ATROFIA DE CUERPO DISTAL Y ANTRO</t>
  </si>
  <si>
    <t>31- 10- 07</t>
  </si>
  <si>
    <t>sin diagnóstico</t>
  </si>
  <si>
    <t>MANUEL CONTRERAS MUÑOZ</t>
  </si>
  <si>
    <t>1.639.945-0</t>
  </si>
  <si>
    <t>22- 10-07</t>
  </si>
  <si>
    <t>NICOLAS HERRERA PEREZ</t>
  </si>
  <si>
    <t>520.954-4</t>
  </si>
  <si>
    <t>12 -10-07</t>
  </si>
  <si>
    <t>Gastrectomía parcial, Ulcera en remanente gastrico, gastritis, anastomosis gastroenteral normal</t>
  </si>
  <si>
    <t>JUANA LIZAONDO GUTIERREZ</t>
  </si>
  <si>
    <t>1.666.116-3</t>
  </si>
  <si>
    <t>08 - 10 - 07</t>
  </si>
  <si>
    <t>Disfagia lógica</t>
  </si>
  <si>
    <t>Ulcera esofágica, hernia hiatal</t>
  </si>
  <si>
    <t>04 10-07</t>
  </si>
  <si>
    <t>Laringitis posterior, ulcera y estenosis esofágica, Henia hiatal</t>
  </si>
  <si>
    <t>MARIA MORENO ALDANA</t>
  </si>
  <si>
    <t>3.644.253-0</t>
  </si>
  <si>
    <t>25- 09-07</t>
  </si>
  <si>
    <t>baja de peso y anemia</t>
  </si>
  <si>
    <t>GASTROPATIA PETEQUIAL ANTROPILORICA INTENSA, CANDIDIASIS ESOFAGICA LEVE, INCOMPETENCIA CARDIAL LEVE.</t>
  </si>
  <si>
    <t>MANUEL PARRA MUÑOZ</t>
  </si>
  <si>
    <t>2.090.690-1</t>
  </si>
  <si>
    <t>Control por resangrado</t>
  </si>
  <si>
    <t>Coagulación con electro</t>
  </si>
  <si>
    <t>Tumor subcardial friable, sangrante</t>
  </si>
  <si>
    <t>Maria Poblete Arriagada</t>
  </si>
  <si>
    <t>3.920.944-6</t>
  </si>
  <si>
    <t>Dispepsia</t>
  </si>
  <si>
    <t>Erosiones gástricas</t>
  </si>
  <si>
    <t>Valdivieso</t>
  </si>
  <si>
    <t>Varices sofágica y anemia</t>
  </si>
  <si>
    <t>Ligadura várices</t>
  </si>
  <si>
    <t>Várices esofágicas residuales GII</t>
  </si>
  <si>
    <t>Remosión coagulo y cauterización + clips</t>
  </si>
  <si>
    <t>Hemorragia digestiva alta secundaria a Neoplasia subcardial, Lesiones Forrest IA y IB</t>
  </si>
  <si>
    <t>Obs Esófago de Barrett, Gastropatía eritematosa, Erosión deprimida subcardial</t>
  </si>
  <si>
    <t>JULIA CORDOVA QUEVEDO</t>
  </si>
  <si>
    <t>3.314.824-0</t>
  </si>
  <si>
    <t>CAUPOLICAN PINO BABILLA</t>
  </si>
  <si>
    <t>1.944.853-3</t>
  </si>
  <si>
    <t>11- 09 - 07</t>
  </si>
  <si>
    <t>Ca colon, descartar compromiso duodenal</t>
  </si>
  <si>
    <t>Gastriopatía erosiva, ulcera gastrica, posible esofago de barret, Moniliasis esofágica</t>
  </si>
  <si>
    <t>RENE ENRIQUE ORTIZ VALENZUELA</t>
  </si>
  <si>
    <t>1.798.469-1</t>
  </si>
  <si>
    <t>GATICA</t>
  </si>
  <si>
    <t>HDA, ANEMIA</t>
  </si>
  <si>
    <t xml:space="preserve">ESOFAGITIS,HERNIA HIATAL, LESION ULCERADA GASTRICA SUBCARDIAL,ATROFIA GASTRICA </t>
  </si>
  <si>
    <t xml:space="preserve">NO </t>
  </si>
  <si>
    <t>JOSE LUIS MATAMALA ROJAS</t>
  </si>
  <si>
    <t>2.064.343-9</t>
  </si>
  <si>
    <t>atrofia gastrica, metaplasia subcardial, esofagitis</t>
  </si>
  <si>
    <t>Várices esofágicas GI, gastropatía eritematosaI</t>
  </si>
  <si>
    <t>MARIA ALFARO ALFARO</t>
  </si>
  <si>
    <t>3.312.696-4</t>
  </si>
  <si>
    <t>23- 08-07</t>
  </si>
  <si>
    <t xml:space="preserve">cardias incompetente </t>
  </si>
  <si>
    <t>Julio Enrique Peña Peña</t>
  </si>
  <si>
    <t>1.408.344-8</t>
  </si>
  <si>
    <t>Esofagitis, disfagia</t>
  </si>
  <si>
    <t>Hernia de hiato, Esofagitis grado B, Estenosis esofagica, Tumoracion submucosa</t>
  </si>
  <si>
    <t>LUCIA GUTIERREZ GODOY</t>
  </si>
  <si>
    <t>2.896.212-6</t>
  </si>
  <si>
    <t>17- 08-07</t>
  </si>
  <si>
    <t>Hernia hiatal, anillo de schatsky,</t>
  </si>
  <si>
    <t>LUBERTINA PINO MILLA</t>
  </si>
  <si>
    <t>2.730.041-3</t>
  </si>
  <si>
    <t>14- 08-07</t>
  </si>
  <si>
    <t>Esofagitis grado B de Los Angeles, Obs Esófago de Barrett, Hernia hiatal, Gastropatía hemorrágica</t>
  </si>
  <si>
    <t xml:space="preserve">si </t>
  </si>
  <si>
    <t>MARIA BECERRA MALDONADO</t>
  </si>
  <si>
    <t>1.249.617-6</t>
  </si>
  <si>
    <t>08-08- 07</t>
  </si>
  <si>
    <t>Ectasia vascular antral, duodenopatía eritematosa, hernia hiatal</t>
  </si>
  <si>
    <t>CLARA GOMEZ</t>
  </si>
  <si>
    <t>2.152.784-K</t>
  </si>
  <si>
    <t>gobelet</t>
  </si>
  <si>
    <t>Anestesia en pabellón</t>
  </si>
  <si>
    <t>hernia de hiato, lesión polipoidea plana gástrica</t>
  </si>
  <si>
    <t>Guillermina Arce Mardones</t>
  </si>
  <si>
    <t>1.517.152-9</t>
  </si>
  <si>
    <t>19- 07- 07</t>
  </si>
  <si>
    <t>Gastrectomía total po ca</t>
  </si>
  <si>
    <t>Esofago-yeyuno anastomosis sin lesiones</t>
  </si>
  <si>
    <t>Raul Contreras</t>
  </si>
  <si>
    <t>2.148.262-5</t>
  </si>
  <si>
    <t>03- 07-07</t>
  </si>
  <si>
    <t>Diverticulo esofágico, angiodisplasia corporal gastrico, gastropatía crónica, lesión antral</t>
  </si>
  <si>
    <t>Emilia Saldivia Catalan</t>
  </si>
  <si>
    <t>MARGARITA VERGARA CEPEDA</t>
  </si>
  <si>
    <t>1.777.358-5</t>
  </si>
  <si>
    <t>valdivieso</t>
  </si>
  <si>
    <t>Diverticulo de zenker, hernia hiatal, gastropatia eritematosa</t>
  </si>
  <si>
    <t>REINALDO SEPULVEDA MARTINEZ</t>
  </si>
  <si>
    <t>1.558.330-4</t>
  </si>
  <si>
    <t>Ulceras esofágicas, deformacion gastrica cicatrizal</t>
  </si>
  <si>
    <t>MARIA DUARTE TOLEDO</t>
  </si>
  <si>
    <t>2.875.067-6</t>
  </si>
  <si>
    <t>ALFREDO MENESES MENESES</t>
  </si>
  <si>
    <t>2.108.143-4</t>
  </si>
  <si>
    <t xml:space="preserve">Atrofia gastrica, duodenopativa erosiva </t>
  </si>
  <si>
    <t>JUANA YAÑEZ JARA</t>
  </si>
  <si>
    <t>4.332.305-9</t>
  </si>
  <si>
    <t>Sin diagnóstico</t>
  </si>
  <si>
    <t>Atrofia gastrica, gastropatía antral eritematosa leve</t>
  </si>
  <si>
    <t>CARMEN AGUILERA GUZMAN</t>
  </si>
  <si>
    <t>11.886.685-1</t>
  </si>
  <si>
    <t>JUAN GOMEZ TORRES</t>
  </si>
  <si>
    <t>2.701.570-0</t>
  </si>
  <si>
    <t>Sin diagnótico</t>
  </si>
  <si>
    <t>Gastrectomía subtotal bilroth II, reflujo bilioso, estomatitis</t>
  </si>
  <si>
    <t>Elba Jauregui</t>
  </si>
  <si>
    <t>1.981.665-6</t>
  </si>
  <si>
    <t>Sd. ulceroso</t>
  </si>
  <si>
    <t>Ureasa y bx</t>
  </si>
  <si>
    <t>Gastropatía atrófica, lesión subcardial solevantada</t>
  </si>
  <si>
    <t>JULIA REPOL SEPULVEDA</t>
  </si>
  <si>
    <t>3.815.954-2</t>
  </si>
  <si>
    <t>Esofagitis erosiva, gastropatía erosiva</t>
  </si>
  <si>
    <t>ELISA ARANCIBIA NUÑEZ</t>
  </si>
  <si>
    <t>1.392.310-8</t>
  </si>
  <si>
    <t>Sd. consuntivo</t>
  </si>
  <si>
    <t>Monilisis esofàgica, metaplasia intestinal y deformaciòn cicatriz antral</t>
  </si>
  <si>
    <t>SARA ABRIGO ESPINOLA</t>
  </si>
  <si>
    <t>2.505.071-1</t>
  </si>
  <si>
    <t>Erosiones antrales</t>
  </si>
  <si>
    <t>Cicatriz UP prepilòrica, deformaciòn bulbar secundaria a cicatriz cara anterior y prepilórica</t>
  </si>
  <si>
    <t>TEMISTOCLE SILVA FIGUEROA</t>
  </si>
  <si>
    <t>2.765.969-1</t>
  </si>
  <si>
    <t>Gastropatìa erosiva sobre gastritis crònica, ureasa positivo</t>
  </si>
  <si>
    <t xml:space="preserve">Ureasa </t>
  </si>
  <si>
    <t>Cicatrix ulcera angular, lesiòn solevantada corporal, diverticulo duodenal</t>
  </si>
  <si>
    <t>ELISEO GONZALEZ LOPEZ</t>
  </si>
  <si>
    <t>1.994.705-K</t>
  </si>
  <si>
    <t>Atrofia muscosa gastrica</t>
  </si>
  <si>
    <t>TEODORO SANHUEZA MENDOZA</t>
  </si>
  <si>
    <t>1.520.858-9</t>
  </si>
  <si>
    <t>Mallory Weis, HDA</t>
  </si>
  <si>
    <t>Hernia hiatal, lesiòn ulcerada lineal intrahiatal</t>
  </si>
  <si>
    <t>MANUEL SAN MARTIN</t>
  </si>
  <si>
    <t>2.642.797-5</t>
  </si>
  <si>
    <t>Gastritis</t>
  </si>
  <si>
    <t>Angiodisplasia corporal</t>
  </si>
  <si>
    <t>rosa gonzalez</t>
  </si>
  <si>
    <t>2.777.003-7</t>
  </si>
  <si>
    <t>ureasa, INYECTOTERAPIA</t>
  </si>
  <si>
    <t>Esofagitis erosiva, engrosamiento circunferencial de mucosa a nivel linea z, doble lesiòn cicatrizal antral de aspecto peptico, ulcera bulbar activa Forrest b.</t>
  </si>
  <si>
    <t>Ucera esofàgica</t>
  </si>
  <si>
    <t>Hernia hiatal, ulcerada lineal en fase curaciò y otra con estigmas de sangrado reciente frorrest IIB</t>
  </si>
  <si>
    <t>Hernia hiatal, ulcerada lineal en fase curaciò avanzada y otra en saco herniario con sangrado activo frorrest IB</t>
  </si>
  <si>
    <t>NALDA LUCO CASTILLO</t>
  </si>
  <si>
    <t>2.475.477-4</t>
  </si>
  <si>
    <t>Sd. ulceroso, disfagia</t>
  </si>
  <si>
    <t>espasmo ees, atrofia gastrica difusa, xantoma gastrico</t>
  </si>
  <si>
    <t>RAUL RAMIREZ RAMIREZ</t>
  </si>
  <si>
    <t>2.735.540-4</t>
  </si>
  <si>
    <t>sd. ulceroso</t>
  </si>
  <si>
    <t>hernia hiatal, polipo duodenal</t>
  </si>
  <si>
    <t>ROSARIO AGUILERA CABRERA</t>
  </si>
  <si>
    <t>2.445.855-5</t>
  </si>
  <si>
    <t>Atrofia gastrica acentuada</t>
  </si>
  <si>
    <t>BENILDE URIBE CARRASCO</t>
  </si>
  <si>
    <t>3.989.246-4</t>
  </si>
  <si>
    <t>Atrofia gastrica, gastropatìa hemorràgica antral</t>
  </si>
  <si>
    <t>RAQUEL GONZALEZ ABARCA</t>
  </si>
  <si>
    <t>1.990.297-8</t>
  </si>
  <si>
    <t>Gastrectomìas ST BII, mucosa gàstrica atròfica. lesiòn solevantada en bca anastomòtica (recivida?)</t>
  </si>
  <si>
    <t>MARIA CALVIO HUIQUIÑIR</t>
  </si>
  <si>
    <t>2.196.524-3</t>
  </si>
  <si>
    <t>Hernia hiatal</t>
  </si>
  <si>
    <t>MARIA ARMIJO LIZAMA</t>
  </si>
  <si>
    <t>2.449.307-5</t>
  </si>
  <si>
    <t>Obs ca esofágico</t>
  </si>
  <si>
    <t>Lesiòn esofágica solevantada, mmucosa gástrica atrófica. gastropatía eritematosa</t>
  </si>
  <si>
    <t>Engrosamiento pared antral</t>
  </si>
  <si>
    <t>Doble lesiòn lineal ulcerada de aspectopèptico en estòmago, en fase curaciòn avanzada.</t>
  </si>
  <si>
    <t>ZULEMA MARTINEZ MARTINEZ</t>
  </si>
  <si>
    <t>4.570.221-9</t>
  </si>
  <si>
    <t>Ureasa, bx y GTT</t>
  </si>
  <si>
    <t>Lesión ulcerada antral en fasa de curaciòn avanzada</t>
  </si>
  <si>
    <t>JULIA GODOY CURIANTE</t>
  </si>
  <si>
    <t>1.367.458-2</t>
  </si>
  <si>
    <t>Obs ca gàstrico</t>
  </si>
  <si>
    <t>Lesiòn pilórica  de aspecto neoplásico</t>
  </si>
  <si>
    <t>MARIA CABRERA LOZANO</t>
  </si>
  <si>
    <t>2.502.701-9</t>
  </si>
  <si>
    <t>RIchter</t>
  </si>
  <si>
    <t>Ca esofágico</t>
  </si>
  <si>
    <t>Ca esòfago, gastropatía eritematosa</t>
  </si>
  <si>
    <t>Julia Gonzalez Trujillo</t>
  </si>
  <si>
    <t>3.146.948-1</t>
  </si>
  <si>
    <t>ESOFAGITIS EROSIVA GRADO C DE LOS ANGELES:</t>
  </si>
  <si>
    <t>SERGIO POBLETE SEPULVEDA</t>
  </si>
  <si>
    <t>2.476.975-5</t>
  </si>
  <si>
    <t>ulcera gàstrica</t>
  </si>
  <si>
    <t>Candidiasis esofágica, cicatriz UP gastrica, gastritis eritematosa</t>
  </si>
  <si>
    <t>CARLOS RAMIREZ MILLA</t>
  </si>
  <si>
    <t>1.894.529-0</t>
  </si>
  <si>
    <t>Colangitis recurrente</t>
  </si>
  <si>
    <t>Atrofia gastrica, candidiasis esofágica, tumor papila</t>
  </si>
  <si>
    <t>Segundo Curihuinca Lleul</t>
  </si>
  <si>
    <t>1.359.726-K</t>
  </si>
  <si>
    <t>Lesiòn ulcerada esofago inferior con compromiso cardial, polipo corporal</t>
  </si>
  <si>
    <t>Isaías Godoy Godoy</t>
  </si>
  <si>
    <t>1.022.869-7</t>
  </si>
  <si>
    <t>ADRIANA JARA VELASQUEZ</t>
  </si>
  <si>
    <t>2.387.456-3</t>
  </si>
  <si>
    <t>HDA, ulcera antral</t>
  </si>
  <si>
    <t>Gastropatia eritematosa corpo-antral</t>
  </si>
  <si>
    <t>Wiedmaier</t>
  </si>
  <si>
    <t>JUAN IRIBARRA ARAVENA</t>
  </si>
  <si>
    <t>785.802-7</t>
  </si>
  <si>
    <t>SARA AGUILERA</t>
  </si>
  <si>
    <t>1.981.488-2</t>
  </si>
  <si>
    <t>Erosión lineal esofágica, hernia hiatal, astrpatía atrófica</t>
  </si>
  <si>
    <t>Zenobia Arriagada Perez</t>
  </si>
  <si>
    <t>3.285.768-K</t>
  </si>
  <si>
    <t>AVE, control GTT</t>
  </si>
  <si>
    <t>No hallazgos patológicos</t>
  </si>
  <si>
    <t>JOSE LUIS MORALES</t>
  </si>
  <si>
    <t>2.575.827-7</t>
  </si>
  <si>
    <t>Cavalla</t>
  </si>
  <si>
    <t>Ulcera gastrica F IB, gastroenteroanastomosis reciente, sd pilórico completo</t>
  </si>
  <si>
    <t>PEDRO RIVERA RIVERA</t>
  </si>
  <si>
    <t>1.626.123-8</t>
  </si>
  <si>
    <t>Cáncer de lengua</t>
  </si>
  <si>
    <t>GTT y ureasa</t>
  </si>
  <si>
    <t>SERGIO GONZALEZ</t>
  </si>
  <si>
    <t>1.490.734-3</t>
  </si>
  <si>
    <t>Esofagitis severa grado iv, hernia hiatal, ulcer gástrica FIII</t>
  </si>
  <si>
    <t>Jeronimo Fernandez Acevedo</t>
  </si>
  <si>
    <t>1.881.950-3</t>
  </si>
  <si>
    <t>17.07-06</t>
  </si>
  <si>
    <t>Sd. pilórico</t>
  </si>
  <si>
    <t xml:space="preserve">Midazolam 3 mg ev </t>
  </si>
  <si>
    <t>Obstrucción a nivel duodenal</t>
  </si>
  <si>
    <t>DHC</t>
  </si>
  <si>
    <t>Varices esofágicas grado I, pólipo antral</t>
  </si>
  <si>
    <t>ANA MARTINEZ TORO</t>
  </si>
  <si>
    <t>3.094.173-K</t>
  </si>
  <si>
    <t>03- 07- 06</t>
  </si>
  <si>
    <t>Midazolam 1,5 mg ev</t>
  </si>
  <si>
    <t>Petequias ailadas en cuerpo gástrico</t>
  </si>
  <si>
    <t>Lucia Navarrete Betancur</t>
  </si>
  <si>
    <t>2.977.215-0</t>
  </si>
  <si>
    <t>Ca gastrico</t>
  </si>
  <si>
    <t>Ca gástrico bormann III</t>
  </si>
  <si>
    <t>JUANA PEREZ PEREZ</t>
  </si>
  <si>
    <t>5.439.030-0</t>
  </si>
  <si>
    <t>biopsia, resección endonscópica de mucosa</t>
  </si>
  <si>
    <t>Monolitiasis esofáfica, gastropatía eritematosa, lesión solevantada subcardial</t>
  </si>
  <si>
    <t>Mauricia Campos Osorio</t>
  </si>
  <si>
    <t>3.156.212-0</t>
  </si>
  <si>
    <t>Midazolam 1 mg ev</t>
  </si>
  <si>
    <t>Gastriris crónica atrófica, hernia hiatal, deformación antropilórica no obstructiva</t>
  </si>
  <si>
    <t>Pedro Silva Sepulveda</t>
  </si>
  <si>
    <t>1.639.372-K</t>
  </si>
  <si>
    <t>Ca gástrico</t>
  </si>
  <si>
    <t>Instalación SNE</t>
  </si>
  <si>
    <t>Neo gastrica antral tipo bormann iv</t>
  </si>
  <si>
    <t>MIRIAM AYALA VALENZUELA</t>
  </si>
  <si>
    <t>6.551.436-2</t>
  </si>
  <si>
    <t>Midazolam 5 mg ev + Fentanyl 30 gammas</t>
  </si>
  <si>
    <t>Gastropatia congestiva antral</t>
  </si>
  <si>
    <t>Berta Cancino Cifuentes</t>
  </si>
  <si>
    <t>2.776.242-5</t>
  </si>
  <si>
    <t>Esofagitis grado A, hernia hiatal, gastropatía eritematosa</t>
  </si>
  <si>
    <t>AVE</t>
  </si>
  <si>
    <t>Atrofia gástrica severa, lesión proliferante antral peri pilórica</t>
  </si>
  <si>
    <t>Manuel Carreño Diaz</t>
  </si>
  <si>
    <t>1.858.577-4</t>
  </si>
  <si>
    <t>Atrofia gastrica difusa</t>
  </si>
  <si>
    <t>MARIA LEMU ANDRADE</t>
  </si>
  <si>
    <t>8.985.048-7</t>
  </si>
  <si>
    <t>LOEHNERT</t>
  </si>
  <si>
    <t>Hernia hiatal, gastropatía hemorragica, cicatriz de ulcera antral antugia</t>
  </si>
  <si>
    <t>EDUARDO DEL CARMEN RAMIREZ RAMIREZ</t>
  </si>
  <si>
    <t>2.440.845-0</t>
  </si>
  <si>
    <t>EPIGASTRALGIA</t>
  </si>
  <si>
    <t>EDA normal</t>
  </si>
  <si>
    <t>Danilo Orlando Galdames Arancibia</t>
  </si>
  <si>
    <t>9.666.001-4</t>
  </si>
  <si>
    <t>ROJAS</t>
  </si>
  <si>
    <t>RUBERLINDA DE L CARMEN FIGUEROS RIFFO</t>
  </si>
  <si>
    <t>2.569.503-8</t>
  </si>
  <si>
    <t>SIN DIAGNÓSTICO</t>
  </si>
  <si>
    <t>ESOFAGITIS GRADO D, HERNIA HIATAL MODERADA</t>
  </si>
  <si>
    <t>MARIA HORTENCIA NORAMBUENA ZAMORA</t>
  </si>
  <si>
    <t>2.504.857-1</t>
  </si>
  <si>
    <t>AGUAYO</t>
  </si>
  <si>
    <t>TR. DEGLUCIÓN</t>
  </si>
  <si>
    <t>ATROFIA MUCOSA GASTRICA</t>
  </si>
  <si>
    <t>MIGUEL ATILA CASTILLO</t>
  </si>
  <si>
    <t>CONTROL GASTRECTOMÍA</t>
  </si>
  <si>
    <t>EDA NORMAL</t>
  </si>
  <si>
    <t>Mario Orellana Salazar</t>
  </si>
  <si>
    <t>6.531.377-4</t>
  </si>
  <si>
    <t>GILBERTO DEL CARMEN RODRIGUEZ DIAZ</t>
  </si>
  <si>
    <t>3.606.888-4</t>
  </si>
  <si>
    <t>VALLE</t>
  </si>
  <si>
    <t>MARIO SEGUNDO GOMEZ</t>
  </si>
  <si>
    <t>2.599.131-1</t>
  </si>
  <si>
    <t>I.S.O. GTT</t>
  </si>
  <si>
    <t>EXTRACCIÓN GTT</t>
  </si>
  <si>
    <t xml:space="preserve">SIN PREMEDICACIÓN </t>
  </si>
  <si>
    <t>INFECCIÓN SITIO OPERATORIO GTT</t>
  </si>
  <si>
    <t>ESOFAGITIS EROSIVA, GASTROPATIA EROSIVA DUODENOPATÍA EROSIVA</t>
  </si>
  <si>
    <t>MARGARITA PAJARITO SILVA</t>
  </si>
  <si>
    <t>3.391.926-3</t>
  </si>
  <si>
    <t xml:space="preserve">CONTROL ULCERA ESOFÁGICA </t>
  </si>
  <si>
    <t>CICATRIZ ULCERA ESOFÁGICA</t>
  </si>
  <si>
    <t>JOSEFINA ALEGRIA URREA</t>
  </si>
  <si>
    <t>2.598.436-6</t>
  </si>
  <si>
    <t>DOLOR ABDOMINAL</t>
  </si>
  <si>
    <t>ATROFIA MUCOSA GÁSTRICA, GASTROPATÍA ERITEMATOSA</t>
  </si>
  <si>
    <t>ELIANA DEL CARMEN SAAVEDRA VALENZUELA</t>
  </si>
  <si>
    <t>3.015.196-8</t>
  </si>
  <si>
    <t>HDA. ANEMIA</t>
  </si>
  <si>
    <t>4 ULCERAS CRONICAS EN ANTRO GASTRICO, ATROFIA MUCOSA GASTRICA</t>
  </si>
  <si>
    <t>ADELA ALBORNOZ CANALES</t>
  </si>
  <si>
    <t>3.576.587-5</t>
  </si>
  <si>
    <t xml:space="preserve">ATROFIA MUCOSA GÁSTRICA, ULCERA SUBCARDIAL, DUODENOPATIA ERITEMATOSA </t>
  </si>
  <si>
    <t>ESTENOSIS ESOFÁGICA</t>
  </si>
  <si>
    <t>ULCERA TERCIO DISTAL ESÓFAGO, ESTENOSIS PARCIAL SECUNDARIA A ULCERA</t>
  </si>
  <si>
    <t>MANUEL VARAS MONTENEGRO</t>
  </si>
  <si>
    <t>2.104.613-2</t>
  </si>
  <si>
    <t>PARRA</t>
  </si>
  <si>
    <t>CANDIDIASIS ESOFÁGICA, HERNIA HIATAL</t>
  </si>
  <si>
    <t>MARIA ASENCION VALDIVIA SANCHEZ</t>
  </si>
  <si>
    <t>JUAN ANTONIO DELA FUENTE GONZALEZ</t>
  </si>
  <si>
    <t>2.843.005-1</t>
  </si>
  <si>
    <t>MENDEZ</t>
  </si>
  <si>
    <t>CANDIDIASIS ESOFÁGICA, GASTROPATÍA PETEQUIAL CORPORAL</t>
  </si>
  <si>
    <t>ERCILIA DE LAS MERCEDES MARDONES FLORES</t>
  </si>
  <si>
    <t>2.474.818-9</t>
  </si>
  <si>
    <t>ATROFIA MUCOSA GASTRICA, INCOMPETENCIA CARDIAL</t>
  </si>
  <si>
    <t>ULCERA ESOFÁGICA DISTAL</t>
  </si>
  <si>
    <t>CE ESOFÁGICO</t>
  </si>
  <si>
    <t>EXTRACCION DE CE</t>
  </si>
  <si>
    <t>ESTENOSIS ESOFÁGICO DEL TERCIO DISTAL EN RELACIÓN A ULCERA, CE ESOFÁGICO</t>
  </si>
  <si>
    <t>ZUNILDA SANCHEZ ALTAMIRANO</t>
  </si>
  <si>
    <t>3.470.212-8</t>
  </si>
  <si>
    <t>CONTROL CX DE ZENKER CON PERFORACIÓN ADVERTIDA</t>
  </si>
  <si>
    <t>REMANENTE DE SEPTO DE DIVERTICULO DE ZENKER PEQUEÑO, HERNIA HIATAL</t>
  </si>
  <si>
    <t>JUAN RIQUELME PARRA</t>
  </si>
  <si>
    <t>2.545.893-1</t>
  </si>
  <si>
    <t>ESOFAGITIS EROSIVA, LESIONES EROSIVAS SUBCARDIALES</t>
  </si>
  <si>
    <t>Julieta Avendaño Rojas</t>
  </si>
  <si>
    <t>2.047.932-9</t>
  </si>
  <si>
    <t>BIOPSIA</t>
  </si>
  <si>
    <t>LESIONES PLANAS ESÓFAGO DISTAL, DIVERTICULO DUODENAL</t>
  </si>
  <si>
    <t>Marta Briceño Montenegro</t>
  </si>
  <si>
    <t>1.461.330-7</t>
  </si>
  <si>
    <t>ORELLANA</t>
  </si>
  <si>
    <t>INYECTOTERAPIA . DILATACIÓN ENDOSCÓPICA</t>
  </si>
  <si>
    <t>ULCERA DUODENAL ACTIVA F IIC, ESTENOSIS DUODENAL, GASTROPATÍA VARIOLIFORME ANTRAL, ESOFAGITIS EROSIVA GRADO C</t>
  </si>
  <si>
    <t>DISFAGIA, CONTROL ULCERA ESOFÁGICA</t>
  </si>
  <si>
    <t xml:space="preserve">UREASA </t>
  </si>
  <si>
    <t>GASTROPATÍA ERITEMATOSA ANTRIPILÓRICA</t>
  </si>
  <si>
    <t>EXTRACCIÓN DE CE</t>
  </si>
  <si>
    <t>ULCERAS ESOFAGO DISTAL, ESOFAGITIS EROSIVA, CE ESOFAGO DISTAL</t>
  </si>
  <si>
    <t>HERNAN ROBERTO SANCHEZ SANCHEZ</t>
  </si>
  <si>
    <t>1.998.060-K</t>
  </si>
  <si>
    <t>EDA SIN LESIONES</t>
  </si>
  <si>
    <t>Maximiliano Castro Elgueta</t>
  </si>
  <si>
    <t>7.049.593-7</t>
  </si>
  <si>
    <t>ELIZABETH GOMEZ LAGOS</t>
  </si>
  <si>
    <t>8.072.918-9</t>
  </si>
  <si>
    <t>SD CONSUNTIVO</t>
  </si>
  <si>
    <t>ESOFAFITIS EROSIVA, INCOMPETENCIA CARDIAL</t>
  </si>
  <si>
    <t>LUISA BUSTOS CONTRERAS</t>
  </si>
  <si>
    <t>4.047.187-1</t>
  </si>
  <si>
    <t>CONTRERAS</t>
  </si>
  <si>
    <t>JUAN ALBERTO VERGARA DONOSO</t>
  </si>
  <si>
    <t>BAJA DE PESO, CONTROL GASTRECTOMÍA PARCIAL</t>
  </si>
  <si>
    <t>CONTROL CA GÁSTRICO OPERDO</t>
  </si>
  <si>
    <t>MARIA INES GUTIERREZ RIVAS</t>
  </si>
  <si>
    <t>2.514.631-K</t>
  </si>
  <si>
    <t>OBS. CA GASTRICO</t>
  </si>
  <si>
    <t>JUAN RAMON GOMEZ TORRES</t>
  </si>
  <si>
    <t>Mendez</t>
  </si>
  <si>
    <t>inyectoterapia con adrenalina y electrocoagulacion</t>
  </si>
  <si>
    <t>Midazolam 1.5 mg ev, Xilocaina spray</t>
  </si>
  <si>
    <t>cambios post quirurgicos de gastrectomia parcial, lesion forrest II a gastroyeyuno anastomosis</t>
  </si>
  <si>
    <t>Ernesto Nail Valdebenito</t>
  </si>
  <si>
    <t xml:space="preserve">M </t>
  </si>
  <si>
    <t>11.882.576-4</t>
  </si>
  <si>
    <t>Midazolam 5 mg ev + Xilocaina spray</t>
  </si>
  <si>
    <t>esofagitis grado C con ulcera esofagica, hernia hiatal</t>
  </si>
  <si>
    <t>Zenon Saez Rodriguez</t>
  </si>
  <si>
    <t>2.361.121-K</t>
  </si>
  <si>
    <t>CONTROL ULCERA ESOFAGICA</t>
  </si>
  <si>
    <t>JUAN ANTONIO VILCHES ZUÑIGA</t>
  </si>
  <si>
    <t>3.352.029-8</t>
  </si>
  <si>
    <t>inyectoterapia con adrenalina</t>
  </si>
  <si>
    <t>lesion subepitelial ulcerada de cuerpo gastrico sugerente de GIST, candidiasis esofagica</t>
  </si>
  <si>
    <t>CANCER ESOFAGO</t>
  </si>
  <si>
    <t>cancer esofago, hernia hiatal</t>
  </si>
  <si>
    <t>MANUEL SEGUNDO AGUIRRE ALVAREZ</t>
  </si>
  <si>
    <t>2.258.107-4</t>
  </si>
  <si>
    <t>DISFUNCION GTT</t>
  </si>
  <si>
    <t>Instalacion GTT</t>
  </si>
  <si>
    <t>Instalacion, fijacion y posicionamiento GTT</t>
  </si>
  <si>
    <t>CELIA ROSA ARANCIBIA VALENZUELA</t>
  </si>
  <si>
    <t>4.431.908-K</t>
  </si>
  <si>
    <t>LUENGAS</t>
  </si>
  <si>
    <t>ulceras gastricas forrest III, metaplasia intestinal</t>
  </si>
  <si>
    <t>ACV, SONDA GTT EXTRAIDA</t>
  </si>
  <si>
    <t>JUANA CELMIRA VELIZ</t>
  </si>
  <si>
    <t>2.416.329-6</t>
  </si>
  <si>
    <t>inyectoterapia + clips</t>
  </si>
  <si>
    <t>Midazolam 4 mg ev</t>
  </si>
  <si>
    <t>esofagitis moderada grado B, ulcera de fondo necrotico de cuerpo gastrico, lesiones isquémicas de mucosa dudoenal</t>
  </si>
  <si>
    <t>MARGARITA COLLIPAL LLANCAVIL</t>
  </si>
  <si>
    <t>8.422.160-0</t>
  </si>
  <si>
    <t>ACV</t>
  </si>
  <si>
    <t>CARMEN MORENO MACIAS</t>
  </si>
  <si>
    <t>4.241.777-7</t>
  </si>
  <si>
    <t>inyectoterapia + electrocoagulacion</t>
  </si>
  <si>
    <t>Anestesia general</t>
  </si>
  <si>
    <t>ulceras antropiloricas activas Forrest IIA y IIC, gastropatia erosiva antral severa, duodenopatia erosiva severa</t>
  </si>
  <si>
    <t>LEONEMA DONOSO</t>
  </si>
  <si>
    <t>2.859.609-K</t>
  </si>
  <si>
    <t>esofagitis grado A, incompetencia cardial, erosiones gastricas</t>
  </si>
  <si>
    <t>polipo gastrico ulcerado (GIST?), candidiasis esofagica</t>
  </si>
  <si>
    <t>IRMA DEL CARMEN HENRIQUEZ SAEZ</t>
  </si>
  <si>
    <t>3.600.396-0</t>
  </si>
  <si>
    <t>gastritis cronica difusa, sin sangrados</t>
  </si>
  <si>
    <t>HILDA GALVEZ DURAN</t>
  </si>
  <si>
    <t>3.237.982-6</t>
  </si>
  <si>
    <t>Abundante contenido hematico en duodeno y estomago, hernia hiatal</t>
  </si>
  <si>
    <t>Midazolam 3,5 mg ev + Xilocaina sray</t>
  </si>
  <si>
    <t>ulcera esofagica, atrofia mucosa gastrica</t>
  </si>
  <si>
    <t>ITALO VIACAVA CASTRUCCIO</t>
  </si>
  <si>
    <t>1.957.096-7</t>
  </si>
  <si>
    <t>gastropatia erosiva, sin sangrados</t>
  </si>
  <si>
    <t>ADRIANA DEL CARMEN PEÑA PEÑA</t>
  </si>
  <si>
    <t>4.250.725-3</t>
  </si>
  <si>
    <t>sin hallazgos</t>
  </si>
  <si>
    <t>SONDA GTT EXTRAIDA</t>
  </si>
  <si>
    <t>INES MARIA ARAVENA ROJAS</t>
  </si>
  <si>
    <t>3.803.135-K</t>
  </si>
  <si>
    <t>gastropatia eritematosa obs gastritis atrofica</t>
  </si>
  <si>
    <t>esofagitis moderada g B L.A, úlcera fondo necrotico cuerpo gastrico, mucosa duodenal isquemica</t>
  </si>
  <si>
    <t>ACSA RAMOS BAEZ</t>
  </si>
  <si>
    <t>17.007.487-4</t>
  </si>
  <si>
    <t>ACV, trastorno deglutorio</t>
  </si>
  <si>
    <t>Midazolam 1 mg ev, Xilocaina spray</t>
  </si>
  <si>
    <t>Examen normal</t>
  </si>
  <si>
    <t>Carmen Moreno Macías</t>
  </si>
  <si>
    <t>inyectoterapia adrenalina + electrocoagulacion</t>
  </si>
  <si>
    <t>Anestesia General. Dra. Villa</t>
  </si>
  <si>
    <t>Ulceras antropiloricas Forest IIA y IIC, gastropatia erosiva, duodenopatia erosiva</t>
  </si>
  <si>
    <t>obs CA gastrico</t>
  </si>
  <si>
    <t>Esofagitis grado A, incompetencia cardial, erosiones gástricas</t>
  </si>
  <si>
    <t>polipo cuerpo gastrico ulcerado obs GIST, candidiasis esofagica</t>
  </si>
  <si>
    <t>Xilocaina spray, sin sedación. Oxigeno, monitorización.</t>
  </si>
  <si>
    <t>gastritis gronica difusa</t>
  </si>
  <si>
    <t>Sin sedación</t>
  </si>
  <si>
    <t>Abundante contenido hemático sin foco claro, hernia hiatal</t>
  </si>
  <si>
    <t>01-09- 16</t>
  </si>
  <si>
    <t>biopsia ulcera gastrica + ureasa</t>
  </si>
  <si>
    <t>Midazolam 3.5 mg ev, Xilocaina spray</t>
  </si>
  <si>
    <t>úlcera esofágica en tercio distal, atrofia mucosa gastrica</t>
  </si>
  <si>
    <t>Italo Viacava Castruccio</t>
  </si>
  <si>
    <t>Gastropatia erosiva</t>
  </si>
  <si>
    <t>Sin diagnostico</t>
  </si>
  <si>
    <t>Midazolam mg ev, Xilocaina spray</t>
  </si>
  <si>
    <t>VIDEO PANENDOSCOPIA NORMAL</t>
  </si>
  <si>
    <t>retiro accidental GTT</t>
  </si>
  <si>
    <t>biopsia+ ureasa</t>
  </si>
  <si>
    <t>Midazolam 2 mg ev, Xilocaina spray</t>
  </si>
  <si>
    <t>GASTROPATIA ERITEMATOSA. OBS GASTRITIS ATROFICA</t>
  </si>
  <si>
    <t>inyectoterapia</t>
  </si>
  <si>
    <t>Esofagitis severa grado D L.A con úlceras superficiales, hernia hiatal grande</t>
  </si>
  <si>
    <t>VICTORIA DE LAS MERCEDES URREA PEREZ</t>
  </si>
  <si>
    <t>2.631.329-5</t>
  </si>
  <si>
    <t>Gastropatia erosiva antropilorica, duodenopatia erosiva</t>
  </si>
  <si>
    <t>SANTIAGO DEL ROSARIO MOLINA VILLAGRAN</t>
  </si>
  <si>
    <t>5.350.841-3</t>
  </si>
  <si>
    <t>Midazolam 0.5 mg ev, Xilocaina spray</t>
  </si>
  <si>
    <t>Diverticulo esofagico en tercio medio, atrofia gastrica</t>
  </si>
  <si>
    <t>MEndez</t>
  </si>
  <si>
    <t>Esofagitis intensa con ulcera Forrest IB, hernia hiatal grande, gastritis cronica y metaplasia intestinal</t>
  </si>
  <si>
    <t>MARIA TERESA PEREZ PEREZ</t>
  </si>
  <si>
    <t>3.425.711-6</t>
  </si>
  <si>
    <t>Diverticulo de Zenker</t>
  </si>
  <si>
    <t>MERCEDES PARDO MOLINA</t>
  </si>
  <si>
    <t>2.774.804-K</t>
  </si>
  <si>
    <t>GTT disfuncionante</t>
  </si>
  <si>
    <t>Posicionamiento, cobertura y ATB IV</t>
  </si>
  <si>
    <t>eritema y secresion por ostoma</t>
  </si>
  <si>
    <t>EUMELINDA FARIAS</t>
  </si>
  <si>
    <t>ISO de GTT</t>
  </si>
  <si>
    <t>sin cambios significativos</t>
  </si>
  <si>
    <t>Mejor de infeccion local</t>
  </si>
  <si>
    <t>Ostoma GTT infectado, reemplazo GTT por SNE</t>
  </si>
  <si>
    <t>retiro SNG, instalacion SNE</t>
  </si>
  <si>
    <t>Infeccion de ostoma GTT</t>
  </si>
  <si>
    <t>LAURA MADRID GARRIDO</t>
  </si>
  <si>
    <t>2.553.010-1</t>
  </si>
  <si>
    <t>Atrofia  mucosa gastrica, gastropatia eritematosa</t>
  </si>
  <si>
    <t>ROSALINDO DEL CARMEN CARO TAPIA</t>
  </si>
  <si>
    <t>2.209.175-1</t>
  </si>
  <si>
    <t>trastorno deglutorio</t>
  </si>
  <si>
    <t>Gastritis de cuerpo y antro gastrico</t>
  </si>
  <si>
    <t>VITALIA DE MERCEDES DURAN VEGA</t>
  </si>
  <si>
    <t>3.543.541-7</t>
  </si>
  <si>
    <t>cicatriz y deformacion antro pilorica, duodenopatia</t>
  </si>
  <si>
    <t>extracción GTT</t>
  </si>
  <si>
    <t>ARNULFO TORRES GARCES</t>
  </si>
  <si>
    <t>3.812.046-8</t>
  </si>
  <si>
    <t>Midazolam 2.5 mg ev, Xilocaina spray</t>
  </si>
  <si>
    <t>SERGIO ELEODORO LUCERO DELZO</t>
  </si>
  <si>
    <t>1.926.453-K</t>
  </si>
  <si>
    <t>Anemia y baja de peso</t>
  </si>
  <si>
    <t>Atrofia mucosa gastrica, gastropatia eritematosa</t>
  </si>
  <si>
    <t>LEONOR COILLA NAHUELPI</t>
  </si>
  <si>
    <t>6.817.097-4</t>
  </si>
  <si>
    <t>Hemorragia digestiva</t>
  </si>
  <si>
    <t>Dimecaína spray</t>
  </si>
  <si>
    <t>Deformacion gastrica sugerente de hernia hiatal</t>
  </si>
  <si>
    <t>ESTHER POZO POZO</t>
  </si>
  <si>
    <t>3.058.424-4</t>
  </si>
  <si>
    <t>obs várices esofágicas</t>
  </si>
  <si>
    <t>Gastritis erosiva moderada de cuerpo y antro</t>
  </si>
  <si>
    <t>HECTOR ENRIQUE RODRIGUEZ MORA</t>
  </si>
  <si>
    <t>SNY, dado gastrectomia subtotal previa</t>
  </si>
  <si>
    <t>inatalación SNG</t>
  </si>
  <si>
    <t>--</t>
  </si>
  <si>
    <t>ALEJANDRO OSSES BALBOA</t>
  </si>
  <si>
    <t>Ca gastrico avanzado</t>
  </si>
  <si>
    <t>instalacion SNY</t>
  </si>
  <si>
    <t>Cancer gastrico avanado que compromete cuerpo y cisura</t>
  </si>
  <si>
    <t>No es posible pasar SNY</t>
  </si>
  <si>
    <t>ELSA REYES PEÑA</t>
  </si>
  <si>
    <t>3.167.232-5</t>
  </si>
  <si>
    <t>Afagia, caquexia neoplasica</t>
  </si>
  <si>
    <t>GTT, biopsia</t>
  </si>
  <si>
    <t>Extensa lesion tumoral en tercio medio de esofago, candidiasis esofagica severa, ebfisema subcutanio por cancer perforado</t>
  </si>
  <si>
    <t>MARIA EMILIA PALACIOS PALACIOS</t>
  </si>
  <si>
    <t>3.538.131-7</t>
  </si>
  <si>
    <t>Esofagitis no erosiva, gastropatia erosiva antropilorica, atrofia mucosa gastrica</t>
  </si>
  <si>
    <t>.</t>
  </si>
  <si>
    <t xml:space="preserve">2.5     </t>
  </si>
  <si>
    <t xml:space="preserve">       3</t>
  </si>
  <si>
    <t>olakase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</si>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</sst>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\-m\-yy"/>
    <numFmt numFmtId="165" formatCode="dd\-mm\-yy"/>
    <numFmt numFmtId="166" formatCode="dd\-mm\-yyyy"/>
    <numFmt numFmtId="167" formatCode="d/m/yy"/>
  </numFmts>
  <fonts count="7" x14ac:knownFonts="1">
    <font>
      <sz val="10"/>
      <color rgb="FF000000"/>
      <name val="Arial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theme="5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2" fillId="4" borderId="0" xfId="0" applyFont="1" applyFill="1"/>
    <xf numFmtId="0" fontId="3" fillId="2" borderId="0" xfId="1" applyAlignment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4" fillId="0" borderId="0" xfId="0" applyFont="1"/>
    <xf numFmtId="0" fontId="2" fillId="0" borderId="0" xfId="0" applyFont="1"/>
    <xf numFmtId="164" fontId="2" fillId="0" borderId="0" xfId="0" applyNumberFormat="1" applyFont="1"/>
    <xf numFmtId="0" fontId="2" fillId="8" borderId="0" xfId="0" applyFont="1" applyFill="1"/>
    <xf numFmtId="165" fontId="2" fillId="0" borderId="0" xfId="0" applyNumberFormat="1" applyFont="1"/>
    <xf numFmtId="166" fontId="2" fillId="0" borderId="0" xfId="0" applyNumberFormat="1" applyFont="1"/>
    <xf numFmtId="0" fontId="4" fillId="8" borderId="0" xfId="0" applyFont="1" applyFill="1" applyAlignment="1">
      <alignment horizontal="left"/>
    </xf>
    <xf numFmtId="165" fontId="4" fillId="8" borderId="0" xfId="0" applyNumberFormat="1" applyFont="1" applyFill="1" applyAlignment="1">
      <alignment horizontal="right"/>
    </xf>
    <xf numFmtId="0" fontId="4" fillId="8" borderId="0" xfId="0" applyFont="1" applyFill="1" applyAlignment="1">
      <alignment horizontal="right"/>
    </xf>
    <xf numFmtId="167" fontId="2" fillId="0" borderId="0" xfId="0" applyNumberFormat="1" applyFont="1"/>
    <xf numFmtId="0" fontId="5" fillId="0" borderId="0" xfId="0" applyFont="1"/>
    <xf numFmtId="49" fontId="2" fillId="0" borderId="0" xfId="0" applyNumberFormat="1" applyFont="1"/>
    <xf numFmtId="0" fontId="6" fillId="0" borderId="0" xfId="0" applyFont="1"/>
    <xf numFmtId="0" fontId="1" fillId="3" borderId="0" xfId="2"/>
  </cellXfs>
  <cellStyles count="3">
    <cellStyle name="Énfasis1" xfId="1" builtinId="29"/>
    <cellStyle name="Énfasis2" xfId="2" builtinId="33"/>
    <cellStyle name="Normal" xfId="0" builtinId="0"/>
  </cellStyles>
  <dxfs count="61"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rgb="FFB6D7A8"/>
          <bgColor rgb="FFFFFF00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rgb="FFB6D7A8"/>
          <bgColor theme="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rgb="FFB6D7A8"/>
          <bgColor rgb="FFB6D7A8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Hoja 1-style" pivot="0" count="3" xr9:uid="{985F1710-469D-4BFC-9630-397DE39C791B}">
      <tableStyleElement type="headerRow" dxfId="60"/>
      <tableStyleElement type="firstRowStripe" dxfId="59"/>
      <tableStyleElement type="secondRowStripe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Drive/Asesorias/Alejandra%20Dominguez/2018.07%20Endoscopia%20Adulto%20Mayor/Copia%20de%20Tabla%20endoscop&#237;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cion"/>
      <sheetName val="ProcPCT"/>
      <sheetName val="Proc"/>
      <sheetName val="DgPost"/>
      <sheetName val="Dg Post Std"/>
      <sheetName val="base"/>
    </sheetNames>
    <sheetDataSet>
      <sheetData sheetId="0">
        <row r="1">
          <cell r="A1" t="str">
            <v>Etiquetas de fila</v>
          </cell>
          <cell r="B1" t="str">
            <v>Cuenta de Nombre</v>
          </cell>
          <cell r="C1" t="str">
            <v>Indicación Estandarizada</v>
          </cell>
        </row>
        <row r="2">
          <cell r="A2" t="str">
            <v>-</v>
          </cell>
          <cell r="B2">
            <v>1</v>
          </cell>
        </row>
        <row r="3">
          <cell r="A3" t="str">
            <v>ACA IAM</v>
          </cell>
          <cell r="B3">
            <v>1</v>
          </cell>
          <cell r="C3" t="str">
            <v>Trastorno deglución</v>
          </cell>
        </row>
        <row r="4">
          <cell r="A4" t="str">
            <v>ACV</v>
          </cell>
          <cell r="B4">
            <v>1</v>
          </cell>
          <cell r="C4" t="str">
            <v>Trastorno deglución</v>
          </cell>
        </row>
        <row r="5">
          <cell r="A5" t="str">
            <v>ACV trastorno deglutorio</v>
          </cell>
          <cell r="B5">
            <v>1</v>
          </cell>
          <cell r="C5" t="str">
            <v>Trastorno deglución</v>
          </cell>
        </row>
        <row r="6">
          <cell r="A6" t="str">
            <v>ACV, SONDA GTT EXTRAIDA</v>
          </cell>
          <cell r="B6">
            <v>1</v>
          </cell>
          <cell r="C6" t="str">
            <v>Trastorno deglución</v>
          </cell>
        </row>
        <row r="7">
          <cell r="A7" t="str">
            <v>ACV, trastorno deglutorio</v>
          </cell>
          <cell r="B7">
            <v>1</v>
          </cell>
          <cell r="C7" t="str">
            <v>Trastorno deglución</v>
          </cell>
        </row>
        <row r="8">
          <cell r="A8" t="str">
            <v>ACV. GTT</v>
          </cell>
          <cell r="B8">
            <v>1</v>
          </cell>
          <cell r="C8" t="str">
            <v>Trastorno deglución</v>
          </cell>
        </row>
        <row r="9">
          <cell r="A9" t="str">
            <v>Afagia, caquexia neoplasica</v>
          </cell>
          <cell r="B9">
            <v>1</v>
          </cell>
          <cell r="C9" t="str">
            <v>Disfagia</v>
          </cell>
        </row>
        <row r="10">
          <cell r="A10" t="str">
            <v>Anemia</v>
          </cell>
          <cell r="B10">
            <v>20</v>
          </cell>
          <cell r="C10" t="str">
            <v>Anemia</v>
          </cell>
        </row>
        <row r="11">
          <cell r="A11" t="str">
            <v>Anemia E. E.</v>
          </cell>
          <cell r="B11">
            <v>4</v>
          </cell>
          <cell r="C11" t="str">
            <v>Anemia</v>
          </cell>
        </row>
        <row r="12">
          <cell r="A12" t="str">
            <v>Anemia microscopica</v>
          </cell>
          <cell r="B12">
            <v>1</v>
          </cell>
          <cell r="C12" t="str">
            <v>Anemia</v>
          </cell>
        </row>
        <row r="13">
          <cell r="A13" t="str">
            <v>Anemia sospecha HDA</v>
          </cell>
          <cell r="B13">
            <v>1</v>
          </cell>
          <cell r="C13" t="str">
            <v>Anemia</v>
          </cell>
        </row>
        <row r="14">
          <cell r="A14" t="str">
            <v>Anemia y baja de peso</v>
          </cell>
          <cell r="B14">
            <v>1</v>
          </cell>
          <cell r="C14" t="str">
            <v>Anemia</v>
          </cell>
        </row>
        <row r="15">
          <cell r="A15" t="str">
            <v>anemia, baja de pesi</v>
          </cell>
          <cell r="B15">
            <v>1</v>
          </cell>
          <cell r="C15" t="str">
            <v>Anemia</v>
          </cell>
        </row>
        <row r="16">
          <cell r="A16" t="str">
            <v>ant cx gastrica, osteoporosis</v>
          </cell>
          <cell r="B16">
            <v>1</v>
          </cell>
          <cell r="C16" t="str">
            <v>Anemia</v>
          </cell>
        </row>
        <row r="17">
          <cell r="A17" t="str">
            <v>ant. tumor carcinoide en bulbo</v>
          </cell>
          <cell r="B17">
            <v>1</v>
          </cell>
          <cell r="C17" t="str">
            <v>Obs Neo</v>
          </cell>
        </row>
        <row r="18">
          <cell r="A18" t="str">
            <v>antecedente HDA, obs Ca gastrico</v>
          </cell>
          <cell r="B18">
            <v>1</v>
          </cell>
          <cell r="C18" t="str">
            <v>Obs Neo</v>
          </cell>
        </row>
        <row r="19">
          <cell r="A19" t="str">
            <v>antecedente sd ulceroso</v>
          </cell>
          <cell r="B19">
            <v>1</v>
          </cell>
          <cell r="C19" t="str">
            <v>Epigastralgia</v>
          </cell>
        </row>
        <row r="20">
          <cell r="A20" t="str">
            <v>AVE</v>
          </cell>
          <cell r="B20">
            <v>1</v>
          </cell>
          <cell r="C20" t="str">
            <v>Trastorno deglución</v>
          </cell>
        </row>
        <row r="21">
          <cell r="A21" t="str">
            <v>AVE, control GTT</v>
          </cell>
          <cell r="B21">
            <v>1</v>
          </cell>
          <cell r="C21" t="str">
            <v>Trastorno deglución</v>
          </cell>
        </row>
        <row r="22">
          <cell r="A22" t="str">
            <v>baja de peso</v>
          </cell>
          <cell r="B22">
            <v>9</v>
          </cell>
          <cell r="C22" t="str">
            <v>Baja de peso</v>
          </cell>
        </row>
        <row r="23">
          <cell r="A23" t="str">
            <v>baja de peso y anemia</v>
          </cell>
          <cell r="B23">
            <v>1</v>
          </cell>
          <cell r="C23" t="str">
            <v>Baja de peso</v>
          </cell>
        </row>
        <row r="24">
          <cell r="A24" t="str">
            <v>Baja de peso, ant. de gastrectomía</v>
          </cell>
          <cell r="B24">
            <v>1</v>
          </cell>
          <cell r="C24" t="str">
            <v>Baja de peso</v>
          </cell>
        </row>
        <row r="25">
          <cell r="A25" t="str">
            <v>BAJA DE PESO, CONTROL GASTRECTOMÍA PARCIAL</v>
          </cell>
          <cell r="B25">
            <v>1</v>
          </cell>
          <cell r="C25" t="str">
            <v>Baja de peso</v>
          </cell>
        </row>
        <row r="26">
          <cell r="A26" t="str">
            <v>ca antra resecado</v>
          </cell>
          <cell r="B26">
            <v>1</v>
          </cell>
          <cell r="C26" t="str">
            <v>Obs Neo</v>
          </cell>
        </row>
        <row r="27">
          <cell r="A27" t="str">
            <v>Ca colon, descartar compromiso duodenal</v>
          </cell>
          <cell r="B27">
            <v>1</v>
          </cell>
          <cell r="C27" t="str">
            <v>Obs Neo</v>
          </cell>
        </row>
        <row r="28">
          <cell r="A28" t="str">
            <v>ca de pancreas, evaluacion estenosis duodenal</v>
          </cell>
          <cell r="B28">
            <v>1</v>
          </cell>
          <cell r="C28" t="str">
            <v>Obs Neo</v>
          </cell>
        </row>
        <row r="29">
          <cell r="A29" t="str">
            <v>CA EFOFAGO OPERADO</v>
          </cell>
          <cell r="B29">
            <v>1</v>
          </cell>
          <cell r="C29" t="str">
            <v>Obs Neo</v>
          </cell>
        </row>
        <row r="30">
          <cell r="A30" t="str">
            <v>Ca esofágico</v>
          </cell>
          <cell r="B30">
            <v>1</v>
          </cell>
          <cell r="C30" t="str">
            <v>Obs Neo</v>
          </cell>
        </row>
        <row r="31">
          <cell r="A31" t="str">
            <v>Ca gastrico</v>
          </cell>
          <cell r="B31">
            <v>1</v>
          </cell>
          <cell r="C31" t="str">
            <v>Obs Neo</v>
          </cell>
        </row>
        <row r="32">
          <cell r="A32" t="str">
            <v>Ca gástrico</v>
          </cell>
          <cell r="B32">
            <v>1</v>
          </cell>
          <cell r="C32" t="str">
            <v>Obs Neo</v>
          </cell>
        </row>
        <row r="33">
          <cell r="A33" t="str">
            <v>Ca gástrico antral resecado</v>
          </cell>
          <cell r="B33">
            <v>1</v>
          </cell>
          <cell r="C33" t="str">
            <v>Obs Neo</v>
          </cell>
        </row>
        <row r="34">
          <cell r="A34" t="str">
            <v>Ca gastrico avanzado</v>
          </cell>
          <cell r="B34">
            <v>1</v>
          </cell>
          <cell r="C34" t="str">
            <v>Obs Neo</v>
          </cell>
        </row>
        <row r="35">
          <cell r="A35" t="str">
            <v>Ca gastrico familiar</v>
          </cell>
          <cell r="B35">
            <v>1</v>
          </cell>
          <cell r="C35" t="str">
            <v>Obs Neo</v>
          </cell>
        </row>
        <row r="36">
          <cell r="A36" t="str">
            <v>Cáncer de lengua</v>
          </cell>
          <cell r="B36">
            <v>1</v>
          </cell>
          <cell r="C36" t="str">
            <v>Obs Neo</v>
          </cell>
        </row>
        <row r="37">
          <cell r="A37" t="str">
            <v>CANCER ESOFAGO</v>
          </cell>
          <cell r="B37">
            <v>1</v>
          </cell>
          <cell r="C37" t="str">
            <v>Obs Neo</v>
          </cell>
        </row>
        <row r="38">
          <cell r="A38" t="str">
            <v>cáncer esófago medio</v>
          </cell>
          <cell r="B38">
            <v>1</v>
          </cell>
          <cell r="C38" t="str">
            <v>Obs Neo</v>
          </cell>
        </row>
        <row r="39">
          <cell r="A39" t="str">
            <v>Cancer gástrico operado</v>
          </cell>
          <cell r="B39">
            <v>1</v>
          </cell>
          <cell r="C39" t="str">
            <v>Obs Neo</v>
          </cell>
        </row>
        <row r="40">
          <cell r="A40" t="str">
            <v>candidata cirugía bariátrica</v>
          </cell>
          <cell r="B40">
            <v>2</v>
          </cell>
          <cell r="C40" t="str">
            <v>Disfagia</v>
          </cell>
        </row>
        <row r="41">
          <cell r="A41" t="str">
            <v>Candidiasis esofágica</v>
          </cell>
          <cell r="B41">
            <v>1</v>
          </cell>
          <cell r="C41" t="str">
            <v>Obs Neo</v>
          </cell>
        </row>
        <row r="42">
          <cell r="A42" t="str">
            <v>Carcinomatosis, primario desconocido</v>
          </cell>
          <cell r="B42">
            <v>1</v>
          </cell>
          <cell r="C42" t="str">
            <v>Obs Neo</v>
          </cell>
        </row>
        <row r="43">
          <cell r="A43" t="str">
            <v>CE ESOFÁGICO</v>
          </cell>
          <cell r="B43">
            <v>1</v>
          </cell>
          <cell r="C43" t="str">
            <v>Obs Neo</v>
          </cell>
        </row>
        <row r="44">
          <cell r="A44" t="str">
            <v>Colangitis recurrente</v>
          </cell>
          <cell r="B44">
            <v>1</v>
          </cell>
          <cell r="C44" t="str">
            <v>Obs Neo</v>
          </cell>
        </row>
        <row r="45">
          <cell r="A45" t="str">
            <v>Control</v>
          </cell>
          <cell r="B45">
            <v>1</v>
          </cell>
          <cell r="C45" t="str">
            <v>Obs Neo</v>
          </cell>
        </row>
        <row r="46">
          <cell r="A46" t="str">
            <v>Control Ca esofágico op</v>
          </cell>
          <cell r="B46">
            <v>1</v>
          </cell>
          <cell r="C46" t="str">
            <v>Obs Neo</v>
          </cell>
        </row>
        <row r="47">
          <cell r="A47" t="str">
            <v>control ca gastrico</v>
          </cell>
          <cell r="B47">
            <v>1</v>
          </cell>
          <cell r="C47" t="str">
            <v>Obs Neo</v>
          </cell>
        </row>
        <row r="48">
          <cell r="A48" t="str">
            <v>CONTROL CA GÁSTRICO OPERDO</v>
          </cell>
          <cell r="B48">
            <v>1</v>
          </cell>
          <cell r="C48" t="str">
            <v>Obs Neo</v>
          </cell>
        </row>
        <row r="49">
          <cell r="A49" t="str">
            <v>CONTROL CX DE ZENKER CON PERFORACIÓN ADVERTIDA</v>
          </cell>
          <cell r="B49">
            <v>1</v>
          </cell>
          <cell r="C49" t="str">
            <v>Otro</v>
          </cell>
        </row>
        <row r="50">
          <cell r="A50" t="str">
            <v xml:space="preserve">control desgarro subcardial </v>
          </cell>
          <cell r="B50">
            <v>1</v>
          </cell>
          <cell r="C50" t="str">
            <v>Sangrado</v>
          </cell>
        </row>
        <row r="51">
          <cell r="A51" t="str">
            <v>Control esofagitis</v>
          </cell>
          <cell r="B51">
            <v>1</v>
          </cell>
          <cell r="C51" t="str">
            <v>Disfagia</v>
          </cell>
        </row>
        <row r="52">
          <cell r="A52" t="str">
            <v>CONTROL GASTRECTOMÍA</v>
          </cell>
          <cell r="B52">
            <v>1</v>
          </cell>
          <cell r="C52" t="str">
            <v>Trastorno deglución</v>
          </cell>
        </row>
        <row r="53">
          <cell r="A53" t="str">
            <v>control gastrectomia por ca gastrico</v>
          </cell>
          <cell r="B53">
            <v>2</v>
          </cell>
          <cell r="C53" t="str">
            <v>Postquirurgico</v>
          </cell>
        </row>
        <row r="54">
          <cell r="A54" t="str">
            <v>control HDA</v>
          </cell>
          <cell r="B54">
            <v>2</v>
          </cell>
          <cell r="C54" t="str">
            <v>Sangrado</v>
          </cell>
        </row>
        <row r="55">
          <cell r="A55" t="str">
            <v>control lesion antral</v>
          </cell>
          <cell r="B55">
            <v>1</v>
          </cell>
          <cell r="C55" t="str">
            <v>Obs Neo</v>
          </cell>
        </row>
        <row r="56">
          <cell r="A56" t="str">
            <v>Control por resangrado</v>
          </cell>
          <cell r="B56">
            <v>1</v>
          </cell>
          <cell r="C56" t="str">
            <v>Sangrado</v>
          </cell>
        </row>
        <row r="57">
          <cell r="A57" t="str">
            <v>control úlcera</v>
          </cell>
          <cell r="B57">
            <v>1</v>
          </cell>
          <cell r="C57" t="str">
            <v>Obs Neo</v>
          </cell>
        </row>
        <row r="58">
          <cell r="A58" t="str">
            <v>control ulcera duodenal</v>
          </cell>
          <cell r="B58">
            <v>1</v>
          </cell>
          <cell r="C58" t="str">
            <v>Obs Neo</v>
          </cell>
        </row>
        <row r="59">
          <cell r="A59" t="str">
            <v>Control ulcera esofagica</v>
          </cell>
          <cell r="B59">
            <v>2</v>
          </cell>
          <cell r="C59" t="str">
            <v>Obs Neo</v>
          </cell>
        </row>
        <row r="60">
          <cell r="A60" t="str">
            <v xml:space="preserve">CONTROL ULCERA ESOFÁGICA </v>
          </cell>
          <cell r="B60">
            <v>1</v>
          </cell>
          <cell r="C60" t="str">
            <v>Obs Neo</v>
          </cell>
        </row>
        <row r="61">
          <cell r="A61" t="str">
            <v>control úlcera gástrica</v>
          </cell>
          <cell r="B61">
            <v>3</v>
          </cell>
          <cell r="C61" t="str">
            <v>Obs Neo</v>
          </cell>
        </row>
        <row r="62">
          <cell r="A62" t="str">
            <v>control varices esofagicas</v>
          </cell>
          <cell r="B62">
            <v>1</v>
          </cell>
          <cell r="C62" t="str">
            <v>Obs Neo</v>
          </cell>
        </row>
        <row r="63">
          <cell r="A63" t="str">
            <v>Control várices esofágicas</v>
          </cell>
          <cell r="B63">
            <v>1</v>
          </cell>
          <cell r="C63" t="str">
            <v>Obs Neo</v>
          </cell>
        </row>
        <row r="64">
          <cell r="A64" t="str">
            <v>CREST</v>
          </cell>
          <cell r="B64">
            <v>1</v>
          </cell>
          <cell r="C64" t="str">
            <v>Trastorno deglución</v>
          </cell>
        </row>
        <row r="65">
          <cell r="A65" t="str">
            <v>Deterioro psicoorgánico</v>
          </cell>
          <cell r="B65">
            <v>3</v>
          </cell>
          <cell r="C65" t="str">
            <v>Sangrado</v>
          </cell>
        </row>
        <row r="66">
          <cell r="A66" t="str">
            <v>DHC</v>
          </cell>
          <cell r="B66">
            <v>1</v>
          </cell>
          <cell r="C66" t="str">
            <v>Daño hepático</v>
          </cell>
        </row>
        <row r="67">
          <cell r="A67" t="str">
            <v>DHC, ant. varices esofagicas</v>
          </cell>
          <cell r="B67">
            <v>1</v>
          </cell>
          <cell r="C67" t="str">
            <v>Daño hepático</v>
          </cell>
        </row>
        <row r="68">
          <cell r="A68" t="str">
            <v>DHC, varices esofagicas</v>
          </cell>
          <cell r="B68">
            <v>1</v>
          </cell>
          <cell r="C68" t="str">
            <v>Daño hepático</v>
          </cell>
        </row>
        <row r="69">
          <cell r="A69" t="str">
            <v>DHC-HDA</v>
          </cell>
          <cell r="B69">
            <v>1</v>
          </cell>
          <cell r="C69" t="str">
            <v>Daño hepático</v>
          </cell>
        </row>
        <row r="70">
          <cell r="A70" t="str">
            <v>Disfagia</v>
          </cell>
          <cell r="B70">
            <v>15</v>
          </cell>
          <cell r="C70" t="str">
            <v>Disfagia</v>
          </cell>
        </row>
        <row r="71">
          <cell r="A71" t="str">
            <v>Disfagia lógica</v>
          </cell>
          <cell r="B71">
            <v>1</v>
          </cell>
          <cell r="C71" t="str">
            <v>Disfagia</v>
          </cell>
        </row>
        <row r="72">
          <cell r="A72" t="str">
            <v>DISFAGIA, CONTROL ULCERA ESOFÁGICA</v>
          </cell>
          <cell r="B72">
            <v>1</v>
          </cell>
          <cell r="C72" t="str">
            <v>Disfagia</v>
          </cell>
        </row>
        <row r="73">
          <cell r="A73" t="str">
            <v>Disfunción de gastrostomía</v>
          </cell>
          <cell r="B73">
            <v>4</v>
          </cell>
          <cell r="C73" t="str">
            <v>GTT</v>
          </cell>
        </row>
        <row r="74">
          <cell r="A74" t="str">
            <v>DISFUNCION GTT</v>
          </cell>
          <cell r="B74">
            <v>1</v>
          </cell>
          <cell r="C74" t="str">
            <v>GTT</v>
          </cell>
        </row>
        <row r="75">
          <cell r="A75" t="str">
            <v>Dispepsia</v>
          </cell>
          <cell r="B75">
            <v>1</v>
          </cell>
          <cell r="C75" t="str">
            <v>Obs Neo</v>
          </cell>
        </row>
        <row r="76">
          <cell r="A76" t="str">
            <v>DOLOR ABD, BAJA PESO</v>
          </cell>
          <cell r="B76">
            <v>1</v>
          </cell>
          <cell r="C76" t="str">
            <v>Baja de peso</v>
          </cell>
        </row>
        <row r="77">
          <cell r="A77" t="str">
            <v>Dolor abdomina, Reflujo GE</v>
          </cell>
          <cell r="B77">
            <v>1</v>
          </cell>
          <cell r="C77" t="str">
            <v>Epigastralgia</v>
          </cell>
        </row>
        <row r="78">
          <cell r="A78" t="str">
            <v>Dolor abdominal</v>
          </cell>
          <cell r="B78">
            <v>2</v>
          </cell>
          <cell r="C78" t="str">
            <v>Epigastralgia</v>
          </cell>
        </row>
        <row r="79">
          <cell r="A79" t="str">
            <v>Engrosamiento pared antral</v>
          </cell>
          <cell r="B79">
            <v>1</v>
          </cell>
          <cell r="C79" t="str">
            <v>Obs Neo</v>
          </cell>
        </row>
        <row r="80">
          <cell r="A80" t="str">
            <v>Epigastralgia</v>
          </cell>
          <cell r="B80">
            <v>6</v>
          </cell>
          <cell r="C80" t="str">
            <v>Epigastralgia</v>
          </cell>
        </row>
        <row r="81">
          <cell r="A81" t="str">
            <v>Erosiones antrales</v>
          </cell>
          <cell r="B81">
            <v>1</v>
          </cell>
          <cell r="C81" t="str">
            <v>Sangrado</v>
          </cell>
        </row>
        <row r="82">
          <cell r="A82" t="str">
            <v>Esofagitis, disfagia</v>
          </cell>
          <cell r="B82">
            <v>1</v>
          </cell>
          <cell r="C82" t="str">
            <v>Disfagia</v>
          </cell>
        </row>
        <row r="83">
          <cell r="A83" t="str">
            <v>Esofago de barret</v>
          </cell>
          <cell r="B83">
            <v>1</v>
          </cell>
          <cell r="C83" t="str">
            <v>Obs Neo</v>
          </cell>
        </row>
        <row r="84">
          <cell r="A84" t="str">
            <v>Esófago de Barret</v>
          </cell>
          <cell r="B84">
            <v>1</v>
          </cell>
          <cell r="C84" t="str">
            <v>Obs Neo</v>
          </cell>
        </row>
        <row r="85">
          <cell r="A85" t="str">
            <v>Estenosis esofágica</v>
          </cell>
          <cell r="B85">
            <v>2</v>
          </cell>
          <cell r="C85" t="str">
            <v>Disfagia</v>
          </cell>
        </row>
        <row r="86">
          <cell r="A86" t="str">
            <v>Estenosis esófagica</v>
          </cell>
          <cell r="B86">
            <v>1</v>
          </cell>
          <cell r="C86" t="str">
            <v>Disfagia</v>
          </cell>
        </row>
        <row r="87">
          <cell r="A87" t="str">
            <v>extracción GTT</v>
          </cell>
          <cell r="B87">
            <v>1</v>
          </cell>
          <cell r="C87" t="str">
            <v>GTT</v>
          </cell>
        </row>
        <row r="88">
          <cell r="A88" t="str">
            <v>Gastrectomía total po ca</v>
          </cell>
          <cell r="B88">
            <v>1</v>
          </cell>
          <cell r="C88" t="str">
            <v>Postquirurgico</v>
          </cell>
        </row>
        <row r="89">
          <cell r="A89" t="str">
            <v>GASTRITIS</v>
          </cell>
          <cell r="B89">
            <v>2</v>
          </cell>
          <cell r="C89" t="str">
            <v>Epigastralgia</v>
          </cell>
        </row>
        <row r="90">
          <cell r="A90" t="str">
            <v>GTT disfuncionante</v>
          </cell>
          <cell r="B90">
            <v>2</v>
          </cell>
          <cell r="C90" t="str">
            <v>GTT</v>
          </cell>
        </row>
        <row r="91">
          <cell r="A91" t="str">
            <v>GTT disfuncionante, infección local</v>
          </cell>
          <cell r="B91">
            <v>1</v>
          </cell>
          <cell r="C91" t="str">
            <v>GTT</v>
          </cell>
        </row>
        <row r="92">
          <cell r="A92" t="str">
            <v>HDA</v>
          </cell>
          <cell r="B92">
            <v>52</v>
          </cell>
          <cell r="C92" t="str">
            <v>Sangrado</v>
          </cell>
        </row>
        <row r="93">
          <cell r="A93" t="str">
            <v>HDA varices esofagicas ligadas</v>
          </cell>
          <cell r="B93">
            <v>1</v>
          </cell>
          <cell r="C93" t="str">
            <v>Sangrado</v>
          </cell>
        </row>
        <row r="94">
          <cell r="A94" t="str">
            <v>HDA, ANEMIA</v>
          </cell>
          <cell r="B94">
            <v>1</v>
          </cell>
          <cell r="C94" t="str">
            <v>Sangrado</v>
          </cell>
        </row>
        <row r="95">
          <cell r="A95" t="str">
            <v>HDA, control</v>
          </cell>
          <cell r="B95">
            <v>1</v>
          </cell>
          <cell r="C95" t="str">
            <v>Sangrado</v>
          </cell>
        </row>
        <row r="96">
          <cell r="A96" t="str">
            <v>HDA, gastrectomía total</v>
          </cell>
          <cell r="B96">
            <v>1</v>
          </cell>
          <cell r="C96" t="str">
            <v>Sangrado</v>
          </cell>
        </row>
        <row r="97">
          <cell r="A97" t="str">
            <v>HDA, ulcera antral</v>
          </cell>
          <cell r="B97">
            <v>1</v>
          </cell>
          <cell r="C97" t="str">
            <v>Sangrado</v>
          </cell>
        </row>
        <row r="98">
          <cell r="A98" t="str">
            <v>HDA. ANEMIA</v>
          </cell>
          <cell r="B98">
            <v>1</v>
          </cell>
          <cell r="C98" t="str">
            <v>Sangrado</v>
          </cell>
        </row>
        <row r="99">
          <cell r="A99" t="str">
            <v>Hemorragia digestiva</v>
          </cell>
          <cell r="B99">
            <v>1</v>
          </cell>
          <cell r="C99" t="str">
            <v>Sangrado</v>
          </cell>
        </row>
        <row r="100">
          <cell r="A100" t="str">
            <v>hemorragia digestiva alta, sin lesiones</v>
          </cell>
          <cell r="B100">
            <v>1</v>
          </cell>
          <cell r="C100" t="str">
            <v>Sangrado</v>
          </cell>
        </row>
        <row r="101">
          <cell r="A101" t="str">
            <v>hernia hiatal</v>
          </cell>
          <cell r="B101">
            <v>1</v>
          </cell>
          <cell r="C101" t="str">
            <v>Epigastralgia</v>
          </cell>
        </row>
        <row r="102">
          <cell r="A102" t="str">
            <v>I.S.O. GTT</v>
          </cell>
          <cell r="B102">
            <v>1</v>
          </cell>
          <cell r="C102" t="str">
            <v>GTT</v>
          </cell>
        </row>
        <row r="103">
          <cell r="A103" t="str">
            <v>ingesta cáustico + gastrectomía subtotal</v>
          </cell>
          <cell r="B103">
            <v>1</v>
          </cell>
          <cell r="C103" t="str">
            <v>Otro</v>
          </cell>
        </row>
        <row r="104">
          <cell r="A104" t="str">
            <v>Instalación GTT</v>
          </cell>
          <cell r="B104">
            <v>1</v>
          </cell>
          <cell r="C104" t="str">
            <v>GTT</v>
          </cell>
        </row>
        <row r="105">
          <cell r="A105" t="str">
            <v>ISO de GTT</v>
          </cell>
          <cell r="B105">
            <v>2</v>
          </cell>
          <cell r="C105" t="str">
            <v>GTT</v>
          </cell>
        </row>
        <row r="106">
          <cell r="A106" t="str">
            <v>Mallory Weis, HDA</v>
          </cell>
          <cell r="B106">
            <v>1</v>
          </cell>
          <cell r="C106" t="str">
            <v>Sangrado</v>
          </cell>
        </row>
        <row r="107">
          <cell r="A107" t="str">
            <v>Melena</v>
          </cell>
          <cell r="B107">
            <v>1</v>
          </cell>
          <cell r="C107" t="str">
            <v>Sangrado</v>
          </cell>
        </row>
        <row r="108">
          <cell r="A108" t="str">
            <v>metaplasia intestinal</v>
          </cell>
          <cell r="B108">
            <v>1</v>
          </cell>
          <cell r="C108" t="str">
            <v>Seguimiento</v>
          </cell>
        </row>
        <row r="109">
          <cell r="A109" t="str">
            <v>no se menciona</v>
          </cell>
          <cell r="B109">
            <v>8</v>
          </cell>
          <cell r="C109" t="str">
            <v>Otro</v>
          </cell>
        </row>
        <row r="110">
          <cell r="A110" t="str">
            <v>Obs ca esofágico</v>
          </cell>
          <cell r="B110">
            <v>1</v>
          </cell>
          <cell r="C110" t="str">
            <v>Obs Neo</v>
          </cell>
        </row>
        <row r="111">
          <cell r="A111" t="str">
            <v>obs ca gastrico</v>
          </cell>
          <cell r="B111">
            <v>5</v>
          </cell>
          <cell r="C111" t="str">
            <v>Obs Neo</v>
          </cell>
        </row>
        <row r="112">
          <cell r="A112" t="str">
            <v>Obs ca gàstrico</v>
          </cell>
          <cell r="B112">
            <v>1</v>
          </cell>
          <cell r="C112" t="str">
            <v>Obs Neo</v>
          </cell>
        </row>
        <row r="113">
          <cell r="A113" t="str">
            <v>Obs HDA</v>
          </cell>
          <cell r="B113">
            <v>5</v>
          </cell>
          <cell r="C113" t="str">
            <v>Sangrado</v>
          </cell>
        </row>
        <row r="114">
          <cell r="A114" t="str">
            <v>Obs HDA activa. Ant de IRC y melena</v>
          </cell>
          <cell r="B114">
            <v>1</v>
          </cell>
          <cell r="C114" t="str">
            <v>Sangrado</v>
          </cell>
        </row>
        <row r="115">
          <cell r="A115" t="str">
            <v>Obs HDA variceal</v>
          </cell>
          <cell r="B115">
            <v>1</v>
          </cell>
          <cell r="C115" t="str">
            <v>Sangrado</v>
          </cell>
        </row>
        <row r="116">
          <cell r="A116" t="str">
            <v>Obs HDA, hematemesis</v>
          </cell>
          <cell r="B116">
            <v>1</v>
          </cell>
          <cell r="C116" t="str">
            <v>Sangrado</v>
          </cell>
        </row>
        <row r="117">
          <cell r="A117" t="str">
            <v>obs Hemorragia</v>
          </cell>
          <cell r="B117">
            <v>1</v>
          </cell>
          <cell r="C117" t="str">
            <v>Sangrado</v>
          </cell>
        </row>
        <row r="118">
          <cell r="A118" t="str">
            <v>Obs lesión prepilórica</v>
          </cell>
          <cell r="B118">
            <v>1</v>
          </cell>
          <cell r="C118" t="str">
            <v>Obs Neo</v>
          </cell>
        </row>
        <row r="119">
          <cell r="A119" t="str">
            <v>Obs neo</v>
          </cell>
          <cell r="B119">
            <v>2</v>
          </cell>
          <cell r="C119" t="str">
            <v>Obs Neo</v>
          </cell>
        </row>
        <row r="120">
          <cell r="A120" t="str">
            <v>obs neo gástrico</v>
          </cell>
          <cell r="B120">
            <v>1</v>
          </cell>
          <cell r="C120" t="str">
            <v>Obs Neo</v>
          </cell>
        </row>
        <row r="121">
          <cell r="A121" t="str">
            <v>Obs neoplasia</v>
          </cell>
          <cell r="B121">
            <v>1</v>
          </cell>
          <cell r="C121" t="str">
            <v>Obs Neo</v>
          </cell>
        </row>
        <row r="122">
          <cell r="A122" t="str">
            <v>Obs neoplasia gástrica</v>
          </cell>
          <cell r="B122">
            <v>5</v>
          </cell>
          <cell r="C122" t="str">
            <v>Obs Neo</v>
          </cell>
        </row>
        <row r="123">
          <cell r="A123" t="str">
            <v>obs TU periampular</v>
          </cell>
          <cell r="B123">
            <v>1</v>
          </cell>
          <cell r="C123" t="str">
            <v>Obs Neo</v>
          </cell>
        </row>
        <row r="124">
          <cell r="A124" t="str">
            <v>Obs ulcera peptica</v>
          </cell>
          <cell r="B124">
            <v>1</v>
          </cell>
          <cell r="C124" t="str">
            <v>Sangrado</v>
          </cell>
        </row>
        <row r="125">
          <cell r="A125" t="str">
            <v>obs várices esofágicas</v>
          </cell>
          <cell r="B125">
            <v>1</v>
          </cell>
          <cell r="C125" t="str">
            <v>Daño hepático</v>
          </cell>
        </row>
        <row r="126">
          <cell r="A126" t="str">
            <v>OBS. CA GASTRICO</v>
          </cell>
          <cell r="B126">
            <v>1</v>
          </cell>
          <cell r="C126" t="str">
            <v>Obs Neo</v>
          </cell>
        </row>
        <row r="127">
          <cell r="A127" t="str">
            <v>Ostoma GTT infectado, reemplazo GTT por SNE</v>
          </cell>
          <cell r="B127">
            <v>1</v>
          </cell>
          <cell r="C127" t="str">
            <v>GTT</v>
          </cell>
        </row>
        <row r="128">
          <cell r="A128" t="str">
            <v>Pancreatitis aguda</v>
          </cell>
          <cell r="B128">
            <v>1</v>
          </cell>
          <cell r="C128" t="str">
            <v>Otro</v>
          </cell>
        </row>
        <row r="129">
          <cell r="A129" t="str">
            <v>Recambio sonda GTT</v>
          </cell>
          <cell r="B129">
            <v>1</v>
          </cell>
          <cell r="C129" t="str">
            <v>GTT</v>
          </cell>
        </row>
        <row r="130">
          <cell r="A130" t="str">
            <v>retiro accidental gastrostomía</v>
          </cell>
          <cell r="B130">
            <v>1</v>
          </cell>
          <cell r="C130" t="str">
            <v>GTT</v>
          </cell>
        </row>
        <row r="131">
          <cell r="A131" t="str">
            <v>retiro accidental GTT</v>
          </cell>
          <cell r="B131">
            <v>1</v>
          </cell>
          <cell r="C131" t="str">
            <v>GTT</v>
          </cell>
        </row>
        <row r="132">
          <cell r="A132" t="str">
            <v>RGE</v>
          </cell>
          <cell r="B132">
            <v>3</v>
          </cell>
          <cell r="C132" t="str">
            <v>Disfagia</v>
          </cell>
        </row>
        <row r="133">
          <cell r="A133" t="str">
            <v>SD CONSUNTIVO</v>
          </cell>
          <cell r="B133">
            <v>1</v>
          </cell>
          <cell r="C133" t="str">
            <v>Obs Neo</v>
          </cell>
        </row>
        <row r="134">
          <cell r="A134" t="str">
            <v>SD ULCEROSO</v>
          </cell>
          <cell r="B134">
            <v>7</v>
          </cell>
          <cell r="C134" t="str">
            <v>Epigastralgia</v>
          </cell>
        </row>
        <row r="135">
          <cell r="A135" t="str">
            <v>Sd. consuntivo</v>
          </cell>
          <cell r="B135">
            <v>1</v>
          </cell>
          <cell r="C135" t="str">
            <v>Baja de peso</v>
          </cell>
        </row>
        <row r="136">
          <cell r="A136" t="str">
            <v>Sd. pilórico</v>
          </cell>
          <cell r="B136">
            <v>1</v>
          </cell>
          <cell r="C136" t="str">
            <v>Obs Neo</v>
          </cell>
        </row>
        <row r="137">
          <cell r="A137" t="str">
            <v>Sd. ulceroso</v>
          </cell>
          <cell r="B137">
            <v>2</v>
          </cell>
          <cell r="C137" t="str">
            <v>Epigastralgia</v>
          </cell>
        </row>
        <row r="138">
          <cell r="A138" t="str">
            <v>Sd. ulceroso, disfagia</v>
          </cell>
          <cell r="B138">
            <v>1</v>
          </cell>
          <cell r="C138" t="str">
            <v>Disfagia</v>
          </cell>
        </row>
        <row r="139">
          <cell r="A139" t="str">
            <v>SECUELA ACV</v>
          </cell>
          <cell r="B139">
            <v>2</v>
          </cell>
          <cell r="C139" t="str">
            <v>GTT</v>
          </cell>
        </row>
        <row r="140">
          <cell r="A140" t="str">
            <v>Secuela de ACV</v>
          </cell>
          <cell r="B140">
            <v>1</v>
          </cell>
          <cell r="C140" t="str">
            <v>GTT</v>
          </cell>
        </row>
        <row r="141">
          <cell r="A141" t="str">
            <v>Shock hipovolémico, hematemesis</v>
          </cell>
          <cell r="B141">
            <v>1</v>
          </cell>
          <cell r="C141" t="str">
            <v>Sangrado</v>
          </cell>
        </row>
        <row r="142">
          <cell r="A142" t="str">
            <v>Sin diagnostico</v>
          </cell>
          <cell r="B142">
            <v>1</v>
          </cell>
          <cell r="C142" t="str">
            <v>Otro</v>
          </cell>
        </row>
        <row r="143">
          <cell r="A143" t="str">
            <v>sin diagnóstico</v>
          </cell>
          <cell r="B143">
            <v>6</v>
          </cell>
          <cell r="C143" t="str">
            <v>Otro</v>
          </cell>
        </row>
        <row r="144">
          <cell r="A144" t="str">
            <v>Sin diagnótico</v>
          </cell>
          <cell r="B144">
            <v>17</v>
          </cell>
          <cell r="C144" t="str">
            <v>Otro</v>
          </cell>
        </row>
        <row r="145">
          <cell r="A145" t="str">
            <v>sindrome ulceroso</v>
          </cell>
          <cell r="B145">
            <v>2</v>
          </cell>
          <cell r="C145" t="str">
            <v>Epigastralgia</v>
          </cell>
        </row>
        <row r="146">
          <cell r="A146" t="str">
            <v>Sìndrome ulceroso</v>
          </cell>
          <cell r="B146">
            <v>1</v>
          </cell>
          <cell r="C146" t="str">
            <v>Epigastralgia</v>
          </cell>
        </row>
        <row r="147">
          <cell r="A147" t="str">
            <v>SONDA GTT EXTRAIDA</v>
          </cell>
          <cell r="B147">
            <v>1</v>
          </cell>
          <cell r="C147" t="str">
            <v>GTT</v>
          </cell>
        </row>
        <row r="148">
          <cell r="A148" t="str">
            <v>TR. DEGLUCIÓN</v>
          </cell>
          <cell r="B148">
            <v>3</v>
          </cell>
          <cell r="C148" t="str">
            <v>Trastorno deglución</v>
          </cell>
        </row>
        <row r="149">
          <cell r="A149" t="str">
            <v>Trastorno deglucion</v>
          </cell>
          <cell r="B149">
            <v>2</v>
          </cell>
          <cell r="C149" t="str">
            <v>Trastorno deglución</v>
          </cell>
        </row>
        <row r="150">
          <cell r="A150" t="str">
            <v>Trastorno deglución</v>
          </cell>
          <cell r="B150">
            <v>1</v>
          </cell>
          <cell r="C150" t="str">
            <v>Trastorno deglución</v>
          </cell>
        </row>
        <row r="151">
          <cell r="A151" t="str">
            <v>Trastorno deglutorio</v>
          </cell>
          <cell r="B151">
            <v>7</v>
          </cell>
          <cell r="C151" t="str">
            <v>Trastorno deglución</v>
          </cell>
        </row>
        <row r="152">
          <cell r="A152" t="str">
            <v>Ucera esofàgica</v>
          </cell>
          <cell r="B152">
            <v>1</v>
          </cell>
          <cell r="C152" t="str">
            <v>Obs Neo</v>
          </cell>
        </row>
        <row r="153">
          <cell r="A153" t="str">
            <v>ulcera gàstrica</v>
          </cell>
          <cell r="B153">
            <v>1</v>
          </cell>
          <cell r="C153" t="str">
            <v>Obs Neo</v>
          </cell>
        </row>
        <row r="154">
          <cell r="A154" t="str">
            <v>Varices sofágica y anemia</v>
          </cell>
          <cell r="B154">
            <v>2</v>
          </cell>
          <cell r="C154" t="str">
            <v>Daño hepático</v>
          </cell>
        </row>
        <row r="155">
          <cell r="A155" t="str">
            <v>(en blanco)</v>
          </cell>
          <cell r="B155">
            <v>39</v>
          </cell>
        </row>
        <row r="156">
          <cell r="A156" t="str">
            <v>Total general</v>
          </cell>
          <cell r="B156">
            <v>370</v>
          </cell>
        </row>
      </sheetData>
      <sheetData sheetId="1" refreshError="1"/>
      <sheetData sheetId="2">
        <row r="3">
          <cell r="A3" t="str">
            <v>Etiquetas de fila</v>
          </cell>
          <cell r="B3" t="str">
            <v>Cuenta de Procedimiento asociado</v>
          </cell>
          <cell r="C3" t="str">
            <v>Proced Stand</v>
          </cell>
        </row>
        <row r="4">
          <cell r="A4" t="str">
            <v>biopsia</v>
          </cell>
          <cell r="B4">
            <v>12</v>
          </cell>
          <cell r="C4" t="str">
            <v>Biopsia</v>
          </cell>
        </row>
        <row r="5">
          <cell r="A5" t="str">
            <v>biopsia + ureasa</v>
          </cell>
          <cell r="B5">
            <v>3</v>
          </cell>
          <cell r="C5" t="str">
            <v>Biopsia</v>
          </cell>
        </row>
        <row r="6">
          <cell r="A6" t="str">
            <v>biopsia antro</v>
          </cell>
          <cell r="B6">
            <v>1</v>
          </cell>
          <cell r="C6" t="str">
            <v>Biopsia</v>
          </cell>
        </row>
        <row r="7">
          <cell r="A7" t="str">
            <v>biopsia ulcera gastrica + ureasa</v>
          </cell>
          <cell r="B7">
            <v>1</v>
          </cell>
          <cell r="C7" t="str">
            <v>Biopsia</v>
          </cell>
        </row>
        <row r="8">
          <cell r="A8" t="str">
            <v>biopsia, resección endonscópica de mucosa</v>
          </cell>
          <cell r="B8">
            <v>1</v>
          </cell>
          <cell r="C8" t="str">
            <v>Biopsia</v>
          </cell>
        </row>
        <row r="9">
          <cell r="A9" t="str">
            <v>biopsia+ ureasa</v>
          </cell>
          <cell r="B9">
            <v>1</v>
          </cell>
          <cell r="C9" t="str">
            <v>Biopsia</v>
          </cell>
        </row>
        <row r="10">
          <cell r="A10" t="str">
            <v>clip + inyectoterapia</v>
          </cell>
          <cell r="B10">
            <v>1</v>
          </cell>
          <cell r="C10" t="str">
            <v>Clip</v>
          </cell>
        </row>
        <row r="11">
          <cell r="A11" t="str">
            <v>Coagulación con electro</v>
          </cell>
          <cell r="B11">
            <v>1</v>
          </cell>
          <cell r="C11" t="str">
            <v>Clip</v>
          </cell>
        </row>
        <row r="12">
          <cell r="A12" t="str">
            <v>Dilatación con bugias de savary</v>
          </cell>
          <cell r="B12">
            <v>1</v>
          </cell>
          <cell r="C12" t="str">
            <v>Dilatación</v>
          </cell>
        </row>
        <row r="13">
          <cell r="A13" t="str">
            <v>exterpacion polipo</v>
          </cell>
          <cell r="B13">
            <v>1</v>
          </cell>
          <cell r="C13" t="str">
            <v>Polipoidectomia</v>
          </cell>
        </row>
        <row r="14">
          <cell r="A14" t="str">
            <v>EXTRACCION DE CE</v>
          </cell>
          <cell r="B14">
            <v>1</v>
          </cell>
          <cell r="C14" t="str">
            <v>ECC</v>
          </cell>
        </row>
        <row r="15">
          <cell r="A15" t="str">
            <v>EXTRACCIÓN DE CE</v>
          </cell>
          <cell r="B15">
            <v>1</v>
          </cell>
          <cell r="C15" t="str">
            <v>ECC</v>
          </cell>
        </row>
        <row r="16">
          <cell r="A16" t="str">
            <v>EXTRACCIÓN GTT</v>
          </cell>
          <cell r="B16">
            <v>1</v>
          </cell>
          <cell r="C16" t="str">
            <v>GTT</v>
          </cell>
        </row>
        <row r="17">
          <cell r="A17" t="str">
            <v>Gastrostomía</v>
          </cell>
          <cell r="B17">
            <v>12</v>
          </cell>
          <cell r="C17" t="str">
            <v>GTT</v>
          </cell>
        </row>
        <row r="18">
          <cell r="A18" t="str">
            <v>Gastrostomía percutánea</v>
          </cell>
          <cell r="B18">
            <v>1</v>
          </cell>
          <cell r="C18" t="str">
            <v>GTT</v>
          </cell>
        </row>
        <row r="19">
          <cell r="A19" t="str">
            <v>GTT</v>
          </cell>
          <cell r="B19">
            <v>16</v>
          </cell>
          <cell r="C19" t="str">
            <v>GTT</v>
          </cell>
        </row>
        <row r="20">
          <cell r="A20" t="str">
            <v>GTT y ureasa</v>
          </cell>
          <cell r="B20">
            <v>1</v>
          </cell>
          <cell r="C20" t="str">
            <v>GTT</v>
          </cell>
        </row>
        <row r="21">
          <cell r="A21" t="str">
            <v>GTT, biopsia</v>
          </cell>
          <cell r="B21">
            <v>1</v>
          </cell>
          <cell r="C21" t="str">
            <v>GTT</v>
          </cell>
        </row>
        <row r="22">
          <cell r="A22" t="str">
            <v>inatalación SNG</v>
          </cell>
          <cell r="B22">
            <v>1</v>
          </cell>
          <cell r="C22" t="str">
            <v>SNG</v>
          </cell>
        </row>
        <row r="23">
          <cell r="A23" t="str">
            <v>Instalación de clips hemostátciso e inyectoterapia</v>
          </cell>
          <cell r="B23">
            <v>1</v>
          </cell>
          <cell r="C23" t="str">
            <v>Clip</v>
          </cell>
        </row>
        <row r="24">
          <cell r="A24" t="str">
            <v>Instalación de sonda segnstaken Blackmore</v>
          </cell>
          <cell r="B24">
            <v>1</v>
          </cell>
          <cell r="C24" t="str">
            <v>NA</v>
          </cell>
        </row>
        <row r="25">
          <cell r="A25" t="str">
            <v>Instalacion GTT</v>
          </cell>
          <cell r="B25">
            <v>4</v>
          </cell>
          <cell r="C25" t="str">
            <v>GTT</v>
          </cell>
        </row>
        <row r="26">
          <cell r="A26" t="str">
            <v>Instalación GTT</v>
          </cell>
          <cell r="B26">
            <v>1</v>
          </cell>
          <cell r="C26" t="str">
            <v>GTT</v>
          </cell>
        </row>
        <row r="27">
          <cell r="A27" t="str">
            <v>Instalación SNE</v>
          </cell>
          <cell r="B27">
            <v>1</v>
          </cell>
          <cell r="C27" t="str">
            <v>GTT</v>
          </cell>
        </row>
        <row r="28">
          <cell r="A28" t="str">
            <v>Instalación SNE, retiro GTT</v>
          </cell>
          <cell r="B28">
            <v>1</v>
          </cell>
          <cell r="C28" t="str">
            <v>GTT</v>
          </cell>
        </row>
        <row r="29">
          <cell r="A29" t="str">
            <v>instalacion SNY</v>
          </cell>
          <cell r="B29">
            <v>1</v>
          </cell>
          <cell r="C29" t="str">
            <v>GTT</v>
          </cell>
        </row>
        <row r="30">
          <cell r="A30" t="str">
            <v>Inyectoterapia</v>
          </cell>
          <cell r="B30">
            <v>7</v>
          </cell>
          <cell r="C30" t="str">
            <v>Inyectoterapia</v>
          </cell>
        </row>
        <row r="31">
          <cell r="A31" t="str">
            <v>INYECTOTERAPIA . DILATACIÓN ENDOSCÓPICA</v>
          </cell>
          <cell r="B31">
            <v>1</v>
          </cell>
          <cell r="C31" t="str">
            <v>Inyectoterapia</v>
          </cell>
        </row>
        <row r="32">
          <cell r="A32" t="str">
            <v>inyectoterapia + clip</v>
          </cell>
          <cell r="B32">
            <v>1</v>
          </cell>
          <cell r="C32" t="str">
            <v>Clip</v>
          </cell>
        </row>
        <row r="33">
          <cell r="A33" t="str">
            <v>inyectoterapia + clips</v>
          </cell>
          <cell r="B33">
            <v>5</v>
          </cell>
          <cell r="C33" t="str">
            <v>Clip</v>
          </cell>
        </row>
        <row r="34">
          <cell r="A34" t="str">
            <v>inyectoterapia + electrocoagulacion</v>
          </cell>
          <cell r="B34">
            <v>1</v>
          </cell>
          <cell r="C34" t="str">
            <v>Inyectoterapia</v>
          </cell>
        </row>
        <row r="35">
          <cell r="A35" t="str">
            <v>inyectoterapia adrenalina + electrocoagulacion</v>
          </cell>
          <cell r="B35">
            <v>1</v>
          </cell>
          <cell r="C35" t="str">
            <v>Inyectoterapia</v>
          </cell>
        </row>
        <row r="36">
          <cell r="A36" t="str">
            <v>inyectoterapia con adrenalina</v>
          </cell>
          <cell r="B36">
            <v>1</v>
          </cell>
          <cell r="C36" t="str">
            <v>Inyectoterapia</v>
          </cell>
        </row>
        <row r="37">
          <cell r="A37" t="str">
            <v>inyectoterapia con adrenalina y electrocoagulacion</v>
          </cell>
          <cell r="B37">
            <v>1</v>
          </cell>
          <cell r="C37" t="str">
            <v>Inyectoterapia</v>
          </cell>
        </row>
        <row r="38">
          <cell r="A38" t="str">
            <v>ligadura</v>
          </cell>
          <cell r="B38">
            <v>1</v>
          </cell>
          <cell r="C38" t="str">
            <v>Ligadura</v>
          </cell>
        </row>
        <row r="39">
          <cell r="A39" t="str">
            <v>ligadura varices</v>
          </cell>
          <cell r="B39">
            <v>1</v>
          </cell>
          <cell r="C39" t="str">
            <v>Ligadura</v>
          </cell>
        </row>
        <row r="40">
          <cell r="A40" t="str">
            <v>Ligadura várices</v>
          </cell>
          <cell r="B40">
            <v>2</v>
          </cell>
          <cell r="C40" t="str">
            <v>Ligadura</v>
          </cell>
        </row>
        <row r="41">
          <cell r="A41" t="str">
            <v>no</v>
          </cell>
          <cell r="B41">
            <v>94</v>
          </cell>
          <cell r="C41" t="str">
            <v>NA</v>
          </cell>
        </row>
        <row r="42">
          <cell r="A42" t="str">
            <v>Polipectomía</v>
          </cell>
          <cell r="B42">
            <v>1</v>
          </cell>
          <cell r="C42" t="str">
            <v>Polipoidectomia</v>
          </cell>
        </row>
        <row r="43">
          <cell r="A43" t="str">
            <v>Posicionamiento, cobertura y ATB IV</v>
          </cell>
          <cell r="B43">
            <v>1</v>
          </cell>
          <cell r="C43" t="str">
            <v>GTT</v>
          </cell>
        </row>
        <row r="44">
          <cell r="A44" t="str">
            <v>Remosión coagulo y cauterización + clips</v>
          </cell>
          <cell r="B44">
            <v>1</v>
          </cell>
          <cell r="C44" t="str">
            <v>Clip</v>
          </cell>
        </row>
        <row r="45">
          <cell r="A45" t="str">
            <v>Reposicionamiento SNG</v>
          </cell>
          <cell r="B45">
            <v>1</v>
          </cell>
          <cell r="C45" t="str">
            <v>SNG</v>
          </cell>
        </row>
        <row r="46">
          <cell r="A46" t="str">
            <v>retiro SNG, instalacion SNE</v>
          </cell>
          <cell r="B46">
            <v>1</v>
          </cell>
          <cell r="C46" t="str">
            <v>SNY</v>
          </cell>
        </row>
        <row r="47">
          <cell r="A47" t="str">
            <v>SNY, dado gastrectomia subtotal previa</v>
          </cell>
          <cell r="B47">
            <v>1</v>
          </cell>
          <cell r="C47" t="str">
            <v>SNY</v>
          </cell>
        </row>
        <row r="48">
          <cell r="A48" t="str">
            <v>Ureasa</v>
          </cell>
          <cell r="B48">
            <v>90</v>
          </cell>
          <cell r="C48" t="str">
            <v>NA</v>
          </cell>
        </row>
        <row r="49">
          <cell r="A49" t="str">
            <v xml:space="preserve">ureasa </v>
          </cell>
          <cell r="B49">
            <v>5</v>
          </cell>
          <cell r="C49" t="str">
            <v>NA</v>
          </cell>
        </row>
        <row r="50">
          <cell r="A50" t="str">
            <v>ureasa +  biopsia</v>
          </cell>
          <cell r="B50">
            <v>3</v>
          </cell>
          <cell r="C50" t="str">
            <v>Biopsia</v>
          </cell>
        </row>
        <row r="51">
          <cell r="A51" t="str">
            <v>ureasa + biopsia</v>
          </cell>
          <cell r="B51">
            <v>3</v>
          </cell>
          <cell r="C51" t="str">
            <v>Biopsia</v>
          </cell>
        </row>
        <row r="52">
          <cell r="A52" t="str">
            <v>ureasa + inyectoterapia</v>
          </cell>
          <cell r="B52">
            <v>1</v>
          </cell>
          <cell r="C52" t="str">
            <v>Inyectoterapia</v>
          </cell>
        </row>
        <row r="53">
          <cell r="A53" t="str">
            <v>UREASA Y BX</v>
          </cell>
          <cell r="B53">
            <v>28</v>
          </cell>
          <cell r="C53" t="str">
            <v>NA</v>
          </cell>
        </row>
        <row r="54">
          <cell r="A54" t="str">
            <v>Ureasa, bx y GTT</v>
          </cell>
          <cell r="B54">
            <v>1</v>
          </cell>
          <cell r="C54" t="str">
            <v>GTT</v>
          </cell>
        </row>
        <row r="55">
          <cell r="A55" t="str">
            <v>ureasa, instalación SNY</v>
          </cell>
          <cell r="B55">
            <v>1</v>
          </cell>
          <cell r="C55" t="str">
            <v>SNY</v>
          </cell>
        </row>
        <row r="56">
          <cell r="A56" t="str">
            <v>ureasa, INYECTOTERAPIA</v>
          </cell>
          <cell r="B56">
            <v>4</v>
          </cell>
          <cell r="C56" t="str">
            <v>Inyectoterapia</v>
          </cell>
        </row>
        <row r="57">
          <cell r="A57" t="str">
            <v>(en blanco)</v>
          </cell>
          <cell r="C57" t="str">
            <v>NA</v>
          </cell>
        </row>
        <row r="58">
          <cell r="A58" t="str">
            <v>Total general</v>
          </cell>
          <cell r="B58">
            <v>326</v>
          </cell>
        </row>
      </sheetData>
      <sheetData sheetId="3" refreshError="1"/>
      <sheetData sheetId="4">
        <row r="3">
          <cell r="A3" t="str">
            <v>Etiquetas de fila</v>
          </cell>
          <cell r="B3" t="str">
            <v>Cuenta de Diagnóstico post</v>
          </cell>
          <cell r="C3" t="str">
            <v>Dg Post Std</v>
          </cell>
        </row>
        <row r="4">
          <cell r="A4" t="str">
            <v>-</v>
          </cell>
          <cell r="B4">
            <v>2</v>
          </cell>
          <cell r="C4" t="str">
            <v>NA</v>
          </cell>
        </row>
        <row r="5">
          <cell r="A5" t="str">
            <v>4 ULCERAS CRONICAS EN ANTRO GASTRICO, ATROFIA MUCOSA GASTRICA</v>
          </cell>
          <cell r="B5">
            <v>1</v>
          </cell>
          <cell r="C5" t="str">
            <v>Ulcera Gast</v>
          </cell>
        </row>
        <row r="6">
          <cell r="A6" t="str">
            <v>Abundante contenido hematico en duodeno y estomago, hernia hiatal</v>
          </cell>
          <cell r="B6">
            <v>1</v>
          </cell>
          <cell r="C6" t="str">
            <v>Hernia H</v>
          </cell>
        </row>
        <row r="7">
          <cell r="A7" t="str">
            <v>Abundante contenido hemático sin foco claro, hernia hiatal</v>
          </cell>
          <cell r="B7">
            <v>1</v>
          </cell>
          <cell r="C7" t="str">
            <v>Hernia H</v>
          </cell>
        </row>
        <row r="8">
          <cell r="A8" t="str">
            <v>Angiodisplasia corporal</v>
          </cell>
          <cell r="B8">
            <v>1</v>
          </cell>
          <cell r="C8" t="str">
            <v>Angiodisplasia</v>
          </cell>
        </row>
        <row r="9">
          <cell r="A9" t="str">
            <v>Ascenso cambio epitelio esofagico obs barret, obs hernia hiatal, gastropatia erosiva subcardial</v>
          </cell>
          <cell r="B9">
            <v>1</v>
          </cell>
          <cell r="C9" t="str">
            <v>Barret</v>
          </cell>
        </row>
        <row r="10">
          <cell r="A10" t="str">
            <v>Atrofia  mucosa gastrica, gastropatia eritematosa</v>
          </cell>
          <cell r="B10">
            <v>1</v>
          </cell>
          <cell r="C10" t="str">
            <v>Atrofia</v>
          </cell>
        </row>
        <row r="11">
          <cell r="A11" t="str">
            <v>Atrofia de mucosa gástrica</v>
          </cell>
          <cell r="B11">
            <v>1</v>
          </cell>
          <cell r="C11" t="str">
            <v>Atrofia</v>
          </cell>
        </row>
        <row r="12">
          <cell r="A12" t="str">
            <v>Atrofia de mucosa gástrica, incompetencia cardial leve</v>
          </cell>
          <cell r="B12">
            <v>1</v>
          </cell>
          <cell r="C12" t="str">
            <v>Atrofia</v>
          </cell>
        </row>
        <row r="13">
          <cell r="A13" t="str">
            <v>atrofia gastrica</v>
          </cell>
          <cell r="B13">
            <v>1</v>
          </cell>
          <cell r="C13" t="str">
            <v>Atrofia</v>
          </cell>
        </row>
        <row r="14">
          <cell r="A14" t="str">
            <v>Atrofia gástrica</v>
          </cell>
          <cell r="B14">
            <v>1</v>
          </cell>
          <cell r="C14" t="str">
            <v>Atrofia</v>
          </cell>
        </row>
        <row r="15">
          <cell r="A15" t="str">
            <v>Atrofia gastrica acentuada</v>
          </cell>
          <cell r="B15">
            <v>1</v>
          </cell>
          <cell r="C15" t="str">
            <v>Atrofia</v>
          </cell>
        </row>
        <row r="16">
          <cell r="A16" t="str">
            <v>Atrofia gastrica difusa</v>
          </cell>
          <cell r="B16">
            <v>1</v>
          </cell>
          <cell r="C16" t="str">
            <v>Atrofia</v>
          </cell>
        </row>
        <row r="17">
          <cell r="A17" t="str">
            <v>Atrofia gástrica severa, lesión proliferante antral peri pilórica</v>
          </cell>
          <cell r="B17">
            <v>1</v>
          </cell>
          <cell r="C17" t="str">
            <v>Atrofia</v>
          </cell>
        </row>
        <row r="18">
          <cell r="A18" t="str">
            <v>Atrofia gastrica, candidiasis esofágica, tumor papila</v>
          </cell>
          <cell r="B18">
            <v>1</v>
          </cell>
          <cell r="C18" t="str">
            <v>Atrofia</v>
          </cell>
        </row>
        <row r="19">
          <cell r="A19" t="str">
            <v xml:space="preserve">Atrofia gastrica, duodenopativa erosiva </v>
          </cell>
          <cell r="B19">
            <v>1</v>
          </cell>
          <cell r="C19" t="str">
            <v>Atrofia</v>
          </cell>
        </row>
        <row r="20">
          <cell r="A20" t="str">
            <v>Atrofia gastrica, gastropatía antral eritematosa leve</v>
          </cell>
          <cell r="B20">
            <v>1</v>
          </cell>
          <cell r="C20" t="str">
            <v>Atrofia</v>
          </cell>
        </row>
        <row r="21">
          <cell r="A21" t="str">
            <v>atrofia gastrica, gastropatia erosiva prepilorica</v>
          </cell>
          <cell r="B21">
            <v>1</v>
          </cell>
          <cell r="C21" t="str">
            <v>Atrofia</v>
          </cell>
        </row>
        <row r="22">
          <cell r="A22" t="str">
            <v>Atrofia gastrica, gastropatìa hemorràgica antral</v>
          </cell>
          <cell r="B22">
            <v>1</v>
          </cell>
          <cell r="C22" t="str">
            <v>Atrofia</v>
          </cell>
        </row>
        <row r="23">
          <cell r="A23" t="str">
            <v>atrofia gastrica, metaplasia intestinal, gastropatia eritematosa</v>
          </cell>
          <cell r="B23">
            <v>1</v>
          </cell>
          <cell r="C23" t="str">
            <v>Atrofia</v>
          </cell>
        </row>
        <row r="24">
          <cell r="A24" t="str">
            <v>atrofia gastrica, metaplasia subcardial, esofagitis</v>
          </cell>
          <cell r="B24">
            <v>1</v>
          </cell>
          <cell r="C24" t="str">
            <v>Atrofia</v>
          </cell>
        </row>
        <row r="25">
          <cell r="A25" t="str">
            <v>Atrofia mucosa gastrica</v>
          </cell>
          <cell r="B25">
            <v>5</v>
          </cell>
          <cell r="C25" t="str">
            <v>Atrofia</v>
          </cell>
        </row>
        <row r="26">
          <cell r="A26" t="str">
            <v>Atrofia mucosa gástrica</v>
          </cell>
          <cell r="B26">
            <v>4</v>
          </cell>
          <cell r="C26" t="str">
            <v>Atrofia</v>
          </cell>
        </row>
        <row r="27">
          <cell r="A27" t="str">
            <v>Atrofia mucosa gastrica, gastropatia eritematosa</v>
          </cell>
          <cell r="B27">
            <v>1</v>
          </cell>
          <cell r="C27" t="str">
            <v>Atrofia</v>
          </cell>
        </row>
        <row r="28">
          <cell r="A28" t="str">
            <v>ATROFIA MUCOSA GÁSTRICA, GASTROPATÍA ERITEMATOSA</v>
          </cell>
          <cell r="B28">
            <v>1</v>
          </cell>
          <cell r="C28" t="str">
            <v>Atrofia</v>
          </cell>
        </row>
        <row r="29">
          <cell r="A29" t="str">
            <v>Atrofia mucosa gástrica, gastropatía eritematosa prepilórica</v>
          </cell>
          <cell r="B29">
            <v>1</v>
          </cell>
          <cell r="C29" t="str">
            <v>Atrofia</v>
          </cell>
        </row>
        <row r="30">
          <cell r="A30" t="str">
            <v>ATROFIA MUCOSA GASTRICA, INCOMPETENCIA CARDIAL</v>
          </cell>
          <cell r="B30">
            <v>1</v>
          </cell>
          <cell r="C30" t="str">
            <v>Atrofia</v>
          </cell>
        </row>
        <row r="31">
          <cell r="A31" t="str">
            <v>Atrofia mucosa gástrica, incompetencia cardial leve</v>
          </cell>
          <cell r="B31">
            <v>1</v>
          </cell>
          <cell r="C31" t="str">
            <v>Atrofia</v>
          </cell>
        </row>
        <row r="32">
          <cell r="A32" t="str">
            <v>atrofia mucosa gastrica, incompetencia cardial, cicatriz prepilorica</v>
          </cell>
          <cell r="B32">
            <v>1</v>
          </cell>
          <cell r="C32" t="str">
            <v>Atrofia</v>
          </cell>
        </row>
        <row r="33">
          <cell r="A33" t="str">
            <v>atrofia mucosa gástrica, malvaciamiento gástrico</v>
          </cell>
          <cell r="B33">
            <v>1</v>
          </cell>
          <cell r="C33" t="str">
            <v>Atrofia</v>
          </cell>
        </row>
        <row r="34">
          <cell r="A34" t="str">
            <v xml:space="preserve">ATROFIA MUCOSA GÁSTRICA, ULCERA SUBCARDIAL, DUODENOPATIA ERITEMATOSA </v>
          </cell>
          <cell r="B34">
            <v>1</v>
          </cell>
          <cell r="C34" t="str">
            <v>Atrofia</v>
          </cell>
        </row>
        <row r="35">
          <cell r="A35" t="str">
            <v>Atrofia muscosa gastrica</v>
          </cell>
          <cell r="B35">
            <v>1</v>
          </cell>
          <cell r="C35" t="str">
            <v>Atrofia</v>
          </cell>
        </row>
        <row r="36">
          <cell r="A36" t="str">
            <v>Ca esòfago, gastropatía eritematosa</v>
          </cell>
          <cell r="B36">
            <v>1</v>
          </cell>
          <cell r="C36" t="str">
            <v>Cancer Esog</v>
          </cell>
        </row>
        <row r="37">
          <cell r="A37" t="str">
            <v>Ca gástrico bormann III</v>
          </cell>
          <cell r="B37">
            <v>1</v>
          </cell>
          <cell r="C37" t="str">
            <v>Cancer Gast</v>
          </cell>
        </row>
        <row r="38">
          <cell r="A38" t="str">
            <v>cambios post quirurgicos de gastrectomia parcial, lesion forrest II a gastroyeyuno anastomosis</v>
          </cell>
          <cell r="B38">
            <v>1</v>
          </cell>
          <cell r="C38" t="str">
            <v>Sin lesiones</v>
          </cell>
        </row>
        <row r="39">
          <cell r="A39" t="str">
            <v>cancer esofago, hernia hiatal</v>
          </cell>
          <cell r="B39">
            <v>1</v>
          </cell>
          <cell r="C39" t="str">
            <v>Cancer Esog</v>
          </cell>
        </row>
        <row r="40">
          <cell r="A40" t="str">
            <v>Cancer gastrico avanado que compromete cuerpo y cisura</v>
          </cell>
          <cell r="B40">
            <v>1</v>
          </cell>
          <cell r="C40" t="str">
            <v>Cancer Gast</v>
          </cell>
        </row>
        <row r="41">
          <cell r="A41" t="str">
            <v>Cáncer gástrico avanzado región corporal</v>
          </cell>
          <cell r="B41">
            <v>1</v>
          </cell>
          <cell r="C41" t="str">
            <v>Cancer Gast</v>
          </cell>
        </row>
        <row r="42">
          <cell r="A42" t="str">
            <v>Candidiasis esofágica, cicatriz UP gastrica, gastritis eritematosa</v>
          </cell>
          <cell r="B42">
            <v>1</v>
          </cell>
          <cell r="C42" t="str">
            <v>gastritis</v>
          </cell>
        </row>
        <row r="43">
          <cell r="A43" t="str">
            <v>Candidiasis esofágica, gastropatía eritematosa, lesión deprimida antral</v>
          </cell>
          <cell r="B43">
            <v>1</v>
          </cell>
          <cell r="C43" t="str">
            <v>metaplasia</v>
          </cell>
        </row>
        <row r="44">
          <cell r="A44" t="str">
            <v>candidiasis esofagica, gastropatia eritematosa, obs metaplasia intestinal</v>
          </cell>
          <cell r="B44">
            <v>1</v>
          </cell>
          <cell r="C44" t="str">
            <v>metaplasia</v>
          </cell>
        </row>
        <row r="45">
          <cell r="A45" t="str">
            <v>CANDIDIASIS ESOFÁGICA, GASTROPATÍA PETEQUIAL CORPORAL</v>
          </cell>
          <cell r="B45">
            <v>1</v>
          </cell>
          <cell r="C45" t="str">
            <v>gastritis</v>
          </cell>
        </row>
        <row r="46">
          <cell r="A46" t="str">
            <v>CANDIDIASIS ESOFÁGICA, HERNIA HIATAL</v>
          </cell>
          <cell r="B46">
            <v>1</v>
          </cell>
          <cell r="C46" t="str">
            <v>Hernia H</v>
          </cell>
        </row>
        <row r="47">
          <cell r="A47" t="str">
            <v xml:space="preserve">candidiasis esofagica, obs metaplasia intestinal, lesion solevantada pepilorica </v>
          </cell>
          <cell r="B47">
            <v>1</v>
          </cell>
          <cell r="C47" t="str">
            <v>metaplasia</v>
          </cell>
        </row>
        <row r="48">
          <cell r="A48" t="str">
            <v xml:space="preserve">cardias incompetente </v>
          </cell>
          <cell r="B48">
            <v>1</v>
          </cell>
          <cell r="C48" t="str">
            <v>metaplasia</v>
          </cell>
        </row>
        <row r="49">
          <cell r="A49" t="str">
            <v>cardias incompetente, varices esofagicas grado I, gastropatia eritematosa</v>
          </cell>
          <cell r="B49">
            <v>1</v>
          </cell>
          <cell r="C49" t="str">
            <v>Hernia H</v>
          </cell>
        </row>
        <row r="50">
          <cell r="A50" t="str">
            <v>cicatrices esofágicas, estenosis esofágica distal</v>
          </cell>
          <cell r="B50">
            <v>1</v>
          </cell>
          <cell r="C50" t="str">
            <v>Hernia H</v>
          </cell>
        </row>
        <row r="51">
          <cell r="A51" t="str">
            <v>cicatrices ligadura várices esofágica, sin várices actuales, gastropatía hipertensiva</v>
          </cell>
          <cell r="B51">
            <v>1</v>
          </cell>
          <cell r="C51" t="str">
            <v>gastritis</v>
          </cell>
        </row>
        <row r="52">
          <cell r="A52" t="str">
            <v>Cicatrix ulcera angular, lesiòn solevantada corporal, diverticulo duodenal</v>
          </cell>
          <cell r="B52">
            <v>1</v>
          </cell>
          <cell r="C52" t="str">
            <v>Ulcera Gast</v>
          </cell>
        </row>
        <row r="53">
          <cell r="A53" t="str">
            <v>Cicatriz úlcera duodenal</v>
          </cell>
          <cell r="B53">
            <v>1</v>
          </cell>
          <cell r="C53" t="str">
            <v>ulcera Duod</v>
          </cell>
        </row>
        <row r="54">
          <cell r="A54" t="str">
            <v>CICATRIZ ULCERA ESOFÁGICA</v>
          </cell>
          <cell r="B54">
            <v>1</v>
          </cell>
          <cell r="C54" t="str">
            <v>esofagitis</v>
          </cell>
        </row>
        <row r="55">
          <cell r="A55" t="str">
            <v>Cicatriz UP prepilòrica, deformaciòn bulbar secundaria a cicatriz cara anterior y prepilórica</v>
          </cell>
          <cell r="B55">
            <v>1</v>
          </cell>
          <cell r="C55" t="str">
            <v>esofagitis</v>
          </cell>
        </row>
        <row r="56">
          <cell r="A56" t="str">
            <v>cicatriz y deformacion antro pilorica, duodenopatia</v>
          </cell>
          <cell r="B56">
            <v>1</v>
          </cell>
          <cell r="C56" t="str">
            <v>duodenitis</v>
          </cell>
        </row>
        <row r="57">
          <cell r="A57" t="str">
            <v>COMPRESION EXTRINSECA EN ESOFAGO DISTAL NO OBSTRUCTIVA, ATROFIA DE CUERPO DISTAL Y ANTRO</v>
          </cell>
          <cell r="B57">
            <v>1</v>
          </cell>
          <cell r="C57" t="str">
            <v>Atrofia</v>
          </cell>
        </row>
        <row r="58">
          <cell r="A58" t="str">
            <v>Control atrofia/metaplasia</v>
          </cell>
          <cell r="B58">
            <v>1</v>
          </cell>
          <cell r="C58" t="str">
            <v>metaplasia</v>
          </cell>
        </row>
        <row r="59">
          <cell r="A59" t="str">
            <v>Deformacion gastrica sugerente de hernia hiatal</v>
          </cell>
          <cell r="B59">
            <v>1</v>
          </cell>
          <cell r="C59" t="str">
            <v>Hernia H</v>
          </cell>
        </row>
        <row r="60">
          <cell r="A60" t="str">
            <v>Desgarro subcardial con sangrado activo Forrest IB. Polipo pilórico de aspecto adenomatoso</v>
          </cell>
          <cell r="B60">
            <v>1</v>
          </cell>
          <cell r="C60" t="str">
            <v>Ulcera Gast</v>
          </cell>
        </row>
        <row r="61">
          <cell r="A61" t="str">
            <v>Diverticulo de Zenker</v>
          </cell>
          <cell r="B61">
            <v>1</v>
          </cell>
          <cell r="C61" t="str">
            <v>Zenker</v>
          </cell>
        </row>
        <row r="62">
          <cell r="A62" t="str">
            <v>Diverticulo de zenker, hernia hiatal, gastropatia eritematosa</v>
          </cell>
          <cell r="B62">
            <v>1</v>
          </cell>
          <cell r="C62" t="str">
            <v>Zenker</v>
          </cell>
        </row>
        <row r="63">
          <cell r="A63" t="str">
            <v>Diverticulo esofagico en tercio medio, atrofia gastrica</v>
          </cell>
          <cell r="B63">
            <v>1</v>
          </cell>
          <cell r="C63" t="str">
            <v>Atrofia</v>
          </cell>
        </row>
        <row r="64">
          <cell r="A64" t="str">
            <v>Diverticulo esofágico, angiodisplasia corporal gastrico, gastropatía crónica, lesión antral</v>
          </cell>
          <cell r="B64">
            <v>1</v>
          </cell>
          <cell r="C64" t="str">
            <v>Angiodisplasia</v>
          </cell>
        </row>
        <row r="65">
          <cell r="A65" t="str">
            <v>Doble lesiòn lineal ulcerada de aspectopèptico en estòmago, en fase curaciòn avanzada.</v>
          </cell>
          <cell r="B65">
            <v>1</v>
          </cell>
          <cell r="C65" t="str">
            <v>Cancer Gast</v>
          </cell>
        </row>
        <row r="66">
          <cell r="A66" t="str">
            <v>Ectasia vascular antral, duodenopatía eritematosa, hernia hiatal</v>
          </cell>
          <cell r="B66">
            <v>1</v>
          </cell>
          <cell r="C66" t="str">
            <v>Hernia H</v>
          </cell>
        </row>
        <row r="67">
          <cell r="A67" t="str">
            <v>EDA normal</v>
          </cell>
          <cell r="B67">
            <v>8</v>
          </cell>
          <cell r="C67" t="str">
            <v>Sin lesiones</v>
          </cell>
        </row>
        <row r="68">
          <cell r="A68" t="str">
            <v>EDA sin lesiones</v>
          </cell>
          <cell r="B68">
            <v>12</v>
          </cell>
          <cell r="C68" t="str">
            <v>Sin lesiones</v>
          </cell>
        </row>
        <row r="69">
          <cell r="A69" t="str">
            <v>eritema y secresion por ostoma</v>
          </cell>
          <cell r="B69">
            <v>1</v>
          </cell>
          <cell r="C69" t="str">
            <v>Sin lesiones</v>
          </cell>
        </row>
        <row r="70">
          <cell r="A70" t="str">
            <v>Erosión lineal esofágica, hernia hiatal, astrpatía atrófica</v>
          </cell>
          <cell r="B70">
            <v>1</v>
          </cell>
          <cell r="C70" t="str">
            <v>Hernia H</v>
          </cell>
        </row>
        <row r="71">
          <cell r="A71" t="str">
            <v>Erosión subcardial + gastropatía eritematosa</v>
          </cell>
          <cell r="B71">
            <v>1</v>
          </cell>
          <cell r="C71" t="str">
            <v>gastritis</v>
          </cell>
        </row>
        <row r="72">
          <cell r="A72" t="str">
            <v>Erosiones gástricas</v>
          </cell>
          <cell r="B72">
            <v>1</v>
          </cell>
          <cell r="C72" t="str">
            <v>esofagitis</v>
          </cell>
        </row>
        <row r="73">
          <cell r="A73" t="str">
            <v>ESOFAFITIS EROSIVA, INCOMPETENCIA CARDIAL</v>
          </cell>
          <cell r="B73">
            <v>1</v>
          </cell>
          <cell r="C73" t="str">
            <v>esofagitis</v>
          </cell>
        </row>
        <row r="74">
          <cell r="A74" t="str">
            <v>Esofagectomia y ascenso gástrico, sin recidiva, esofagitis grado A</v>
          </cell>
          <cell r="B74">
            <v>1</v>
          </cell>
          <cell r="C74" t="str">
            <v>Sin lesiones</v>
          </cell>
        </row>
        <row r="75">
          <cell r="A75" t="str">
            <v>Esofagitis distal no erosiva, importante atrofia gástrica, hernia hiatal pequeña</v>
          </cell>
          <cell r="B75">
            <v>1</v>
          </cell>
          <cell r="C75" t="str">
            <v>esofagitis</v>
          </cell>
        </row>
        <row r="76">
          <cell r="A76" t="str">
            <v>Esofagitis erosiva grado A de L.A, atrofia mucosa gástrica</v>
          </cell>
          <cell r="B76">
            <v>1</v>
          </cell>
          <cell r="C76" t="str">
            <v>esofagitis</v>
          </cell>
        </row>
        <row r="77">
          <cell r="A77" t="str">
            <v>esofagitis erosiva grado A de L.A, várices esofágicas pequeñas sin signos de riesgo, gastropatía erosiva moderada difusa, duodenitis erosiva leve</v>
          </cell>
          <cell r="B77">
            <v>1</v>
          </cell>
          <cell r="C77" t="str">
            <v>esofagitis</v>
          </cell>
        </row>
        <row r="78">
          <cell r="A78" t="str">
            <v>ESOFAGITIS EROSIVA GRADO C DE LOS ANGELES:</v>
          </cell>
          <cell r="B78">
            <v>1</v>
          </cell>
          <cell r="C78" t="str">
            <v>esofagitis</v>
          </cell>
        </row>
        <row r="79">
          <cell r="A79" t="str">
            <v>ESOFAGITIS EROSIVA LEVE</v>
          </cell>
          <cell r="B79">
            <v>1</v>
          </cell>
          <cell r="C79" t="str">
            <v>esofagitis</v>
          </cell>
        </row>
        <row r="80">
          <cell r="A80" t="str">
            <v>esofagitis erosiva leve grado A,gastropatia erosiva difusa, dudoenitis erosiva</v>
          </cell>
          <cell r="B80">
            <v>1</v>
          </cell>
          <cell r="C80" t="str">
            <v>esofagitis</v>
          </cell>
        </row>
        <row r="81">
          <cell r="A81" t="str">
            <v>Esofagitis erosiva, engrosamiento circunferencial de mucosa a nivel linea z, doble lesiòn cicatrizal antral de aspecto peptico, ulcera bulbar activa Forrest b.</v>
          </cell>
          <cell r="B81">
            <v>1</v>
          </cell>
          <cell r="C81" t="str">
            <v>esofagitis</v>
          </cell>
        </row>
        <row r="82">
          <cell r="A82" t="str">
            <v>Esofagitis erosiva, gastropatía erosiva</v>
          </cell>
          <cell r="B82">
            <v>1</v>
          </cell>
          <cell r="C82" t="str">
            <v>esofagitis</v>
          </cell>
        </row>
        <row r="83">
          <cell r="A83" t="str">
            <v>esofagitis erosiva, gastropatía erosiva antropilórica</v>
          </cell>
          <cell r="B83">
            <v>1</v>
          </cell>
          <cell r="C83" t="str">
            <v>esofagitis</v>
          </cell>
        </row>
        <row r="84">
          <cell r="A84" t="str">
            <v>ESOFAGITIS EROSIVA, GASTROPATIA EROSIVA DUODENOPATÍA EROSIVA</v>
          </cell>
          <cell r="B84">
            <v>1</v>
          </cell>
          <cell r="C84" t="str">
            <v>esofagitis</v>
          </cell>
        </row>
        <row r="85">
          <cell r="A85" t="str">
            <v>ESOFAGITIS EROSIVA, LESIONES EROSIVAS SUBCARDIALES</v>
          </cell>
          <cell r="B85">
            <v>1</v>
          </cell>
          <cell r="C85" t="str">
            <v>esofagitis</v>
          </cell>
        </row>
        <row r="86">
          <cell r="A86" t="str">
            <v>esofagitis frado A L.A, inversión posición cámara gástrica</v>
          </cell>
          <cell r="B86">
            <v>1</v>
          </cell>
          <cell r="C86" t="str">
            <v>esofagitis</v>
          </cell>
        </row>
        <row r="87">
          <cell r="A87" t="str">
            <v>Esofagitis grado A, hernia hiatal por deslizamiento mediana (5cm)</v>
          </cell>
          <cell r="B87">
            <v>1</v>
          </cell>
          <cell r="C87" t="str">
            <v>esofagitis</v>
          </cell>
        </row>
        <row r="88">
          <cell r="A88" t="str">
            <v>Esofagitis grado A, hernia hiatal, gastropatía eritematosa</v>
          </cell>
          <cell r="B88">
            <v>1</v>
          </cell>
          <cell r="C88" t="str">
            <v>esofagitis</v>
          </cell>
        </row>
        <row r="89">
          <cell r="A89" t="str">
            <v>esofagitis grado A, incompetencia cardial, erosiones gastricas</v>
          </cell>
          <cell r="B89">
            <v>1</v>
          </cell>
          <cell r="C89" t="str">
            <v>esofagitis</v>
          </cell>
        </row>
        <row r="90">
          <cell r="A90" t="str">
            <v>Esofagitis grado A, incompetencia cardial, erosiones gástricas</v>
          </cell>
          <cell r="B90">
            <v>1</v>
          </cell>
          <cell r="C90" t="str">
            <v>esofagitis</v>
          </cell>
        </row>
        <row r="91">
          <cell r="A91" t="str">
            <v>Esofagitis grado B de L.A, Hernia hiatal mediana, atrofia mucosa</v>
          </cell>
          <cell r="B91">
            <v>1</v>
          </cell>
          <cell r="C91" t="str">
            <v>esofagitis</v>
          </cell>
        </row>
        <row r="92">
          <cell r="A92" t="str">
            <v>Esofagitis grado B de Los Angeles, Obs Esófago de Barrett, Hernia hiatal, Gastropatía hemorrágica</v>
          </cell>
          <cell r="B92">
            <v>1</v>
          </cell>
          <cell r="C92" t="str">
            <v>esofagitis</v>
          </cell>
        </row>
        <row r="93">
          <cell r="A93" t="str">
            <v>esofagitis grado C con ulcera esofagica, hernia hiatal</v>
          </cell>
          <cell r="B93">
            <v>1</v>
          </cell>
          <cell r="C93" t="str">
            <v>esofagitis</v>
          </cell>
        </row>
        <row r="94">
          <cell r="A94" t="str">
            <v>esofagitis grado c, hernia hiatal, atrofia gastrica</v>
          </cell>
          <cell r="B94">
            <v>1</v>
          </cell>
          <cell r="C94" t="str">
            <v>esofagitis</v>
          </cell>
        </row>
        <row r="95">
          <cell r="A95" t="str">
            <v>Esofagitis grado C, sin sangrado activo</v>
          </cell>
          <cell r="B95">
            <v>1</v>
          </cell>
          <cell r="C95" t="str">
            <v>esofagitis</v>
          </cell>
        </row>
        <row r="96">
          <cell r="A96" t="str">
            <v>ESOFAGITIS GRADO D, HERNIA HIATAL MODERADA</v>
          </cell>
          <cell r="B96">
            <v>1</v>
          </cell>
          <cell r="C96" t="str">
            <v>esofagitis</v>
          </cell>
        </row>
        <row r="97">
          <cell r="A97" t="str">
            <v>Esofagitis intensa con ulcera Forrest IB, hernia hiatal grande, gastritis cronica y metaplasia intestinal</v>
          </cell>
          <cell r="B97">
            <v>1</v>
          </cell>
          <cell r="C97" t="str">
            <v>esofagitis</v>
          </cell>
        </row>
        <row r="98">
          <cell r="A98" t="str">
            <v>esofagitis moderada g B L.A, úlcera fondo necrotico cuerpo gastrico, mucosa duodenal isquemica</v>
          </cell>
          <cell r="B98">
            <v>1</v>
          </cell>
          <cell r="C98" t="str">
            <v>esofagitis</v>
          </cell>
        </row>
        <row r="99">
          <cell r="A99" t="str">
            <v>esofagitis moderada grado B, ulcera de fondo necrotico de cuerpo gastrico, lesiones isquémicas de mucosa dudoenal</v>
          </cell>
          <cell r="B99">
            <v>1</v>
          </cell>
          <cell r="C99" t="str">
            <v>esofagitis</v>
          </cell>
        </row>
        <row r="100">
          <cell r="A100" t="str">
            <v>Esofagitis no erosiva, gastropatia erosiva antropilorica, atrofia mucosa gastrica</v>
          </cell>
          <cell r="B100">
            <v>1</v>
          </cell>
          <cell r="C100" t="str">
            <v>esofagitis</v>
          </cell>
        </row>
        <row r="101">
          <cell r="A101" t="str">
            <v>Esofagitis severa grado D L.A con úlceras superficiales, hernia hiatal grande</v>
          </cell>
          <cell r="B101">
            <v>1</v>
          </cell>
          <cell r="C101" t="str">
            <v>esofagitis</v>
          </cell>
        </row>
        <row r="102">
          <cell r="A102" t="str">
            <v>Esofagitis severa grado iv, hernia hiatal, ulcer gástrica FIII</v>
          </cell>
          <cell r="B102">
            <v>1</v>
          </cell>
          <cell r="C102" t="str">
            <v>esofagitis</v>
          </cell>
        </row>
        <row r="103">
          <cell r="A103" t="str">
            <v xml:space="preserve">ESOFAGITIS,HERNIA HIATAL, LESION ULCERADA GASTRICA SUBCARDIAL,ATROFIA GASTRICA </v>
          </cell>
          <cell r="B103">
            <v>1</v>
          </cell>
          <cell r="C103" t="str">
            <v>Ulcera Gast</v>
          </cell>
        </row>
        <row r="104">
          <cell r="A104" t="str">
            <v xml:space="preserve">esofago Barrett </v>
          </cell>
          <cell r="B104">
            <v>1</v>
          </cell>
          <cell r="C104" t="str">
            <v>Barret</v>
          </cell>
        </row>
        <row r="105">
          <cell r="A105" t="str">
            <v>esofago barrett, hernia hiatal, ulcera gastrica F III, atrofia gastrica</v>
          </cell>
          <cell r="B105">
            <v>1</v>
          </cell>
          <cell r="C105" t="str">
            <v>Ulcera Gast</v>
          </cell>
        </row>
        <row r="106">
          <cell r="A106" t="str">
            <v>Esófago de Barret</v>
          </cell>
          <cell r="B106">
            <v>1</v>
          </cell>
          <cell r="C106" t="str">
            <v>Barret</v>
          </cell>
        </row>
        <row r="107">
          <cell r="A107" t="str">
            <v>Esofago de barret, gastropatía eritematosa, hernia hiatal</v>
          </cell>
          <cell r="B107">
            <v>1</v>
          </cell>
          <cell r="C107" t="str">
            <v>Barret</v>
          </cell>
        </row>
        <row r="108">
          <cell r="A108" t="str">
            <v>esofago de Barrett, enfermedad ulcerosa multiple</v>
          </cell>
          <cell r="B108">
            <v>1</v>
          </cell>
          <cell r="C108" t="str">
            <v>Barret</v>
          </cell>
        </row>
        <row r="109">
          <cell r="A109" t="str">
            <v>esófago-gastro anastomosis permeable, Duodenopatía erosiva</v>
          </cell>
          <cell r="B109">
            <v>1</v>
          </cell>
          <cell r="C109" t="str">
            <v>Sin lesiones</v>
          </cell>
        </row>
        <row r="110">
          <cell r="A110" t="str">
            <v>Esofago-yeyuno anastomosis sin lesiones</v>
          </cell>
          <cell r="B110">
            <v>1</v>
          </cell>
          <cell r="C110" t="str">
            <v>Sin lesiones</v>
          </cell>
        </row>
        <row r="111">
          <cell r="A111" t="str">
            <v>espasmo ees, atrofia gastrica difusa, xantoma gastrico</v>
          </cell>
          <cell r="B111">
            <v>1</v>
          </cell>
          <cell r="C111" t="str">
            <v>Atrofia</v>
          </cell>
        </row>
        <row r="112">
          <cell r="A112" t="str">
            <v>ESTENOSIS ESOFÁGICO DEL TERCIO DISTAL EN RELACIÓN A ULCERA, CE ESOFÁGICO</v>
          </cell>
          <cell r="B112">
            <v>1</v>
          </cell>
          <cell r="C112" t="str">
            <v>Cancer Esog</v>
          </cell>
        </row>
        <row r="113">
          <cell r="A113" t="str">
            <v>Examen normal</v>
          </cell>
          <cell r="B113">
            <v>1</v>
          </cell>
          <cell r="C113" t="str">
            <v>Sin lesiones</v>
          </cell>
        </row>
        <row r="114">
          <cell r="A114" t="str">
            <v>Extensa lesion tumoral en tercio medio de esofago, candidiasis esofagica severa, ebfisema subcutanio por cancer perforado</v>
          </cell>
          <cell r="B114">
            <v>1</v>
          </cell>
          <cell r="C114" t="str">
            <v>Cancer Esog</v>
          </cell>
        </row>
        <row r="115">
          <cell r="A115" t="str">
            <v>Extenso hematoma de pared esofágica desde los 22cm hasta los 32 cm de la arcada</v>
          </cell>
          <cell r="B115">
            <v>1</v>
          </cell>
          <cell r="C115" t="str">
            <v>esofagitis</v>
          </cell>
        </row>
        <row r="116">
          <cell r="A116" t="str">
            <v>gastopatia erosiva antral</v>
          </cell>
          <cell r="B116">
            <v>1</v>
          </cell>
          <cell r="C116" t="str">
            <v>gastritis</v>
          </cell>
        </row>
        <row r="117">
          <cell r="A117" t="str">
            <v>Gastrectomía parcial, Ulcera en remanente gastrico, gastritis, anastomosis gastroenteral normal</v>
          </cell>
          <cell r="B117">
            <v>1</v>
          </cell>
          <cell r="C117" t="str">
            <v>Sin lesiones</v>
          </cell>
        </row>
        <row r="118">
          <cell r="A118" t="str">
            <v>Gastrectomía subtotal bilroth II, reflujo bilioso, estomatitis</v>
          </cell>
          <cell r="B118">
            <v>1</v>
          </cell>
          <cell r="C118" t="str">
            <v>Sin lesiones</v>
          </cell>
        </row>
        <row r="119">
          <cell r="A119" t="str">
            <v>Gastrectomía total, esófagoyeyunoanastomosis permeable</v>
          </cell>
          <cell r="B119">
            <v>1</v>
          </cell>
          <cell r="C119" t="str">
            <v>Sin lesiones</v>
          </cell>
        </row>
        <row r="120">
          <cell r="A120" t="str">
            <v>Gastrectomìas ST BII, mucosa gàstrica atròfica. lesiòn solevantada en bca anastomòtica (recivida?)</v>
          </cell>
          <cell r="B120">
            <v>1</v>
          </cell>
          <cell r="C120" t="str">
            <v>Cancer Gast</v>
          </cell>
        </row>
        <row r="121">
          <cell r="A121" t="str">
            <v>Gastriopatía erosiva, ulcera gastrica, posible esofago de barret, Moniliasis esofágica</v>
          </cell>
          <cell r="B121">
            <v>1</v>
          </cell>
          <cell r="C121" t="str">
            <v>Ulcera Gast</v>
          </cell>
        </row>
        <row r="122">
          <cell r="A122" t="str">
            <v>Gastriris crónica atrófica, hernia hiatal, deformación antropilórica no obstructiva</v>
          </cell>
          <cell r="B122">
            <v>1</v>
          </cell>
          <cell r="C122" t="str">
            <v>Atrofia</v>
          </cell>
        </row>
        <row r="123">
          <cell r="A123" t="str">
            <v>Gastritis atrófica</v>
          </cell>
          <cell r="B123">
            <v>1</v>
          </cell>
          <cell r="C123" t="str">
            <v>Atrofia</v>
          </cell>
        </row>
        <row r="124">
          <cell r="A124" t="str">
            <v>gastritis cronica difusa, sin sangrados</v>
          </cell>
          <cell r="B124">
            <v>1</v>
          </cell>
          <cell r="C124" t="str">
            <v>Atrofia</v>
          </cell>
        </row>
        <row r="125">
          <cell r="A125" t="str">
            <v>Gastritis de cuerpo y antro gastrico</v>
          </cell>
          <cell r="B125">
            <v>1</v>
          </cell>
          <cell r="C125" t="str">
            <v>gastritis</v>
          </cell>
        </row>
        <row r="126">
          <cell r="A126" t="str">
            <v>Gastritis eritematosa leve de cuerpo y antro gástrico</v>
          </cell>
          <cell r="B126">
            <v>1</v>
          </cell>
          <cell r="C126" t="str">
            <v>gastritis</v>
          </cell>
        </row>
        <row r="127">
          <cell r="A127" t="str">
            <v>gastritis erosiva antral, lesiones gátricas erosivas y deprimidas</v>
          </cell>
          <cell r="B127">
            <v>1</v>
          </cell>
          <cell r="C127" t="str">
            <v>gastritis</v>
          </cell>
        </row>
        <row r="128">
          <cell r="A128" t="str">
            <v>Gastritis erosiva moderada de cuerpo y antro</v>
          </cell>
          <cell r="B128">
            <v>1</v>
          </cell>
          <cell r="C128" t="str">
            <v>gastritis</v>
          </cell>
        </row>
        <row r="129">
          <cell r="A129" t="str">
            <v>Gastritis erosiva moderada de cuerpo y antro, hernia hiatal pequeña</v>
          </cell>
          <cell r="B129">
            <v>1</v>
          </cell>
          <cell r="C129" t="str">
            <v>gastritis</v>
          </cell>
        </row>
        <row r="130">
          <cell r="A130" t="str">
            <v>Gastritis erosiva proximal</v>
          </cell>
          <cell r="B130">
            <v>1</v>
          </cell>
          <cell r="C130" t="str">
            <v>gastritis</v>
          </cell>
        </row>
        <row r="131">
          <cell r="A131" t="str">
            <v>gastritis gronica difusa</v>
          </cell>
          <cell r="B131">
            <v>1</v>
          </cell>
          <cell r="C131" t="str">
            <v>gastritis</v>
          </cell>
        </row>
        <row r="132">
          <cell r="A132" t="str">
            <v>gastritis hemorragica</v>
          </cell>
          <cell r="B132">
            <v>1</v>
          </cell>
          <cell r="C132" t="str">
            <v>gastritis</v>
          </cell>
        </row>
        <row r="133">
          <cell r="A133" t="str">
            <v>GASTROMATÍA ERITEMATOSA</v>
          </cell>
          <cell r="B133">
            <v>1</v>
          </cell>
          <cell r="C133" t="str">
            <v>gastritis</v>
          </cell>
        </row>
        <row r="134">
          <cell r="A134" t="str">
            <v>gastropaía atrófica</v>
          </cell>
          <cell r="B134">
            <v>1</v>
          </cell>
          <cell r="C134" t="str">
            <v>gastritis</v>
          </cell>
        </row>
        <row r="135">
          <cell r="A135" t="str">
            <v>Gastropatía antral eritematosa, úlceras duodenales forrest III</v>
          </cell>
          <cell r="B135">
            <v>1</v>
          </cell>
          <cell r="C135" t="str">
            <v>gastritis</v>
          </cell>
        </row>
        <row r="136">
          <cell r="A136" t="str">
            <v>Gastropatía atrófica, lesión subcardial solevantada</v>
          </cell>
          <cell r="B136">
            <v>1</v>
          </cell>
          <cell r="C136" t="str">
            <v>gastritis</v>
          </cell>
        </row>
        <row r="137">
          <cell r="A137" t="str">
            <v>Gastropatia congestiva antral</v>
          </cell>
          <cell r="B137">
            <v>1</v>
          </cell>
          <cell r="C137" t="str">
            <v>gastritis</v>
          </cell>
        </row>
        <row r="138">
          <cell r="A138" t="str">
            <v>Gastropatia eritematosa</v>
          </cell>
          <cell r="B138">
            <v>1</v>
          </cell>
          <cell r="C138" t="str">
            <v>gastritis</v>
          </cell>
        </row>
        <row r="139">
          <cell r="A139" t="str">
            <v>Gastropatìa eritematosa</v>
          </cell>
          <cell r="B139">
            <v>2</v>
          </cell>
          <cell r="C139" t="str">
            <v>gastritis</v>
          </cell>
        </row>
        <row r="140">
          <cell r="A140" t="str">
            <v>Gastropatia eritematosa antral</v>
          </cell>
          <cell r="B140">
            <v>1</v>
          </cell>
          <cell r="C140" t="str">
            <v>gastritis</v>
          </cell>
        </row>
        <row r="141">
          <cell r="A141" t="str">
            <v>Gastropatía eritematosa antral</v>
          </cell>
          <cell r="B141">
            <v>1</v>
          </cell>
          <cell r="C141" t="str">
            <v>gastritis</v>
          </cell>
        </row>
        <row r="142">
          <cell r="A142" t="str">
            <v>Gastropatia eritematosa antral, desgarro subcarsial en relación a procedimiento,</v>
          </cell>
          <cell r="B142">
            <v>1</v>
          </cell>
          <cell r="C142" t="str">
            <v>gastritis</v>
          </cell>
        </row>
        <row r="143">
          <cell r="A143" t="str">
            <v>GASTROPATÍA ERITEMATOSA ANTRIPILÓRICA</v>
          </cell>
          <cell r="B143">
            <v>1</v>
          </cell>
          <cell r="C143" t="str">
            <v>gastritis</v>
          </cell>
        </row>
        <row r="144">
          <cell r="A144" t="str">
            <v>Gastropatia eritematosa corpo-antral</v>
          </cell>
          <cell r="B144">
            <v>1</v>
          </cell>
          <cell r="C144" t="str">
            <v>gastritis</v>
          </cell>
        </row>
        <row r="145">
          <cell r="A145" t="str">
            <v>Gastropatía eritematosa corporal leve</v>
          </cell>
          <cell r="B145">
            <v>1</v>
          </cell>
          <cell r="C145" t="str">
            <v>gastritis</v>
          </cell>
        </row>
        <row r="146">
          <cell r="A146" t="str">
            <v>Gastropatía eritematosa en fondo y cuerpo</v>
          </cell>
          <cell r="B146">
            <v>1</v>
          </cell>
          <cell r="C146" t="str">
            <v>gastritis</v>
          </cell>
        </row>
        <row r="147">
          <cell r="A147" t="str">
            <v>gastropatia eritematosa obs gastritis atrofica</v>
          </cell>
          <cell r="B147">
            <v>1</v>
          </cell>
          <cell r="C147" t="str">
            <v>gastritis</v>
          </cell>
        </row>
        <row r="148">
          <cell r="A148" t="str">
            <v>gastropatía eritematosa, lesiones antrales solevantadas</v>
          </cell>
          <cell r="B148">
            <v>1</v>
          </cell>
          <cell r="C148" t="str">
            <v>gastritis</v>
          </cell>
        </row>
        <row r="149">
          <cell r="A149" t="str">
            <v>GASTROPATIA ERITEMATOSA. OBS GASTRITIS ATROFICA</v>
          </cell>
          <cell r="B149">
            <v>1</v>
          </cell>
          <cell r="C149" t="str">
            <v>gastritis</v>
          </cell>
        </row>
        <row r="150">
          <cell r="A150" t="str">
            <v>gastropatia erosiva</v>
          </cell>
          <cell r="B150">
            <v>3</v>
          </cell>
          <cell r="C150" t="str">
            <v>gastritis</v>
          </cell>
        </row>
        <row r="151">
          <cell r="A151" t="str">
            <v>Gastropatia erosiva antra, ulcera gastrica antral forrest III</v>
          </cell>
          <cell r="B151">
            <v>1</v>
          </cell>
          <cell r="C151" t="str">
            <v>gastritis</v>
          </cell>
        </row>
        <row r="152">
          <cell r="A152" t="str">
            <v>Gastropatía erosiva antropilórica</v>
          </cell>
          <cell r="B152">
            <v>1</v>
          </cell>
          <cell r="C152" t="str">
            <v>gastritis</v>
          </cell>
        </row>
        <row r="153">
          <cell r="A153" t="str">
            <v>Gastropatia erosiva antropilorica, duodenopatia erosiva</v>
          </cell>
          <cell r="B153">
            <v>1</v>
          </cell>
          <cell r="C153" t="str">
            <v>gastritis</v>
          </cell>
        </row>
        <row r="154">
          <cell r="A154" t="str">
            <v>Gastropatía erosiva antropilórica, duodenopatóa erosiva extensa</v>
          </cell>
          <cell r="B154">
            <v>1</v>
          </cell>
          <cell r="C154" t="str">
            <v>gastritis</v>
          </cell>
        </row>
        <row r="155">
          <cell r="A155" t="str">
            <v>Gastropatía erosiva antropilórica, incompetencia cardial leve</v>
          </cell>
          <cell r="B155">
            <v>1</v>
          </cell>
          <cell r="C155" t="str">
            <v>gastritis</v>
          </cell>
        </row>
        <row r="156">
          <cell r="A156" t="str">
            <v>Gastropatìa erosiva sobre gastritis crònica, ureasa positivo</v>
          </cell>
          <cell r="B156">
            <v>1</v>
          </cell>
          <cell r="C156" t="str">
            <v>gastritis</v>
          </cell>
        </row>
        <row r="157">
          <cell r="A157" t="str">
            <v>gastropatia erosiva subcardial y fundica leve, incompetencia cardial leve</v>
          </cell>
          <cell r="B157">
            <v>1</v>
          </cell>
          <cell r="C157" t="str">
            <v>gastritis</v>
          </cell>
        </row>
        <row r="158">
          <cell r="A158" t="str">
            <v>gastropatia erosiva, sin sangrados</v>
          </cell>
          <cell r="B158">
            <v>1</v>
          </cell>
          <cell r="C158" t="str">
            <v>gastritis</v>
          </cell>
        </row>
        <row r="159">
          <cell r="A159" t="str">
            <v>GASTROPATIA PETEQUIAL ANTROPILORICA INTENSA, CANDIDIASIS ESOFAGICA LEVE, INCOMPETENCIA CARDIAL LEVE.</v>
          </cell>
          <cell r="B159">
            <v>1</v>
          </cell>
          <cell r="C159" t="str">
            <v>gastritis</v>
          </cell>
        </row>
        <row r="160">
          <cell r="A160" t="str">
            <v>Gastropatía petequial fúndica leve, erosión duodenal aislada</v>
          </cell>
          <cell r="B160">
            <v>1</v>
          </cell>
          <cell r="C160" t="str">
            <v>gastritis</v>
          </cell>
        </row>
        <row r="161">
          <cell r="A161" t="str">
            <v>Gastropatia y duodenopatia severa</v>
          </cell>
          <cell r="B161">
            <v>1</v>
          </cell>
          <cell r="C161" t="str">
            <v>gastritis</v>
          </cell>
        </row>
        <row r="162">
          <cell r="A162" t="str">
            <v>Gran úlcera Forrest IIA de bulbo, bulbo duodenal deformado, gastritis erosiva moderada de antro</v>
          </cell>
          <cell r="B162">
            <v>1</v>
          </cell>
          <cell r="C162" t="str">
            <v>ulcera Duod</v>
          </cell>
        </row>
        <row r="163">
          <cell r="A163" t="str">
            <v>GTT</v>
          </cell>
          <cell r="B163">
            <v>2</v>
          </cell>
          <cell r="C163" t="str">
            <v>Sin lesiones</v>
          </cell>
        </row>
        <row r="164">
          <cell r="A164" t="str">
            <v>HDA po úlcera gástrica, úlcera del bulbo duodenal</v>
          </cell>
          <cell r="B164">
            <v>1</v>
          </cell>
          <cell r="C164" t="str">
            <v>Ulcera Gast</v>
          </cell>
        </row>
        <row r="165">
          <cell r="A165" t="str">
            <v>HDA reciente por varices esofagicas, ligadura varices erosionadas</v>
          </cell>
          <cell r="B165">
            <v>1</v>
          </cell>
          <cell r="C165" t="str">
            <v>Varices E</v>
          </cell>
        </row>
        <row r="166">
          <cell r="A166" t="str">
            <v>Hemorragia digestiva alta secundaria a Neoplasia subcardial, Lesiones Forrest IA y IB</v>
          </cell>
          <cell r="B166">
            <v>1</v>
          </cell>
          <cell r="C166" t="str">
            <v>Cancer Gast</v>
          </cell>
        </row>
        <row r="167">
          <cell r="A167" t="str">
            <v>Hernia de hiato, Esofagitis grado B, Estenosis esofagica, Tumoracion submucosa</v>
          </cell>
          <cell r="B167">
            <v>1</v>
          </cell>
          <cell r="C167" t="str">
            <v>Hernia H</v>
          </cell>
        </row>
        <row r="168">
          <cell r="A168" t="str">
            <v>hernia de hiato, esofagitis por reflujo grado B, gastropatia hemorragica</v>
          </cell>
          <cell r="B168">
            <v>1</v>
          </cell>
          <cell r="C168" t="str">
            <v>Hernia H</v>
          </cell>
        </row>
        <row r="169">
          <cell r="A169" t="str">
            <v>hernia de hiato, lesión polipoidea plana gástrica</v>
          </cell>
          <cell r="B169">
            <v>1</v>
          </cell>
          <cell r="C169" t="str">
            <v>Hernia H</v>
          </cell>
        </row>
        <row r="170">
          <cell r="A170" t="str">
            <v>Hernia hiatal</v>
          </cell>
          <cell r="B170">
            <v>2</v>
          </cell>
          <cell r="C170" t="str">
            <v>Hernia H</v>
          </cell>
        </row>
        <row r="171">
          <cell r="A171" t="str">
            <v>Hernia hiatal por deslizamiento, úlceras duodenales Forrest III y IIC</v>
          </cell>
          <cell r="B171">
            <v>1</v>
          </cell>
          <cell r="C171" t="str">
            <v>Hernia H</v>
          </cell>
        </row>
        <row r="172">
          <cell r="A172" t="str">
            <v>Hernia hiatal, anillo de schatsky,</v>
          </cell>
          <cell r="B172">
            <v>1</v>
          </cell>
          <cell r="C172" t="str">
            <v>Hernia H</v>
          </cell>
        </row>
        <row r="173">
          <cell r="A173" t="str">
            <v>Hernia hiatal, diverticulos duodenales</v>
          </cell>
          <cell r="B173">
            <v>1</v>
          </cell>
          <cell r="C173" t="str">
            <v>Hernia H</v>
          </cell>
        </row>
        <row r="174">
          <cell r="A174" t="str">
            <v>Hernia hiatal, erosiones y membrana esofágica, Anillo de Shatzki, Divertículo duodenal vs fistula biliar</v>
          </cell>
          <cell r="B174">
            <v>1</v>
          </cell>
          <cell r="C174" t="str">
            <v>Hernia H</v>
          </cell>
        </row>
        <row r="175">
          <cell r="A175" t="str">
            <v>Hernia hiatal, esofagitis grado b, obs Esofago de barret, obs metaplasia intestinal en estómago</v>
          </cell>
          <cell r="B175">
            <v>1</v>
          </cell>
          <cell r="C175" t="str">
            <v>Hernia H</v>
          </cell>
        </row>
        <row r="176">
          <cell r="A176" t="str">
            <v>hernia hiatal, gastropatia eritematosa, lesion solevantada en bulbo</v>
          </cell>
          <cell r="B176">
            <v>1</v>
          </cell>
          <cell r="C176" t="str">
            <v>Hernia H</v>
          </cell>
        </row>
        <row r="177">
          <cell r="A177" t="str">
            <v>Hernia hiatal, gastropatía hemorragica, cicatriz de ulcera antral antugia</v>
          </cell>
          <cell r="B177">
            <v>1</v>
          </cell>
          <cell r="C177" t="str">
            <v>Hernia H</v>
          </cell>
        </row>
        <row r="178">
          <cell r="A178" t="str">
            <v>Hernia hiatal, lesiòn ulcerada lineal intrahiatal</v>
          </cell>
          <cell r="B178">
            <v>1</v>
          </cell>
          <cell r="C178" t="str">
            <v>Hernia H</v>
          </cell>
        </row>
        <row r="179">
          <cell r="A179" t="str">
            <v>hernia hiatal, membranas esofagicas, estenosis esofagica distal</v>
          </cell>
          <cell r="B179">
            <v>1</v>
          </cell>
          <cell r="C179" t="str">
            <v>Hernia H</v>
          </cell>
        </row>
        <row r="180">
          <cell r="A180" t="str">
            <v>hernia hiatal, polipo duodenal</v>
          </cell>
          <cell r="B180">
            <v>1</v>
          </cell>
          <cell r="C180" t="str">
            <v>Hernia H</v>
          </cell>
        </row>
        <row r="181">
          <cell r="A181" t="str">
            <v>Hernia hiatal, ulcera bulbar forrest iii</v>
          </cell>
          <cell r="B181">
            <v>1</v>
          </cell>
          <cell r="C181" t="str">
            <v>ulcera Duod</v>
          </cell>
        </row>
        <row r="182">
          <cell r="A182" t="str">
            <v>Hernia hiatal, ulcerada lineal en fase curaciò avanzada y otra en saco herniario con sangrado activo frorrest IB</v>
          </cell>
          <cell r="B182">
            <v>1</v>
          </cell>
          <cell r="C182" t="str">
            <v>Hernia H</v>
          </cell>
        </row>
        <row r="183">
          <cell r="A183" t="str">
            <v>Hernia hiatal, ulcerada lineal en fase curaciò y otra con estigmas de sangrado reciente frorrest IIB</v>
          </cell>
          <cell r="B183">
            <v>1</v>
          </cell>
          <cell r="C183" t="str">
            <v>Hernia H</v>
          </cell>
        </row>
        <row r="184">
          <cell r="A184" t="str">
            <v>Incompetencia cardial</v>
          </cell>
          <cell r="B184">
            <v>1</v>
          </cell>
          <cell r="C184" t="str">
            <v>Hernia H</v>
          </cell>
        </row>
        <row r="185">
          <cell r="A185" t="str">
            <v>Incompetencia cardial leve, pliegue engrosado prepilorico biopsiado</v>
          </cell>
          <cell r="B185">
            <v>1</v>
          </cell>
          <cell r="C185" t="str">
            <v>Hernia H</v>
          </cell>
        </row>
        <row r="186">
          <cell r="A186" t="str">
            <v>Infeccion de ostoma GTT</v>
          </cell>
          <cell r="B186">
            <v>1</v>
          </cell>
          <cell r="C186" t="str">
            <v>GTT</v>
          </cell>
        </row>
        <row r="187">
          <cell r="A187" t="str">
            <v>INFECCIÓN SITIO OPERATORIO GTT</v>
          </cell>
          <cell r="B187">
            <v>1</v>
          </cell>
          <cell r="C187" t="str">
            <v>GTT</v>
          </cell>
        </row>
        <row r="188">
          <cell r="A188" t="str">
            <v>Instalacion GTT</v>
          </cell>
          <cell r="B188">
            <v>2</v>
          </cell>
          <cell r="C188" t="str">
            <v>GTT</v>
          </cell>
        </row>
        <row r="189">
          <cell r="A189" t="str">
            <v>Instalacion, fijacion y posicionamiento GTT</v>
          </cell>
          <cell r="B189">
            <v>2</v>
          </cell>
          <cell r="C189" t="str">
            <v>GTT</v>
          </cell>
        </row>
        <row r="190">
          <cell r="A190" t="str">
            <v>Laceración de fondo gástrico con sangrado activo, laceraciones superficiales de bulbo, gastropatía hipertensiva de fondo, varices esofágicas sin estigmas de sangrado</v>
          </cell>
          <cell r="B190">
            <v>1</v>
          </cell>
          <cell r="C190" t="str">
            <v>gastritis</v>
          </cell>
        </row>
        <row r="191">
          <cell r="A191" t="str">
            <v>Laceraciones superficiales de bulbo, gastropatía hipertensiva de fondo, varices esofágicas sin estigmas de sangrado</v>
          </cell>
          <cell r="B191">
            <v>1</v>
          </cell>
          <cell r="C191" t="str">
            <v>gastritis</v>
          </cell>
        </row>
        <row r="192">
          <cell r="A192" t="str">
            <v>Laringitis posterior, ulcera y estenosis esofágica, Henia hiatal</v>
          </cell>
          <cell r="B192">
            <v>1</v>
          </cell>
          <cell r="C192" t="str">
            <v>Cancer Esog</v>
          </cell>
        </row>
        <row r="193">
          <cell r="A193" t="str">
            <v>Lesiòn esofágica solevantada, mmucosa gástrica atrófica. gastropatía eritematosa</v>
          </cell>
          <cell r="B193">
            <v>1</v>
          </cell>
          <cell r="C193" t="str">
            <v>Cancer Esog</v>
          </cell>
        </row>
        <row r="194">
          <cell r="A194" t="str">
            <v>Lesión necrótica en aritenoides, candidiasis esofágica</v>
          </cell>
          <cell r="B194">
            <v>1</v>
          </cell>
          <cell r="C194" t="str">
            <v>esofagitis</v>
          </cell>
        </row>
        <row r="195">
          <cell r="A195" t="str">
            <v>Lesiòn pilórica  de aspecto neoplásico</v>
          </cell>
          <cell r="B195">
            <v>1</v>
          </cell>
          <cell r="C195" t="str">
            <v>Cancer Gast</v>
          </cell>
        </row>
        <row r="196">
          <cell r="A196" t="str">
            <v>lesion polipoidea inflamatoria</v>
          </cell>
          <cell r="B196">
            <v>1</v>
          </cell>
          <cell r="C196" t="str">
            <v>Cancer Gast</v>
          </cell>
        </row>
        <row r="197">
          <cell r="A197" t="str">
            <v>lesiòn proliferante en cuerpo y antro, Ca gástrico</v>
          </cell>
          <cell r="B197">
            <v>1</v>
          </cell>
          <cell r="C197" t="str">
            <v>Cancer Gast</v>
          </cell>
        </row>
        <row r="198">
          <cell r="A198" t="str">
            <v>LESION SOLEVANTADA  DE LINEA Z DE ASPECTO INFLAMATORIO</v>
          </cell>
          <cell r="B198">
            <v>1</v>
          </cell>
          <cell r="C198" t="str">
            <v>Barret</v>
          </cell>
        </row>
        <row r="199">
          <cell r="A199" t="str">
            <v>lesion subepitelial ulcerada de cuerpo gastrico sugerente de GIST, candidiasis esofagica</v>
          </cell>
          <cell r="B199">
            <v>1</v>
          </cell>
          <cell r="C199" t="str">
            <v>Cancer Gast</v>
          </cell>
        </row>
        <row r="200">
          <cell r="A200" t="str">
            <v>lesion submucosa dudoenal de origen vascular</v>
          </cell>
          <cell r="B200">
            <v>1</v>
          </cell>
          <cell r="C200" t="str">
            <v>duodenitis</v>
          </cell>
        </row>
        <row r="201">
          <cell r="A201" t="str">
            <v>Lesion submucosa gastrica de 8 mm</v>
          </cell>
          <cell r="B201">
            <v>1</v>
          </cell>
          <cell r="C201" t="str">
            <v>Sin lesiones</v>
          </cell>
        </row>
        <row r="202">
          <cell r="A202" t="str">
            <v>Lesión ulcerada antral en fasa de curaciòn avanzada</v>
          </cell>
          <cell r="B202">
            <v>1</v>
          </cell>
          <cell r="C202" t="str">
            <v>Ulcera Gast</v>
          </cell>
        </row>
        <row r="203">
          <cell r="A203" t="str">
            <v>lesión ulcerada bohrman II cuerpo gástrico</v>
          </cell>
          <cell r="B203">
            <v>1</v>
          </cell>
          <cell r="C203" t="str">
            <v>Cancer Gast</v>
          </cell>
        </row>
        <row r="204">
          <cell r="A204" t="str">
            <v>Lesiòn ulcerada esofago inferior con compromiso cardial, polipo corporal</v>
          </cell>
          <cell r="B204">
            <v>1</v>
          </cell>
          <cell r="C204" t="str">
            <v>Cancer Esog</v>
          </cell>
        </row>
        <row r="205">
          <cell r="A205" t="str">
            <v>LESIONES PLANAS ESÓFAGO DISTAL, DIVERTICULO DUODENAL</v>
          </cell>
          <cell r="B205">
            <v>1</v>
          </cell>
          <cell r="C205" t="str">
            <v>diverticulo duodenal</v>
          </cell>
        </row>
        <row r="206">
          <cell r="A206" t="str">
            <v>Mejor de infeccion local</v>
          </cell>
          <cell r="B206">
            <v>1</v>
          </cell>
          <cell r="C206" t="str">
            <v>Sin lesiones</v>
          </cell>
        </row>
        <row r="207">
          <cell r="A207" t="str">
            <v>Moniliasis esofágica, ascenso columnar de ucosa gástrica</v>
          </cell>
          <cell r="B207">
            <v>1</v>
          </cell>
          <cell r="C207" t="str">
            <v>Barret</v>
          </cell>
        </row>
        <row r="208">
          <cell r="A208" t="str">
            <v>Monilisis esofàgica, metaplasia intestinal y deformaciòn cicatriz antral</v>
          </cell>
          <cell r="B208">
            <v>1</v>
          </cell>
          <cell r="C208" t="str">
            <v>metaplasia</v>
          </cell>
        </row>
        <row r="209">
          <cell r="A209" t="str">
            <v>Monolitiasis esofáfica, gastropatía eritematosa, lesión solevantada subcardial</v>
          </cell>
          <cell r="B209">
            <v>1</v>
          </cell>
          <cell r="C209" t="str">
            <v>Cancer Gast</v>
          </cell>
        </row>
        <row r="210">
          <cell r="A210" t="str">
            <v>mucosa gastrica atrofica, gastropatia eritematosa</v>
          </cell>
          <cell r="B210">
            <v>1</v>
          </cell>
          <cell r="C210" t="str">
            <v>Atrofia</v>
          </cell>
        </row>
        <row r="211">
          <cell r="A211" t="str">
            <v>Neo gastrica antral tipo bormann iv</v>
          </cell>
          <cell r="B211">
            <v>1</v>
          </cell>
          <cell r="C211" t="str">
            <v>gastritis</v>
          </cell>
        </row>
        <row r="212">
          <cell r="A212" t="str">
            <v>NEO GASTRICA SUBCARDIAL</v>
          </cell>
          <cell r="B212">
            <v>1</v>
          </cell>
          <cell r="C212" t="str">
            <v>Cancer Gast</v>
          </cell>
        </row>
        <row r="213">
          <cell r="A213" t="str">
            <v>neoplasia gastrica</v>
          </cell>
          <cell r="B213">
            <v>1</v>
          </cell>
          <cell r="C213" t="str">
            <v>Cancer Gast</v>
          </cell>
        </row>
        <row r="214">
          <cell r="A214" t="str">
            <v>no</v>
          </cell>
          <cell r="B214">
            <v>11</v>
          </cell>
          <cell r="C214" t="str">
            <v>Sin lesiones</v>
          </cell>
        </row>
        <row r="215">
          <cell r="A215" t="str">
            <v>No hallazgos patológicos</v>
          </cell>
          <cell r="B215">
            <v>1</v>
          </cell>
          <cell r="C215" t="str">
            <v>Sin lesiones</v>
          </cell>
        </row>
        <row r="216">
          <cell r="A216" t="str">
            <v>Normal</v>
          </cell>
          <cell r="B216">
            <v>2</v>
          </cell>
          <cell r="C216" t="str">
            <v>Sin lesiones</v>
          </cell>
        </row>
        <row r="217">
          <cell r="A217" t="str">
            <v>Obs Esófago de Barrett, Gastropatía eritematosa, Erosión deprimida subcardial</v>
          </cell>
          <cell r="B217">
            <v>1</v>
          </cell>
          <cell r="C217" t="str">
            <v>Barret</v>
          </cell>
        </row>
        <row r="218">
          <cell r="A218" t="str">
            <v>obs metaplasia intestinal gástrica</v>
          </cell>
          <cell r="B218">
            <v>1</v>
          </cell>
          <cell r="C218" t="str">
            <v>metaplasia</v>
          </cell>
        </row>
        <row r="219">
          <cell r="A219" t="str">
            <v>obs neo</v>
          </cell>
          <cell r="B219">
            <v>1</v>
          </cell>
          <cell r="C219" t="str">
            <v>Cancer Gast</v>
          </cell>
        </row>
        <row r="220">
          <cell r="A220" t="str">
            <v>Obstrucción a nivel duodenal</v>
          </cell>
          <cell r="B220">
            <v>1</v>
          </cell>
          <cell r="C220" t="str">
            <v>NA</v>
          </cell>
        </row>
        <row r="221">
          <cell r="A221" t="str">
            <v>pequeña hernia hiatal, metaplasia antral</v>
          </cell>
          <cell r="B221">
            <v>1</v>
          </cell>
          <cell r="C221" t="str">
            <v>metaplasia</v>
          </cell>
        </row>
        <row r="222">
          <cell r="A222" t="str">
            <v>Petequias ailadas en cuerpo gástrico</v>
          </cell>
          <cell r="B222">
            <v>1</v>
          </cell>
          <cell r="C222" t="str">
            <v>gastritis</v>
          </cell>
        </row>
        <row r="223">
          <cell r="A223" t="str">
            <v>Pliegue anastomótico engrosado de aspecto inflamatorio</v>
          </cell>
          <cell r="B223">
            <v>1</v>
          </cell>
          <cell r="C223" t="str">
            <v>Cancer Gast</v>
          </cell>
        </row>
        <row r="224">
          <cell r="A224" t="str">
            <v>polipo cuerpo gastrico ulcerado obs GIST, candidiasis esofagica</v>
          </cell>
          <cell r="B224">
            <v>1</v>
          </cell>
          <cell r="C224" t="str">
            <v>Cancer Gast</v>
          </cell>
        </row>
        <row r="225">
          <cell r="A225" t="str">
            <v>polipo gastrico ulcerado (GIST?), candidiasis esofagica</v>
          </cell>
          <cell r="B225">
            <v>1</v>
          </cell>
          <cell r="C225" t="str">
            <v>Cancer Gast</v>
          </cell>
        </row>
        <row r="226">
          <cell r="A226" t="str">
            <v>Pólipos gástricos antrales múltiples</v>
          </cell>
          <cell r="B226">
            <v>1</v>
          </cell>
          <cell r="C226" t="str">
            <v xml:space="preserve">Polipos </v>
          </cell>
        </row>
        <row r="227">
          <cell r="A227" t="str">
            <v>pólipos glándulas fúndicas</v>
          </cell>
          <cell r="B227">
            <v>1</v>
          </cell>
          <cell r="C227" t="str">
            <v xml:space="preserve">Polipos </v>
          </cell>
        </row>
        <row r="228">
          <cell r="A228" t="str">
            <v>REMANENTE DE SEPTO DE DIVERTICULO DE ZENKER PEQUEÑO, HERNIA HIATAL</v>
          </cell>
          <cell r="B228">
            <v>1</v>
          </cell>
          <cell r="C228" t="str">
            <v>Hernia H</v>
          </cell>
        </row>
        <row r="229">
          <cell r="A229" t="str">
            <v>sin cambios significativos</v>
          </cell>
          <cell r="B229">
            <v>1</v>
          </cell>
          <cell r="C229" t="str">
            <v>Sin lesiones</v>
          </cell>
        </row>
        <row r="230">
          <cell r="A230" t="str">
            <v>sin hallazgos</v>
          </cell>
          <cell r="B230">
            <v>1</v>
          </cell>
          <cell r="C230" t="str">
            <v>Sin lesiones</v>
          </cell>
        </row>
        <row r="231">
          <cell r="A231" t="str">
            <v>sin lesiones</v>
          </cell>
          <cell r="B231">
            <v>14</v>
          </cell>
          <cell r="C231" t="str">
            <v>Sin lesiones</v>
          </cell>
        </row>
        <row r="232">
          <cell r="A232" t="str">
            <v>sin lesiones macroscopicas evidentes. sangrado activo en napa en encía superior</v>
          </cell>
          <cell r="B232">
            <v>1</v>
          </cell>
          <cell r="C232" t="str">
            <v>Sin lesiones</v>
          </cell>
        </row>
        <row r="233">
          <cell r="A233" t="str">
            <v>sin lesiones sangrantes. atrofia mucosa gastrica</v>
          </cell>
          <cell r="B233">
            <v>1</v>
          </cell>
          <cell r="C233" t="str">
            <v>Sin lesiones</v>
          </cell>
        </row>
        <row r="234">
          <cell r="A234" t="str">
            <v>SIN LESIONES, VALVULA ESOFAGO GASTRICA LAXA</v>
          </cell>
          <cell r="B234">
            <v>1</v>
          </cell>
          <cell r="C234" t="str">
            <v>metaplasia</v>
          </cell>
        </row>
        <row r="235">
          <cell r="A235" t="str">
            <v>SOSPECHA DE AREAS DE METAPLASIA INTESTINAL EN ESTOMAGO.</v>
          </cell>
          <cell r="B235">
            <v>1</v>
          </cell>
          <cell r="C235" t="str">
            <v>metaplasia</v>
          </cell>
        </row>
        <row r="236">
          <cell r="A236" t="str">
            <v>suegerente de metaplasia intestinal gastrica</v>
          </cell>
          <cell r="B236">
            <v>1</v>
          </cell>
          <cell r="C236" t="str">
            <v>metaplasia</v>
          </cell>
        </row>
        <row r="237">
          <cell r="A237" t="str">
            <v>tumor esófago medio, torsión cuerpo gástrico, hernia por deslizamiento</v>
          </cell>
          <cell r="B237">
            <v>1</v>
          </cell>
          <cell r="C237" t="str">
            <v>Cancer Esog</v>
          </cell>
        </row>
        <row r="238">
          <cell r="A238" t="str">
            <v xml:space="preserve">tumor gastrico </v>
          </cell>
          <cell r="B238">
            <v>1</v>
          </cell>
          <cell r="C238" t="str">
            <v>Cancer Gast</v>
          </cell>
        </row>
        <row r="239">
          <cell r="A239" t="str">
            <v>tumor gastrico subcardial, estenosis union gastroesofagica, atrofia</v>
          </cell>
          <cell r="B239">
            <v>1</v>
          </cell>
          <cell r="C239" t="str">
            <v>Cancer Gast</v>
          </cell>
        </row>
        <row r="240">
          <cell r="A240" t="str">
            <v>Tumor subcardial friable, sangrante</v>
          </cell>
          <cell r="B240">
            <v>1</v>
          </cell>
          <cell r="C240" t="str">
            <v>Cancer Gast</v>
          </cell>
        </row>
        <row r="241">
          <cell r="A241" t="str">
            <v xml:space="preserve">Ulcera antro y cisura (cáncer borman iv) </v>
          </cell>
          <cell r="B241">
            <v>1</v>
          </cell>
          <cell r="C241" t="str">
            <v>Cancer Gast</v>
          </cell>
        </row>
        <row r="242">
          <cell r="A242" t="str">
            <v>Ulcera bulbar activa</v>
          </cell>
          <cell r="B242">
            <v>1</v>
          </cell>
          <cell r="C242" t="str">
            <v>ulcera Duod</v>
          </cell>
        </row>
        <row r="243">
          <cell r="A243" t="str">
            <v>Ulcera bulbar forrest III, obs esofago barrett, gastritis erosiva</v>
          </cell>
          <cell r="B243">
            <v>1</v>
          </cell>
          <cell r="C243" t="str">
            <v>ulcera Duod</v>
          </cell>
        </row>
        <row r="244">
          <cell r="A244" t="str">
            <v>Ulcera bulbo duodenal Forrest IB</v>
          </cell>
          <cell r="B244">
            <v>2</v>
          </cell>
          <cell r="C244" t="str">
            <v>ulcera Duod</v>
          </cell>
        </row>
        <row r="245">
          <cell r="A245" t="str">
            <v>ULCERA DUODENAL ACTIVA F IIC, ESTENOSIS DUODENAL, GASTROPATÍA VARIOLIFORME ANTRAL, ESOFAGITIS EROSIVA GRADO C</v>
          </cell>
          <cell r="B245">
            <v>1</v>
          </cell>
          <cell r="C245" t="str">
            <v>ulcera Duod</v>
          </cell>
        </row>
        <row r="246">
          <cell r="A246" t="str">
            <v>ULCERA ESOFÁGICA DISTAL</v>
          </cell>
          <cell r="B246">
            <v>1</v>
          </cell>
          <cell r="C246" t="str">
            <v>ulcera Duod</v>
          </cell>
        </row>
        <row r="247">
          <cell r="A247" t="str">
            <v>úlcera esofágica en tercio distal, atrofia mucosa gastrica</v>
          </cell>
          <cell r="B247">
            <v>1</v>
          </cell>
          <cell r="C247" t="str">
            <v>esofagitis</v>
          </cell>
        </row>
        <row r="248">
          <cell r="A248" t="str">
            <v>ulcera esofagica, atrofia mucosa gastrica</v>
          </cell>
          <cell r="B248">
            <v>1</v>
          </cell>
          <cell r="C248" t="str">
            <v>esofagitis</v>
          </cell>
        </row>
        <row r="249">
          <cell r="A249" t="str">
            <v>Ulcera esofágica, hernia hiatal</v>
          </cell>
          <cell r="B249">
            <v>1</v>
          </cell>
          <cell r="C249" t="str">
            <v>esofagitis</v>
          </cell>
        </row>
        <row r="250">
          <cell r="A250" t="str">
            <v>ULCERA ESOFÁGICA, ULCERA DUODENAL FORRES IB</v>
          </cell>
          <cell r="B250">
            <v>1</v>
          </cell>
          <cell r="C250" t="str">
            <v>esofagitis</v>
          </cell>
        </row>
        <row r="251">
          <cell r="A251" t="str">
            <v>Úlcera esófago distal, doble lesión ulcerosa subcardial (Forrest III), hernia hiatal mediana, atrofia mucosa gástrica</v>
          </cell>
          <cell r="B251">
            <v>1</v>
          </cell>
          <cell r="C251" t="str">
            <v>esofagitis</v>
          </cell>
        </row>
        <row r="252">
          <cell r="A252" t="str">
            <v>úlcera esófago distal, úlcera duodenal, atrofia mucosa gástrica</v>
          </cell>
          <cell r="B252">
            <v>1</v>
          </cell>
          <cell r="C252" t="str">
            <v>esofagitis</v>
          </cell>
        </row>
        <row r="253">
          <cell r="A253" t="str">
            <v>ULCERA GASTRICA</v>
          </cell>
          <cell r="B253">
            <v>1</v>
          </cell>
          <cell r="C253" t="str">
            <v>Ulcera Gast</v>
          </cell>
        </row>
        <row r="254">
          <cell r="A254" t="str">
            <v>Ulcera gastrica F IB, gastroenteroanastomosis reciente, sd pilórico completo</v>
          </cell>
          <cell r="B254">
            <v>1</v>
          </cell>
          <cell r="C254" t="str">
            <v>Ulcera Gast</v>
          </cell>
        </row>
        <row r="255">
          <cell r="A255" t="str">
            <v>ulcera peptica activa en bulbo duodenal, hernia hiatal</v>
          </cell>
          <cell r="B255">
            <v>1</v>
          </cell>
          <cell r="C255" t="str">
            <v>ulcera Duod</v>
          </cell>
        </row>
        <row r="256">
          <cell r="A256" t="str">
            <v>ulcera peptica y estenosis, hernia hiatal, atrofia gastrica</v>
          </cell>
          <cell r="B256">
            <v>1</v>
          </cell>
          <cell r="C256" t="str">
            <v>ulcera Duod</v>
          </cell>
        </row>
        <row r="257">
          <cell r="A257" t="str">
            <v>ULCERA TERCIO DISTAL ESÓFAGO, ESTENOSIS PARCIAL SECUNDARIA A ULCERA</v>
          </cell>
          <cell r="B257">
            <v>1</v>
          </cell>
          <cell r="C257" t="str">
            <v>esofagitis</v>
          </cell>
        </row>
        <row r="258">
          <cell r="A258" t="str">
            <v>úlceras antrales múltiples sin sangrado + sangrado en jet en bulbo dudodenal</v>
          </cell>
          <cell r="B258">
            <v>1</v>
          </cell>
          <cell r="C258" t="str">
            <v>ulcera gast</v>
          </cell>
        </row>
        <row r="259">
          <cell r="A259" t="str">
            <v>ulceras antropiloricas activas Forrest IIA y IIC, gastropatia erosiva antral severa, duodenopatia erosiva severa</v>
          </cell>
          <cell r="B259">
            <v>1</v>
          </cell>
          <cell r="C259" t="str">
            <v>ulcera gast</v>
          </cell>
        </row>
        <row r="260">
          <cell r="A260" t="str">
            <v>Ulceras antropiloricas Forest IIA y IIC, gastropatia erosiva, duodenopatia erosiva</v>
          </cell>
          <cell r="B260">
            <v>1</v>
          </cell>
          <cell r="C260" t="str">
            <v>ulcera gast</v>
          </cell>
        </row>
        <row r="261">
          <cell r="A261" t="str">
            <v>Úlceras esofágicas distales en zonas de ligadura</v>
          </cell>
          <cell r="B261">
            <v>1</v>
          </cell>
          <cell r="C261" t="str">
            <v>esofagitis</v>
          </cell>
        </row>
        <row r="262">
          <cell r="A262" t="str">
            <v>Ulceras esofágicas, deformacion gastrica cicatrizal</v>
          </cell>
          <cell r="B262">
            <v>1</v>
          </cell>
          <cell r="C262" t="str">
            <v>esofagitis</v>
          </cell>
        </row>
        <row r="263">
          <cell r="A263" t="str">
            <v>ULCERAS ESOFAGO DISTAL, ESOFAGITIS EROSIVA, CE ESOFAGO DISTAL</v>
          </cell>
          <cell r="B263">
            <v>1</v>
          </cell>
          <cell r="C263" t="str">
            <v>Cancer Esog</v>
          </cell>
        </row>
        <row r="264">
          <cell r="A264" t="str">
            <v>ulceras gastricas forrest III, metaplasia intestinal</v>
          </cell>
          <cell r="B264">
            <v>1</v>
          </cell>
          <cell r="C264" t="str">
            <v>Ulcera Gast</v>
          </cell>
        </row>
        <row r="265">
          <cell r="A265" t="str">
            <v>Várices esofágicas con signo rojo</v>
          </cell>
          <cell r="B265">
            <v>1</v>
          </cell>
          <cell r="C265" t="str">
            <v>Varices E</v>
          </cell>
        </row>
        <row r="266">
          <cell r="A266" t="str">
            <v>Várices esofágicas GI, gastropatía eritematosaI</v>
          </cell>
          <cell r="B266">
            <v>1</v>
          </cell>
          <cell r="C266" t="str">
            <v>Varices E</v>
          </cell>
        </row>
        <row r="267">
          <cell r="A267" t="str">
            <v>Várices esofágicas GII, gastropatia hipertensivo y/o infiltración submucosa, várces fúndicas, hernia hiatal mediana</v>
          </cell>
          <cell r="B267">
            <v>1</v>
          </cell>
          <cell r="C267" t="str">
            <v>Varices E</v>
          </cell>
        </row>
        <row r="268">
          <cell r="A268" t="str">
            <v>varices esofagicas grado I, gastropatia erosiva, xantoma gastrico, polipo gastrico</v>
          </cell>
          <cell r="B268">
            <v>1</v>
          </cell>
          <cell r="C268" t="str">
            <v>Varices E</v>
          </cell>
        </row>
        <row r="269">
          <cell r="A269" t="str">
            <v>varices esofagicas grado I, hernia hiatal, tumor infiltrante y estenosante duodenal</v>
          </cell>
          <cell r="B269">
            <v>1</v>
          </cell>
          <cell r="C269" t="str">
            <v>Varices E</v>
          </cell>
        </row>
        <row r="270">
          <cell r="A270" t="str">
            <v>Varices esofágicas grado I, pólipo antral</v>
          </cell>
          <cell r="B270">
            <v>1</v>
          </cell>
          <cell r="C270" t="str">
            <v>Varices E</v>
          </cell>
        </row>
        <row r="271">
          <cell r="A271" t="str">
            <v>varices esofagicas grado I, varices subcardiales, polipo antral</v>
          </cell>
          <cell r="B271">
            <v>1</v>
          </cell>
          <cell r="C271" t="str">
            <v>Varices E</v>
          </cell>
        </row>
        <row r="272">
          <cell r="A272" t="str">
            <v>Várices esofágicas moderado tamaño, úlcera gástrica antral superficial</v>
          </cell>
          <cell r="B272">
            <v>1</v>
          </cell>
          <cell r="C272" t="str">
            <v>Varices E</v>
          </cell>
        </row>
        <row r="273">
          <cell r="A273" t="str">
            <v>Várices esofágicas residuales GII</v>
          </cell>
          <cell r="B273">
            <v>1</v>
          </cell>
          <cell r="C273" t="str">
            <v>Varices E</v>
          </cell>
        </row>
        <row r="274">
          <cell r="A274" t="str">
            <v>várices subcardiales con estigma sangrado reciente</v>
          </cell>
          <cell r="B274">
            <v>1</v>
          </cell>
          <cell r="C274" t="str">
            <v>Varices G</v>
          </cell>
        </row>
        <row r="275">
          <cell r="A275" t="str">
            <v>VIDEO PANENDOSCOPIA NORMAL</v>
          </cell>
          <cell r="B275">
            <v>1</v>
          </cell>
          <cell r="C275" t="str">
            <v>Sin lesiones</v>
          </cell>
        </row>
        <row r="276">
          <cell r="A276" t="str">
            <v>(en blanco)</v>
          </cell>
        </row>
        <row r="277">
          <cell r="A277" t="str">
            <v>Total general</v>
          </cell>
          <cell r="B277">
            <v>330</v>
          </cell>
        </row>
      </sheetData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B224F-65E3-4BB3-9FE4-F67AE5760E31}" name="Table_1" displayName="Table_1" ref="A1:BD1" headerRowCount="0" headerRowDxfId="57" dataDxfId="56" totalsRowDxfId="55">
  <tableColumns count="56">
    <tableColumn id="1" xr3:uid="{3A0FF78D-6252-4881-8BA1-A18D4866F1AD}" name="Column1" dataDxfId="54"/>
    <tableColumn id="2" xr3:uid="{3430E303-69E5-4D9B-802F-D5498E3DD27B}" name="Column2" dataDxfId="53"/>
    <tableColumn id="70" xr3:uid="{7797F27E-20AC-4875-9241-844EC72F471B}" name="Columna1" dataDxfId="52"/>
    <tableColumn id="3" xr3:uid="{CB7C141F-CEBB-4D7B-870D-278B18D167F1}" name="Column3" dataDxfId="51"/>
    <tableColumn id="4" xr3:uid="{54C01890-2706-446E-80FC-A5522DBDE5F0}" name="Column4" dataDxfId="50"/>
    <tableColumn id="5" xr3:uid="{3B808164-D3C1-4A48-B102-D853C5447BF8}" name="Column5" dataDxfId="49"/>
    <tableColumn id="6" xr3:uid="{B1096699-C7B5-49B2-A0B9-800D6CE02079}" name="Column6" dataDxfId="48"/>
    <tableColumn id="7" xr3:uid="{739D2809-3D65-4BCE-AA73-13112FC64A0F}" name="Column7" dataDxfId="47"/>
    <tableColumn id="8" xr3:uid="{4C1CBC9A-AD4D-4B59-A8A2-00EACCA80257}" name="Column8" dataDxfId="46"/>
    <tableColumn id="71" xr3:uid="{395378CF-28F9-42B9-B0A1-37D4A9834F40}" name="Columna2" dataDxfId="45" dataCellStyle="Énfasis1"/>
    <tableColumn id="9" xr3:uid="{84C4ED3B-CC04-4470-A0AA-776CC55C6294}" name="Column9" dataDxfId="44"/>
    <tableColumn id="10" xr3:uid="{489BA658-B69E-435C-98C4-56F2E350FE86}" name="Column10" dataDxfId="43"/>
    <tableColumn id="11" xr3:uid="{5AE71D16-5F6F-4ACD-91D2-AAC590B0E4F1}" name="Column11" dataDxfId="42"/>
    <tableColumn id="12" xr3:uid="{ECC9D99D-ABFF-45D6-940F-F8D83749E4B5}" name="Column12" dataDxfId="41"/>
    <tableColumn id="13" xr3:uid="{90C29AE0-AFDA-4F5F-B40C-BCCEE3A73A6C}" name="Column13" dataDxfId="40"/>
    <tableColumn id="14" xr3:uid="{61A70E36-759C-414E-9006-6B306595FB48}" name="Column14" dataDxfId="39"/>
    <tableColumn id="15" xr3:uid="{A01E0945-8419-455F-B1EE-72C2E7766897}" name="Column15" dataDxfId="38"/>
    <tableColumn id="16" xr3:uid="{B5C569DD-BB43-4DE6-942C-A96CFCCD4C99}" name="Column16" dataDxfId="37"/>
    <tableColumn id="17" xr3:uid="{6BD1913B-197A-413D-B367-2E2A540B1B37}" name="Column17" dataDxfId="36"/>
    <tableColumn id="18" xr3:uid="{ACF51A57-F040-45EF-9487-3D488C9F63D3}" name="Column18" dataDxfId="35"/>
    <tableColumn id="19" xr3:uid="{F8E78591-E9E3-475C-80AA-1427FD37A68C}" name="Column19" dataDxfId="34"/>
    <tableColumn id="73" xr3:uid="{6A0E96D5-C725-42A3-A9F3-4EB6D8658379}" name="Columna3" dataDxfId="33"/>
    <tableColumn id="20" xr3:uid="{3AC5D84C-8030-4F12-9851-8BD487407271}" name="Column20" dataDxfId="32"/>
    <tableColumn id="21" xr3:uid="{E717B9E2-117F-46C2-9200-E51C7CEB4826}" name="Column21" dataDxfId="31"/>
    <tableColumn id="22" xr3:uid="{4D2F166B-018A-406C-9DB8-2049BEB29C8E}" name="Column22" dataDxfId="30"/>
    <tableColumn id="23" xr3:uid="{F6CBD06D-2CC8-4B1B-A52B-998D879C9543}" name="Column23" dataDxfId="29"/>
    <tableColumn id="24" xr3:uid="{F168500E-EFA2-4621-8CFE-15957883FB66}" name="Column24" dataDxfId="28"/>
    <tableColumn id="25" xr3:uid="{A02459AB-D461-4B92-AC39-EBD19515B55F}" name="Column25" dataDxfId="27"/>
    <tableColumn id="26" xr3:uid="{E9C21C54-C7A3-403D-9AAF-AE233AB264BF}" name="Column26" dataDxfId="26"/>
    <tableColumn id="27" xr3:uid="{1C05AB88-4B41-4D0F-8AA4-F065431474E6}" name="Column27" dataDxfId="25"/>
    <tableColumn id="28" xr3:uid="{979D1B6D-E9B0-4F11-B60A-574EE2126D49}" name="Column28" dataDxfId="24"/>
    <tableColumn id="29" xr3:uid="{D55622DE-F02D-4FB7-B1AE-5BCC6BD300F6}" name="Column29" dataCellStyle="Énfasis2"/>
    <tableColumn id="30" xr3:uid="{D76B57C2-BDBB-4ABB-AAD9-3B9D9759BEEA}" name="Column30" dataDxfId="23"/>
    <tableColumn id="31" xr3:uid="{27DBC0BA-A65F-4A74-BC29-B4AFBA6F317F}" name="Column31" dataDxfId="22"/>
    <tableColumn id="32" xr3:uid="{F00A059C-29A7-44C4-B103-8216C343C051}" name="Column32" dataDxfId="21"/>
    <tableColumn id="33" xr3:uid="{AC26A2F2-82FE-4966-94F6-5BF698E1C054}" name="Column33" dataDxfId="20"/>
    <tableColumn id="75" xr3:uid="{29D3F5C4-EFF9-4E48-A554-6E202415F88D}" name="Columna4" dataDxfId="19"/>
    <tableColumn id="34" xr3:uid="{8EAD2840-4108-465F-A376-6147B1C4B2C1}" name="Column34" dataDxfId="18"/>
    <tableColumn id="35" xr3:uid="{B7032014-D17F-413F-BF5E-8FF9C5DFFA54}" name="Column35" dataDxfId="17"/>
    <tableColumn id="36" xr3:uid="{FDE3C926-9FBB-4922-BEA7-3D6C8AD62CC7}" name="Column36" dataDxfId="16"/>
    <tableColumn id="37" xr3:uid="{9276CFA6-28E3-48F3-9CA1-4A87A9279BDB}" name="Column37" dataDxfId="15"/>
    <tableColumn id="38" xr3:uid="{97978E5A-2F72-4BEB-AEF9-3B0F97833C32}" name="Column38" dataDxfId="14"/>
    <tableColumn id="39" xr3:uid="{CE60198A-05B8-4E2C-90BF-CEE835E76465}" name="Column39" dataDxfId="13"/>
    <tableColumn id="40" xr3:uid="{DA521A2E-9B7D-4CB3-A02D-A75132C6AB11}" name="Column40" dataDxfId="12"/>
    <tableColumn id="41" xr3:uid="{E9FEA880-FDE7-4AAE-85E1-C168F80F43A0}" name="Column41" dataDxfId="11"/>
    <tableColumn id="42" xr3:uid="{2E839D4B-6497-46E4-9B05-DB89DDC9BAA2}" name="Column42" dataDxfId="10"/>
    <tableColumn id="43" xr3:uid="{267351FB-3F36-4D72-ACD5-7CBB94F364B1}" name="Column43" dataDxfId="9"/>
    <tableColumn id="44" xr3:uid="{333074F5-204B-4B2E-BE86-720F52482DAD}" name="Column44" dataDxfId="8"/>
    <tableColumn id="45" xr3:uid="{EE7642B1-14BA-45E4-AAED-24FBAA426E9F}" name="Column45" dataDxfId="7"/>
    <tableColumn id="46" xr3:uid="{A81727B4-6BAA-44E0-B945-8E9CE3DAB985}" name="Column46" dataDxfId="6"/>
    <tableColumn id="47" xr3:uid="{6CF8B9BD-A84F-40A6-82A5-BC5D083B54E8}" name="Column47" dataDxfId="5"/>
    <tableColumn id="48" xr3:uid="{83D2DD3D-E396-4741-8B20-65F59034C632}" name="Column48" dataDxfId="4"/>
    <tableColumn id="49" xr3:uid="{7DABA3AA-61BF-43EF-827A-A5E193148050}" name="Column49" dataDxfId="3"/>
    <tableColumn id="50" xr3:uid="{D57B3C66-6D8E-41BA-97B0-FB23524106E2}" name="Column50" dataDxfId="2"/>
    <tableColumn id="51" xr3:uid="{B3FB1AE0-226F-40D8-8A66-005A926191AE}" name="Column51" dataDxfId="1"/>
    <tableColumn id="52" xr3:uid="{F13FBD0E-8643-4E60-9E8B-A25DEE5BBBEE}" name="Column52" dataDxfId="0"/>
  </tableColumns>
  <tableStyleInfo name="Hoja 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6DC1-C5F2-4A40-9093-4CAEDECE2ADA}">
  <sheetPr>
    <outlinePr summaryBelow="0" summaryRight="0"/>
  </sheetPr>
  <dimension ref="A1:BD38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4.42578125" defaultRowHeight="12.75" x14ac:dyDescent="0.2"/>
  <cols>
    <col min="1" max="1" width="4" style="6" bestFit="1" customWidth="1"/>
    <col min="2" max="2" width="46.5703125" style="6" bestFit="1" customWidth="1"/>
    <col min="3" max="3" width="6.85546875" style="6" bestFit="1" customWidth="1"/>
    <col min="4" max="5" width="5.28515625" style="6" bestFit="1" customWidth="1"/>
    <col min="6" max="6" width="12" style="6" bestFit="1" customWidth="1"/>
    <col min="7" max="7" width="12.42578125" style="6" bestFit="1" customWidth="1"/>
    <col min="8" max="8" width="10.42578125" style="6" bestFit="1" customWidth="1"/>
    <col min="9" max="9" width="54.42578125" style="6" bestFit="1" customWidth="1"/>
    <col min="10" max="10" width="32.7109375" style="6" customWidth="1"/>
    <col min="11" max="11" width="7.28515625" style="6" bestFit="1" customWidth="1"/>
    <col min="12" max="12" width="11.7109375" style="6" bestFit="1" customWidth="1"/>
    <col min="13" max="13" width="5" style="6" bestFit="1" customWidth="1"/>
    <col min="14" max="14" width="11.85546875" style="6" bestFit="1" customWidth="1"/>
    <col min="15" max="15" width="8" style="6" bestFit="1" customWidth="1"/>
    <col min="16" max="16" width="7.85546875" style="6" bestFit="1" customWidth="1"/>
    <col min="17" max="17" width="8.85546875" style="6" bestFit="1" customWidth="1"/>
    <col min="18" max="18" width="7.5703125" style="6" bestFit="1" customWidth="1"/>
    <col min="19" max="19" width="11.5703125" style="6" bestFit="1" customWidth="1"/>
    <col min="20" max="20" width="4.7109375" style="6" bestFit="1" customWidth="1"/>
    <col min="21" max="21" width="44.28515625" style="6" bestFit="1" customWidth="1"/>
    <col min="22" max="22" width="44.28515625" style="6" customWidth="1"/>
    <col min="23" max="23" width="4.42578125" style="6" bestFit="1" customWidth="1"/>
    <col min="24" max="24" width="6.85546875" style="6" bestFit="1" customWidth="1"/>
    <col min="25" max="25" width="15.42578125" style="6" bestFit="1" customWidth="1"/>
    <col min="26" max="26" width="12.5703125" style="6" bestFit="1" customWidth="1"/>
    <col min="27" max="27" width="3.85546875" style="6" bestFit="1" customWidth="1"/>
    <col min="28" max="28" width="19.28515625" style="6" bestFit="1" customWidth="1"/>
    <col min="29" max="29" width="12.85546875" style="6" bestFit="1" customWidth="1"/>
    <col min="30" max="30" width="69.28515625" style="6" bestFit="1" customWidth="1"/>
    <col min="31" max="31" width="10" style="6" bestFit="1" customWidth="1"/>
    <col min="32" max="32" width="4" style="6" bestFit="1" customWidth="1"/>
    <col min="33" max="33" width="7.5703125" style="6" bestFit="1" customWidth="1"/>
    <col min="34" max="34" width="3" style="6" bestFit="1" customWidth="1"/>
    <col min="35" max="35" width="13.42578125" style="6" bestFit="1" customWidth="1"/>
    <col min="36" max="36" width="14.140625" style="6" customWidth="1"/>
    <col min="37" max="37" width="10.7109375" style="6" customWidth="1"/>
    <col min="38" max="38" width="9.140625" style="6" bestFit="1" customWidth="1"/>
    <col min="39" max="39" width="6.28515625" style="6" bestFit="1" customWidth="1"/>
    <col min="40" max="40" width="7.5703125" style="6" bestFit="1" customWidth="1"/>
    <col min="41" max="41" width="16.85546875" style="6" bestFit="1" customWidth="1"/>
    <col min="42" max="42" width="14.85546875" style="6" bestFit="1" customWidth="1"/>
    <col min="43" max="43" width="13.42578125" style="6" bestFit="1" customWidth="1"/>
    <col min="44" max="44" width="14" style="6" bestFit="1" customWidth="1"/>
    <col min="45" max="45" width="10" style="6" bestFit="1" customWidth="1"/>
    <col min="46" max="47" width="9.140625" style="6" bestFit="1" customWidth="1"/>
    <col min="48" max="48" width="11.140625" style="6" bestFit="1" customWidth="1"/>
    <col min="49" max="49" width="11" style="6" bestFit="1" customWidth="1"/>
    <col min="50" max="50" width="6.5703125" style="6" bestFit="1" customWidth="1"/>
    <col min="51" max="51" width="15.7109375" style="6" bestFit="1" customWidth="1"/>
    <col min="52" max="52" width="14.28515625" style="6" bestFit="1" customWidth="1"/>
    <col min="53" max="53" width="19.7109375" style="6" bestFit="1" customWidth="1"/>
    <col min="54" max="54" width="4.140625" style="6" bestFit="1" customWidth="1"/>
    <col min="55" max="55" width="7.140625" style="6" bestFit="1" customWidth="1"/>
    <col min="56" max="56" width="76" style="6" bestFit="1" customWidth="1"/>
    <col min="57" max="16384" width="14.42578125" style="6"/>
  </cols>
  <sheetData>
    <row r="1" spans="1:5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4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9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5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3" t="s">
        <v>53</v>
      </c>
      <c r="BC1" s="1" t="s">
        <v>54</v>
      </c>
      <c r="BD1" s="1" t="s">
        <v>55</v>
      </c>
    </row>
    <row r="2" spans="1:56" x14ac:dyDescent="0.2">
      <c r="A2" s="7">
        <v>1</v>
      </c>
      <c r="B2" s="7" t="s">
        <v>56</v>
      </c>
      <c r="C2" s="7">
        <v>1</v>
      </c>
      <c r="D2" s="7" t="s">
        <v>57</v>
      </c>
      <c r="E2" s="7">
        <v>90</v>
      </c>
      <c r="F2" s="7" t="s">
        <v>58</v>
      </c>
      <c r="G2" s="7" t="s">
        <v>59</v>
      </c>
      <c r="H2" s="8">
        <v>42362</v>
      </c>
      <c r="I2" s="7" t="s">
        <v>60</v>
      </c>
      <c r="J2" s="7" t="str">
        <f>VLOOKUP(I2,[1]indicacion!A:C,3,0)</f>
        <v>Trastorno deglución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3">
        <v>0</v>
      </c>
      <c r="U2" s="7" t="s">
        <v>61</v>
      </c>
      <c r="V2" s="7" t="str">
        <f>VLOOKUP(U2,[1]Proc!A:C,3,0)</f>
        <v>GTT</v>
      </c>
      <c r="W2" s="7">
        <v>1</v>
      </c>
      <c r="X2" s="7">
        <v>0</v>
      </c>
      <c r="Y2" s="7"/>
      <c r="Z2" s="7">
        <v>0</v>
      </c>
      <c r="AA2" s="7">
        <v>0</v>
      </c>
      <c r="AB2" s="7">
        <v>0</v>
      </c>
      <c r="AC2" s="7">
        <v>1</v>
      </c>
      <c r="AD2" s="7" t="s">
        <v>62</v>
      </c>
      <c r="AE2" s="7">
        <v>1</v>
      </c>
      <c r="AF2" s="7">
        <v>1</v>
      </c>
      <c r="AG2" s="7">
        <v>0</v>
      </c>
      <c r="AH2" s="7">
        <v>0</v>
      </c>
      <c r="AI2" s="7">
        <v>1</v>
      </c>
      <c r="AJ2" s="7" t="s">
        <v>63</v>
      </c>
      <c r="AK2" s="7" t="str">
        <f>VLOOKUP(AJ2,'[1]Dg Post Std'!A:C,3,0)</f>
        <v>Atrofia</v>
      </c>
      <c r="AL2" s="7">
        <v>1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3"/>
      <c r="BC2" s="7" t="s">
        <v>64</v>
      </c>
      <c r="BD2" s="7" t="s">
        <v>64</v>
      </c>
    </row>
    <row r="3" spans="1:56" x14ac:dyDescent="0.2">
      <c r="A3" s="7">
        <v>2</v>
      </c>
      <c r="B3" s="7" t="s">
        <v>65</v>
      </c>
      <c r="C3" s="7">
        <v>1</v>
      </c>
      <c r="D3" s="7" t="s">
        <v>57</v>
      </c>
      <c r="E3" s="7">
        <v>91</v>
      </c>
      <c r="F3" s="7" t="s">
        <v>66</v>
      </c>
      <c r="G3" s="7" t="s">
        <v>59</v>
      </c>
      <c r="H3" s="8">
        <v>42355</v>
      </c>
      <c r="I3" s="7" t="s">
        <v>67</v>
      </c>
      <c r="J3" s="7" t="str">
        <f>VLOOKUP(I3,[1]indicacion!A:C,3,0)</f>
        <v>Sangrado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1</v>
      </c>
      <c r="R3" s="7">
        <v>0</v>
      </c>
      <c r="S3" s="7">
        <v>0</v>
      </c>
      <c r="T3" s="3">
        <v>0</v>
      </c>
      <c r="U3" s="7" t="s">
        <v>23</v>
      </c>
      <c r="V3" s="7" t="str">
        <f>VLOOKUP(U3,[1]Proc!A:C,3,0)</f>
        <v>NA</v>
      </c>
      <c r="W3" s="7">
        <v>0</v>
      </c>
      <c r="X3" s="7">
        <v>1</v>
      </c>
      <c r="Y3" s="7"/>
      <c r="Z3" s="7">
        <v>0</v>
      </c>
      <c r="AA3" s="7">
        <v>0</v>
      </c>
      <c r="AB3" s="7">
        <v>0</v>
      </c>
      <c r="AC3" s="7">
        <v>1</v>
      </c>
      <c r="AD3" s="7" t="s">
        <v>68</v>
      </c>
      <c r="AE3" s="7">
        <v>1</v>
      </c>
      <c r="AF3" s="17" t="s">
        <v>1264</v>
      </c>
      <c r="AG3" s="7">
        <v>0</v>
      </c>
      <c r="AH3" s="7">
        <v>0</v>
      </c>
      <c r="AI3" s="7">
        <v>1</v>
      </c>
      <c r="AJ3" s="7" t="s">
        <v>69</v>
      </c>
      <c r="AK3" s="7" t="str">
        <f>VLOOKUP(AJ3,'[1]Dg Post Std'!A:C,3,0)</f>
        <v>Atrofia</v>
      </c>
      <c r="AL3" s="7">
        <v>1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3"/>
      <c r="BC3" s="7" t="s">
        <v>64</v>
      </c>
      <c r="BD3" s="7" t="s">
        <v>64</v>
      </c>
    </row>
    <row r="4" spans="1:56" x14ac:dyDescent="0.2">
      <c r="A4" s="7">
        <v>3</v>
      </c>
      <c r="B4" s="7" t="s">
        <v>70</v>
      </c>
      <c r="C4" s="7">
        <v>1</v>
      </c>
      <c r="D4" s="7" t="s">
        <v>71</v>
      </c>
      <c r="E4" s="7">
        <v>92</v>
      </c>
      <c r="F4" s="7" t="s">
        <v>72</v>
      </c>
      <c r="G4" s="7" t="s">
        <v>73</v>
      </c>
      <c r="H4" s="8">
        <v>42354</v>
      </c>
      <c r="I4" s="7" t="s">
        <v>74</v>
      </c>
      <c r="J4" s="7" t="str">
        <f>VLOOKUP(I4,[1]indicacion!A:C,3,0)</f>
        <v>Obs Neo</v>
      </c>
      <c r="K4" s="7">
        <v>0</v>
      </c>
      <c r="L4" s="7">
        <v>0</v>
      </c>
      <c r="M4" s="7">
        <v>0</v>
      </c>
      <c r="N4" s="7">
        <v>0</v>
      </c>
      <c r="O4" s="7">
        <v>1</v>
      </c>
      <c r="P4" s="7">
        <v>0</v>
      </c>
      <c r="Q4" s="7">
        <v>0</v>
      </c>
      <c r="R4" s="7">
        <v>0</v>
      </c>
      <c r="S4" s="7">
        <v>0</v>
      </c>
      <c r="T4" s="3">
        <v>0</v>
      </c>
      <c r="U4" s="7" t="s">
        <v>23</v>
      </c>
      <c r="V4" s="7" t="str">
        <f>VLOOKUP(U4,[1]Proc!A:C,3,0)</f>
        <v>NA</v>
      </c>
      <c r="W4" s="7">
        <v>0</v>
      </c>
      <c r="X4" s="7">
        <v>1</v>
      </c>
      <c r="Y4" s="7"/>
      <c r="Z4" s="7">
        <v>0</v>
      </c>
      <c r="AA4" s="7">
        <v>0</v>
      </c>
      <c r="AB4" s="7">
        <v>0</v>
      </c>
      <c r="AC4" s="7">
        <v>1</v>
      </c>
      <c r="AD4" s="7" t="s">
        <v>75</v>
      </c>
      <c r="AE4" s="7">
        <v>1</v>
      </c>
      <c r="AF4" s="17" t="s">
        <v>1265</v>
      </c>
      <c r="AG4" s="7">
        <v>0</v>
      </c>
      <c r="AH4" s="7">
        <v>0</v>
      </c>
      <c r="AI4" s="7">
        <v>1</v>
      </c>
      <c r="AJ4" s="7" t="s">
        <v>76</v>
      </c>
      <c r="AK4" s="7" t="str">
        <f>VLOOKUP(AJ4,'[1]Dg Post Std'!A:C,3,0)</f>
        <v>Cancer Esog</v>
      </c>
      <c r="AL4" s="7">
        <v>1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1</v>
      </c>
      <c r="AU4" s="7">
        <v>0</v>
      </c>
      <c r="AV4" s="7">
        <v>0</v>
      </c>
      <c r="AW4" s="7">
        <v>1</v>
      </c>
      <c r="AX4" s="7">
        <v>0</v>
      </c>
      <c r="AY4" s="7">
        <v>0</v>
      </c>
      <c r="AZ4" s="7">
        <v>0</v>
      </c>
      <c r="BA4" s="7">
        <v>0</v>
      </c>
      <c r="BB4" s="3">
        <v>1</v>
      </c>
      <c r="BC4" s="7" t="s">
        <v>64</v>
      </c>
      <c r="BD4" s="7" t="s">
        <v>64</v>
      </c>
    </row>
    <row r="5" spans="1:56" x14ac:dyDescent="0.2">
      <c r="A5" s="7">
        <v>4</v>
      </c>
      <c r="B5" s="7" t="s">
        <v>77</v>
      </c>
      <c r="C5" s="7">
        <v>1</v>
      </c>
      <c r="D5" s="7" t="s">
        <v>57</v>
      </c>
      <c r="E5" s="7">
        <v>91</v>
      </c>
      <c r="F5" s="7" t="s">
        <v>78</v>
      </c>
      <c r="G5" s="7" t="s">
        <v>79</v>
      </c>
      <c r="H5" s="8">
        <v>42353</v>
      </c>
      <c r="I5" s="7" t="s">
        <v>10</v>
      </c>
      <c r="J5" s="7" t="str">
        <f>VLOOKUP(I5,[1]indicacion!A:C,3,0)</f>
        <v>Anemia</v>
      </c>
      <c r="K5" s="7">
        <v>1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3">
        <v>0</v>
      </c>
      <c r="U5" s="7" t="s">
        <v>64</v>
      </c>
      <c r="V5" s="7" t="str">
        <f>VLOOKUP(U5,[1]Proc!A:C,3,0)</f>
        <v>NA</v>
      </c>
      <c r="W5" s="7">
        <v>0</v>
      </c>
      <c r="X5" s="7">
        <v>0</v>
      </c>
      <c r="Y5" s="7"/>
      <c r="Z5" s="7">
        <v>0</v>
      </c>
      <c r="AA5" s="7">
        <v>0</v>
      </c>
      <c r="AB5" s="7">
        <v>0</v>
      </c>
      <c r="AC5" s="7">
        <v>0</v>
      </c>
      <c r="AD5" s="7" t="s">
        <v>62</v>
      </c>
      <c r="AE5" s="7">
        <v>1</v>
      </c>
      <c r="AF5" s="17" t="s">
        <v>1267</v>
      </c>
      <c r="AG5" s="7">
        <v>0</v>
      </c>
      <c r="AH5" s="7">
        <v>0</v>
      </c>
      <c r="AI5" s="7">
        <v>1</v>
      </c>
      <c r="AJ5" s="7" t="s">
        <v>80</v>
      </c>
      <c r="AK5" s="7" t="str">
        <f>VLOOKUP(AJ5,'[1]Dg Post Std'!A:C,3,0)</f>
        <v>Cancer Gast</v>
      </c>
      <c r="AL5" s="7">
        <v>1</v>
      </c>
      <c r="AM5" s="7">
        <v>0</v>
      </c>
      <c r="AN5" s="7">
        <v>0</v>
      </c>
      <c r="AO5" s="7">
        <v>0</v>
      </c>
      <c r="AP5" s="7">
        <v>0</v>
      </c>
      <c r="AQ5" s="7">
        <v>1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3">
        <v>0</v>
      </c>
      <c r="BC5" s="7" t="s">
        <v>81</v>
      </c>
      <c r="BD5" s="7" t="s">
        <v>64</v>
      </c>
    </row>
    <row r="6" spans="1:56" x14ac:dyDescent="0.2">
      <c r="A6" s="7">
        <v>5</v>
      </c>
      <c r="B6" s="7" t="s">
        <v>82</v>
      </c>
      <c r="C6" s="7">
        <v>1</v>
      </c>
      <c r="D6" s="7" t="s">
        <v>57</v>
      </c>
      <c r="E6" s="7">
        <v>90</v>
      </c>
      <c r="F6" s="7" t="s">
        <v>83</v>
      </c>
      <c r="G6" s="7" t="s">
        <v>84</v>
      </c>
      <c r="H6" s="8">
        <v>42347</v>
      </c>
      <c r="I6" s="7" t="s">
        <v>85</v>
      </c>
      <c r="J6" s="7" t="str">
        <f>VLOOKUP(I6,[1]indicacion!A:C,3,0)</f>
        <v>GTT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1</v>
      </c>
      <c r="T6" s="3">
        <v>0</v>
      </c>
      <c r="U6" s="7" t="s">
        <v>86</v>
      </c>
      <c r="V6" s="7" t="str">
        <f>VLOOKUP(U6,[1]Proc!A:C,3,0)</f>
        <v>GTT</v>
      </c>
      <c r="W6" s="7">
        <v>1</v>
      </c>
      <c r="X6" s="7">
        <v>0</v>
      </c>
      <c r="Y6" s="7"/>
      <c r="Z6" s="7">
        <v>0</v>
      </c>
      <c r="AA6" s="7">
        <v>0</v>
      </c>
      <c r="AB6" s="7">
        <v>0</v>
      </c>
      <c r="AC6" s="7">
        <v>1</v>
      </c>
      <c r="AD6" s="7" t="s">
        <v>64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 t="s">
        <v>64</v>
      </c>
      <c r="AK6" s="7" t="str">
        <f>VLOOKUP(AJ6,'[1]Dg Post Std'!A:C,3,0)</f>
        <v>Sin lesiones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3">
        <v>0</v>
      </c>
      <c r="BC6" s="7" t="s">
        <v>64</v>
      </c>
      <c r="BD6" s="7" t="s">
        <v>64</v>
      </c>
    </row>
    <row r="7" spans="1:56" x14ac:dyDescent="0.2">
      <c r="A7" s="7">
        <v>6</v>
      </c>
      <c r="B7" s="7" t="s">
        <v>87</v>
      </c>
      <c r="C7" s="7">
        <v>1</v>
      </c>
      <c r="D7" s="7" t="s">
        <v>57</v>
      </c>
      <c r="E7" s="7">
        <v>118</v>
      </c>
      <c r="F7" s="7" t="s">
        <v>88</v>
      </c>
      <c r="G7" s="7" t="s">
        <v>59</v>
      </c>
      <c r="H7" s="8">
        <v>42325</v>
      </c>
      <c r="I7" s="7" t="s">
        <v>11</v>
      </c>
      <c r="J7" s="7" t="str">
        <f>VLOOKUP(I7,[1]indicacion!A:C,3,0)</f>
        <v>Epigastralgia</v>
      </c>
      <c r="K7" s="7">
        <v>0</v>
      </c>
      <c r="L7" s="7">
        <v>1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3">
        <v>0</v>
      </c>
      <c r="U7" s="7" t="s">
        <v>89</v>
      </c>
      <c r="V7" s="7" t="str">
        <f>VLOOKUP(U7,[1]Proc!A:C,3,0)</f>
        <v>NA</v>
      </c>
      <c r="W7" s="7">
        <v>0</v>
      </c>
      <c r="X7" s="7">
        <v>1</v>
      </c>
      <c r="Y7" s="7"/>
      <c r="Z7" s="7">
        <v>0</v>
      </c>
      <c r="AA7" s="7">
        <v>0</v>
      </c>
      <c r="AB7" s="7">
        <v>0</v>
      </c>
      <c r="AC7" s="7">
        <v>1</v>
      </c>
      <c r="AD7" s="7" t="s">
        <v>68</v>
      </c>
      <c r="AE7" s="7">
        <v>1</v>
      </c>
      <c r="AF7" s="7" t="s">
        <v>1266</v>
      </c>
      <c r="AG7" s="7">
        <v>0</v>
      </c>
      <c r="AH7" s="7">
        <v>0</v>
      </c>
      <c r="AI7" s="7">
        <v>1</v>
      </c>
      <c r="AJ7" s="7" t="s">
        <v>90</v>
      </c>
      <c r="AK7" s="7" t="str">
        <f>VLOOKUP(AJ7,'[1]Dg Post Std'!A:C,3,0)</f>
        <v>esofagitis</v>
      </c>
      <c r="AL7" s="7">
        <v>1</v>
      </c>
      <c r="AM7" s="7">
        <v>0</v>
      </c>
      <c r="AN7" s="7">
        <v>1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1</v>
      </c>
      <c r="BA7" s="7">
        <v>0</v>
      </c>
      <c r="BB7" s="3">
        <v>1</v>
      </c>
      <c r="BC7" s="7" t="s">
        <v>64</v>
      </c>
      <c r="BD7" s="7" t="s">
        <v>64</v>
      </c>
    </row>
    <row r="8" spans="1:56" x14ac:dyDescent="0.2">
      <c r="A8" s="7">
        <v>7</v>
      </c>
      <c r="B8" s="7" t="s">
        <v>91</v>
      </c>
      <c r="C8" s="7">
        <v>1</v>
      </c>
      <c r="D8" s="7" t="s">
        <v>57</v>
      </c>
      <c r="E8" s="7">
        <v>93</v>
      </c>
      <c r="F8" s="7" t="s">
        <v>92</v>
      </c>
      <c r="G8" s="7" t="s">
        <v>59</v>
      </c>
      <c r="H8" s="8">
        <v>42314</v>
      </c>
      <c r="I8" s="7" t="s">
        <v>93</v>
      </c>
      <c r="J8" s="7" t="str">
        <f>VLOOKUP(I8,[1]indicacion!A:C,3,0)</f>
        <v>Obs Neo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3">
        <v>1</v>
      </c>
      <c r="U8" s="7" t="s">
        <v>89</v>
      </c>
      <c r="V8" s="7" t="str">
        <f>VLOOKUP(U8,[1]Proc!A:C,3,0)</f>
        <v>NA</v>
      </c>
      <c r="W8" s="7">
        <v>0</v>
      </c>
      <c r="X8" s="7">
        <v>1</v>
      </c>
      <c r="Y8" s="7"/>
      <c r="Z8" s="7">
        <v>0</v>
      </c>
      <c r="AA8" s="7">
        <v>0</v>
      </c>
      <c r="AB8" s="7">
        <v>0</v>
      </c>
      <c r="AC8" s="7">
        <v>1</v>
      </c>
      <c r="AD8" s="7" t="s">
        <v>94</v>
      </c>
      <c r="AE8" s="7">
        <v>0</v>
      </c>
      <c r="AF8" s="18">
        <v>0</v>
      </c>
      <c r="AG8" s="7">
        <v>0</v>
      </c>
      <c r="AH8" s="7">
        <v>0</v>
      </c>
      <c r="AI8" s="7">
        <v>1</v>
      </c>
      <c r="AJ8" s="7" t="s">
        <v>95</v>
      </c>
      <c r="AK8" s="7" t="str">
        <f>VLOOKUP(AJ8,'[1]Dg Post Std'!A:C,3,0)</f>
        <v>gastritis</v>
      </c>
      <c r="AL8" s="7">
        <v>1</v>
      </c>
      <c r="AM8" s="7">
        <v>0</v>
      </c>
      <c r="AN8" s="7">
        <v>1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1</v>
      </c>
      <c r="AZ8" s="7">
        <v>1</v>
      </c>
      <c r="BA8" s="7">
        <v>0</v>
      </c>
      <c r="BB8" s="3">
        <v>0</v>
      </c>
      <c r="BC8" s="7" t="s">
        <v>64</v>
      </c>
      <c r="BD8" s="7" t="s">
        <v>64</v>
      </c>
    </row>
    <row r="9" spans="1:56" x14ac:dyDescent="0.2">
      <c r="A9" s="7">
        <v>8</v>
      </c>
      <c r="B9" s="7" t="s">
        <v>96</v>
      </c>
      <c r="C9" s="7">
        <v>1</v>
      </c>
      <c r="D9" s="7" t="s">
        <v>57</v>
      </c>
      <c r="E9" s="7">
        <v>93</v>
      </c>
      <c r="F9" s="7" t="s">
        <v>97</v>
      </c>
      <c r="G9" s="7" t="s">
        <v>59</v>
      </c>
      <c r="H9" s="8">
        <v>42307</v>
      </c>
      <c r="I9" s="7" t="s">
        <v>98</v>
      </c>
      <c r="J9" s="7" t="str">
        <f>VLOOKUP(I9,[1]indicacion!A:C,3,0)</f>
        <v>Sangrado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1</v>
      </c>
      <c r="T9" s="3">
        <v>0</v>
      </c>
      <c r="U9" s="7" t="s">
        <v>86</v>
      </c>
      <c r="V9" s="7" t="str">
        <f>VLOOKUP(U9,[1]Proc!A:C,3,0)</f>
        <v>GTT</v>
      </c>
      <c r="W9" s="7">
        <v>1</v>
      </c>
      <c r="X9" s="7">
        <v>0</v>
      </c>
      <c r="Y9" s="7"/>
      <c r="Z9" s="7">
        <v>0</v>
      </c>
      <c r="AA9" s="7">
        <v>0</v>
      </c>
      <c r="AB9" s="7">
        <v>0</v>
      </c>
      <c r="AC9" s="7">
        <v>1</v>
      </c>
      <c r="AD9" s="7" t="s">
        <v>94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  <c r="AJ9" s="7" t="s">
        <v>63</v>
      </c>
      <c r="AK9" s="7" t="str">
        <f>VLOOKUP(AJ9,'[1]Dg Post Std'!A:C,3,0)</f>
        <v>Atrofia</v>
      </c>
      <c r="AL9" s="7">
        <v>1</v>
      </c>
      <c r="AM9" s="7">
        <v>1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3">
        <v>0</v>
      </c>
      <c r="BC9" s="7" t="s">
        <v>64</v>
      </c>
      <c r="BD9" s="7" t="s">
        <v>64</v>
      </c>
    </row>
    <row r="10" spans="1:56" x14ac:dyDescent="0.2">
      <c r="A10" s="7">
        <v>9</v>
      </c>
      <c r="B10" s="7" t="s">
        <v>99</v>
      </c>
      <c r="C10" s="7">
        <v>1</v>
      </c>
      <c r="D10" s="7" t="s">
        <v>57</v>
      </c>
      <c r="E10" s="7">
        <v>96</v>
      </c>
      <c r="F10" s="7" t="s">
        <v>100</v>
      </c>
      <c r="G10" s="7" t="s">
        <v>59</v>
      </c>
      <c r="H10" s="8">
        <v>42306</v>
      </c>
      <c r="I10" s="7" t="s">
        <v>101</v>
      </c>
      <c r="J10" s="7" t="str">
        <f>VLOOKUP(I10,[1]indicacion!A:C,3,0)</f>
        <v>Sangrado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3">
        <v>0</v>
      </c>
      <c r="U10" s="7" t="s">
        <v>86</v>
      </c>
      <c r="V10" s="7" t="str">
        <f>VLOOKUP(U10,[1]Proc!A:C,3,0)</f>
        <v>GTT</v>
      </c>
      <c r="W10" s="7">
        <v>1</v>
      </c>
      <c r="X10" s="7">
        <v>0</v>
      </c>
      <c r="Y10" s="7"/>
      <c r="Z10" s="7">
        <v>0</v>
      </c>
      <c r="AA10" s="7">
        <v>0</v>
      </c>
      <c r="AB10" s="7">
        <v>0</v>
      </c>
      <c r="AC10" s="7">
        <v>1</v>
      </c>
      <c r="AD10" s="7" t="s">
        <v>94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J10" s="7" t="s">
        <v>102</v>
      </c>
      <c r="AK10" s="7" t="str">
        <f>VLOOKUP(AJ10,'[1]Dg Post Std'!A:C,3,0)</f>
        <v>Atrofia</v>
      </c>
      <c r="AL10" s="7">
        <v>1</v>
      </c>
      <c r="AM10" s="7">
        <v>1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3">
        <v>1</v>
      </c>
      <c r="BC10" s="7" t="s">
        <v>64</v>
      </c>
      <c r="BD10" s="7" t="s">
        <v>103</v>
      </c>
    </row>
    <row r="11" spans="1:56" x14ac:dyDescent="0.2">
      <c r="A11" s="7">
        <v>10</v>
      </c>
      <c r="B11" s="7" t="s">
        <v>104</v>
      </c>
      <c r="C11" s="7">
        <v>1</v>
      </c>
      <c r="D11" s="7" t="s">
        <v>57</v>
      </c>
      <c r="E11" s="7">
        <v>118</v>
      </c>
      <c r="F11" s="7" t="s">
        <v>105</v>
      </c>
      <c r="G11" s="7" t="s">
        <v>59</v>
      </c>
      <c r="H11" s="8">
        <v>42300</v>
      </c>
      <c r="I11" s="7" t="s">
        <v>106</v>
      </c>
      <c r="J11" s="7" t="str">
        <f>VLOOKUP(I11,[1]indicacion!A:C,3,0)</f>
        <v>Epigastralgia</v>
      </c>
      <c r="K11" s="7">
        <v>0</v>
      </c>
      <c r="L11" s="7">
        <v>1</v>
      </c>
      <c r="M11" s="7">
        <v>1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3">
        <v>0</v>
      </c>
      <c r="U11" s="7" t="s">
        <v>23</v>
      </c>
      <c r="V11" s="7" t="str">
        <f>VLOOKUP(U11,[1]Proc!A:C,3,0)</f>
        <v>NA</v>
      </c>
      <c r="W11" s="7">
        <v>0</v>
      </c>
      <c r="X11" s="7">
        <v>1</v>
      </c>
      <c r="Y11" s="7"/>
      <c r="Z11" s="7">
        <v>0</v>
      </c>
      <c r="AA11" s="7">
        <v>0</v>
      </c>
      <c r="AB11" s="7">
        <v>0</v>
      </c>
      <c r="AC11" s="7">
        <v>1</v>
      </c>
      <c r="AD11" s="7" t="s">
        <v>107</v>
      </c>
      <c r="AE11" s="7">
        <v>1</v>
      </c>
      <c r="AF11" s="7">
        <v>5</v>
      </c>
      <c r="AG11" s="7">
        <v>0</v>
      </c>
      <c r="AH11" s="7">
        <v>0</v>
      </c>
      <c r="AI11" s="7">
        <v>1</v>
      </c>
      <c r="AJ11" s="7" t="s">
        <v>108</v>
      </c>
      <c r="AK11" s="7" t="str">
        <f>VLOOKUP(AJ11,'[1]Dg Post Std'!A:C,3,0)</f>
        <v>gastritis</v>
      </c>
      <c r="AL11" s="7">
        <v>1</v>
      </c>
      <c r="AM11" s="7">
        <v>0</v>
      </c>
      <c r="AN11" s="7">
        <v>1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1</v>
      </c>
      <c r="BA11" s="7">
        <v>0</v>
      </c>
      <c r="BB11" s="3">
        <v>0</v>
      </c>
      <c r="BC11" s="7" t="s">
        <v>64</v>
      </c>
      <c r="BD11" s="7" t="s">
        <v>64</v>
      </c>
    </row>
    <row r="12" spans="1:56" x14ac:dyDescent="0.2">
      <c r="A12" s="7">
        <v>11</v>
      </c>
      <c r="B12" s="7" t="s">
        <v>109</v>
      </c>
      <c r="C12" s="7">
        <v>1</v>
      </c>
      <c r="D12" s="7" t="s">
        <v>57</v>
      </c>
      <c r="E12" s="7">
        <v>93</v>
      </c>
      <c r="F12" s="7" t="s">
        <v>110</v>
      </c>
      <c r="G12" s="7" t="s">
        <v>59</v>
      </c>
      <c r="H12" s="8">
        <v>42299</v>
      </c>
      <c r="I12" s="7" t="s">
        <v>111</v>
      </c>
      <c r="J12" s="7" t="str">
        <f>VLOOKUP(I12,[1]indicacion!A:C,3,0)</f>
        <v>Anemia</v>
      </c>
      <c r="K12" s="7">
        <v>1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3">
        <v>0</v>
      </c>
      <c r="U12" s="7" t="s">
        <v>23</v>
      </c>
      <c r="V12" s="7" t="str">
        <f>VLOOKUP(U12,[1]Proc!A:C,3,0)</f>
        <v>NA</v>
      </c>
      <c r="W12" s="7">
        <v>0</v>
      </c>
      <c r="X12" s="7">
        <v>1</v>
      </c>
      <c r="Y12" s="7"/>
      <c r="Z12" s="7">
        <v>0</v>
      </c>
      <c r="AA12" s="7">
        <v>0</v>
      </c>
      <c r="AB12" s="7">
        <v>0</v>
      </c>
      <c r="AC12" s="7">
        <v>1</v>
      </c>
      <c r="AD12" s="7" t="s">
        <v>94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  <c r="AJ12" s="7" t="s">
        <v>112</v>
      </c>
      <c r="AK12" s="7" t="str">
        <f>VLOOKUP(AJ12,'[1]Dg Post Std'!A:C,3,0)</f>
        <v>esofagitis</v>
      </c>
      <c r="AL12" s="7">
        <v>1</v>
      </c>
      <c r="AM12" s="7">
        <v>1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1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3">
        <v>0</v>
      </c>
      <c r="BC12" s="7" t="s">
        <v>64</v>
      </c>
      <c r="BD12" s="7" t="s">
        <v>64</v>
      </c>
    </row>
    <row r="13" spans="1:56" x14ac:dyDescent="0.2">
      <c r="A13" s="7">
        <v>12</v>
      </c>
      <c r="B13" s="7" t="s">
        <v>113</v>
      </c>
      <c r="C13" s="7">
        <v>1</v>
      </c>
      <c r="D13" s="7" t="s">
        <v>57</v>
      </c>
      <c r="E13" s="7">
        <v>118</v>
      </c>
      <c r="F13" s="7" t="s">
        <v>114</v>
      </c>
      <c r="G13" s="7" t="s">
        <v>84</v>
      </c>
      <c r="H13" s="8">
        <v>42296</v>
      </c>
      <c r="I13" s="7" t="s">
        <v>115</v>
      </c>
      <c r="J13" s="7" t="str">
        <f>VLOOKUP(I13,[1]indicacion!A:C,3,0)</f>
        <v>Obs Neo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3">
        <v>1</v>
      </c>
      <c r="U13" s="7" t="s">
        <v>64</v>
      </c>
      <c r="V13" s="7" t="str">
        <f>VLOOKUP(U13,[1]Proc!A:C,3,0)</f>
        <v>NA</v>
      </c>
      <c r="W13" s="7">
        <v>0</v>
      </c>
      <c r="X13" s="7">
        <v>0</v>
      </c>
      <c r="Y13" s="7"/>
      <c r="Z13" s="7">
        <v>0</v>
      </c>
      <c r="AA13" s="7">
        <v>0</v>
      </c>
      <c r="AB13" s="7">
        <v>0</v>
      </c>
      <c r="AC13" s="7">
        <v>0</v>
      </c>
      <c r="AD13" s="7" t="s">
        <v>116</v>
      </c>
      <c r="AE13" s="7">
        <v>1</v>
      </c>
      <c r="AF13" s="7">
        <v>4</v>
      </c>
      <c r="AG13" s="7">
        <v>0</v>
      </c>
      <c r="AH13" s="7">
        <v>0</v>
      </c>
      <c r="AI13" s="7">
        <v>1</v>
      </c>
      <c r="AJ13" s="7" t="s">
        <v>117</v>
      </c>
      <c r="AK13" s="7" t="str">
        <f>VLOOKUP(AJ13,'[1]Dg Post Std'!A:C,3,0)</f>
        <v>metaplasia</v>
      </c>
      <c r="AL13" s="7">
        <v>1</v>
      </c>
      <c r="AM13" s="7">
        <v>1</v>
      </c>
      <c r="AN13" s="7">
        <v>0</v>
      </c>
      <c r="AO13" s="7">
        <v>0</v>
      </c>
      <c r="AP13" s="7">
        <v>0</v>
      </c>
      <c r="AQ13" s="9">
        <v>0</v>
      </c>
      <c r="AR13" s="7">
        <v>0</v>
      </c>
      <c r="AS13" s="7">
        <v>1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3">
        <v>0</v>
      </c>
      <c r="BC13" s="7" t="s">
        <v>81</v>
      </c>
      <c r="BD13" s="7" t="s">
        <v>64</v>
      </c>
    </row>
    <row r="14" spans="1:56" x14ac:dyDescent="0.2">
      <c r="A14" s="7">
        <v>13</v>
      </c>
      <c r="B14" s="7" t="s">
        <v>118</v>
      </c>
      <c r="C14" s="7">
        <v>1</v>
      </c>
      <c r="D14" s="7" t="s">
        <v>57</v>
      </c>
      <c r="E14" s="7">
        <v>118</v>
      </c>
      <c r="F14" s="7" t="s">
        <v>119</v>
      </c>
      <c r="G14" s="7" t="s">
        <v>73</v>
      </c>
      <c r="H14" s="8">
        <v>42280</v>
      </c>
      <c r="I14" s="7" t="s">
        <v>120</v>
      </c>
      <c r="J14" s="7" t="str">
        <f>VLOOKUP(I14,[1]indicacion!A:C,3,0)</f>
        <v>Sangrado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</v>
      </c>
      <c r="R14" s="7">
        <v>0</v>
      </c>
      <c r="S14" s="7">
        <v>0</v>
      </c>
      <c r="T14" s="3">
        <v>0</v>
      </c>
      <c r="U14" s="7" t="s">
        <v>121</v>
      </c>
      <c r="V14" s="7" t="str">
        <f>VLOOKUP(U14,[1]Proc!A:C,3,0)</f>
        <v>Clip</v>
      </c>
      <c r="W14" s="7">
        <v>0</v>
      </c>
      <c r="X14" s="7">
        <v>0</v>
      </c>
      <c r="Y14" s="7"/>
      <c r="Z14" s="7">
        <v>1</v>
      </c>
      <c r="AA14" s="7">
        <v>1</v>
      </c>
      <c r="AB14" s="7">
        <v>0</v>
      </c>
      <c r="AC14" s="7">
        <v>1</v>
      </c>
      <c r="AD14" s="7" t="s">
        <v>122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 t="s">
        <v>123</v>
      </c>
      <c r="AK14" s="7" t="str">
        <f>VLOOKUP(AJ14,'[1]Dg Post Std'!A:C,3,0)</f>
        <v>gastritis</v>
      </c>
      <c r="AL14" s="7">
        <v>1</v>
      </c>
      <c r="AM14" s="7">
        <v>0</v>
      </c>
      <c r="AN14" s="7">
        <v>0</v>
      </c>
      <c r="AO14" s="7">
        <v>1</v>
      </c>
      <c r="AP14" s="7">
        <v>0</v>
      </c>
      <c r="AQ14" s="7">
        <v>1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3">
        <v>1</v>
      </c>
      <c r="BC14" s="7" t="s">
        <v>64</v>
      </c>
      <c r="BD14" s="7" t="s">
        <v>124</v>
      </c>
    </row>
    <row r="15" spans="1:56" x14ac:dyDescent="0.2">
      <c r="A15" s="7">
        <v>14</v>
      </c>
      <c r="B15" s="7" t="s">
        <v>118</v>
      </c>
      <c r="C15" s="7">
        <v>1</v>
      </c>
      <c r="D15" s="7" t="s">
        <v>57</v>
      </c>
      <c r="E15" s="7">
        <v>118</v>
      </c>
      <c r="F15" s="7" t="s">
        <v>119</v>
      </c>
      <c r="G15" s="7" t="s">
        <v>73</v>
      </c>
      <c r="H15" s="8">
        <v>42280</v>
      </c>
      <c r="I15" s="7" t="s">
        <v>125</v>
      </c>
      <c r="J15" s="7" t="str">
        <f>VLOOKUP(I15,[1]indicacion!A:C,3,0)</f>
        <v>Sangrado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1</v>
      </c>
      <c r="R15" s="7">
        <v>0</v>
      </c>
      <c r="S15" s="7">
        <v>0</v>
      </c>
      <c r="T15" s="3">
        <v>0</v>
      </c>
      <c r="U15" s="7" t="s">
        <v>25</v>
      </c>
      <c r="V15" s="7" t="str">
        <f>VLOOKUP(U15,[1]Proc!A:C,3,0)</f>
        <v>Inyectoterapia</v>
      </c>
      <c r="W15" s="7">
        <v>0</v>
      </c>
      <c r="X15" s="7">
        <v>0</v>
      </c>
      <c r="Y15" s="7"/>
      <c r="Z15" s="7">
        <v>1</v>
      </c>
      <c r="AA15" s="7">
        <v>0</v>
      </c>
      <c r="AB15" s="7">
        <v>0</v>
      </c>
      <c r="AC15" s="7">
        <v>1</v>
      </c>
      <c r="AD15" s="7" t="s">
        <v>75</v>
      </c>
      <c r="AE15" s="7">
        <v>1</v>
      </c>
      <c r="AF15" s="7">
        <v>3</v>
      </c>
      <c r="AG15" s="7">
        <v>0</v>
      </c>
      <c r="AH15" s="7">
        <v>0</v>
      </c>
      <c r="AI15" s="7">
        <v>1</v>
      </c>
      <c r="AJ15" s="7" t="s">
        <v>126</v>
      </c>
      <c r="AK15" s="7" t="str">
        <f>VLOOKUP(AJ15,'[1]Dg Post Std'!A:C,3,0)</f>
        <v>gastritis</v>
      </c>
      <c r="AL15" s="7">
        <v>1</v>
      </c>
      <c r="AM15" s="7">
        <v>0</v>
      </c>
      <c r="AN15" s="7">
        <v>0</v>
      </c>
      <c r="AO15" s="7">
        <v>1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3">
        <v>1</v>
      </c>
      <c r="BC15" s="7" t="s">
        <v>64</v>
      </c>
      <c r="BD15" s="7" t="s">
        <v>124</v>
      </c>
    </row>
    <row r="16" spans="1:56" x14ac:dyDescent="0.2">
      <c r="A16" s="7">
        <v>15</v>
      </c>
      <c r="B16" s="7" t="s">
        <v>127</v>
      </c>
      <c r="C16" s="7">
        <v>1</v>
      </c>
      <c r="D16" s="7" t="s">
        <v>57</v>
      </c>
      <c r="E16" s="7">
        <v>118</v>
      </c>
      <c r="F16" s="7" t="s">
        <v>128</v>
      </c>
      <c r="G16" s="7" t="s">
        <v>73</v>
      </c>
      <c r="H16" s="8">
        <v>42278</v>
      </c>
      <c r="I16" s="7" t="s">
        <v>129</v>
      </c>
      <c r="J16" s="7" t="str">
        <f>VLOOKUP(I16,[1]indicacion!A:C,3,0)</f>
        <v>Sangrado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1</v>
      </c>
      <c r="R16" s="7">
        <v>0</v>
      </c>
      <c r="S16" s="7">
        <v>0</v>
      </c>
      <c r="T16" s="3">
        <v>0</v>
      </c>
      <c r="U16" s="7" t="s">
        <v>25</v>
      </c>
      <c r="V16" s="7" t="str">
        <f>VLOOKUP(U16,[1]Proc!A:C,3,0)</f>
        <v>Inyectoterapia</v>
      </c>
      <c r="W16" s="7">
        <v>0</v>
      </c>
      <c r="X16" s="7">
        <v>0</v>
      </c>
      <c r="Y16" s="7"/>
      <c r="Z16" s="7">
        <v>1</v>
      </c>
      <c r="AA16" s="7">
        <v>0</v>
      </c>
      <c r="AB16" s="7">
        <v>0</v>
      </c>
      <c r="AC16" s="7">
        <v>1</v>
      </c>
      <c r="AD16" s="7" t="s">
        <v>75</v>
      </c>
      <c r="AE16" s="7">
        <v>1</v>
      </c>
      <c r="AF16" s="7">
        <v>3</v>
      </c>
      <c r="AG16" s="7">
        <v>0</v>
      </c>
      <c r="AH16" s="7">
        <v>0</v>
      </c>
      <c r="AI16" s="7">
        <v>1</v>
      </c>
      <c r="AJ16" s="7" t="s">
        <v>130</v>
      </c>
      <c r="AK16" s="7" t="str">
        <f>VLOOKUP(AJ16,'[1]Dg Post Std'!A:C,3,0)</f>
        <v>ulcera Duod</v>
      </c>
      <c r="AL16" s="7">
        <v>1</v>
      </c>
      <c r="AM16" s="7">
        <v>0</v>
      </c>
      <c r="AN16" s="7">
        <v>1</v>
      </c>
      <c r="AO16" s="7">
        <v>0</v>
      </c>
      <c r="AP16" s="7">
        <v>0</v>
      </c>
      <c r="AQ16" s="7">
        <v>1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1</v>
      </c>
      <c r="BA16" s="7">
        <v>0</v>
      </c>
      <c r="BB16" s="3">
        <v>1</v>
      </c>
      <c r="BC16" s="7" t="s">
        <v>64</v>
      </c>
      <c r="BD16" s="7" t="s">
        <v>124</v>
      </c>
    </row>
    <row r="17" spans="1:56" x14ac:dyDescent="0.2">
      <c r="A17" s="7">
        <v>16</v>
      </c>
      <c r="B17" s="7" t="s">
        <v>131</v>
      </c>
      <c r="C17" s="7">
        <v>1</v>
      </c>
      <c r="D17" s="7" t="s">
        <v>57</v>
      </c>
      <c r="E17" s="7">
        <v>94</v>
      </c>
      <c r="F17" s="7" t="s">
        <v>132</v>
      </c>
      <c r="G17" s="7" t="s">
        <v>84</v>
      </c>
      <c r="H17" s="10">
        <v>42277</v>
      </c>
      <c r="I17" s="7" t="s">
        <v>133</v>
      </c>
      <c r="J17" s="7" t="str">
        <f>VLOOKUP(I17,[1]indicacion!A:C,3,0)</f>
        <v>GTT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1</v>
      </c>
      <c r="T17" s="3">
        <v>0</v>
      </c>
      <c r="U17" s="7" t="s">
        <v>86</v>
      </c>
      <c r="V17" s="7" t="str">
        <f>VLOOKUP(U17,[1]Proc!A:C,3,0)</f>
        <v>GTT</v>
      </c>
      <c r="W17" s="7">
        <v>1</v>
      </c>
      <c r="X17" s="7">
        <v>0</v>
      </c>
      <c r="Y17" s="7"/>
      <c r="Z17" s="7">
        <v>0</v>
      </c>
      <c r="AA17" s="7">
        <v>0</v>
      </c>
      <c r="AB17" s="7">
        <v>0</v>
      </c>
      <c r="AC17" s="7">
        <v>1</v>
      </c>
      <c r="AD17" s="7" t="s">
        <v>134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 t="s">
        <v>64</v>
      </c>
      <c r="AK17" s="7" t="str">
        <f>VLOOKUP(AJ17,'[1]Dg Post Std'!A:C,3,0)</f>
        <v>Sin lesiones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3">
        <v>0</v>
      </c>
      <c r="BC17" s="7" t="s">
        <v>64</v>
      </c>
      <c r="BD17" s="7" t="s">
        <v>64</v>
      </c>
    </row>
    <row r="18" spans="1:56" x14ac:dyDescent="0.2">
      <c r="A18" s="7">
        <v>17</v>
      </c>
      <c r="B18" s="7" t="s">
        <v>135</v>
      </c>
      <c r="C18" s="7">
        <v>1</v>
      </c>
      <c r="D18" s="7" t="s">
        <v>57</v>
      </c>
      <c r="E18" s="7">
        <v>92</v>
      </c>
      <c r="F18" s="7" t="s">
        <v>136</v>
      </c>
      <c r="G18" s="7" t="s">
        <v>84</v>
      </c>
      <c r="H18" s="10">
        <v>42272</v>
      </c>
      <c r="I18" s="7" t="s">
        <v>137</v>
      </c>
      <c r="J18" s="7" t="str">
        <f>VLOOKUP(I18,[1]indicacion!A:C,3,0)</f>
        <v>Obs Neo</v>
      </c>
      <c r="K18" s="7">
        <v>0</v>
      </c>
      <c r="L18" s="7">
        <v>0</v>
      </c>
      <c r="M18" s="7">
        <v>0</v>
      </c>
      <c r="N18" s="7">
        <v>0</v>
      </c>
      <c r="O18" s="7">
        <v>1</v>
      </c>
      <c r="P18" s="7">
        <v>0</v>
      </c>
      <c r="Q18" s="7">
        <v>0</v>
      </c>
      <c r="R18" s="7">
        <v>0</v>
      </c>
      <c r="S18" s="7">
        <v>0</v>
      </c>
      <c r="T18" s="3">
        <v>0</v>
      </c>
      <c r="U18" s="7" t="s">
        <v>64</v>
      </c>
      <c r="V18" s="7" t="str">
        <f>VLOOKUP(U18,[1]Proc!A:C,3,0)</f>
        <v>NA</v>
      </c>
      <c r="W18" s="7">
        <v>0</v>
      </c>
      <c r="X18" s="7">
        <v>0</v>
      </c>
      <c r="Y18" s="7"/>
      <c r="Z18" s="7">
        <v>0</v>
      </c>
      <c r="AA18" s="7">
        <v>0</v>
      </c>
      <c r="AB18" s="7">
        <v>0</v>
      </c>
      <c r="AC18" s="7">
        <v>0</v>
      </c>
      <c r="AD18" s="7" t="s">
        <v>94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  <c r="AJ18" s="7" t="s">
        <v>138</v>
      </c>
      <c r="AK18" s="7" t="str">
        <f>VLOOKUP(AJ18,'[1]Dg Post Std'!A:C,3,0)</f>
        <v>Sin lesiones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3">
        <v>0</v>
      </c>
      <c r="BC18" s="7" t="s">
        <v>64</v>
      </c>
      <c r="BD18" s="7" t="s">
        <v>64</v>
      </c>
    </row>
    <row r="19" spans="1:56" x14ac:dyDescent="0.2">
      <c r="A19" s="7">
        <v>18</v>
      </c>
      <c r="B19" s="7" t="s">
        <v>139</v>
      </c>
      <c r="C19" s="7">
        <v>1</v>
      </c>
      <c r="D19" s="7" t="s">
        <v>71</v>
      </c>
      <c r="E19" s="7">
        <v>90</v>
      </c>
      <c r="F19" s="7" t="s">
        <v>140</v>
      </c>
      <c r="G19" s="7" t="s">
        <v>141</v>
      </c>
      <c r="H19" s="10">
        <v>42269</v>
      </c>
      <c r="I19" s="7" t="s">
        <v>142</v>
      </c>
      <c r="J19" s="7" t="str">
        <f>VLOOKUP(I19,[1]indicacion!A:C,3,0)</f>
        <v>Sangrado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1</v>
      </c>
      <c r="R19" s="7">
        <v>0</v>
      </c>
      <c r="S19" s="7">
        <v>0</v>
      </c>
      <c r="T19" s="3">
        <v>0</v>
      </c>
      <c r="U19" s="7" t="s">
        <v>64</v>
      </c>
      <c r="V19" s="7" t="str">
        <f>VLOOKUP(U19,[1]Proc!A:C,3,0)</f>
        <v>NA</v>
      </c>
      <c r="W19" s="7">
        <v>0</v>
      </c>
      <c r="X19" s="7">
        <v>0</v>
      </c>
      <c r="Y19" s="7"/>
      <c r="Z19" s="7">
        <v>0</v>
      </c>
      <c r="AA19" s="7">
        <v>0</v>
      </c>
      <c r="AB19" s="7">
        <v>0</v>
      </c>
      <c r="AC19" s="7">
        <v>0</v>
      </c>
      <c r="AD19" s="7" t="s">
        <v>68</v>
      </c>
      <c r="AE19" s="7">
        <v>1</v>
      </c>
      <c r="AF19" s="7">
        <v>2.5</v>
      </c>
      <c r="AG19" s="7">
        <v>0</v>
      </c>
      <c r="AH19" s="7">
        <v>0</v>
      </c>
      <c r="AI19" s="7">
        <v>1</v>
      </c>
      <c r="AJ19" s="7" t="s">
        <v>143</v>
      </c>
      <c r="AK19" s="7" t="str">
        <f>VLOOKUP(AJ19,'[1]Dg Post Std'!A:C,3,0)</f>
        <v>Cancer Gast</v>
      </c>
      <c r="AL19" s="7">
        <v>1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1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3">
        <v>0</v>
      </c>
      <c r="BC19" s="7" t="s">
        <v>64</v>
      </c>
      <c r="BD19" s="7" t="s">
        <v>64</v>
      </c>
    </row>
    <row r="20" spans="1:56" x14ac:dyDescent="0.2">
      <c r="A20" s="7">
        <v>19</v>
      </c>
      <c r="B20" s="7" t="s">
        <v>144</v>
      </c>
      <c r="C20" s="7">
        <v>1</v>
      </c>
      <c r="D20" s="7" t="s">
        <v>71</v>
      </c>
      <c r="E20" s="7">
        <v>92</v>
      </c>
      <c r="F20" s="7" t="s">
        <v>145</v>
      </c>
      <c r="G20" s="7" t="s">
        <v>59</v>
      </c>
      <c r="H20" s="10">
        <v>42264</v>
      </c>
      <c r="I20" s="7" t="s">
        <v>146</v>
      </c>
      <c r="J20" s="7" t="str">
        <f>VLOOKUP(I20,[1]indicacion!A:C,3,0)</f>
        <v>Obs Neo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0</v>
      </c>
      <c r="Q20" s="7">
        <v>0</v>
      </c>
      <c r="R20" s="7">
        <v>0</v>
      </c>
      <c r="S20" s="7">
        <v>0</v>
      </c>
      <c r="T20" s="3">
        <v>0</v>
      </c>
      <c r="U20" s="7" t="s">
        <v>64</v>
      </c>
      <c r="V20" s="7" t="str">
        <f>VLOOKUP(U20,[1]Proc!A:C,3,0)</f>
        <v>NA</v>
      </c>
      <c r="W20" s="7">
        <v>0</v>
      </c>
      <c r="X20" s="7">
        <v>0</v>
      </c>
      <c r="Y20" s="7"/>
      <c r="Z20" s="7">
        <v>0</v>
      </c>
      <c r="AA20" s="7">
        <v>0</v>
      </c>
      <c r="AB20" s="7">
        <v>0</v>
      </c>
      <c r="AC20" s="7">
        <v>0</v>
      </c>
      <c r="AD20" s="7" t="s">
        <v>62</v>
      </c>
      <c r="AE20" s="7">
        <v>1</v>
      </c>
      <c r="AF20" s="7">
        <v>1</v>
      </c>
      <c r="AG20" s="7">
        <v>0</v>
      </c>
      <c r="AH20" s="7">
        <v>0</v>
      </c>
      <c r="AI20" s="7">
        <v>1</v>
      </c>
      <c r="AJ20" s="7" t="s">
        <v>138</v>
      </c>
      <c r="AK20" s="7" t="str">
        <f>VLOOKUP(AJ20,'[1]Dg Post Std'!A:C,3,0)</f>
        <v>Sin lesiones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3">
        <v>0</v>
      </c>
      <c r="BC20" s="7" t="s">
        <v>64</v>
      </c>
      <c r="BD20" s="7" t="s">
        <v>64</v>
      </c>
    </row>
    <row r="21" spans="1:56" x14ac:dyDescent="0.2">
      <c r="A21" s="7">
        <v>20</v>
      </c>
      <c r="B21" s="7" t="s">
        <v>147</v>
      </c>
      <c r="C21" s="7">
        <v>1</v>
      </c>
      <c r="D21" s="7" t="s">
        <v>57</v>
      </c>
      <c r="E21" s="7">
        <v>90</v>
      </c>
      <c r="F21" s="7" t="s">
        <v>148</v>
      </c>
      <c r="G21" s="7" t="s">
        <v>79</v>
      </c>
      <c r="H21" s="10">
        <v>42262</v>
      </c>
      <c r="I21" s="7" t="s">
        <v>10</v>
      </c>
      <c r="J21" s="7" t="str">
        <f>VLOOKUP(I21,[1]indicacion!A:C,3,0)</f>
        <v>Anemia</v>
      </c>
      <c r="K21" s="7">
        <v>1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3">
        <v>0</v>
      </c>
      <c r="U21" s="7" t="s">
        <v>64</v>
      </c>
      <c r="V21" s="7" t="str">
        <f>VLOOKUP(U21,[1]Proc!A:C,3,0)</f>
        <v>NA</v>
      </c>
      <c r="W21" s="7">
        <v>0</v>
      </c>
      <c r="X21" s="7">
        <v>0</v>
      </c>
      <c r="Y21" s="7"/>
      <c r="Z21" s="7">
        <v>0</v>
      </c>
      <c r="AA21" s="7">
        <v>0</v>
      </c>
      <c r="AB21" s="7">
        <v>0</v>
      </c>
      <c r="AC21" s="7">
        <v>0</v>
      </c>
      <c r="AD21" s="7" t="s">
        <v>62</v>
      </c>
      <c r="AE21" s="7">
        <v>1</v>
      </c>
      <c r="AF21" s="7">
        <v>1</v>
      </c>
      <c r="AG21" s="7">
        <v>0</v>
      </c>
      <c r="AH21" s="7">
        <v>0</v>
      </c>
      <c r="AI21" s="7">
        <v>1</v>
      </c>
      <c r="AJ21" s="7" t="s">
        <v>149</v>
      </c>
      <c r="AK21" s="7" t="str">
        <f>VLOOKUP(AJ21,'[1]Dg Post Std'!A:C,3,0)</f>
        <v>gastritis</v>
      </c>
      <c r="AL21" s="7">
        <v>1</v>
      </c>
      <c r="AM21" s="7">
        <v>0</v>
      </c>
      <c r="AN21" s="7">
        <v>1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1</v>
      </c>
      <c r="AZ21" s="7">
        <v>0</v>
      </c>
      <c r="BA21" s="7">
        <v>0</v>
      </c>
      <c r="BB21" s="3">
        <v>1</v>
      </c>
      <c r="BC21" s="7" t="s">
        <v>64</v>
      </c>
      <c r="BD21" s="7" t="s">
        <v>64</v>
      </c>
    </row>
    <row r="22" spans="1:56" x14ac:dyDescent="0.2">
      <c r="A22" s="7">
        <v>21</v>
      </c>
      <c r="B22" s="7" t="s">
        <v>150</v>
      </c>
      <c r="C22" s="7">
        <v>1</v>
      </c>
      <c r="D22" s="7" t="s">
        <v>57</v>
      </c>
      <c r="E22" s="7">
        <v>90</v>
      </c>
      <c r="F22" s="7" t="s">
        <v>151</v>
      </c>
      <c r="G22" s="7" t="s">
        <v>84</v>
      </c>
      <c r="H22" s="10">
        <v>42251</v>
      </c>
      <c r="I22" s="7" t="s">
        <v>137</v>
      </c>
      <c r="J22" s="7" t="str">
        <f>VLOOKUP(I22,[1]indicacion!A:C,3,0)</f>
        <v>Obs Neo</v>
      </c>
      <c r="K22" s="7">
        <v>0</v>
      </c>
      <c r="L22" s="7">
        <v>0</v>
      </c>
      <c r="M22" s="7">
        <v>0</v>
      </c>
      <c r="N22" s="7">
        <v>0</v>
      </c>
      <c r="O22" s="7">
        <v>1</v>
      </c>
      <c r="P22" s="7">
        <v>0</v>
      </c>
      <c r="Q22" s="7">
        <v>0</v>
      </c>
      <c r="R22" s="7">
        <v>0</v>
      </c>
      <c r="S22" s="7">
        <v>0</v>
      </c>
      <c r="T22" s="3">
        <v>0</v>
      </c>
      <c r="U22" s="7" t="s">
        <v>64</v>
      </c>
      <c r="V22" s="7" t="str">
        <f>VLOOKUP(U22,[1]Proc!A:C,3,0)</f>
        <v>NA</v>
      </c>
      <c r="W22" s="7">
        <v>0</v>
      </c>
      <c r="X22" s="7">
        <v>0</v>
      </c>
      <c r="Y22" s="7"/>
      <c r="Z22" s="7">
        <v>0</v>
      </c>
      <c r="AA22" s="7">
        <v>0</v>
      </c>
      <c r="AB22" s="7">
        <v>0</v>
      </c>
      <c r="AC22" s="7">
        <v>0</v>
      </c>
      <c r="AD22" s="7" t="s">
        <v>152</v>
      </c>
      <c r="AE22" s="7">
        <v>1</v>
      </c>
      <c r="AF22" s="7">
        <v>0.5</v>
      </c>
      <c r="AG22" s="7">
        <v>0</v>
      </c>
      <c r="AH22" s="7">
        <v>0</v>
      </c>
      <c r="AI22" s="7">
        <v>1</v>
      </c>
      <c r="AJ22" s="7" t="s">
        <v>153</v>
      </c>
      <c r="AK22" s="7" t="str">
        <f>VLOOKUP(AJ22,'[1]Dg Post Std'!A:C,3,0)</f>
        <v>Atrofia</v>
      </c>
      <c r="AL22" s="7">
        <v>1</v>
      </c>
      <c r="AM22" s="7">
        <v>1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3">
        <v>0</v>
      </c>
      <c r="BC22" s="7" t="s">
        <v>64</v>
      </c>
      <c r="BD22" s="7" t="s">
        <v>64</v>
      </c>
    </row>
    <row r="23" spans="1:56" x14ac:dyDescent="0.2">
      <c r="A23" s="7">
        <v>22</v>
      </c>
      <c r="B23" s="7" t="s">
        <v>154</v>
      </c>
      <c r="C23" s="7">
        <v>1</v>
      </c>
      <c r="D23" s="7" t="s">
        <v>57</v>
      </c>
      <c r="E23" s="7">
        <v>92</v>
      </c>
      <c r="F23" s="7" t="s">
        <v>155</v>
      </c>
      <c r="G23" s="7" t="s">
        <v>84</v>
      </c>
      <c r="H23" s="10">
        <v>42251</v>
      </c>
      <c r="I23" s="7" t="s">
        <v>156</v>
      </c>
      <c r="J23" s="7" t="str">
        <f>VLOOKUP(I23,[1]indicacion!A:C,3,0)</f>
        <v>Obs Neo</v>
      </c>
      <c r="K23" s="7">
        <v>0</v>
      </c>
      <c r="L23" s="7">
        <v>0</v>
      </c>
      <c r="M23" s="7">
        <v>0</v>
      </c>
      <c r="N23" s="7">
        <v>0</v>
      </c>
      <c r="O23" s="7">
        <v>1</v>
      </c>
      <c r="P23" s="7">
        <v>0</v>
      </c>
      <c r="Q23" s="7">
        <v>0</v>
      </c>
      <c r="R23" s="7">
        <v>0</v>
      </c>
      <c r="S23" s="7">
        <v>0</v>
      </c>
      <c r="T23" s="3">
        <v>0</v>
      </c>
      <c r="U23" s="7" t="s">
        <v>64</v>
      </c>
      <c r="V23" s="7" t="str">
        <f>VLOOKUP(U23,[1]Proc!A:C,3,0)</f>
        <v>NA</v>
      </c>
      <c r="W23" s="7">
        <v>0</v>
      </c>
      <c r="X23" s="7">
        <v>0</v>
      </c>
      <c r="Y23" s="7"/>
      <c r="Z23" s="7">
        <v>0</v>
      </c>
      <c r="AA23" s="7">
        <v>0</v>
      </c>
      <c r="AB23" s="7">
        <v>0</v>
      </c>
      <c r="AC23" s="7">
        <v>0</v>
      </c>
      <c r="AD23" s="7" t="s">
        <v>152</v>
      </c>
      <c r="AE23" s="7">
        <v>1</v>
      </c>
      <c r="AF23" s="7">
        <v>0.5</v>
      </c>
      <c r="AG23" s="7">
        <v>0</v>
      </c>
      <c r="AH23" s="7">
        <v>0</v>
      </c>
      <c r="AI23" s="7">
        <v>1</v>
      </c>
      <c r="AJ23" s="7" t="s">
        <v>138</v>
      </c>
      <c r="AK23" s="7" t="str">
        <f>VLOOKUP(AJ23,'[1]Dg Post Std'!A:C,3,0)</f>
        <v>Sin lesiones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3">
        <v>0</v>
      </c>
      <c r="BC23" s="7" t="s">
        <v>64</v>
      </c>
      <c r="BD23" s="7" t="s">
        <v>64</v>
      </c>
    </row>
    <row r="24" spans="1:56" x14ac:dyDescent="0.2">
      <c r="A24" s="7">
        <v>23</v>
      </c>
      <c r="B24" s="7" t="s">
        <v>157</v>
      </c>
      <c r="C24" s="7">
        <v>1</v>
      </c>
      <c r="D24" s="7" t="s">
        <v>57</v>
      </c>
      <c r="E24" s="7">
        <v>99</v>
      </c>
      <c r="F24" s="7" t="s">
        <v>158</v>
      </c>
      <c r="G24" s="7" t="s">
        <v>141</v>
      </c>
      <c r="H24" s="10">
        <v>42247</v>
      </c>
      <c r="I24" s="7" t="s">
        <v>159</v>
      </c>
      <c r="J24" s="7" t="str">
        <f>VLOOKUP(I24,[1]indicacion!A:C,3,0)</f>
        <v>Obs Neo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3">
        <v>1</v>
      </c>
      <c r="U24" s="7" t="s">
        <v>23</v>
      </c>
      <c r="V24" s="7" t="str">
        <f>VLOOKUP(U24,[1]Proc!A:C,3,0)</f>
        <v>NA</v>
      </c>
      <c r="W24" s="7">
        <v>0</v>
      </c>
      <c r="X24" s="7">
        <v>1</v>
      </c>
      <c r="Y24" s="7"/>
      <c r="Z24" s="7">
        <v>0</v>
      </c>
      <c r="AA24" s="7">
        <v>0</v>
      </c>
      <c r="AB24" s="7">
        <v>0</v>
      </c>
      <c r="AC24" s="7">
        <v>1</v>
      </c>
      <c r="AD24" s="7" t="s">
        <v>107</v>
      </c>
      <c r="AE24" s="7">
        <v>1</v>
      </c>
      <c r="AF24" s="7">
        <v>5</v>
      </c>
      <c r="AG24" s="7">
        <v>0</v>
      </c>
      <c r="AH24" s="7">
        <v>0</v>
      </c>
      <c r="AI24" s="7">
        <v>1</v>
      </c>
      <c r="AJ24" s="7" t="s">
        <v>160</v>
      </c>
      <c r="AK24" s="7" t="str">
        <f>VLOOKUP(AJ24,'[1]Dg Post Std'!A:C,3,0)</f>
        <v>gastritis</v>
      </c>
      <c r="AL24" s="7">
        <v>1</v>
      </c>
      <c r="AM24" s="7">
        <v>0</v>
      </c>
      <c r="AN24" s="7">
        <v>1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3">
        <v>0</v>
      </c>
      <c r="BC24" s="7" t="s">
        <v>64</v>
      </c>
      <c r="BD24" s="7" t="s">
        <v>64</v>
      </c>
    </row>
    <row r="25" spans="1:56" x14ac:dyDescent="0.2">
      <c r="A25" s="7">
        <v>24</v>
      </c>
      <c r="B25" s="7" t="s">
        <v>161</v>
      </c>
      <c r="C25" s="7">
        <v>1</v>
      </c>
      <c r="D25" s="7" t="s">
        <v>71</v>
      </c>
      <c r="E25" s="7">
        <v>118</v>
      </c>
      <c r="F25" s="7" t="s">
        <v>162</v>
      </c>
      <c r="G25" s="7" t="s">
        <v>84</v>
      </c>
      <c r="H25" s="10">
        <v>42216</v>
      </c>
      <c r="I25" s="7" t="s">
        <v>163</v>
      </c>
      <c r="J25" s="7" t="str">
        <f>VLOOKUP(I25,[1]indicacion!A:C,3,0)</f>
        <v>Disfagia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3">
        <v>1</v>
      </c>
      <c r="U25" s="7" t="s">
        <v>23</v>
      </c>
      <c r="V25" s="7" t="str">
        <f>VLOOKUP(U25,[1]Proc!A:C,3,0)</f>
        <v>NA</v>
      </c>
      <c r="W25" s="7">
        <v>0</v>
      </c>
      <c r="X25" s="7">
        <v>1</v>
      </c>
      <c r="Y25" s="7"/>
      <c r="Z25" s="7">
        <v>0</v>
      </c>
      <c r="AA25" s="7">
        <v>0</v>
      </c>
      <c r="AB25" s="7">
        <v>0</v>
      </c>
      <c r="AC25" s="7">
        <v>1</v>
      </c>
      <c r="AD25" s="7" t="s">
        <v>75</v>
      </c>
      <c r="AE25" s="7">
        <v>1</v>
      </c>
      <c r="AF25" s="7">
        <v>3</v>
      </c>
      <c r="AG25" s="7">
        <v>0</v>
      </c>
      <c r="AH25" s="7">
        <v>0</v>
      </c>
      <c r="AI25" s="7">
        <v>1</v>
      </c>
      <c r="AJ25" s="7" t="s">
        <v>164</v>
      </c>
      <c r="AK25" s="7" t="str">
        <f>VLOOKUP(AJ25,'[1]Dg Post Std'!A:C,3,0)</f>
        <v>esofagitis</v>
      </c>
      <c r="AL25" s="7">
        <v>1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1</v>
      </c>
      <c r="AV25" s="7">
        <v>0</v>
      </c>
      <c r="AW25" s="7">
        <v>1</v>
      </c>
      <c r="AX25" s="7">
        <v>0</v>
      </c>
      <c r="AY25" s="7">
        <v>0</v>
      </c>
      <c r="AZ25" s="7">
        <v>0</v>
      </c>
      <c r="BA25" s="7">
        <v>0</v>
      </c>
      <c r="BB25" s="3">
        <v>0</v>
      </c>
      <c r="BC25" s="7" t="s">
        <v>64</v>
      </c>
      <c r="BD25" s="7" t="s">
        <v>64</v>
      </c>
    </row>
    <row r="26" spans="1:56" x14ac:dyDescent="0.2">
      <c r="A26" s="7">
        <v>25</v>
      </c>
      <c r="B26" s="7" t="s">
        <v>165</v>
      </c>
      <c r="C26" s="7">
        <v>1</v>
      </c>
      <c r="D26" s="7" t="s">
        <v>71</v>
      </c>
      <c r="E26" s="7">
        <v>91</v>
      </c>
      <c r="F26" s="7" t="s">
        <v>166</v>
      </c>
      <c r="G26" s="7" t="s">
        <v>59</v>
      </c>
      <c r="H26" s="10">
        <v>42213</v>
      </c>
      <c r="I26" s="7" t="s">
        <v>167</v>
      </c>
      <c r="J26" s="7" t="str">
        <f>VLOOKUP(I26,[1]indicacion!A:C,3,0)</f>
        <v>Trastorno deglución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1</v>
      </c>
      <c r="T26" s="3">
        <v>0</v>
      </c>
      <c r="U26" s="7" t="s">
        <v>86</v>
      </c>
      <c r="V26" s="7" t="str">
        <f>VLOOKUP(U26,[1]Proc!A:C,3,0)</f>
        <v>GTT</v>
      </c>
      <c r="W26" s="7">
        <v>1</v>
      </c>
      <c r="X26" s="7">
        <v>0</v>
      </c>
      <c r="Y26" s="7"/>
      <c r="Z26" s="7">
        <v>0</v>
      </c>
      <c r="AA26" s="7">
        <v>0</v>
      </c>
      <c r="AB26" s="7">
        <v>0</v>
      </c>
      <c r="AC26" s="7">
        <v>1</v>
      </c>
      <c r="AD26" s="7" t="s">
        <v>94</v>
      </c>
      <c r="AE26" s="7">
        <v>0</v>
      </c>
      <c r="AF26" s="7">
        <v>0</v>
      </c>
      <c r="AG26" s="7">
        <v>0</v>
      </c>
      <c r="AH26" s="7">
        <v>0</v>
      </c>
      <c r="AI26" s="7">
        <v>1</v>
      </c>
      <c r="AJ26" s="7" t="s">
        <v>168</v>
      </c>
      <c r="AK26" s="7" t="str">
        <f>VLOOKUP(AJ26,'[1]Dg Post Std'!A:C,3,0)</f>
        <v>Atrofia</v>
      </c>
      <c r="AL26" s="7">
        <v>1</v>
      </c>
      <c r="AM26" s="7">
        <v>1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3">
        <v>0</v>
      </c>
      <c r="BC26" s="7" t="s">
        <v>64</v>
      </c>
      <c r="BD26" s="7" t="s">
        <v>64</v>
      </c>
    </row>
    <row r="27" spans="1:56" x14ac:dyDescent="0.2">
      <c r="A27" s="7">
        <v>26</v>
      </c>
      <c r="B27" s="7" t="s">
        <v>131</v>
      </c>
      <c r="C27" s="7">
        <v>1</v>
      </c>
      <c r="D27" s="7" t="s">
        <v>57</v>
      </c>
      <c r="E27" s="7">
        <v>94</v>
      </c>
      <c r="F27" s="7" t="s">
        <v>132</v>
      </c>
      <c r="G27" s="7" t="s">
        <v>59</v>
      </c>
      <c r="H27" s="10">
        <v>42208</v>
      </c>
      <c r="I27" s="7" t="s">
        <v>133</v>
      </c>
      <c r="J27" s="7" t="str">
        <f>VLOOKUP(I27,[1]indicacion!A:C,3,0)</f>
        <v>GTT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1</v>
      </c>
      <c r="T27" s="3">
        <v>0</v>
      </c>
      <c r="U27" s="7" t="s">
        <v>86</v>
      </c>
      <c r="V27" s="7" t="str">
        <f>VLOOKUP(U27,[1]Proc!A:C,3,0)</f>
        <v>GTT</v>
      </c>
      <c r="W27" s="7">
        <v>1</v>
      </c>
      <c r="X27" s="7">
        <v>0</v>
      </c>
      <c r="Y27" s="7"/>
      <c r="Z27" s="7">
        <v>0</v>
      </c>
      <c r="AA27" s="7">
        <v>0</v>
      </c>
      <c r="AB27" s="7">
        <v>0</v>
      </c>
      <c r="AC27" s="7">
        <v>1</v>
      </c>
      <c r="AD27" s="7" t="s">
        <v>134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 t="s">
        <v>64</v>
      </c>
      <c r="AK27" s="7" t="str">
        <f>VLOOKUP(AJ27,'[1]Dg Post Std'!A:C,3,0)</f>
        <v>Sin lesiones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3">
        <v>0</v>
      </c>
      <c r="BC27" s="7" t="s">
        <v>64</v>
      </c>
      <c r="BD27" s="7" t="s">
        <v>64</v>
      </c>
    </row>
    <row r="28" spans="1:56" x14ac:dyDescent="0.2">
      <c r="A28" s="7">
        <v>27</v>
      </c>
      <c r="B28" s="7" t="s">
        <v>169</v>
      </c>
      <c r="C28" s="7">
        <v>1</v>
      </c>
      <c r="D28" s="7" t="s">
        <v>57</v>
      </c>
      <c r="E28" s="7" t="s">
        <v>134</v>
      </c>
      <c r="F28" s="7" t="s">
        <v>170</v>
      </c>
      <c r="G28" s="7" t="s">
        <v>73</v>
      </c>
      <c r="H28" s="10">
        <v>42205</v>
      </c>
      <c r="I28" s="7" t="s">
        <v>171</v>
      </c>
      <c r="J28" s="7" t="str">
        <f>VLOOKUP(I28,[1]indicacion!A:C,3,0)</f>
        <v>Sangrado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1</v>
      </c>
      <c r="R28" s="7">
        <v>0</v>
      </c>
      <c r="S28" s="7">
        <v>0</v>
      </c>
      <c r="T28" s="3">
        <v>0</v>
      </c>
      <c r="U28" s="7" t="s">
        <v>64</v>
      </c>
      <c r="V28" s="7" t="str">
        <f>VLOOKUP(U28,[1]Proc!A:C,3,0)</f>
        <v>NA</v>
      </c>
      <c r="W28" s="7">
        <v>0</v>
      </c>
      <c r="X28" s="7">
        <v>0</v>
      </c>
      <c r="Y28" s="7"/>
      <c r="Z28" s="7">
        <v>0</v>
      </c>
      <c r="AA28" s="7">
        <v>0</v>
      </c>
      <c r="AB28" s="7">
        <v>0</v>
      </c>
      <c r="AC28" s="7">
        <v>1</v>
      </c>
      <c r="AD28" s="7" t="s">
        <v>75</v>
      </c>
      <c r="AE28" s="7">
        <v>1</v>
      </c>
      <c r="AF28" s="7">
        <v>3</v>
      </c>
      <c r="AG28" s="7">
        <v>0</v>
      </c>
      <c r="AH28" s="7">
        <v>0</v>
      </c>
      <c r="AI28" s="7">
        <v>1</v>
      </c>
      <c r="AJ28" s="7" t="s">
        <v>172</v>
      </c>
      <c r="AK28" s="7" t="str">
        <f>VLOOKUP(AJ28,'[1]Dg Post Std'!A:C,3,0)</f>
        <v>gastritis</v>
      </c>
      <c r="AL28" s="7">
        <v>1</v>
      </c>
      <c r="AM28" s="7">
        <v>0</v>
      </c>
      <c r="AN28" s="7">
        <v>1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3">
        <v>0</v>
      </c>
      <c r="BC28" s="7" t="s">
        <v>64</v>
      </c>
      <c r="BD28" s="7" t="s">
        <v>124</v>
      </c>
    </row>
    <row r="29" spans="1:56" x14ac:dyDescent="0.2">
      <c r="A29" s="7">
        <v>28</v>
      </c>
      <c r="B29" s="7" t="s">
        <v>173</v>
      </c>
      <c r="C29" s="7">
        <v>1</v>
      </c>
      <c r="D29" s="7" t="s">
        <v>57</v>
      </c>
      <c r="E29" s="7">
        <v>91</v>
      </c>
      <c r="F29" s="7" t="s">
        <v>174</v>
      </c>
      <c r="G29" s="7" t="s">
        <v>59</v>
      </c>
      <c r="H29" s="8">
        <v>42193</v>
      </c>
      <c r="I29" s="7" t="s">
        <v>133</v>
      </c>
      <c r="J29" s="7" t="str">
        <f>VLOOKUP(I29,[1]indicacion!A:C,3,0)</f>
        <v>GTT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1</v>
      </c>
      <c r="T29" s="3">
        <v>0</v>
      </c>
      <c r="U29" s="7" t="s">
        <v>86</v>
      </c>
      <c r="V29" s="7" t="str">
        <f>VLOOKUP(U29,[1]Proc!A:C,3,0)</f>
        <v>GTT</v>
      </c>
      <c r="W29" s="7">
        <v>1</v>
      </c>
      <c r="X29" s="7">
        <v>0</v>
      </c>
      <c r="Y29" s="7"/>
      <c r="Z29" s="7">
        <v>0</v>
      </c>
      <c r="AA29" s="7">
        <v>0</v>
      </c>
      <c r="AB29" s="7">
        <v>0</v>
      </c>
      <c r="AC29" s="7">
        <v>1</v>
      </c>
      <c r="AD29" s="7" t="s">
        <v>134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 t="s">
        <v>64</v>
      </c>
      <c r="AK29" s="7" t="str">
        <f>VLOOKUP(AJ29,'[1]Dg Post Std'!A:C,3,0)</f>
        <v>Sin lesiones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/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3">
        <v>0</v>
      </c>
      <c r="BC29" s="7" t="s">
        <v>64</v>
      </c>
      <c r="BD29" s="7" t="s">
        <v>64</v>
      </c>
    </row>
    <row r="30" spans="1:56" x14ac:dyDescent="0.2">
      <c r="A30" s="7">
        <v>29</v>
      </c>
      <c r="B30" s="7" t="s">
        <v>82</v>
      </c>
      <c r="C30" s="7">
        <v>1</v>
      </c>
      <c r="D30" s="7" t="s">
        <v>57</v>
      </c>
      <c r="E30" s="7">
        <v>90</v>
      </c>
      <c r="F30" s="7" t="s">
        <v>83</v>
      </c>
      <c r="G30" s="7" t="s">
        <v>59</v>
      </c>
      <c r="H30" s="10">
        <v>42187</v>
      </c>
      <c r="I30" s="7" t="s">
        <v>133</v>
      </c>
      <c r="J30" s="7" t="str">
        <f>VLOOKUP(I30,[1]indicacion!A:C,3,0)</f>
        <v>GTT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1</v>
      </c>
      <c r="T30" s="3">
        <v>0</v>
      </c>
      <c r="U30" s="7" t="s">
        <v>86</v>
      </c>
      <c r="V30" s="7" t="str">
        <f>VLOOKUP(U30,[1]Proc!A:C,3,0)</f>
        <v>GTT</v>
      </c>
      <c r="W30" s="7">
        <v>1</v>
      </c>
      <c r="X30" s="7">
        <v>0</v>
      </c>
      <c r="Y30" s="7"/>
      <c r="Z30" s="7">
        <v>0</v>
      </c>
      <c r="AA30" s="7">
        <v>0</v>
      </c>
      <c r="AB30" s="7">
        <v>0</v>
      </c>
      <c r="AC30" s="7">
        <v>1</v>
      </c>
      <c r="AD30" s="7" t="s">
        <v>134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 t="s">
        <v>64</v>
      </c>
      <c r="AK30" s="7" t="str">
        <f>VLOOKUP(AJ30,'[1]Dg Post Std'!A:C,3,0)</f>
        <v>Sin lesiones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3">
        <v>0</v>
      </c>
      <c r="BC30" s="7" t="s">
        <v>64</v>
      </c>
      <c r="BD30" s="7" t="s">
        <v>64</v>
      </c>
    </row>
    <row r="31" spans="1:56" x14ac:dyDescent="0.2">
      <c r="A31" s="7">
        <v>30</v>
      </c>
      <c r="B31" s="7" t="s">
        <v>175</v>
      </c>
      <c r="C31" s="7">
        <v>1</v>
      </c>
      <c r="D31" s="7" t="s">
        <v>57</v>
      </c>
      <c r="E31" s="7">
        <v>97</v>
      </c>
      <c r="F31" s="7" t="s">
        <v>176</v>
      </c>
      <c r="G31" s="7" t="s">
        <v>59</v>
      </c>
      <c r="H31" s="10">
        <v>42187</v>
      </c>
      <c r="I31" s="7" t="s">
        <v>142</v>
      </c>
      <c r="J31" s="7" t="str">
        <f>VLOOKUP(I31,[1]indicacion!A:C,3,0)</f>
        <v>Sangrado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v>0</v>
      </c>
      <c r="S31" s="7">
        <v>0</v>
      </c>
      <c r="T31" s="3">
        <v>0</v>
      </c>
      <c r="U31" s="7" t="s">
        <v>64</v>
      </c>
      <c r="V31" s="7" t="str">
        <f>VLOOKUP(U31,[1]Proc!A:C,3,0)</f>
        <v>NA</v>
      </c>
      <c r="W31" s="7">
        <v>0</v>
      </c>
      <c r="X31" s="7">
        <v>0</v>
      </c>
      <c r="Y31" s="7"/>
      <c r="Z31" s="7">
        <v>0</v>
      </c>
      <c r="AA31" s="7">
        <v>0</v>
      </c>
      <c r="AB31" s="7">
        <v>0</v>
      </c>
      <c r="AC31" s="7">
        <v>0</v>
      </c>
      <c r="AD31" s="7" t="s">
        <v>62</v>
      </c>
      <c r="AE31" s="7">
        <v>1</v>
      </c>
      <c r="AF31" s="7">
        <v>1</v>
      </c>
      <c r="AG31" s="7">
        <v>0</v>
      </c>
      <c r="AH31" s="7">
        <v>0</v>
      </c>
      <c r="AI31" s="7">
        <v>1</v>
      </c>
      <c r="AJ31" s="7" t="s">
        <v>177</v>
      </c>
      <c r="AK31" s="7" t="str">
        <f>VLOOKUP(AJ31,'[1]Dg Post Std'!A:C,3,0)</f>
        <v>esofagitis</v>
      </c>
      <c r="AL31" s="7">
        <v>1</v>
      </c>
      <c r="AM31" s="7">
        <v>1</v>
      </c>
      <c r="AN31" s="7">
        <v>0</v>
      </c>
      <c r="AO31" s="7">
        <v>0</v>
      </c>
      <c r="AP31" s="7">
        <v>1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1</v>
      </c>
      <c r="AX31" s="7">
        <v>0</v>
      </c>
      <c r="AY31" s="7">
        <v>0</v>
      </c>
      <c r="AZ31" s="7">
        <v>0</v>
      </c>
      <c r="BA31" s="7">
        <v>0</v>
      </c>
      <c r="BB31" s="3">
        <v>1</v>
      </c>
      <c r="BC31" s="7" t="s">
        <v>64</v>
      </c>
      <c r="BD31" s="7" t="s">
        <v>64</v>
      </c>
    </row>
    <row r="32" spans="1:56" x14ac:dyDescent="0.2">
      <c r="A32" s="7">
        <v>31</v>
      </c>
      <c r="B32" s="7" t="s">
        <v>178</v>
      </c>
      <c r="C32" s="7">
        <v>1</v>
      </c>
      <c r="D32" s="7" t="s">
        <v>71</v>
      </c>
      <c r="E32" s="7">
        <v>90</v>
      </c>
      <c r="F32" s="7" t="s">
        <v>179</v>
      </c>
      <c r="G32" s="7" t="s">
        <v>180</v>
      </c>
      <c r="H32" s="10">
        <v>42171</v>
      </c>
      <c r="I32" s="7" t="s">
        <v>181</v>
      </c>
      <c r="J32" s="7" t="str">
        <f>VLOOKUP(I32,[1]indicacion!A:C,3,0)</f>
        <v>Baja de peso</v>
      </c>
      <c r="K32" s="7">
        <v>0</v>
      </c>
      <c r="L32" s="7">
        <v>0</v>
      </c>
      <c r="M32" s="7">
        <v>0</v>
      </c>
      <c r="N32" s="7">
        <v>1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3">
        <v>0</v>
      </c>
      <c r="U32" s="7" t="s">
        <v>64</v>
      </c>
      <c r="V32" s="7" t="str">
        <f>VLOOKUP(U32,[1]Proc!A:C,3,0)</f>
        <v>NA</v>
      </c>
      <c r="W32" s="7">
        <v>0</v>
      </c>
      <c r="X32" s="7">
        <v>0</v>
      </c>
      <c r="Y32" s="7"/>
      <c r="Z32" s="7">
        <v>0</v>
      </c>
      <c r="AA32" s="7">
        <v>0</v>
      </c>
      <c r="AB32" s="7">
        <v>0</v>
      </c>
      <c r="AC32" s="7">
        <v>0</v>
      </c>
      <c r="AD32" s="7" t="s">
        <v>152</v>
      </c>
      <c r="AE32" s="7">
        <v>1</v>
      </c>
      <c r="AF32" s="7">
        <v>0.5</v>
      </c>
      <c r="AG32" s="7">
        <v>0</v>
      </c>
      <c r="AH32" s="7">
        <v>0</v>
      </c>
      <c r="AI32" s="7">
        <v>1</v>
      </c>
      <c r="AJ32" s="7" t="s">
        <v>182</v>
      </c>
      <c r="AK32" s="7" t="str">
        <f>VLOOKUP(AJ32,'[1]Dg Post Std'!A:C,3,0)</f>
        <v>Cancer Gast</v>
      </c>
      <c r="AL32" s="7">
        <v>1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3">
        <v>1</v>
      </c>
      <c r="BC32" s="7" t="s">
        <v>81</v>
      </c>
      <c r="BD32" s="7" t="s">
        <v>64</v>
      </c>
    </row>
    <row r="33" spans="1:56" x14ac:dyDescent="0.2">
      <c r="A33" s="7">
        <v>32</v>
      </c>
      <c r="B33" s="7" t="s">
        <v>183</v>
      </c>
      <c r="C33" s="7">
        <v>1</v>
      </c>
      <c r="D33" s="7" t="s">
        <v>71</v>
      </c>
      <c r="E33" s="7">
        <v>91</v>
      </c>
      <c r="F33" s="7" t="s">
        <v>184</v>
      </c>
      <c r="G33" s="7" t="s">
        <v>73</v>
      </c>
      <c r="H33" s="10">
        <v>42160</v>
      </c>
      <c r="I33" s="7" t="s">
        <v>185</v>
      </c>
      <c r="J33" s="7" t="str">
        <f>VLOOKUP(I33,[1]indicacion!A:C,3,0)</f>
        <v>Sangrado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1</v>
      </c>
      <c r="R33" s="7">
        <v>0</v>
      </c>
      <c r="S33" s="7">
        <v>0</v>
      </c>
      <c r="T33" s="3">
        <v>0</v>
      </c>
      <c r="U33" s="7" t="s">
        <v>64</v>
      </c>
      <c r="V33" s="7" t="str">
        <f>VLOOKUP(U33,[1]Proc!A:C,3,0)</f>
        <v>NA</v>
      </c>
      <c r="W33" s="7">
        <v>0</v>
      </c>
      <c r="X33" s="7">
        <v>0</v>
      </c>
      <c r="Y33" s="7"/>
      <c r="Z33" s="7">
        <v>0</v>
      </c>
      <c r="AA33" s="7">
        <v>0</v>
      </c>
      <c r="AB33" s="7">
        <v>0</v>
      </c>
      <c r="AC33" s="7">
        <v>0</v>
      </c>
      <c r="AD33" s="7" t="s">
        <v>186</v>
      </c>
      <c r="AE33" s="7">
        <v>1</v>
      </c>
      <c r="AF33" s="7">
        <v>2</v>
      </c>
      <c r="AG33" s="7">
        <v>0</v>
      </c>
      <c r="AH33" s="7">
        <v>0</v>
      </c>
      <c r="AI33" s="7">
        <v>1</v>
      </c>
      <c r="AJ33" s="7" t="s">
        <v>187</v>
      </c>
      <c r="AK33" s="7" t="str">
        <f>VLOOKUP(AJ33,'[1]Dg Post Std'!A:C,3,0)</f>
        <v>gastritis</v>
      </c>
      <c r="AL33" s="7">
        <v>1</v>
      </c>
      <c r="AM33" s="7">
        <v>1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1</v>
      </c>
      <c r="AX33" s="7">
        <v>0</v>
      </c>
      <c r="AY33" s="7">
        <v>0</v>
      </c>
      <c r="AZ33" s="7">
        <v>0</v>
      </c>
      <c r="BA33" s="7">
        <v>0</v>
      </c>
      <c r="BB33" s="3">
        <v>0</v>
      </c>
      <c r="BC33" s="7" t="s">
        <v>64</v>
      </c>
      <c r="BD33" s="7" t="s">
        <v>64</v>
      </c>
    </row>
    <row r="34" spans="1:56" x14ac:dyDescent="0.2">
      <c r="A34" s="7">
        <v>33</v>
      </c>
      <c r="B34" s="7" t="s">
        <v>188</v>
      </c>
      <c r="C34" s="7">
        <v>1</v>
      </c>
      <c r="D34" s="7" t="s">
        <v>57</v>
      </c>
      <c r="E34" s="7">
        <v>90</v>
      </c>
      <c r="F34" s="7" t="s">
        <v>189</v>
      </c>
      <c r="G34" s="7" t="s">
        <v>190</v>
      </c>
      <c r="H34" s="10">
        <v>42143</v>
      </c>
      <c r="I34" s="7" t="s">
        <v>134</v>
      </c>
      <c r="J34" s="7">
        <f>VLOOKUP(I34,[1]indicacion!A:C,3,0)</f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3">
        <v>0</v>
      </c>
      <c r="U34" s="7" t="s">
        <v>191</v>
      </c>
      <c r="V34" s="7" t="str">
        <f>VLOOKUP(U34,[1]Proc!A:C,3,0)</f>
        <v>NA</v>
      </c>
      <c r="W34" s="7">
        <v>0</v>
      </c>
      <c r="X34" s="7">
        <v>0</v>
      </c>
      <c r="Y34" s="7"/>
      <c r="Z34" s="7">
        <v>0</v>
      </c>
      <c r="AA34" s="7">
        <v>0</v>
      </c>
      <c r="AB34" s="7">
        <v>1</v>
      </c>
      <c r="AC34" s="7">
        <v>1</v>
      </c>
      <c r="AD34" s="7" t="s">
        <v>192</v>
      </c>
      <c r="AE34" s="7">
        <v>1</v>
      </c>
      <c r="AF34" s="7">
        <v>2.5</v>
      </c>
      <c r="AG34" s="7">
        <v>1</v>
      </c>
      <c r="AH34" s="7" t="s">
        <v>193</v>
      </c>
      <c r="AI34" s="7">
        <v>1</v>
      </c>
      <c r="AJ34" s="7" t="s">
        <v>194</v>
      </c>
      <c r="AK34" s="7" t="str">
        <f>VLOOKUP(AJ34,'[1]Dg Post Std'!A:C,3,0)</f>
        <v>esofagitis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1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3">
        <v>1</v>
      </c>
      <c r="BC34" s="7" t="s">
        <v>64</v>
      </c>
      <c r="BD34" s="7" t="s">
        <v>195</v>
      </c>
    </row>
    <row r="35" spans="1:56" x14ac:dyDescent="0.2">
      <c r="A35" s="7">
        <v>34</v>
      </c>
      <c r="B35" s="7" t="s">
        <v>196</v>
      </c>
      <c r="C35" s="7">
        <v>1</v>
      </c>
      <c r="D35" s="7" t="s">
        <v>71</v>
      </c>
      <c r="E35" s="7">
        <v>97</v>
      </c>
      <c r="F35" s="7" t="s">
        <v>197</v>
      </c>
      <c r="G35" s="7" t="s">
        <v>190</v>
      </c>
      <c r="H35" s="10">
        <v>42143</v>
      </c>
      <c r="I35" s="7" t="s">
        <v>142</v>
      </c>
      <c r="J35" s="7" t="str">
        <f>VLOOKUP(I35,[1]indicacion!A:C,3,0)</f>
        <v>Sangrado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1</v>
      </c>
      <c r="R35" s="7">
        <v>0</v>
      </c>
      <c r="S35" s="7">
        <v>0</v>
      </c>
      <c r="T35" s="3">
        <v>0</v>
      </c>
      <c r="U35" s="7" t="s">
        <v>64</v>
      </c>
      <c r="V35" s="7" t="str">
        <f>VLOOKUP(U35,[1]Proc!A:C,3,0)</f>
        <v>NA</v>
      </c>
      <c r="W35" s="7">
        <v>0</v>
      </c>
      <c r="X35" s="7">
        <v>0</v>
      </c>
      <c r="Y35" s="7"/>
      <c r="Z35" s="7">
        <v>0</v>
      </c>
      <c r="AA35" s="7">
        <v>0</v>
      </c>
      <c r="AB35" s="7">
        <v>0</v>
      </c>
      <c r="AC35" s="7">
        <v>0</v>
      </c>
      <c r="AD35" s="7" t="s">
        <v>198</v>
      </c>
      <c r="AE35" s="7">
        <v>1</v>
      </c>
      <c r="AF35" s="7">
        <v>7</v>
      </c>
      <c r="AG35" s="7">
        <v>0</v>
      </c>
      <c r="AH35" s="7">
        <v>0</v>
      </c>
      <c r="AI35" s="7">
        <v>1</v>
      </c>
      <c r="AJ35" s="7" t="s">
        <v>199</v>
      </c>
      <c r="AK35" s="7" t="str">
        <f>VLOOKUP(AJ35,'[1]Dg Post Std'!A:C,3,0)</f>
        <v>Sin lesiones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3">
        <v>1</v>
      </c>
      <c r="BC35" s="7" t="s">
        <v>64</v>
      </c>
      <c r="BD35" s="7" t="s">
        <v>64</v>
      </c>
    </row>
    <row r="36" spans="1:56" x14ac:dyDescent="0.2">
      <c r="A36" s="7">
        <v>35</v>
      </c>
      <c r="B36" s="7" t="s">
        <v>200</v>
      </c>
      <c r="C36" s="7">
        <v>1</v>
      </c>
      <c r="D36" s="7" t="s">
        <v>71</v>
      </c>
      <c r="E36" s="7">
        <v>119</v>
      </c>
      <c r="F36" s="7" t="s">
        <v>201</v>
      </c>
      <c r="G36" s="7" t="s">
        <v>73</v>
      </c>
      <c r="H36" s="10">
        <v>42124</v>
      </c>
      <c r="I36" s="7" t="s">
        <v>202</v>
      </c>
      <c r="J36" s="7" t="str">
        <f>VLOOKUP(I36,[1]indicacion!A:C,3,0)</f>
        <v>GTT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1</v>
      </c>
      <c r="T36" s="3">
        <v>0</v>
      </c>
      <c r="U36" s="7" t="s">
        <v>86</v>
      </c>
      <c r="V36" s="7" t="str">
        <f>VLOOKUP(U36,[1]Proc!A:C,3,0)</f>
        <v>GTT</v>
      </c>
      <c r="W36" s="7">
        <v>1</v>
      </c>
      <c r="X36" s="7">
        <v>0</v>
      </c>
      <c r="Y36" s="7"/>
      <c r="Z36" s="7">
        <v>0</v>
      </c>
      <c r="AA36" s="7">
        <v>0</v>
      </c>
      <c r="AB36" s="7">
        <v>0</v>
      </c>
      <c r="AC36" s="7">
        <v>1</v>
      </c>
      <c r="AD36" s="7" t="s">
        <v>203</v>
      </c>
      <c r="AE36" s="7">
        <v>1</v>
      </c>
      <c r="AF36" s="7">
        <v>5</v>
      </c>
      <c r="AG36" s="7">
        <v>1</v>
      </c>
      <c r="AH36" s="7">
        <v>50</v>
      </c>
      <c r="AI36" s="7">
        <v>1</v>
      </c>
      <c r="AJ36" s="7" t="s">
        <v>64</v>
      </c>
      <c r="AK36" s="7" t="str">
        <f>VLOOKUP(AJ36,'[1]Dg Post Std'!A:C,3,0)</f>
        <v>Sin lesiones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3">
        <v>0</v>
      </c>
      <c r="BC36" s="7" t="s">
        <v>64</v>
      </c>
      <c r="BD36" s="7" t="s">
        <v>64</v>
      </c>
    </row>
    <row r="37" spans="1:56" x14ac:dyDescent="0.2">
      <c r="A37" s="7">
        <v>36</v>
      </c>
      <c r="B37" s="7" t="s">
        <v>204</v>
      </c>
      <c r="C37" s="7">
        <v>1</v>
      </c>
      <c r="D37" s="7" t="s">
        <v>71</v>
      </c>
      <c r="E37" s="7">
        <v>95</v>
      </c>
      <c r="F37" s="7" t="s">
        <v>205</v>
      </c>
      <c r="G37" s="7" t="s">
        <v>206</v>
      </c>
      <c r="H37" s="10">
        <v>42116</v>
      </c>
      <c r="I37" s="7" t="s">
        <v>207</v>
      </c>
      <c r="J37" s="7" t="str">
        <f>VLOOKUP(I37,[1]indicacion!A:C,3,0)</f>
        <v>GTT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1</v>
      </c>
      <c r="T37" s="3">
        <v>1</v>
      </c>
      <c r="U37" s="7" t="s">
        <v>86</v>
      </c>
      <c r="V37" s="7" t="str">
        <f>VLOOKUP(U37,[1]Proc!A:C,3,0)</f>
        <v>GTT</v>
      </c>
      <c r="W37" s="7">
        <v>1</v>
      </c>
      <c r="X37" s="7">
        <v>0</v>
      </c>
      <c r="Y37" s="7"/>
      <c r="Z37" s="7">
        <v>0</v>
      </c>
      <c r="AA37" s="7">
        <v>0</v>
      </c>
      <c r="AB37" s="7">
        <v>0</v>
      </c>
      <c r="AC37" s="7">
        <v>1</v>
      </c>
      <c r="AD37" s="7" t="s">
        <v>64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 t="s">
        <v>64</v>
      </c>
      <c r="AK37" s="7" t="str">
        <f>VLOOKUP(AJ37,'[1]Dg Post Std'!A:C,3,0)</f>
        <v>Sin lesiones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3">
        <v>0</v>
      </c>
      <c r="BC37" s="7" t="s">
        <v>64</v>
      </c>
      <c r="BD37" s="7" t="s">
        <v>64</v>
      </c>
    </row>
    <row r="38" spans="1:56" x14ac:dyDescent="0.2">
      <c r="A38" s="7">
        <v>37</v>
      </c>
      <c r="B38" s="7" t="s">
        <v>208</v>
      </c>
      <c r="C38" s="7">
        <v>1</v>
      </c>
      <c r="D38" s="7" t="s">
        <v>57</v>
      </c>
      <c r="E38" s="7">
        <v>118</v>
      </c>
      <c r="F38" s="7" t="s">
        <v>209</v>
      </c>
      <c r="G38" s="7" t="s">
        <v>59</v>
      </c>
      <c r="H38" s="10">
        <v>42111</v>
      </c>
      <c r="I38" s="7" t="s">
        <v>111</v>
      </c>
      <c r="J38" s="7" t="str">
        <f>VLOOKUP(I38,[1]indicacion!A:C,3,0)</f>
        <v>Anemia</v>
      </c>
      <c r="K38" s="7">
        <v>1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3">
        <v>0</v>
      </c>
      <c r="U38" s="7" t="s">
        <v>23</v>
      </c>
      <c r="V38" s="7" t="str">
        <f>VLOOKUP(U38,[1]Proc!A:C,3,0)</f>
        <v>NA</v>
      </c>
      <c r="W38" s="7">
        <v>0</v>
      </c>
      <c r="X38" s="7">
        <v>1</v>
      </c>
      <c r="Y38" s="7"/>
      <c r="Z38" s="7">
        <v>0</v>
      </c>
      <c r="AA38" s="7">
        <v>0</v>
      </c>
      <c r="AB38" s="7">
        <v>0</v>
      </c>
      <c r="AC38" s="7">
        <v>1</v>
      </c>
      <c r="AD38" s="7" t="s">
        <v>62</v>
      </c>
      <c r="AE38" s="7">
        <v>1</v>
      </c>
      <c r="AF38" s="7">
        <v>1</v>
      </c>
      <c r="AG38" s="7">
        <v>0</v>
      </c>
      <c r="AH38" s="7">
        <v>0</v>
      </c>
      <c r="AI38" s="7">
        <v>1</v>
      </c>
      <c r="AJ38" s="7" t="s">
        <v>210</v>
      </c>
      <c r="AK38" s="7" t="str">
        <f>VLOOKUP(AJ38,'[1]Dg Post Std'!A:C,3,0)</f>
        <v>Atrofia</v>
      </c>
      <c r="AL38" s="7">
        <v>1</v>
      </c>
      <c r="AM38" s="7">
        <v>1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1</v>
      </c>
      <c r="BB38" s="3">
        <v>0</v>
      </c>
      <c r="BC38" s="7" t="s">
        <v>64</v>
      </c>
      <c r="BD38" s="7" t="s">
        <v>64</v>
      </c>
    </row>
    <row r="39" spans="1:56" x14ac:dyDescent="0.2">
      <c r="A39" s="7">
        <v>38</v>
      </c>
      <c r="B39" s="7" t="s">
        <v>211</v>
      </c>
      <c r="C39" s="7">
        <v>1</v>
      </c>
      <c r="D39" s="7" t="s">
        <v>71</v>
      </c>
      <c r="E39" s="7">
        <v>90</v>
      </c>
      <c r="F39" s="7" t="s">
        <v>212</v>
      </c>
      <c r="G39" s="7" t="s">
        <v>206</v>
      </c>
      <c r="H39" s="10">
        <v>43205</v>
      </c>
      <c r="I39" s="7" t="s">
        <v>167</v>
      </c>
      <c r="J39" s="7" t="str">
        <f>VLOOKUP(I39,[1]indicacion!A:C,3,0)</f>
        <v>Trastorno deglución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1</v>
      </c>
      <c r="T39" s="3">
        <v>0</v>
      </c>
      <c r="U39" s="7" t="s">
        <v>61</v>
      </c>
      <c r="V39" s="7" t="str">
        <f>VLOOKUP(U39,[1]Proc!A:C,3,0)</f>
        <v>GTT</v>
      </c>
      <c r="W39" s="7">
        <v>1</v>
      </c>
      <c r="X39" s="7">
        <v>0</v>
      </c>
      <c r="Y39" s="7"/>
      <c r="Z39" s="7">
        <v>0</v>
      </c>
      <c r="AA39" s="7">
        <v>0</v>
      </c>
      <c r="AB39" s="7">
        <v>0</v>
      </c>
      <c r="AC39" s="7">
        <v>1</v>
      </c>
      <c r="AD39" s="7" t="s">
        <v>213</v>
      </c>
      <c r="AE39" s="7">
        <v>1</v>
      </c>
      <c r="AF39" s="7">
        <v>0.5</v>
      </c>
      <c r="AG39" s="7">
        <v>0</v>
      </c>
      <c r="AH39" s="7">
        <v>0</v>
      </c>
      <c r="AI39" s="7">
        <v>1</v>
      </c>
      <c r="AJ39" s="7" t="s">
        <v>64</v>
      </c>
      <c r="AK39" s="7" t="str">
        <f>VLOOKUP(AJ39,'[1]Dg Post Std'!A:C,3,0)</f>
        <v>Sin lesiones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3">
        <v>0</v>
      </c>
      <c r="BC39" s="7" t="s">
        <v>64</v>
      </c>
      <c r="BD39" s="7" t="s">
        <v>64</v>
      </c>
    </row>
    <row r="40" spans="1:56" x14ac:dyDescent="0.2">
      <c r="A40" s="7">
        <v>39</v>
      </c>
      <c r="B40" s="7" t="s">
        <v>214</v>
      </c>
      <c r="C40" s="7">
        <v>1</v>
      </c>
      <c r="D40" s="7" t="s">
        <v>57</v>
      </c>
      <c r="E40" s="7">
        <v>96</v>
      </c>
      <c r="F40" s="7" t="s">
        <v>215</v>
      </c>
      <c r="G40" s="7" t="s">
        <v>59</v>
      </c>
      <c r="H40" s="10">
        <v>42086</v>
      </c>
      <c r="I40" s="7" t="s">
        <v>142</v>
      </c>
      <c r="J40" s="7" t="str">
        <f>VLOOKUP(I40,[1]indicacion!A:C,3,0)</f>
        <v>Sangrado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1</v>
      </c>
      <c r="R40" s="7">
        <v>0</v>
      </c>
      <c r="S40" s="7">
        <v>0</v>
      </c>
      <c r="T40" s="3">
        <v>0</v>
      </c>
      <c r="U40" s="7" t="s">
        <v>64</v>
      </c>
      <c r="V40" s="7" t="str">
        <f>VLOOKUP(U40,[1]Proc!A:C,3,0)</f>
        <v>NA</v>
      </c>
      <c r="W40" s="7">
        <v>0</v>
      </c>
      <c r="X40" s="7">
        <v>0</v>
      </c>
      <c r="Y40" s="7"/>
      <c r="Z40" s="7">
        <v>0</v>
      </c>
      <c r="AA40" s="7">
        <v>0</v>
      </c>
      <c r="AB40" s="7">
        <v>0</v>
      </c>
      <c r="AC40" s="7">
        <v>0</v>
      </c>
      <c r="AD40" s="7" t="s">
        <v>62</v>
      </c>
      <c r="AE40" s="7">
        <v>1</v>
      </c>
      <c r="AF40" s="7">
        <v>1</v>
      </c>
      <c r="AG40" s="7">
        <v>0</v>
      </c>
      <c r="AH40" s="7">
        <v>0</v>
      </c>
      <c r="AI40" s="7">
        <v>1</v>
      </c>
      <c r="AJ40" s="7" t="s">
        <v>216</v>
      </c>
      <c r="AK40" s="7" t="str">
        <f>VLOOKUP(AJ40,'[1]Dg Post Std'!A:C,3,0)</f>
        <v>esofagitis</v>
      </c>
      <c r="AL40" s="7">
        <v>1</v>
      </c>
      <c r="AM40" s="7">
        <v>1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1</v>
      </c>
      <c r="AV40" s="7">
        <v>0</v>
      </c>
      <c r="AW40" s="7">
        <v>1</v>
      </c>
      <c r="AX40" s="7">
        <v>0</v>
      </c>
      <c r="AY40" s="7">
        <v>0</v>
      </c>
      <c r="AZ40" s="7">
        <v>0</v>
      </c>
      <c r="BA40" s="7">
        <v>0</v>
      </c>
      <c r="BB40" s="3">
        <v>0</v>
      </c>
      <c r="BC40" s="7" t="s">
        <v>64</v>
      </c>
      <c r="BD40" s="7" t="s">
        <v>64</v>
      </c>
    </row>
    <row r="41" spans="1:56" x14ac:dyDescent="0.2">
      <c r="A41" s="7">
        <v>40</v>
      </c>
      <c r="B41" s="7" t="s">
        <v>118</v>
      </c>
      <c r="C41" s="7">
        <v>1</v>
      </c>
      <c r="D41" s="7" t="s">
        <v>57</v>
      </c>
      <c r="E41" s="7">
        <v>118</v>
      </c>
      <c r="F41" s="7" t="s">
        <v>119</v>
      </c>
      <c r="G41" s="7" t="s">
        <v>79</v>
      </c>
      <c r="H41" s="10">
        <v>42087</v>
      </c>
      <c r="I41" s="7" t="s">
        <v>217</v>
      </c>
      <c r="J41" s="7" t="str">
        <f>VLOOKUP(I41,[1]indicacion!A:C,3,0)</f>
        <v>Obs Neo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3">
        <v>1</v>
      </c>
      <c r="U41" s="7" t="s">
        <v>89</v>
      </c>
      <c r="V41" s="7" t="str">
        <f>VLOOKUP(U41,[1]Proc!A:C,3,0)</f>
        <v>NA</v>
      </c>
      <c r="W41" s="7">
        <v>0</v>
      </c>
      <c r="X41" s="7">
        <v>1</v>
      </c>
      <c r="Y41" s="7"/>
      <c r="Z41" s="7">
        <v>0</v>
      </c>
      <c r="AA41" s="7">
        <v>0</v>
      </c>
      <c r="AB41" s="7">
        <v>0</v>
      </c>
      <c r="AC41" s="7">
        <v>1</v>
      </c>
      <c r="AD41" s="7" t="s">
        <v>218</v>
      </c>
      <c r="AE41" s="7">
        <v>1</v>
      </c>
      <c r="AF41" s="7">
        <v>2.5</v>
      </c>
      <c r="AG41" s="7">
        <v>1</v>
      </c>
      <c r="AH41" s="7">
        <v>25</v>
      </c>
      <c r="AI41" s="7">
        <v>1</v>
      </c>
      <c r="AJ41" s="7" t="s">
        <v>219</v>
      </c>
      <c r="AK41" s="7" t="str">
        <f>VLOOKUP(AJ41,'[1]Dg Post Std'!A:C,3,0)</f>
        <v>Varices E</v>
      </c>
      <c r="AL41" s="7">
        <v>1</v>
      </c>
      <c r="AM41" s="7">
        <v>0</v>
      </c>
      <c r="AN41" s="7">
        <v>0</v>
      </c>
      <c r="AO41" s="7">
        <v>1</v>
      </c>
      <c r="AP41" s="7">
        <v>0</v>
      </c>
      <c r="AQ41" s="7">
        <v>1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3">
        <v>0</v>
      </c>
      <c r="BC41" s="7" t="s">
        <v>64</v>
      </c>
      <c r="BD41" s="7" t="s">
        <v>124</v>
      </c>
    </row>
    <row r="42" spans="1:56" x14ac:dyDescent="0.2">
      <c r="A42" s="7">
        <v>41</v>
      </c>
      <c r="B42" s="7" t="s">
        <v>220</v>
      </c>
      <c r="C42" s="7">
        <v>1</v>
      </c>
      <c r="D42" s="7" t="s">
        <v>71</v>
      </c>
      <c r="E42" s="7">
        <v>92</v>
      </c>
      <c r="F42" s="7" t="s">
        <v>221</v>
      </c>
      <c r="G42" s="7" t="s">
        <v>84</v>
      </c>
      <c r="H42" s="10">
        <v>42086</v>
      </c>
      <c r="I42" s="7" t="s">
        <v>222</v>
      </c>
      <c r="J42" s="7" t="str">
        <f>VLOOKUP(I42,[1]indicacion!A:C,3,0)</f>
        <v>Obs Neo</v>
      </c>
      <c r="K42" s="7">
        <v>0</v>
      </c>
      <c r="L42" s="7">
        <v>0</v>
      </c>
      <c r="M42" s="7">
        <v>0</v>
      </c>
      <c r="N42" s="7">
        <v>0</v>
      </c>
      <c r="O42" s="7">
        <v>1</v>
      </c>
      <c r="P42" s="7">
        <v>0</v>
      </c>
      <c r="Q42" s="7">
        <v>0</v>
      </c>
      <c r="R42" s="7">
        <v>0</v>
      </c>
      <c r="S42" s="7">
        <v>0</v>
      </c>
      <c r="T42" s="3">
        <v>0</v>
      </c>
      <c r="U42" s="7" t="s">
        <v>23</v>
      </c>
      <c r="V42" s="7" t="str">
        <f>VLOOKUP(U42,[1]Proc!A:C,3,0)</f>
        <v>NA</v>
      </c>
      <c r="W42" s="7">
        <v>0</v>
      </c>
      <c r="X42" s="7">
        <v>1</v>
      </c>
      <c r="Y42" s="7"/>
      <c r="Z42" s="7">
        <v>0</v>
      </c>
      <c r="AA42" s="7">
        <v>0</v>
      </c>
      <c r="AB42" s="7">
        <v>0</v>
      </c>
      <c r="AC42" s="7">
        <v>1</v>
      </c>
      <c r="AD42" s="7" t="s">
        <v>94</v>
      </c>
      <c r="AE42" s="7">
        <v>0</v>
      </c>
      <c r="AF42" s="7">
        <v>0</v>
      </c>
      <c r="AG42" s="7">
        <v>0</v>
      </c>
      <c r="AH42" s="7">
        <v>0</v>
      </c>
      <c r="AI42" s="7">
        <v>1</v>
      </c>
      <c r="AJ42" s="7" t="s">
        <v>223</v>
      </c>
      <c r="AK42" s="7" t="str">
        <f>VLOOKUP(AJ42,'[1]Dg Post Std'!A:C,3,0)</f>
        <v>Barret</v>
      </c>
      <c r="AL42" s="7">
        <v>1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3">
        <v>1</v>
      </c>
      <c r="BC42" s="7" t="s">
        <v>81</v>
      </c>
      <c r="BD42" s="7" t="s">
        <v>64</v>
      </c>
    </row>
    <row r="43" spans="1:56" x14ac:dyDescent="0.2">
      <c r="A43" s="7">
        <v>42</v>
      </c>
      <c r="B43" s="7" t="s">
        <v>224</v>
      </c>
      <c r="C43" s="7">
        <v>1</v>
      </c>
      <c r="D43" s="7" t="s">
        <v>57</v>
      </c>
      <c r="E43" s="7">
        <v>118</v>
      </c>
      <c r="F43" s="7" t="s">
        <v>225</v>
      </c>
      <c r="G43" s="7" t="s">
        <v>59</v>
      </c>
      <c r="H43" s="10">
        <v>42068</v>
      </c>
      <c r="I43" s="7" t="s">
        <v>11</v>
      </c>
      <c r="J43" s="7" t="str">
        <f>VLOOKUP(I43,[1]indicacion!A:C,3,0)</f>
        <v>Epigastralgia</v>
      </c>
      <c r="K43" s="7">
        <v>0</v>
      </c>
      <c r="L43" s="7">
        <v>1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3">
        <v>0</v>
      </c>
      <c r="U43" s="7" t="s">
        <v>23</v>
      </c>
      <c r="V43" s="7" t="str">
        <f>VLOOKUP(U43,[1]Proc!A:C,3,0)</f>
        <v>NA</v>
      </c>
      <c r="W43" s="7">
        <v>0</v>
      </c>
      <c r="X43" s="7">
        <v>1</v>
      </c>
      <c r="Y43" s="7"/>
      <c r="Z43" s="7">
        <v>0</v>
      </c>
      <c r="AA43" s="7">
        <v>0</v>
      </c>
      <c r="AB43" s="7">
        <v>0</v>
      </c>
      <c r="AC43" s="7">
        <v>1</v>
      </c>
      <c r="AD43" s="7" t="s">
        <v>116</v>
      </c>
      <c r="AE43" s="7">
        <v>1</v>
      </c>
      <c r="AF43" s="7">
        <v>4</v>
      </c>
      <c r="AG43" s="7">
        <v>0</v>
      </c>
      <c r="AH43" s="7">
        <v>0</v>
      </c>
      <c r="AI43" s="7">
        <v>1</v>
      </c>
      <c r="AJ43" s="7" t="s">
        <v>226</v>
      </c>
      <c r="AK43" s="7" t="str">
        <f>VLOOKUP(AJ43,'[1]Dg Post Std'!A:C,3,0)</f>
        <v>gastritis</v>
      </c>
      <c r="AL43" s="7">
        <v>1</v>
      </c>
      <c r="AM43" s="7">
        <v>0</v>
      </c>
      <c r="AN43" s="7">
        <v>1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1</v>
      </c>
      <c r="BA43" s="7">
        <v>1</v>
      </c>
      <c r="BB43" s="3">
        <v>0</v>
      </c>
      <c r="BC43" s="7" t="s">
        <v>64</v>
      </c>
      <c r="BD43" s="7" t="s">
        <v>64</v>
      </c>
    </row>
    <row r="44" spans="1:56" x14ac:dyDescent="0.2">
      <c r="A44" s="7">
        <v>43</v>
      </c>
      <c r="B44" s="7" t="s">
        <v>227</v>
      </c>
      <c r="C44" s="7">
        <v>1</v>
      </c>
      <c r="D44" s="7" t="s">
        <v>57</v>
      </c>
      <c r="E44" s="7">
        <v>118</v>
      </c>
      <c r="F44" s="7" t="s">
        <v>228</v>
      </c>
      <c r="G44" s="7" t="s">
        <v>84</v>
      </c>
      <c r="H44" s="10">
        <v>42060</v>
      </c>
      <c r="I44" s="7" t="s">
        <v>222</v>
      </c>
      <c r="J44" s="7" t="str">
        <f>VLOOKUP(I44,[1]indicacion!A:C,3,0)</f>
        <v>Obs Neo</v>
      </c>
      <c r="K44" s="7">
        <v>0</v>
      </c>
      <c r="L44" s="7">
        <v>0</v>
      </c>
      <c r="M44" s="7">
        <v>0</v>
      </c>
      <c r="N44" s="7">
        <v>0</v>
      </c>
      <c r="O44" s="7">
        <v>1</v>
      </c>
      <c r="P44" s="7">
        <v>0</v>
      </c>
      <c r="Q44" s="7">
        <v>0</v>
      </c>
      <c r="R44" s="7">
        <v>0</v>
      </c>
      <c r="S44" s="7">
        <v>0</v>
      </c>
      <c r="T44" s="3">
        <v>0</v>
      </c>
      <c r="U44" s="7" t="s">
        <v>89</v>
      </c>
      <c r="V44" s="7" t="str">
        <f>VLOOKUP(U44,[1]Proc!A:C,3,0)</f>
        <v>NA</v>
      </c>
      <c r="W44" s="7">
        <v>0</v>
      </c>
      <c r="X44" s="7">
        <v>1</v>
      </c>
      <c r="Y44" s="7"/>
      <c r="Z44" s="7">
        <v>0</v>
      </c>
      <c r="AA44" s="7">
        <v>0</v>
      </c>
      <c r="AB44" s="7">
        <v>0</v>
      </c>
      <c r="AC44" s="7">
        <v>1</v>
      </c>
      <c r="AD44" s="7" t="s">
        <v>107</v>
      </c>
      <c r="AE44" s="7">
        <v>1</v>
      </c>
      <c r="AF44" s="7">
        <v>5</v>
      </c>
      <c r="AG44" s="7">
        <v>0</v>
      </c>
      <c r="AH44" s="7">
        <v>0</v>
      </c>
      <c r="AI44" s="7">
        <v>1</v>
      </c>
      <c r="AJ44" s="7" t="s">
        <v>229</v>
      </c>
      <c r="AK44" s="7" t="str">
        <f>VLOOKUP(AJ44,'[1]Dg Post Std'!A:C,3,0)</f>
        <v>gastritis</v>
      </c>
      <c r="AL44" s="7">
        <v>1</v>
      </c>
      <c r="AM44" s="7">
        <v>0</v>
      </c>
      <c r="AN44" s="7">
        <v>1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3">
        <v>1</v>
      </c>
      <c r="BC44" s="7" t="s">
        <v>64</v>
      </c>
      <c r="BD44" s="7" t="s">
        <v>64</v>
      </c>
    </row>
    <row r="45" spans="1:56" x14ac:dyDescent="0.2">
      <c r="A45" s="7">
        <v>44</v>
      </c>
      <c r="B45" s="7" t="s">
        <v>230</v>
      </c>
      <c r="C45" s="7">
        <v>1</v>
      </c>
      <c r="D45" s="7" t="s">
        <v>71</v>
      </c>
      <c r="E45" s="7">
        <v>118</v>
      </c>
      <c r="F45" s="7" t="s">
        <v>231</v>
      </c>
      <c r="G45" s="7" t="s">
        <v>206</v>
      </c>
      <c r="H45" s="10">
        <v>42060</v>
      </c>
      <c r="I45" s="7" t="s">
        <v>232</v>
      </c>
      <c r="J45" s="7" t="str">
        <f>VLOOKUP(I45,[1]indicacion!A:C,3,0)</f>
        <v>Otro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3">
        <v>0</v>
      </c>
      <c r="U45" s="7" t="s">
        <v>89</v>
      </c>
      <c r="V45" s="7" t="str">
        <f>VLOOKUP(U45,[1]Proc!A:C,3,0)</f>
        <v>NA</v>
      </c>
      <c r="W45" s="7">
        <v>0</v>
      </c>
      <c r="X45" s="7">
        <v>1</v>
      </c>
      <c r="Y45" s="7"/>
      <c r="Z45" s="7">
        <v>0</v>
      </c>
      <c r="AA45" s="7">
        <v>0</v>
      </c>
      <c r="AB45" s="7">
        <v>0</v>
      </c>
      <c r="AC45" s="7">
        <v>1</v>
      </c>
      <c r="AD45" s="7" t="s">
        <v>75</v>
      </c>
      <c r="AE45" s="7">
        <v>1</v>
      </c>
      <c r="AF45" s="7">
        <v>3</v>
      </c>
      <c r="AG45" s="7">
        <v>0</v>
      </c>
      <c r="AH45" s="7">
        <v>0</v>
      </c>
      <c r="AI45" s="7">
        <v>1</v>
      </c>
      <c r="AJ45" s="7" t="s">
        <v>233</v>
      </c>
      <c r="AK45" s="7" t="str">
        <f>VLOOKUP(AJ45,'[1]Dg Post Std'!A:C,3,0)</f>
        <v>Hernia H</v>
      </c>
      <c r="AL45" s="7">
        <v>1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1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3">
        <v>1</v>
      </c>
      <c r="BC45" s="7" t="s">
        <v>64</v>
      </c>
      <c r="BD45" s="7" t="s">
        <v>64</v>
      </c>
    </row>
    <row r="46" spans="1:56" x14ac:dyDescent="0.2">
      <c r="A46" s="7">
        <v>45</v>
      </c>
      <c r="B46" s="7" t="s">
        <v>234</v>
      </c>
      <c r="C46" s="7">
        <v>1</v>
      </c>
      <c r="D46" s="7" t="s">
        <v>57</v>
      </c>
      <c r="E46" s="7">
        <v>90</v>
      </c>
      <c r="F46" s="7" t="s">
        <v>235</v>
      </c>
      <c r="G46" s="7" t="s">
        <v>84</v>
      </c>
      <c r="H46" s="10">
        <v>42058</v>
      </c>
      <c r="I46" s="7" t="s">
        <v>142</v>
      </c>
      <c r="J46" s="7" t="str">
        <f>VLOOKUP(I46,[1]indicacion!A:C,3,0)</f>
        <v>Sangrado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1</v>
      </c>
      <c r="R46" s="7">
        <v>0</v>
      </c>
      <c r="S46" s="7">
        <v>0</v>
      </c>
      <c r="T46" s="3">
        <v>0</v>
      </c>
      <c r="U46" s="7" t="s">
        <v>23</v>
      </c>
      <c r="V46" s="7" t="str">
        <f>VLOOKUP(U46,[1]Proc!A:C,3,0)</f>
        <v>NA</v>
      </c>
      <c r="W46" s="7">
        <v>0</v>
      </c>
      <c r="X46" s="7">
        <v>1</v>
      </c>
      <c r="Y46" s="7"/>
      <c r="Z46" s="7">
        <v>0</v>
      </c>
      <c r="AA46" s="7">
        <v>0</v>
      </c>
      <c r="AB46" s="7">
        <v>0</v>
      </c>
      <c r="AC46" s="7">
        <v>1</v>
      </c>
      <c r="AD46" s="7" t="s">
        <v>94</v>
      </c>
      <c r="AE46" s="7">
        <v>0</v>
      </c>
      <c r="AF46" s="7">
        <v>0</v>
      </c>
      <c r="AG46" s="7">
        <v>0</v>
      </c>
      <c r="AH46" s="7">
        <v>0</v>
      </c>
      <c r="AI46" s="7">
        <v>1</v>
      </c>
      <c r="AJ46" s="7" t="s">
        <v>236</v>
      </c>
      <c r="AK46" s="7" t="str">
        <f>VLOOKUP(AJ46,'[1]Dg Post Std'!A:C,3,0)</f>
        <v>Cancer Gast</v>
      </c>
      <c r="AL46" s="7">
        <v>1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1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3">
        <v>0</v>
      </c>
      <c r="BC46" s="7" t="s">
        <v>81</v>
      </c>
      <c r="BD46" s="7" t="s">
        <v>64</v>
      </c>
    </row>
    <row r="47" spans="1:56" x14ac:dyDescent="0.2">
      <c r="A47" s="7">
        <v>46</v>
      </c>
      <c r="B47" s="7" t="s">
        <v>237</v>
      </c>
      <c r="C47" s="7">
        <v>1</v>
      </c>
      <c r="D47" s="7" t="s">
        <v>57</v>
      </c>
      <c r="E47" s="7">
        <v>90</v>
      </c>
      <c r="F47" s="7" t="s">
        <v>238</v>
      </c>
      <c r="G47" s="7" t="s">
        <v>84</v>
      </c>
      <c r="H47" s="10">
        <v>42055</v>
      </c>
      <c r="I47" s="7" t="s">
        <v>222</v>
      </c>
      <c r="J47" s="7" t="str">
        <f>VLOOKUP(I47,[1]indicacion!A:C,3,0)</f>
        <v>Obs Neo</v>
      </c>
      <c r="K47" s="7">
        <v>0</v>
      </c>
      <c r="L47" s="7">
        <v>0</v>
      </c>
      <c r="M47" s="7">
        <v>0</v>
      </c>
      <c r="N47" s="7">
        <v>0</v>
      </c>
      <c r="O47" s="7">
        <v>1</v>
      </c>
      <c r="P47" s="7">
        <v>0</v>
      </c>
      <c r="Q47" s="7">
        <v>0</v>
      </c>
      <c r="R47" s="7">
        <v>0</v>
      </c>
      <c r="S47" s="7">
        <v>0</v>
      </c>
      <c r="T47" s="3">
        <v>0</v>
      </c>
      <c r="U47" s="7" t="s">
        <v>64</v>
      </c>
      <c r="V47" s="7" t="str">
        <f>VLOOKUP(U47,[1]Proc!A:C,3,0)</f>
        <v>NA</v>
      </c>
      <c r="W47" s="7">
        <v>0</v>
      </c>
      <c r="X47" s="7">
        <v>0</v>
      </c>
      <c r="Y47" s="7"/>
      <c r="Z47" s="7">
        <v>0</v>
      </c>
      <c r="AA47" s="7">
        <v>0</v>
      </c>
      <c r="AB47" s="7">
        <v>0</v>
      </c>
      <c r="AC47" s="7">
        <v>0</v>
      </c>
      <c r="AD47" s="7" t="s">
        <v>239</v>
      </c>
      <c r="AE47" s="7">
        <v>0</v>
      </c>
      <c r="AF47" s="7">
        <v>0</v>
      </c>
      <c r="AG47" s="7">
        <v>0</v>
      </c>
      <c r="AH47" s="7">
        <v>0</v>
      </c>
      <c r="AI47" s="7">
        <v>1</v>
      </c>
      <c r="AJ47" s="7" t="s">
        <v>64</v>
      </c>
      <c r="AK47" s="7" t="str">
        <f>VLOOKUP(AJ47,'[1]Dg Post Std'!A:C,3,0)</f>
        <v>Sin lesiones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3">
        <v>0</v>
      </c>
      <c r="BC47" s="7" t="s">
        <v>64</v>
      </c>
      <c r="BD47" s="7" t="s">
        <v>64</v>
      </c>
    </row>
    <row r="48" spans="1:56" x14ac:dyDescent="0.2">
      <c r="A48" s="7">
        <v>47</v>
      </c>
      <c r="B48" s="7" t="s">
        <v>240</v>
      </c>
      <c r="C48" s="7">
        <v>1</v>
      </c>
      <c r="D48" s="7" t="s">
        <v>57</v>
      </c>
      <c r="E48" s="7">
        <v>95</v>
      </c>
      <c r="F48" s="7" t="s">
        <v>241</v>
      </c>
      <c r="G48" s="7" t="s">
        <v>59</v>
      </c>
      <c r="H48" s="10">
        <v>42054</v>
      </c>
      <c r="I48" s="7" t="s">
        <v>111</v>
      </c>
      <c r="J48" s="7" t="str">
        <f>VLOOKUP(I48,[1]indicacion!A:C,3,0)</f>
        <v>Anemia</v>
      </c>
      <c r="K48" s="7">
        <v>1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3">
        <v>0</v>
      </c>
      <c r="U48" s="7" t="s">
        <v>89</v>
      </c>
      <c r="V48" s="7" t="str">
        <f>VLOOKUP(U48,[1]Proc!A:C,3,0)</f>
        <v>NA</v>
      </c>
      <c r="W48" s="7">
        <v>0</v>
      </c>
      <c r="X48" s="7">
        <v>1</v>
      </c>
      <c r="Y48" s="7"/>
      <c r="Z48" s="7">
        <v>0</v>
      </c>
      <c r="AA48" s="7">
        <v>0</v>
      </c>
      <c r="AB48" s="7">
        <v>0</v>
      </c>
      <c r="AC48" s="7">
        <v>1</v>
      </c>
      <c r="AD48" s="7" t="s">
        <v>62</v>
      </c>
      <c r="AE48" s="7">
        <v>1</v>
      </c>
      <c r="AF48" s="7">
        <v>1</v>
      </c>
      <c r="AG48" s="7">
        <v>0</v>
      </c>
      <c r="AH48" s="7">
        <v>0</v>
      </c>
      <c r="AI48" s="7">
        <v>1</v>
      </c>
      <c r="AJ48" s="7" t="s">
        <v>242</v>
      </c>
      <c r="AK48" s="7" t="str">
        <f>VLOOKUP(AJ48,'[1]Dg Post Std'!A:C,3,0)</f>
        <v>Atrofia</v>
      </c>
      <c r="AL48" s="7">
        <v>1</v>
      </c>
      <c r="AM48" s="7">
        <v>1</v>
      </c>
      <c r="AN48" s="7">
        <v>1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3">
        <v>1</v>
      </c>
      <c r="BC48" s="7" t="s">
        <v>81</v>
      </c>
      <c r="BD48" s="7" t="s">
        <v>64</v>
      </c>
    </row>
    <row r="49" spans="1:56" x14ac:dyDescent="0.2">
      <c r="A49" s="7">
        <v>48</v>
      </c>
      <c r="B49" s="7" t="s">
        <v>243</v>
      </c>
      <c r="C49" s="7">
        <v>1</v>
      </c>
      <c r="D49" s="7" t="s">
        <v>71</v>
      </c>
      <c r="E49" s="7">
        <v>90</v>
      </c>
      <c r="F49" s="7" t="s">
        <v>244</v>
      </c>
      <c r="G49" s="7" t="s">
        <v>79</v>
      </c>
      <c r="H49" s="10">
        <v>40757</v>
      </c>
      <c r="I49" s="7" t="s">
        <v>245</v>
      </c>
      <c r="J49" s="7" t="str">
        <f>VLOOKUP(I49,[1]indicacion!A:C,3,0)</f>
        <v>Baja de peso</v>
      </c>
      <c r="K49" s="7">
        <v>0</v>
      </c>
      <c r="L49" s="7">
        <v>0</v>
      </c>
      <c r="M49" s="7">
        <v>0</v>
      </c>
      <c r="N49" s="7">
        <v>1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3">
        <v>0</v>
      </c>
      <c r="U49" s="7" t="s">
        <v>64</v>
      </c>
      <c r="V49" s="7" t="str">
        <f>VLOOKUP(U49,[1]Proc!A:C,3,0)</f>
        <v>NA</v>
      </c>
      <c r="W49" s="7">
        <v>0</v>
      </c>
      <c r="X49" s="7">
        <v>0</v>
      </c>
      <c r="Y49" s="7"/>
      <c r="Z49" s="7">
        <v>0</v>
      </c>
      <c r="AA49" s="7">
        <v>0</v>
      </c>
      <c r="AB49" s="7">
        <v>0</v>
      </c>
      <c r="AC49" s="7">
        <v>0</v>
      </c>
      <c r="AD49" s="7" t="s">
        <v>246</v>
      </c>
      <c r="AE49" s="7">
        <v>1</v>
      </c>
      <c r="AF49" s="7">
        <v>2</v>
      </c>
      <c r="AG49" s="7">
        <v>0</v>
      </c>
      <c r="AH49" s="7">
        <v>0</v>
      </c>
      <c r="AI49" s="7">
        <v>1</v>
      </c>
      <c r="AJ49" s="7" t="s">
        <v>247</v>
      </c>
      <c r="AK49" s="7" t="str">
        <f>VLOOKUP(AJ49,'[1]Dg Post Std'!A:C,3,0)</f>
        <v>gastritis</v>
      </c>
      <c r="AL49" s="7">
        <v>1</v>
      </c>
      <c r="AM49" s="7">
        <v>1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3">
        <v>0</v>
      </c>
      <c r="BC49" s="7" t="s">
        <v>64</v>
      </c>
      <c r="BD49" s="7" t="s">
        <v>64</v>
      </c>
    </row>
    <row r="50" spans="1:56" x14ac:dyDescent="0.2">
      <c r="A50" s="7">
        <v>49</v>
      </c>
      <c r="B50" s="7" t="s">
        <v>248</v>
      </c>
      <c r="C50" s="7">
        <v>1</v>
      </c>
      <c r="D50" s="7" t="s">
        <v>57</v>
      </c>
      <c r="E50" s="7">
        <v>94</v>
      </c>
      <c r="F50" s="7" t="s">
        <v>249</v>
      </c>
      <c r="G50" s="7" t="s">
        <v>59</v>
      </c>
      <c r="H50" s="10">
        <v>40750</v>
      </c>
      <c r="I50" s="7" t="s">
        <v>111</v>
      </c>
      <c r="J50" s="7" t="str">
        <f>VLOOKUP(I50,[1]indicacion!A:C,3,0)</f>
        <v>Anemia</v>
      </c>
      <c r="K50" s="7">
        <v>1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3">
        <v>0</v>
      </c>
      <c r="U50" s="7" t="s">
        <v>64</v>
      </c>
      <c r="V50" s="7" t="str">
        <f>VLOOKUP(U50,[1]Proc!A:C,3,0)</f>
        <v>NA</v>
      </c>
      <c r="W50" s="7">
        <v>0</v>
      </c>
      <c r="X50" s="7">
        <v>0</v>
      </c>
      <c r="Y50" s="7"/>
      <c r="Z50" s="7">
        <v>0</v>
      </c>
      <c r="AA50" s="7">
        <v>0</v>
      </c>
      <c r="AB50" s="7">
        <v>0</v>
      </c>
      <c r="AC50" s="7">
        <v>0</v>
      </c>
      <c r="AD50" s="7" t="s">
        <v>62</v>
      </c>
      <c r="AE50" s="7">
        <v>1</v>
      </c>
      <c r="AF50" s="7">
        <v>1</v>
      </c>
      <c r="AG50" s="7">
        <v>0</v>
      </c>
      <c r="AH50" s="7">
        <v>0</v>
      </c>
      <c r="AI50" s="7">
        <v>1</v>
      </c>
      <c r="AJ50" s="7" t="s">
        <v>250</v>
      </c>
      <c r="AK50" s="7" t="str">
        <f>VLOOKUP(AJ50,'[1]Dg Post Std'!A:C,3,0)</f>
        <v>Atrofia</v>
      </c>
      <c r="AL50" s="7">
        <v>1</v>
      </c>
      <c r="AM50" s="7">
        <v>1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1</v>
      </c>
      <c r="BB50" s="3">
        <v>0</v>
      </c>
      <c r="BC50" s="7" t="s">
        <v>64</v>
      </c>
      <c r="BD50" s="7" t="s">
        <v>64</v>
      </c>
    </row>
    <row r="51" spans="1:56" x14ac:dyDescent="0.2">
      <c r="A51" s="7">
        <v>50</v>
      </c>
      <c r="B51" s="7" t="s">
        <v>251</v>
      </c>
      <c r="C51" s="7">
        <v>1</v>
      </c>
      <c r="D51" s="7" t="s">
        <v>57</v>
      </c>
      <c r="E51" s="7">
        <v>91</v>
      </c>
      <c r="F51" s="7" t="s">
        <v>252</v>
      </c>
      <c r="G51" s="7" t="s">
        <v>79</v>
      </c>
      <c r="H51" s="10">
        <v>40743</v>
      </c>
      <c r="I51" s="7" t="s">
        <v>253</v>
      </c>
      <c r="J51" s="7" t="str">
        <f>VLOOKUP(I51,[1]indicacion!A:C,3,0)</f>
        <v>Otro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3">
        <v>0</v>
      </c>
      <c r="U51" s="7" t="s">
        <v>254</v>
      </c>
      <c r="V51" s="7" t="str">
        <f>VLOOKUP(U51,[1]Proc!A:C,3,0)</f>
        <v>SNY</v>
      </c>
      <c r="W51" s="7">
        <v>0</v>
      </c>
      <c r="X51" s="7">
        <v>1</v>
      </c>
      <c r="Y51" s="7"/>
      <c r="Z51" s="7">
        <v>0</v>
      </c>
      <c r="AA51" s="7">
        <v>0</v>
      </c>
      <c r="AB51" s="7">
        <v>0</v>
      </c>
      <c r="AC51" s="7">
        <v>1</v>
      </c>
      <c r="AD51" s="7" t="s">
        <v>255</v>
      </c>
      <c r="AE51" s="7">
        <v>0</v>
      </c>
      <c r="AF51" s="7">
        <v>0</v>
      </c>
      <c r="AG51" s="7">
        <v>1</v>
      </c>
      <c r="AH51" s="7">
        <v>10</v>
      </c>
      <c r="AI51" s="7">
        <v>1</v>
      </c>
      <c r="AJ51" s="7" t="s">
        <v>64</v>
      </c>
      <c r="AK51" s="7" t="str">
        <f>VLOOKUP(AJ51,'[1]Dg Post Std'!A:C,3,0)</f>
        <v>Sin lesiones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3">
        <v>0</v>
      </c>
      <c r="BC51" s="7" t="s">
        <v>64</v>
      </c>
      <c r="BD51" s="7" t="s">
        <v>256</v>
      </c>
    </row>
    <row r="52" spans="1:56" x14ac:dyDescent="0.2">
      <c r="A52" s="7">
        <v>51</v>
      </c>
      <c r="B52" s="7" t="s">
        <v>257</v>
      </c>
      <c r="C52" s="7">
        <v>1</v>
      </c>
      <c r="D52" s="7" t="s">
        <v>71</v>
      </c>
      <c r="E52" s="7">
        <v>97</v>
      </c>
      <c r="F52" s="7" t="s">
        <v>258</v>
      </c>
      <c r="G52" s="7" t="s">
        <v>84</v>
      </c>
      <c r="H52" s="10">
        <v>40730</v>
      </c>
      <c r="I52" s="7" t="s">
        <v>142</v>
      </c>
      <c r="J52" s="7" t="str">
        <f>VLOOKUP(I52,[1]indicacion!A:C,3,0)</f>
        <v>Sangrado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1</v>
      </c>
      <c r="R52" s="7">
        <v>0</v>
      </c>
      <c r="S52" s="7">
        <v>0</v>
      </c>
      <c r="T52" s="3">
        <v>0</v>
      </c>
      <c r="U52" s="7" t="s">
        <v>64</v>
      </c>
      <c r="V52" s="7" t="str">
        <f>VLOOKUP(U52,[1]Proc!A:C,3,0)</f>
        <v>NA</v>
      </c>
      <c r="W52" s="7">
        <v>0</v>
      </c>
      <c r="X52" s="7">
        <v>0</v>
      </c>
      <c r="Z52" s="7">
        <v>0</v>
      </c>
      <c r="AA52" s="7">
        <v>0</v>
      </c>
      <c r="AB52" s="7">
        <v>0</v>
      </c>
      <c r="AC52" s="7">
        <v>0</v>
      </c>
      <c r="AD52" s="7" t="s">
        <v>68</v>
      </c>
      <c r="AE52" s="7">
        <v>1</v>
      </c>
      <c r="AF52" s="7">
        <v>2.5</v>
      </c>
      <c r="AG52" s="7">
        <v>0</v>
      </c>
      <c r="AH52" s="7">
        <v>0</v>
      </c>
      <c r="AI52" s="7">
        <v>1</v>
      </c>
      <c r="AJ52" s="7" t="s">
        <v>259</v>
      </c>
      <c r="AK52" s="7" t="str">
        <f>VLOOKUP(AJ52,'[1]Dg Post Std'!A:C,3,0)</f>
        <v>esofagitis</v>
      </c>
      <c r="AL52" s="7">
        <v>1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1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3">
        <v>0</v>
      </c>
      <c r="BC52" s="7" t="s">
        <v>64</v>
      </c>
      <c r="BD52" s="7" t="s">
        <v>124</v>
      </c>
    </row>
    <row r="53" spans="1:56" x14ac:dyDescent="0.2">
      <c r="A53" s="7">
        <v>52</v>
      </c>
      <c r="B53" s="7" t="s">
        <v>260</v>
      </c>
      <c r="C53" s="7">
        <v>1</v>
      </c>
      <c r="D53" s="7" t="s">
        <v>57</v>
      </c>
      <c r="E53" s="7">
        <v>91</v>
      </c>
      <c r="F53" s="7" t="s">
        <v>261</v>
      </c>
      <c r="G53" s="7" t="s">
        <v>59</v>
      </c>
      <c r="H53" s="10">
        <v>40728</v>
      </c>
      <c r="I53" s="7" t="s">
        <v>142</v>
      </c>
      <c r="J53" s="7" t="str">
        <f>VLOOKUP(I53,[1]indicacion!A:C,3,0)</f>
        <v>Sangrado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1</v>
      </c>
      <c r="R53" s="7">
        <v>0</v>
      </c>
      <c r="S53" s="7">
        <v>0</v>
      </c>
      <c r="T53" s="3">
        <v>0</v>
      </c>
      <c r="U53" s="7" t="s">
        <v>25</v>
      </c>
      <c r="V53" s="7" t="str">
        <f>VLOOKUP(U53,[1]Proc!A:C,3,0)</f>
        <v>Inyectoterapia</v>
      </c>
      <c r="W53" s="7">
        <v>0</v>
      </c>
      <c r="X53" s="7">
        <v>0</v>
      </c>
      <c r="Z53" s="7">
        <v>1</v>
      </c>
      <c r="AA53" s="7">
        <v>0</v>
      </c>
      <c r="AB53" s="7">
        <v>0</v>
      </c>
      <c r="AC53" s="7">
        <v>1</v>
      </c>
      <c r="AD53" s="7" t="s">
        <v>68</v>
      </c>
      <c r="AE53" s="7">
        <v>1</v>
      </c>
      <c r="AF53" s="7">
        <v>2.5</v>
      </c>
      <c r="AG53" s="7">
        <v>0</v>
      </c>
      <c r="AH53" s="7">
        <v>0</v>
      </c>
      <c r="AI53" s="7">
        <v>1</v>
      </c>
      <c r="AJ53" s="7" t="s">
        <v>262</v>
      </c>
      <c r="AK53" s="7" t="str">
        <f>VLOOKUP(AJ53,'[1]Dg Post Std'!A:C,3,0)</f>
        <v>Varices G</v>
      </c>
      <c r="AL53" s="7">
        <v>1</v>
      </c>
      <c r="AM53" s="7">
        <v>0</v>
      </c>
      <c r="AN53" s="7">
        <v>0</v>
      </c>
      <c r="AO53" s="7">
        <v>0</v>
      </c>
      <c r="AP53" s="7">
        <v>1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3">
        <v>0</v>
      </c>
      <c r="BC53" s="7" t="s">
        <v>64</v>
      </c>
      <c r="BD53" s="7" t="s">
        <v>124</v>
      </c>
    </row>
    <row r="54" spans="1:56" x14ac:dyDescent="0.2">
      <c r="A54" s="7">
        <v>53</v>
      </c>
      <c r="B54" s="7" t="s">
        <v>263</v>
      </c>
      <c r="C54" s="7">
        <v>1</v>
      </c>
      <c r="D54" s="7" t="s">
        <v>71</v>
      </c>
      <c r="E54" s="7">
        <v>94</v>
      </c>
      <c r="F54" s="7" t="s">
        <v>264</v>
      </c>
      <c r="G54" s="7" t="s">
        <v>59</v>
      </c>
      <c r="H54" s="10">
        <v>40723</v>
      </c>
      <c r="I54" s="7" t="s">
        <v>265</v>
      </c>
      <c r="J54" s="7" t="str">
        <f>VLOOKUP(I54,[1]indicacion!A:C,3,0)</f>
        <v>Anemia</v>
      </c>
      <c r="K54" s="7">
        <v>1</v>
      </c>
      <c r="L54" s="7">
        <v>0</v>
      </c>
      <c r="M54" s="7">
        <v>0</v>
      </c>
      <c r="N54" s="7">
        <v>1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3">
        <v>0</v>
      </c>
      <c r="U54" s="7" t="s">
        <v>23</v>
      </c>
      <c r="V54" s="7" t="str">
        <f>VLOOKUP(U54,[1]Proc!A:C,3,0)</f>
        <v>NA</v>
      </c>
      <c r="W54" s="7">
        <v>0</v>
      </c>
      <c r="X54" s="7">
        <v>1</v>
      </c>
      <c r="Z54" s="7">
        <v>0</v>
      </c>
      <c r="AA54" s="7">
        <v>0</v>
      </c>
      <c r="AB54" s="7">
        <v>0</v>
      </c>
      <c r="AC54" s="7">
        <v>1</v>
      </c>
      <c r="AD54" s="7" t="s">
        <v>68</v>
      </c>
      <c r="AE54" s="7">
        <v>1</v>
      </c>
      <c r="AF54" s="7">
        <v>2.5</v>
      </c>
      <c r="AG54" s="7">
        <v>0</v>
      </c>
      <c r="AH54" s="7">
        <v>0</v>
      </c>
      <c r="AI54" s="7">
        <v>1</v>
      </c>
      <c r="AJ54" s="7" t="s">
        <v>266</v>
      </c>
      <c r="AK54" s="7" t="str">
        <f>VLOOKUP(AJ54,'[1]Dg Post Std'!A:C,3,0)</f>
        <v>esofagitis</v>
      </c>
      <c r="AL54" s="7">
        <v>1</v>
      </c>
      <c r="AM54" s="7">
        <v>1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3">
        <v>1</v>
      </c>
      <c r="BC54" s="7" t="s">
        <v>81</v>
      </c>
      <c r="BD54" s="7" t="s">
        <v>64</v>
      </c>
    </row>
    <row r="55" spans="1:56" x14ac:dyDescent="0.2">
      <c r="A55" s="7">
        <v>54</v>
      </c>
      <c r="B55" s="7" t="s">
        <v>267</v>
      </c>
      <c r="C55" s="7">
        <v>1</v>
      </c>
      <c r="D55" s="7" t="s">
        <v>57</v>
      </c>
      <c r="E55" s="7">
        <v>118</v>
      </c>
      <c r="F55" s="7" t="s">
        <v>268</v>
      </c>
      <c r="G55" s="7" t="s">
        <v>84</v>
      </c>
      <c r="H55" s="10">
        <v>40714</v>
      </c>
      <c r="I55" s="7" t="s">
        <v>142</v>
      </c>
      <c r="J55" s="7" t="str">
        <f>VLOOKUP(I55,[1]indicacion!A:C,3,0)</f>
        <v>Sangrado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1</v>
      </c>
      <c r="R55" s="7">
        <v>0</v>
      </c>
      <c r="S55" s="7">
        <v>0</v>
      </c>
      <c r="T55" s="3">
        <v>0</v>
      </c>
      <c r="U55" s="7" t="s">
        <v>64</v>
      </c>
      <c r="V55" s="7" t="str">
        <f>VLOOKUP(U55,[1]Proc!A:C,3,0)</f>
        <v>NA</v>
      </c>
      <c r="W55" s="7">
        <v>0</v>
      </c>
      <c r="X55" s="7">
        <v>0</v>
      </c>
      <c r="Y55" s="7"/>
      <c r="Z55" s="7">
        <v>0</v>
      </c>
      <c r="AA55" s="7">
        <v>0</v>
      </c>
      <c r="AB55" s="7">
        <v>0</v>
      </c>
      <c r="AC55" s="7">
        <v>0</v>
      </c>
      <c r="AD55" s="7" t="s">
        <v>269</v>
      </c>
      <c r="AE55" s="7">
        <v>1</v>
      </c>
      <c r="AF55" s="7">
        <v>1</v>
      </c>
      <c r="AG55" s="7">
        <v>0</v>
      </c>
      <c r="AH55" s="7">
        <v>0</v>
      </c>
      <c r="AI55" s="7">
        <v>1</v>
      </c>
      <c r="AJ55" s="7" t="s">
        <v>270</v>
      </c>
      <c r="AK55" s="7" t="str">
        <f>VLOOKUP(AJ55,'[1]Dg Post Std'!A:C,3,0)</f>
        <v>gastritis</v>
      </c>
      <c r="AL55" s="7">
        <v>1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3">
        <v>1</v>
      </c>
      <c r="BC55" s="7" t="s">
        <v>64</v>
      </c>
      <c r="BD55" s="7" t="s">
        <v>124</v>
      </c>
    </row>
    <row r="56" spans="1:56" x14ac:dyDescent="0.2">
      <c r="A56" s="7">
        <v>55</v>
      </c>
      <c r="B56" s="7" t="s">
        <v>271</v>
      </c>
      <c r="C56" s="7">
        <v>1</v>
      </c>
      <c r="D56" s="7" t="s">
        <v>57</v>
      </c>
      <c r="E56" s="7">
        <v>94</v>
      </c>
      <c r="F56" s="7" t="s">
        <v>272</v>
      </c>
      <c r="G56" s="7" t="s">
        <v>141</v>
      </c>
      <c r="H56" s="10">
        <v>40711</v>
      </c>
      <c r="I56" s="7" t="s">
        <v>273</v>
      </c>
      <c r="J56" s="7" t="str">
        <f>VLOOKUP(I56,[1]indicacion!A:C,3,0)</f>
        <v>Obs Neo</v>
      </c>
      <c r="K56" s="7">
        <v>1</v>
      </c>
      <c r="L56" s="7">
        <v>0</v>
      </c>
      <c r="M56" s="7">
        <v>0</v>
      </c>
      <c r="N56" s="7">
        <v>0</v>
      </c>
      <c r="O56" s="7">
        <v>1</v>
      </c>
      <c r="P56" s="7">
        <v>0</v>
      </c>
      <c r="Q56" s="7">
        <v>0</v>
      </c>
      <c r="R56" s="7">
        <v>0</v>
      </c>
      <c r="S56" s="7">
        <v>0</v>
      </c>
      <c r="T56" s="3">
        <v>1</v>
      </c>
      <c r="U56" s="7" t="s">
        <v>64</v>
      </c>
      <c r="V56" s="7" t="str">
        <f>VLOOKUP(U56,[1]Proc!A:C,3,0)</f>
        <v>NA</v>
      </c>
      <c r="W56" s="7">
        <v>0</v>
      </c>
      <c r="X56" s="7">
        <v>0</v>
      </c>
      <c r="Y56" s="7"/>
      <c r="Z56" s="7">
        <v>0</v>
      </c>
      <c r="AA56" s="7">
        <v>0</v>
      </c>
      <c r="AB56" s="7">
        <v>0</v>
      </c>
      <c r="AC56" s="7">
        <v>0</v>
      </c>
      <c r="AD56" s="7" t="s">
        <v>246</v>
      </c>
      <c r="AE56" s="7">
        <v>1</v>
      </c>
      <c r="AF56" s="7">
        <v>2</v>
      </c>
      <c r="AG56" s="7">
        <v>0</v>
      </c>
      <c r="AH56" s="7">
        <v>0</v>
      </c>
      <c r="AI56" s="7">
        <v>1</v>
      </c>
      <c r="AJ56" s="7" t="s">
        <v>274</v>
      </c>
      <c r="AK56" s="7" t="str">
        <f>VLOOKUP(AJ56,'[1]Dg Post Std'!A:C,3,0)</f>
        <v>gastritis</v>
      </c>
      <c r="AL56" s="7">
        <v>1</v>
      </c>
      <c r="AM56" s="7">
        <v>0</v>
      </c>
      <c r="AN56" s="7">
        <v>1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1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3">
        <v>0</v>
      </c>
      <c r="BC56" s="7" t="s">
        <v>81</v>
      </c>
      <c r="BD56" s="7" t="s">
        <v>64</v>
      </c>
    </row>
    <row r="57" spans="1:56" x14ac:dyDescent="0.2">
      <c r="A57" s="7">
        <v>56</v>
      </c>
      <c r="B57" s="7" t="s">
        <v>275</v>
      </c>
      <c r="C57" s="7">
        <v>1</v>
      </c>
      <c r="D57" s="7" t="s">
        <v>71</v>
      </c>
      <c r="E57" s="7">
        <v>92</v>
      </c>
      <c r="F57" s="7" t="s">
        <v>276</v>
      </c>
      <c r="G57" s="7" t="s">
        <v>59</v>
      </c>
      <c r="H57" s="10">
        <v>40710</v>
      </c>
      <c r="I57" s="7" t="s">
        <v>101</v>
      </c>
      <c r="J57" s="7" t="str">
        <f>VLOOKUP(I57,[1]indicacion!A:C,3,0)</f>
        <v>Sangrado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3">
        <v>1</v>
      </c>
      <c r="U57" s="7" t="s">
        <v>202</v>
      </c>
      <c r="V57" s="7" t="str">
        <f>VLOOKUP(U57,[1]Proc!A:C,3,0)</f>
        <v>GTT</v>
      </c>
      <c r="W57" s="7">
        <v>1</v>
      </c>
      <c r="X57" s="7">
        <v>1</v>
      </c>
      <c r="Z57" s="7">
        <v>0</v>
      </c>
      <c r="AA57" s="7">
        <v>0</v>
      </c>
      <c r="AB57" s="7">
        <v>0</v>
      </c>
      <c r="AC57" s="7">
        <v>1</v>
      </c>
      <c r="AD57" s="7" t="s">
        <v>94</v>
      </c>
      <c r="AE57" s="7">
        <v>0</v>
      </c>
      <c r="AF57" s="7">
        <v>0</v>
      </c>
      <c r="AG57" s="7">
        <v>0</v>
      </c>
      <c r="AH57" s="7">
        <v>0</v>
      </c>
      <c r="AI57" s="7">
        <v>1</v>
      </c>
      <c r="AJ57" s="7" t="s">
        <v>277</v>
      </c>
      <c r="AK57" s="7" t="str">
        <f>VLOOKUP(AJ57,'[1]Dg Post Std'!A:C,3,0)</f>
        <v>esofagitis</v>
      </c>
      <c r="AL57" s="7">
        <v>1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3">
        <v>1</v>
      </c>
      <c r="BC57" s="7" t="s">
        <v>64</v>
      </c>
      <c r="BD57" s="7" t="s">
        <v>64</v>
      </c>
    </row>
    <row r="58" spans="1:56" x14ac:dyDescent="0.2">
      <c r="A58" s="7">
        <v>57</v>
      </c>
      <c r="B58" s="7" t="s">
        <v>278</v>
      </c>
      <c r="C58" s="7">
        <v>1</v>
      </c>
      <c r="D58" s="7" t="s">
        <v>71</v>
      </c>
      <c r="E58" s="7">
        <v>90</v>
      </c>
      <c r="F58" s="7" t="s">
        <v>279</v>
      </c>
      <c r="G58" s="7" t="s">
        <v>79</v>
      </c>
      <c r="H58" s="10">
        <v>40708</v>
      </c>
      <c r="I58" s="7" t="s">
        <v>280</v>
      </c>
      <c r="J58" s="7" t="str">
        <f>VLOOKUP(I58,[1]indicacion!A:C,3,0)</f>
        <v>Daño hepático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1</v>
      </c>
      <c r="R58" s="7">
        <v>0</v>
      </c>
      <c r="S58" s="7">
        <v>0</v>
      </c>
      <c r="T58" s="3">
        <v>0</v>
      </c>
      <c r="U58" s="7" t="s">
        <v>64</v>
      </c>
      <c r="V58" s="7" t="str">
        <f>VLOOKUP(U58,[1]Proc!A:C,3,0)</f>
        <v>NA</v>
      </c>
      <c r="W58" s="7">
        <v>0</v>
      </c>
      <c r="X58" s="7">
        <v>0</v>
      </c>
      <c r="Z58" s="7">
        <v>0</v>
      </c>
      <c r="AA58" s="7">
        <v>0</v>
      </c>
      <c r="AB58" s="7">
        <v>0</v>
      </c>
      <c r="AC58" s="7">
        <v>0</v>
      </c>
      <c r="AD58" s="7" t="s">
        <v>281</v>
      </c>
      <c r="AE58" s="7">
        <v>1</v>
      </c>
      <c r="AF58" s="7">
        <v>1</v>
      </c>
      <c r="AG58" s="7">
        <v>0</v>
      </c>
      <c r="AH58" s="7">
        <v>0</v>
      </c>
      <c r="AI58" s="7">
        <v>1</v>
      </c>
      <c r="AJ58" s="7" t="s">
        <v>282</v>
      </c>
      <c r="AK58" s="7" t="str">
        <f>VLOOKUP(AJ58,'[1]Dg Post Std'!A:C,3,0)</f>
        <v>esofagitis</v>
      </c>
      <c r="AL58" s="7">
        <v>1</v>
      </c>
      <c r="AM58" s="7">
        <v>0</v>
      </c>
      <c r="AN58" s="7">
        <v>0</v>
      </c>
      <c r="AO58" s="7">
        <v>1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1</v>
      </c>
      <c r="AV58" s="7">
        <v>0</v>
      </c>
      <c r="AW58" s="7">
        <v>0</v>
      </c>
      <c r="AX58" s="7">
        <v>0</v>
      </c>
      <c r="AY58" s="7">
        <v>1</v>
      </c>
      <c r="AZ58" s="7">
        <v>1</v>
      </c>
      <c r="BA58" s="7">
        <v>0</v>
      </c>
      <c r="BB58" s="3">
        <v>0</v>
      </c>
      <c r="BC58" s="7" t="s">
        <v>64</v>
      </c>
      <c r="BD58" s="7" t="s">
        <v>124</v>
      </c>
    </row>
    <row r="59" spans="1:56" x14ac:dyDescent="0.2">
      <c r="A59" s="7">
        <v>58</v>
      </c>
      <c r="B59" s="7" t="s">
        <v>283</v>
      </c>
      <c r="C59" s="7">
        <v>1</v>
      </c>
      <c r="D59" s="7" t="s">
        <v>57</v>
      </c>
      <c r="E59" s="7">
        <v>92</v>
      </c>
      <c r="F59" s="7" t="s">
        <v>284</v>
      </c>
      <c r="G59" s="7" t="s">
        <v>141</v>
      </c>
      <c r="H59" s="11">
        <v>40704</v>
      </c>
      <c r="I59" s="7" t="s">
        <v>142</v>
      </c>
      <c r="J59" s="7" t="str">
        <f>VLOOKUP(I59,[1]indicacion!A:C,3,0)</f>
        <v>Sangrado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1</v>
      </c>
      <c r="R59" s="7">
        <v>0</v>
      </c>
      <c r="S59" s="7">
        <v>0</v>
      </c>
      <c r="T59" s="3">
        <v>0</v>
      </c>
      <c r="U59" s="7" t="s">
        <v>89</v>
      </c>
      <c r="V59" s="7" t="str">
        <f>VLOOKUP(U59,[1]Proc!A:C,3,0)</f>
        <v>NA</v>
      </c>
      <c r="W59" s="7">
        <v>0</v>
      </c>
      <c r="X59" s="7">
        <v>1</v>
      </c>
      <c r="Z59" s="7">
        <v>0</v>
      </c>
      <c r="AA59" s="7">
        <v>0</v>
      </c>
      <c r="AB59" s="7">
        <v>0</v>
      </c>
      <c r="AC59" s="7">
        <v>1</v>
      </c>
      <c r="AD59" s="7" t="s">
        <v>186</v>
      </c>
      <c r="AE59" s="7">
        <v>1</v>
      </c>
      <c r="AF59" s="7">
        <v>2</v>
      </c>
      <c r="AG59" s="7">
        <v>0</v>
      </c>
      <c r="AH59" s="7">
        <v>0</v>
      </c>
      <c r="AI59" s="7">
        <v>1</v>
      </c>
      <c r="AJ59" s="7" t="s">
        <v>285</v>
      </c>
      <c r="AK59" s="7" t="str">
        <f>VLOOKUP(AJ59,'[1]Dg Post Std'!A:C,3,0)</f>
        <v>Hernia H</v>
      </c>
      <c r="AL59" s="7">
        <v>1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1</v>
      </c>
      <c r="BB59" s="3">
        <v>0</v>
      </c>
      <c r="BC59" s="7" t="s">
        <v>64</v>
      </c>
      <c r="BD59" s="7" t="s">
        <v>64</v>
      </c>
    </row>
    <row r="60" spans="1:56" x14ac:dyDescent="0.2">
      <c r="A60" s="7">
        <v>59</v>
      </c>
      <c r="B60" s="7" t="s">
        <v>286</v>
      </c>
      <c r="C60" s="7">
        <v>1</v>
      </c>
      <c r="D60" s="7" t="s">
        <v>71</v>
      </c>
      <c r="E60" s="7">
        <v>93</v>
      </c>
      <c r="F60" s="7" t="s">
        <v>287</v>
      </c>
      <c r="G60" s="7" t="s">
        <v>59</v>
      </c>
      <c r="H60" s="10">
        <v>40703</v>
      </c>
      <c r="I60" s="7" t="s">
        <v>142</v>
      </c>
      <c r="J60" s="7" t="str">
        <f>VLOOKUP(I60,[1]indicacion!A:C,3,0)</f>
        <v>Sangrado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1</v>
      </c>
      <c r="R60" s="7">
        <v>0</v>
      </c>
      <c r="S60" s="7">
        <v>0</v>
      </c>
      <c r="T60" s="3">
        <v>0</v>
      </c>
      <c r="U60" s="7" t="s">
        <v>288</v>
      </c>
      <c r="V60" s="7" t="str">
        <f>VLOOKUP(U60,[1]Proc!A:C,3,0)</f>
        <v>Clip</v>
      </c>
      <c r="W60" s="7">
        <v>0</v>
      </c>
      <c r="X60" s="7">
        <v>0</v>
      </c>
      <c r="Y60" s="7"/>
      <c r="Z60" s="7">
        <v>1</v>
      </c>
      <c r="AA60" s="7">
        <v>1</v>
      </c>
      <c r="AB60" s="7">
        <v>0</v>
      </c>
      <c r="AC60" s="7">
        <v>1</v>
      </c>
      <c r="AD60" s="7" t="s">
        <v>289</v>
      </c>
      <c r="AE60" s="7">
        <v>1</v>
      </c>
      <c r="AF60" s="7">
        <v>1</v>
      </c>
      <c r="AG60" s="7">
        <v>0</v>
      </c>
      <c r="AH60" s="7">
        <v>0</v>
      </c>
      <c r="AI60" s="7">
        <v>1</v>
      </c>
      <c r="AJ60" s="7" t="s">
        <v>290</v>
      </c>
      <c r="AK60" s="7" t="str">
        <f>VLOOKUP(AJ60,'[1]Dg Post Std'!A:C,3,0)</f>
        <v>Ulcera Gast</v>
      </c>
      <c r="AL60" s="7">
        <v>1</v>
      </c>
      <c r="AM60" s="7">
        <v>0</v>
      </c>
      <c r="AN60" s="7">
        <v>0</v>
      </c>
      <c r="AO60" s="7">
        <v>0</v>
      </c>
      <c r="AP60" s="7">
        <v>0</v>
      </c>
      <c r="AQ60" s="7">
        <v>1</v>
      </c>
      <c r="AR60" s="7">
        <v>1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3">
        <v>0</v>
      </c>
      <c r="BC60" s="7" t="s">
        <v>64</v>
      </c>
      <c r="BD60" s="7" t="s">
        <v>124</v>
      </c>
    </row>
    <row r="61" spans="1:56" x14ac:dyDescent="0.2">
      <c r="A61" s="7">
        <v>60</v>
      </c>
      <c r="B61" s="7" t="s">
        <v>291</v>
      </c>
      <c r="C61" s="7">
        <v>1</v>
      </c>
      <c r="D61" s="7" t="s">
        <v>71</v>
      </c>
      <c r="E61" s="7">
        <v>100</v>
      </c>
      <c r="F61" s="7" t="s">
        <v>292</v>
      </c>
      <c r="G61" s="7" t="s">
        <v>293</v>
      </c>
      <c r="H61" s="10">
        <v>40696</v>
      </c>
      <c r="I61" s="7" t="s">
        <v>294</v>
      </c>
      <c r="J61" s="7" t="str">
        <f>VLOOKUP(I61,[1]indicacion!A:C,3,0)</f>
        <v>Sangrado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1</v>
      </c>
      <c r="R61" s="7">
        <v>0</v>
      </c>
      <c r="S61" s="7">
        <v>0</v>
      </c>
      <c r="T61" s="3">
        <v>0</v>
      </c>
      <c r="U61" s="7" t="s">
        <v>89</v>
      </c>
      <c r="V61" s="7" t="str">
        <f>VLOOKUP(U61,[1]Proc!A:C,3,0)</f>
        <v>NA</v>
      </c>
      <c r="W61" s="7">
        <v>0</v>
      </c>
      <c r="X61" s="7">
        <v>1</v>
      </c>
      <c r="Y61" s="7"/>
      <c r="Z61" s="7">
        <v>0</v>
      </c>
      <c r="AA61" s="7">
        <v>0</v>
      </c>
      <c r="AB61" s="7">
        <v>0</v>
      </c>
      <c r="AC61" s="7">
        <v>1</v>
      </c>
      <c r="AD61" s="7" t="s">
        <v>295</v>
      </c>
      <c r="AE61" s="7">
        <v>0</v>
      </c>
      <c r="AF61" s="7">
        <v>0</v>
      </c>
      <c r="AG61" s="7">
        <v>1</v>
      </c>
      <c r="AH61" s="7">
        <v>25</v>
      </c>
      <c r="AI61" s="7">
        <v>1</v>
      </c>
      <c r="AJ61" s="7" t="s">
        <v>138</v>
      </c>
      <c r="AK61" s="7" t="str">
        <f>VLOOKUP(AJ61,'[1]Dg Post Std'!A:C,3,0)</f>
        <v>Sin lesiones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3">
        <v>0</v>
      </c>
      <c r="BC61" s="7" t="s">
        <v>64</v>
      </c>
      <c r="BD61" s="7" t="s">
        <v>64</v>
      </c>
    </row>
    <row r="62" spans="1:56" x14ac:dyDescent="0.2">
      <c r="A62" s="7">
        <v>61</v>
      </c>
      <c r="B62" s="7" t="s">
        <v>296</v>
      </c>
      <c r="C62" s="7">
        <v>1</v>
      </c>
      <c r="D62" s="7" t="s">
        <v>57</v>
      </c>
      <c r="E62" s="7">
        <v>93</v>
      </c>
      <c r="F62" s="7" t="s">
        <v>297</v>
      </c>
      <c r="G62" s="7" t="s">
        <v>84</v>
      </c>
      <c r="H62" s="10">
        <v>40690</v>
      </c>
      <c r="I62" s="7" t="s">
        <v>142</v>
      </c>
      <c r="J62" s="7" t="str">
        <f>VLOOKUP(I62,[1]indicacion!A:C,3,0)</f>
        <v>Sangrado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1</v>
      </c>
      <c r="R62" s="7">
        <v>0</v>
      </c>
      <c r="S62" s="7">
        <v>0</v>
      </c>
      <c r="T62" s="3">
        <v>0</v>
      </c>
      <c r="U62" s="7" t="s">
        <v>298</v>
      </c>
      <c r="V62" s="7" t="str">
        <f>VLOOKUP(U62,[1]Proc!A:C,3,0)</f>
        <v>Ligadura</v>
      </c>
      <c r="W62" s="7">
        <v>0</v>
      </c>
      <c r="X62" s="7">
        <v>0</v>
      </c>
      <c r="Y62" s="7"/>
      <c r="Z62" s="7">
        <v>0</v>
      </c>
      <c r="AA62" s="7">
        <v>1</v>
      </c>
      <c r="AB62" s="7">
        <v>0</v>
      </c>
      <c r="AC62" s="7">
        <v>1</v>
      </c>
      <c r="AD62" s="7" t="s">
        <v>213</v>
      </c>
      <c r="AE62" s="7">
        <v>1</v>
      </c>
      <c r="AF62" s="7">
        <v>0.5</v>
      </c>
      <c r="AG62" s="7">
        <v>0</v>
      </c>
      <c r="AH62" s="7">
        <v>0</v>
      </c>
      <c r="AI62" s="7">
        <v>1</v>
      </c>
      <c r="AJ62" s="7" t="s">
        <v>299</v>
      </c>
      <c r="AK62" s="7" t="str">
        <f>VLOOKUP(AJ62,'[1]Dg Post Std'!A:C,3,0)</f>
        <v>Varices E</v>
      </c>
      <c r="AL62" s="7">
        <v>1</v>
      </c>
      <c r="AM62" s="7">
        <v>0</v>
      </c>
      <c r="AN62" s="7">
        <v>0</v>
      </c>
      <c r="AO62" s="7">
        <v>1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3">
        <v>0</v>
      </c>
      <c r="BC62" s="7" t="s">
        <v>64</v>
      </c>
      <c r="BD62" s="7" t="s">
        <v>64</v>
      </c>
    </row>
    <row r="63" spans="1:56" x14ac:dyDescent="0.2">
      <c r="A63" s="7">
        <v>62</v>
      </c>
      <c r="B63" s="7" t="s">
        <v>300</v>
      </c>
      <c r="C63" s="7">
        <v>1</v>
      </c>
      <c r="D63" s="7" t="s">
        <v>71</v>
      </c>
      <c r="E63" s="7">
        <v>90</v>
      </c>
      <c r="F63" s="7" t="s">
        <v>301</v>
      </c>
      <c r="G63" s="7" t="s">
        <v>59</v>
      </c>
      <c r="H63" s="10">
        <v>40688</v>
      </c>
      <c r="I63" s="7" t="s">
        <v>302</v>
      </c>
      <c r="J63" s="7" t="str">
        <f>VLOOKUP(I63,[1]indicacion!A:C,3,0)</f>
        <v>GTT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1</v>
      </c>
      <c r="T63" s="3">
        <v>1</v>
      </c>
      <c r="U63" s="7" t="s">
        <v>303</v>
      </c>
      <c r="V63" s="7" t="str">
        <f>VLOOKUP(U63,[1]Proc!A:C,3,0)</f>
        <v>GTT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1</v>
      </c>
      <c r="AD63" s="7" t="s">
        <v>246</v>
      </c>
      <c r="AE63" s="7">
        <v>1</v>
      </c>
      <c r="AF63" s="7">
        <v>2</v>
      </c>
      <c r="AG63" s="7">
        <v>0</v>
      </c>
      <c r="AH63" s="7">
        <v>0</v>
      </c>
      <c r="AI63" s="7">
        <v>1</v>
      </c>
      <c r="AJ63" s="7" t="s">
        <v>304</v>
      </c>
      <c r="AK63" s="7" t="str">
        <f>VLOOKUP(AJ63,'[1]Dg Post Std'!A:C,3,0)</f>
        <v>Sin lesiones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3">
        <v>0</v>
      </c>
      <c r="BC63" s="7" t="s">
        <v>64</v>
      </c>
      <c r="BD63" s="7" t="s">
        <v>64</v>
      </c>
    </row>
    <row r="64" spans="1:56" x14ac:dyDescent="0.2">
      <c r="A64" s="7">
        <v>63</v>
      </c>
      <c r="B64" s="7" t="s">
        <v>305</v>
      </c>
      <c r="C64" s="7">
        <v>1</v>
      </c>
      <c r="D64" s="7" t="s">
        <v>306</v>
      </c>
      <c r="E64" s="7">
        <v>92</v>
      </c>
      <c r="F64" s="7" t="s">
        <v>307</v>
      </c>
      <c r="G64" s="7" t="s">
        <v>84</v>
      </c>
      <c r="H64" s="10">
        <v>40686</v>
      </c>
      <c r="I64" s="7" t="s">
        <v>308</v>
      </c>
      <c r="J64" s="7" t="str">
        <f>VLOOKUP(I64,[1]indicacion!A:C,3,0)</f>
        <v>Trastorno deglución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1</v>
      </c>
      <c r="T64" s="3">
        <v>0</v>
      </c>
      <c r="U64" s="7" t="s">
        <v>309</v>
      </c>
      <c r="V64" s="7" t="str">
        <f>VLOOKUP(U64,[1]Proc!A:C,3,0)</f>
        <v>GTT</v>
      </c>
      <c r="W64" s="7">
        <v>1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 t="s">
        <v>213</v>
      </c>
      <c r="AE64" s="7">
        <v>1</v>
      </c>
      <c r="AF64" s="7">
        <v>0.5</v>
      </c>
      <c r="AG64" s="7">
        <v>0</v>
      </c>
      <c r="AH64" s="7">
        <v>0</v>
      </c>
      <c r="AI64" s="7">
        <v>1</v>
      </c>
      <c r="AJ64" s="7" t="s">
        <v>304</v>
      </c>
      <c r="AK64" s="7" t="str">
        <f>VLOOKUP(AJ64,'[1]Dg Post Std'!A:C,3,0)</f>
        <v>Sin lesiones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3">
        <v>0</v>
      </c>
      <c r="BC64" s="7" t="s">
        <v>64</v>
      </c>
      <c r="BD64" s="7" t="s">
        <v>64</v>
      </c>
    </row>
    <row r="65" spans="1:56" x14ac:dyDescent="0.2">
      <c r="A65" s="7">
        <v>64</v>
      </c>
      <c r="B65" s="7" t="s">
        <v>310</v>
      </c>
      <c r="C65" s="7">
        <v>1</v>
      </c>
      <c r="D65" s="7" t="s">
        <v>306</v>
      </c>
      <c r="E65" s="7">
        <v>92</v>
      </c>
      <c r="F65" s="7" t="s">
        <v>311</v>
      </c>
      <c r="G65" s="7" t="s">
        <v>141</v>
      </c>
      <c r="H65" s="10">
        <v>40683</v>
      </c>
      <c r="I65" s="7" t="s">
        <v>142</v>
      </c>
      <c r="J65" s="7" t="str">
        <f>VLOOKUP(I65,[1]indicacion!A:C,3,0)</f>
        <v>Sangrado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1</v>
      </c>
      <c r="R65" s="7">
        <v>0</v>
      </c>
      <c r="S65" s="7">
        <v>0</v>
      </c>
      <c r="T65" s="3">
        <v>0</v>
      </c>
      <c r="U65" s="7" t="s">
        <v>25</v>
      </c>
      <c r="V65" s="7" t="str">
        <f>VLOOKUP(U65,[1]Proc!A:C,3,0)</f>
        <v>Inyectoterapia</v>
      </c>
      <c r="W65" s="7">
        <v>0</v>
      </c>
      <c r="X65" s="7">
        <v>0</v>
      </c>
      <c r="Y65" s="7">
        <v>0</v>
      </c>
      <c r="Z65" s="7">
        <v>1</v>
      </c>
      <c r="AA65" s="7">
        <v>0</v>
      </c>
      <c r="AB65" s="7">
        <v>0</v>
      </c>
      <c r="AC65" s="7">
        <v>1</v>
      </c>
      <c r="AD65" s="7" t="s">
        <v>312</v>
      </c>
      <c r="AE65" s="7">
        <v>1</v>
      </c>
      <c r="AF65" s="7">
        <v>1.5</v>
      </c>
      <c r="AG65" s="7">
        <v>0</v>
      </c>
      <c r="AH65" s="7">
        <v>0</v>
      </c>
      <c r="AI65" s="7">
        <v>1</v>
      </c>
      <c r="AJ65" s="7" t="s">
        <v>313</v>
      </c>
      <c r="AK65" s="7" t="str">
        <f>VLOOKUP(AJ65,'[1]Dg Post Std'!A:C,3,0)</f>
        <v>ulcera gast</v>
      </c>
      <c r="AL65" s="7">
        <v>1</v>
      </c>
      <c r="AM65" s="7">
        <v>0</v>
      </c>
      <c r="AN65" s="7">
        <v>0</v>
      </c>
      <c r="AO65" s="7">
        <v>0</v>
      </c>
      <c r="AP65" s="7">
        <v>0</v>
      </c>
      <c r="AQ65" s="7">
        <v>1</v>
      </c>
      <c r="AR65" s="7">
        <v>1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3">
        <v>0</v>
      </c>
      <c r="BC65" s="7" t="s">
        <v>64</v>
      </c>
      <c r="BD65" s="7" t="s">
        <v>64</v>
      </c>
    </row>
    <row r="66" spans="1:56" x14ac:dyDescent="0.2">
      <c r="A66" s="7">
        <v>65</v>
      </c>
      <c r="B66" s="7" t="s">
        <v>314</v>
      </c>
      <c r="C66" s="7">
        <v>1</v>
      </c>
      <c r="D66" s="7" t="s">
        <v>71</v>
      </c>
      <c r="E66" s="7">
        <v>96</v>
      </c>
      <c r="F66" s="7" t="s">
        <v>315</v>
      </c>
      <c r="G66" s="7" t="s">
        <v>141</v>
      </c>
      <c r="H66" s="10">
        <v>40683</v>
      </c>
      <c r="I66" s="7" t="s">
        <v>316</v>
      </c>
      <c r="J66" s="7" t="str">
        <f>VLOOKUP(I66,[1]indicacion!A:C,3,0)</f>
        <v>Sangrado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1</v>
      </c>
      <c r="R66" s="7">
        <v>0</v>
      </c>
      <c r="S66" s="7">
        <v>0</v>
      </c>
      <c r="T66" s="3">
        <v>1</v>
      </c>
      <c r="U66" s="7" t="s">
        <v>64</v>
      </c>
      <c r="V66" s="7" t="str">
        <f>VLOOKUP(U66,[1]Proc!A:C,3,0)</f>
        <v>NA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 t="s">
        <v>246</v>
      </c>
      <c r="AE66" s="7">
        <v>1</v>
      </c>
      <c r="AF66" s="7">
        <v>2</v>
      </c>
      <c r="AG66" s="7">
        <v>0</v>
      </c>
      <c r="AH66" s="7">
        <v>0</v>
      </c>
      <c r="AI66" s="7">
        <v>1</v>
      </c>
      <c r="AJ66" s="7" t="s">
        <v>317</v>
      </c>
      <c r="AK66" s="7" t="str">
        <f>VLOOKUP(AJ66,'[1]Dg Post Std'!A:C,3,0)</f>
        <v>Sin lesiones</v>
      </c>
      <c r="AL66" s="7">
        <v>1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3">
        <v>1</v>
      </c>
      <c r="BC66" s="7" t="s">
        <v>64</v>
      </c>
      <c r="BD66" s="7" t="s">
        <v>64</v>
      </c>
    </row>
    <row r="67" spans="1:56" x14ac:dyDescent="0.2">
      <c r="A67" s="7">
        <v>66</v>
      </c>
      <c r="B67" s="7" t="s">
        <v>318</v>
      </c>
      <c r="C67" s="7">
        <v>1</v>
      </c>
      <c r="D67" s="7" t="s">
        <v>57</v>
      </c>
      <c r="E67" s="7">
        <v>118</v>
      </c>
      <c r="F67" s="7" t="s">
        <v>319</v>
      </c>
      <c r="G67" s="7" t="s">
        <v>84</v>
      </c>
      <c r="H67" s="7" t="s">
        <v>320</v>
      </c>
      <c r="I67" s="7" t="s">
        <v>321</v>
      </c>
      <c r="J67" s="7" t="str">
        <f>VLOOKUP(I67,[1]indicacion!A:C,3,0)</f>
        <v>Obs Neo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3">
        <v>1</v>
      </c>
      <c r="U67" s="7" t="s">
        <v>64</v>
      </c>
      <c r="V67" s="7" t="str">
        <f>VLOOKUP(U67,[1]Proc!A:C,3,0)</f>
        <v>NA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 t="s">
        <v>322</v>
      </c>
      <c r="AE67" s="7">
        <v>1</v>
      </c>
      <c r="AF67" s="7">
        <v>3.5</v>
      </c>
      <c r="AG67" s="7">
        <v>0</v>
      </c>
      <c r="AH67" s="7">
        <v>0</v>
      </c>
      <c r="AI67" s="7">
        <v>1</v>
      </c>
      <c r="AJ67" s="7" t="s">
        <v>323</v>
      </c>
      <c r="AK67" s="7" t="str">
        <f>VLOOKUP(AJ67,'[1]Dg Post Std'!A:C,3,0)</f>
        <v>Sin lesiones</v>
      </c>
      <c r="AL67" s="7">
        <v>1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1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1</v>
      </c>
      <c r="BC67" s="7" t="s">
        <v>64</v>
      </c>
      <c r="BD67" s="7" t="s">
        <v>64</v>
      </c>
    </row>
    <row r="68" spans="1:56" x14ac:dyDescent="0.2">
      <c r="A68" s="7">
        <v>67</v>
      </c>
      <c r="B68" s="7" t="s">
        <v>324</v>
      </c>
      <c r="C68" s="7">
        <v>1</v>
      </c>
      <c r="D68" s="7" t="s">
        <v>57</v>
      </c>
      <c r="E68" s="7">
        <v>118</v>
      </c>
      <c r="J68" s="7" t="e">
        <f>VLOOKUP(I68,[1]indicacion!A:C,3,0)</f>
        <v>#N/A</v>
      </c>
      <c r="T68" s="3"/>
      <c r="V68" s="7" t="e">
        <f>VLOOKUP(U68,[1]Proc!A:C,3,0)</f>
        <v>#N/A</v>
      </c>
      <c r="AK68" s="7" t="e">
        <f>VLOOKUP(AJ68,'[1]Dg Post Std'!A:C,3,0)</f>
        <v>#N/A</v>
      </c>
      <c r="AS68" s="7">
        <v>0</v>
      </c>
    </row>
    <row r="69" spans="1:56" x14ac:dyDescent="0.2">
      <c r="A69" s="7">
        <v>68</v>
      </c>
      <c r="B69" s="7" t="s">
        <v>325</v>
      </c>
      <c r="C69" s="7">
        <v>1</v>
      </c>
      <c r="D69" s="7" t="s">
        <v>57</v>
      </c>
      <c r="E69" s="7">
        <v>118</v>
      </c>
      <c r="F69" s="7" t="s">
        <v>326</v>
      </c>
      <c r="G69" s="7" t="s">
        <v>59</v>
      </c>
      <c r="H69" s="10">
        <v>40673</v>
      </c>
      <c r="I69" s="7" t="s">
        <v>327</v>
      </c>
      <c r="J69" s="7" t="str">
        <f>VLOOKUP(I69,[1]indicacion!A:C,3,0)</f>
        <v>Obs Neo</v>
      </c>
      <c r="K69" s="7">
        <v>0</v>
      </c>
      <c r="L69" s="7">
        <v>0</v>
      </c>
      <c r="M69" s="7">
        <v>0</v>
      </c>
      <c r="N69" s="7">
        <v>0</v>
      </c>
      <c r="O69" s="7">
        <v>1</v>
      </c>
      <c r="P69" s="7">
        <v>0</v>
      </c>
      <c r="Q69" s="7">
        <v>0</v>
      </c>
      <c r="R69" s="7">
        <v>0</v>
      </c>
      <c r="S69" s="7">
        <v>0</v>
      </c>
      <c r="T69" s="3">
        <v>0</v>
      </c>
      <c r="U69" s="7" t="s">
        <v>89</v>
      </c>
      <c r="V69" s="7" t="str">
        <f>VLOOKUP(U69,[1]Proc!A:C,3,0)</f>
        <v>NA</v>
      </c>
      <c r="W69" s="7">
        <v>0</v>
      </c>
      <c r="X69" s="7">
        <v>1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 t="s">
        <v>62</v>
      </c>
      <c r="AE69" s="7">
        <v>1</v>
      </c>
      <c r="AF69" s="7">
        <v>1</v>
      </c>
      <c r="AG69" s="7">
        <v>0</v>
      </c>
      <c r="AH69" s="7">
        <v>0</v>
      </c>
      <c r="AI69" s="7">
        <v>1</v>
      </c>
      <c r="AJ69" s="7" t="s">
        <v>328</v>
      </c>
      <c r="AK69" s="7" t="str">
        <f>VLOOKUP(AJ69,'[1]Dg Post Std'!A:C,3,0)</f>
        <v>Varices E</v>
      </c>
      <c r="AL69" s="7">
        <v>1</v>
      </c>
      <c r="AM69" s="7">
        <v>0</v>
      </c>
      <c r="AN69" s="7">
        <v>1</v>
      </c>
      <c r="AO69" s="7">
        <v>1</v>
      </c>
      <c r="AP69" s="7">
        <v>1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1</v>
      </c>
      <c r="AX69" s="7">
        <v>0</v>
      </c>
      <c r="AY69" s="7">
        <v>0</v>
      </c>
      <c r="AZ69" s="7">
        <v>0</v>
      </c>
      <c r="BA69" s="7">
        <v>0</v>
      </c>
      <c r="BB69" s="7">
        <v>1</v>
      </c>
      <c r="BC69" s="7" t="s">
        <v>329</v>
      </c>
      <c r="BD69" s="7" t="s">
        <v>329</v>
      </c>
    </row>
    <row r="70" spans="1:56" x14ac:dyDescent="0.2">
      <c r="A70" s="7">
        <v>69</v>
      </c>
      <c r="B70" s="7" t="s">
        <v>330</v>
      </c>
      <c r="C70" s="7">
        <v>1</v>
      </c>
      <c r="D70" s="7" t="s">
        <v>57</v>
      </c>
      <c r="E70" s="7">
        <v>97</v>
      </c>
      <c r="F70" s="7" t="s">
        <v>331</v>
      </c>
      <c r="G70" s="7" t="s">
        <v>84</v>
      </c>
      <c r="H70" s="10">
        <v>40669</v>
      </c>
      <c r="I70" s="7" t="s">
        <v>10</v>
      </c>
      <c r="J70" s="7" t="str">
        <f>VLOOKUP(I70,[1]indicacion!A:C,3,0)</f>
        <v>Anemia</v>
      </c>
      <c r="K70" s="7">
        <v>1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3">
        <v>0</v>
      </c>
      <c r="U70" s="7" t="s">
        <v>64</v>
      </c>
      <c r="V70" s="7" t="str">
        <f>VLOOKUP(U70,[1]Proc!A:C,3,0)</f>
        <v>NA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 t="s">
        <v>213</v>
      </c>
      <c r="AE70" s="7">
        <v>1</v>
      </c>
      <c r="AF70" s="7">
        <v>0.5</v>
      </c>
      <c r="AG70" s="7">
        <v>0</v>
      </c>
      <c r="AH70" s="7">
        <v>0</v>
      </c>
      <c r="AI70" s="7">
        <v>1</v>
      </c>
      <c r="AJ70" s="7" t="s">
        <v>332</v>
      </c>
      <c r="AK70" s="7" t="str">
        <f>VLOOKUP(AJ70,'[1]Dg Post Std'!A:C,3,0)</f>
        <v>gastritis</v>
      </c>
      <c r="AL70" s="7">
        <v>1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1</v>
      </c>
      <c r="BC70" s="7" t="s">
        <v>64</v>
      </c>
      <c r="BD70" s="7" t="s">
        <v>64</v>
      </c>
    </row>
    <row r="71" spans="1:56" x14ac:dyDescent="0.2">
      <c r="A71" s="7">
        <v>70</v>
      </c>
      <c r="B71" s="7" t="s">
        <v>333</v>
      </c>
      <c r="C71" s="7">
        <v>1</v>
      </c>
      <c r="D71" s="7" t="s">
        <v>57</v>
      </c>
      <c r="E71" s="7">
        <v>92</v>
      </c>
      <c r="F71" s="7" t="s">
        <v>334</v>
      </c>
      <c r="G71" s="7" t="s">
        <v>59</v>
      </c>
      <c r="H71" s="10">
        <v>40668</v>
      </c>
      <c r="I71" s="7" t="s">
        <v>17</v>
      </c>
      <c r="J71" s="7" t="str">
        <f>VLOOKUP(I71,[1]indicacion!A:C,3,0)</f>
        <v>Disfagia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1</v>
      </c>
      <c r="S71" s="7">
        <v>0</v>
      </c>
      <c r="T71" s="3">
        <v>0</v>
      </c>
      <c r="U71" s="7" t="s">
        <v>89</v>
      </c>
      <c r="V71" s="7" t="str">
        <f>VLOOKUP(U71,[1]Proc!A:C,3,0)</f>
        <v>NA</v>
      </c>
      <c r="W71" s="7">
        <v>0</v>
      </c>
      <c r="X71" s="7">
        <v>1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 t="s">
        <v>68</v>
      </c>
      <c r="AE71" s="7">
        <v>1</v>
      </c>
      <c r="AF71" s="7">
        <v>2.5</v>
      </c>
      <c r="AG71" s="7">
        <v>0</v>
      </c>
      <c r="AH71" s="7">
        <v>0</v>
      </c>
      <c r="AI71" s="7">
        <v>1</v>
      </c>
      <c r="AJ71" s="7" t="s">
        <v>335</v>
      </c>
      <c r="AK71" s="7" t="str">
        <f>VLOOKUP(AJ71,'[1]Dg Post Std'!A:C,3,0)</f>
        <v>esofagitis</v>
      </c>
      <c r="AL71" s="7">
        <v>1</v>
      </c>
      <c r="AM71" s="7">
        <v>1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1</v>
      </c>
      <c r="AV71" s="7">
        <v>0</v>
      </c>
      <c r="AW71" s="7">
        <v>1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 t="s">
        <v>64</v>
      </c>
      <c r="BD71" s="7" t="s">
        <v>64</v>
      </c>
    </row>
    <row r="72" spans="1:56" x14ac:dyDescent="0.2">
      <c r="A72" s="7">
        <v>71</v>
      </c>
      <c r="B72" s="7" t="s">
        <v>336</v>
      </c>
      <c r="C72" s="7">
        <v>1</v>
      </c>
      <c r="D72" s="7" t="s">
        <v>57</v>
      </c>
      <c r="E72" s="7">
        <v>119</v>
      </c>
      <c r="F72" s="7" t="s">
        <v>337</v>
      </c>
      <c r="G72" s="7"/>
      <c r="H72" s="10"/>
      <c r="I72" s="7"/>
      <c r="J72" s="7" t="e">
        <f>VLOOKUP(I72,[1]indicacion!A:C,3,0)</f>
        <v>#N/A</v>
      </c>
      <c r="K72" s="7"/>
      <c r="L72" s="7"/>
      <c r="M72" s="7"/>
      <c r="N72" s="7"/>
      <c r="O72" s="7"/>
      <c r="P72" s="7"/>
      <c r="Q72" s="7"/>
      <c r="R72" s="7"/>
      <c r="S72" s="7"/>
      <c r="T72" s="3"/>
      <c r="U72" s="7"/>
      <c r="V72" s="7" t="e">
        <f>VLOOKUP(U72,[1]Proc!A:C,3,0)</f>
        <v>#N/A</v>
      </c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 t="e">
        <f>VLOOKUP(AJ72,'[1]Dg Post Std'!A:C,3,0)</f>
        <v>#N/A</v>
      </c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</row>
    <row r="73" spans="1:56" x14ac:dyDescent="0.2">
      <c r="A73" s="7">
        <v>72</v>
      </c>
      <c r="B73" s="7" t="s">
        <v>338</v>
      </c>
      <c r="C73" s="7">
        <v>1</v>
      </c>
      <c r="D73" s="7" t="s">
        <v>71</v>
      </c>
      <c r="E73" s="7">
        <v>118</v>
      </c>
      <c r="F73" s="7" t="s">
        <v>339</v>
      </c>
      <c r="G73" s="7"/>
      <c r="H73" s="10"/>
      <c r="I73" s="7"/>
      <c r="J73" s="7" t="e">
        <f>VLOOKUP(I73,[1]indicacion!A:C,3,0)</f>
        <v>#N/A</v>
      </c>
      <c r="K73" s="7"/>
      <c r="L73" s="7"/>
      <c r="M73" s="7"/>
      <c r="N73" s="7"/>
      <c r="O73" s="7"/>
      <c r="P73" s="7"/>
      <c r="Q73" s="7"/>
      <c r="R73" s="7"/>
      <c r="S73" s="7"/>
      <c r="T73" s="3"/>
      <c r="U73" s="7"/>
      <c r="V73" s="7" t="e">
        <f>VLOOKUP(U73,[1]Proc!A:C,3,0)</f>
        <v>#N/A</v>
      </c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 t="e">
        <f>VLOOKUP(AJ73,'[1]Dg Post Std'!A:C,3,0)</f>
        <v>#N/A</v>
      </c>
      <c r="AL73" s="7">
        <v>1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1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1</v>
      </c>
      <c r="BB73" s="7">
        <v>0</v>
      </c>
      <c r="BC73" s="7" t="s">
        <v>81</v>
      </c>
      <c r="BD73" s="7" t="s">
        <v>64</v>
      </c>
    </row>
    <row r="74" spans="1:56" x14ac:dyDescent="0.2">
      <c r="A74" s="7">
        <v>73</v>
      </c>
      <c r="B74" s="7" t="s">
        <v>154</v>
      </c>
      <c r="C74" s="7">
        <v>1</v>
      </c>
      <c r="D74" s="7" t="s">
        <v>57</v>
      </c>
      <c r="E74" s="7">
        <v>92</v>
      </c>
      <c r="F74" s="7" t="s">
        <v>155</v>
      </c>
      <c r="G74" s="7" t="s">
        <v>59</v>
      </c>
      <c r="H74" s="10">
        <v>40654</v>
      </c>
      <c r="I74" s="7" t="s">
        <v>10</v>
      </c>
      <c r="J74" s="7" t="str">
        <f>VLOOKUP(I74,[1]indicacion!A:C,3,0)</f>
        <v>Anemia</v>
      </c>
      <c r="K74" s="7">
        <v>1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3">
        <v>0</v>
      </c>
      <c r="U74" s="7" t="s">
        <v>340</v>
      </c>
      <c r="V74" s="7" t="str">
        <f>VLOOKUP(U74,[1]Proc!A:C,3,0)</f>
        <v>Biopsia</v>
      </c>
      <c r="W74" s="7">
        <v>0</v>
      </c>
      <c r="X74" s="7">
        <v>1</v>
      </c>
      <c r="Y74" s="7">
        <v>0</v>
      </c>
      <c r="Z74" s="7">
        <v>0</v>
      </c>
      <c r="AA74" s="7">
        <v>0</v>
      </c>
      <c r="AB74" s="7">
        <v>0</v>
      </c>
      <c r="AC74" s="7">
        <v>1</v>
      </c>
      <c r="AD74" s="7" t="s">
        <v>68</v>
      </c>
      <c r="AE74" s="7">
        <v>1</v>
      </c>
      <c r="AF74" s="7">
        <v>2.5</v>
      </c>
      <c r="AG74" s="7">
        <v>0</v>
      </c>
      <c r="AH74" s="7">
        <v>0</v>
      </c>
      <c r="AI74" s="7">
        <v>1</v>
      </c>
      <c r="AJ74" s="7" t="s">
        <v>341</v>
      </c>
      <c r="AK74" s="7" t="str">
        <f>VLOOKUP(AJ74,'[1]Dg Post Std'!A:C,3,0)</f>
        <v>Hernia H</v>
      </c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</row>
    <row r="75" spans="1:56" x14ac:dyDescent="0.2">
      <c r="A75" s="7">
        <v>74</v>
      </c>
      <c r="B75" s="7" t="s">
        <v>342</v>
      </c>
      <c r="C75" s="7">
        <v>1</v>
      </c>
      <c r="D75" s="7" t="s">
        <v>71</v>
      </c>
      <c r="E75" s="7">
        <v>98</v>
      </c>
      <c r="F75" s="7" t="s">
        <v>343</v>
      </c>
      <c r="G75" s="7" t="s">
        <v>79</v>
      </c>
      <c r="H75" s="10">
        <v>43209</v>
      </c>
      <c r="I75" s="7" t="s">
        <v>344</v>
      </c>
      <c r="J75" s="7" t="str">
        <f>VLOOKUP(I75,[1]indicacion!A:C,3,0)</f>
        <v>Epigastralgia</v>
      </c>
      <c r="K75" s="7">
        <v>0</v>
      </c>
      <c r="L75" s="7">
        <v>1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3">
        <v>0</v>
      </c>
      <c r="U75" s="7" t="s">
        <v>64</v>
      </c>
      <c r="V75" s="7" t="str">
        <f>VLOOKUP(U75,[1]Proc!A:C,3,0)</f>
        <v>NA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 t="s">
        <v>94</v>
      </c>
      <c r="AE75" s="7">
        <v>0</v>
      </c>
      <c r="AF75" s="7">
        <v>0</v>
      </c>
      <c r="AG75" s="7">
        <v>0</v>
      </c>
      <c r="AH75" s="7">
        <v>0</v>
      </c>
      <c r="AI75" s="7">
        <v>1</v>
      </c>
      <c r="AJ75" s="7" t="s">
        <v>345</v>
      </c>
      <c r="AK75" s="7" t="str">
        <f>VLOOKUP(AJ75,'[1]Dg Post Std'!A:C,3,0)</f>
        <v>Barret</v>
      </c>
      <c r="AL75" s="7">
        <v>1</v>
      </c>
      <c r="AM75" s="7">
        <v>0</v>
      </c>
      <c r="AN75" s="7">
        <v>1</v>
      </c>
      <c r="AO75" s="7">
        <v>0</v>
      </c>
      <c r="AP75" s="7">
        <v>0</v>
      </c>
      <c r="AQ75" s="7">
        <v>0</v>
      </c>
      <c r="AR75" s="7">
        <v>0</v>
      </c>
      <c r="AS75" s="7">
        <v>1</v>
      </c>
      <c r="AT75" s="7">
        <v>0</v>
      </c>
      <c r="AU75" s="7">
        <v>0</v>
      </c>
      <c r="AV75" s="7">
        <v>0</v>
      </c>
      <c r="AW75" s="7">
        <v>1</v>
      </c>
      <c r="AX75" s="7">
        <v>0</v>
      </c>
      <c r="AY75" s="7">
        <v>0</v>
      </c>
      <c r="AZ75" s="7">
        <v>1</v>
      </c>
      <c r="BA75" s="7">
        <v>0</v>
      </c>
      <c r="BB75" s="7">
        <v>0</v>
      </c>
      <c r="BC75" s="7" t="s">
        <v>64</v>
      </c>
      <c r="BD75" s="7" t="s">
        <v>64</v>
      </c>
    </row>
    <row r="76" spans="1:56" x14ac:dyDescent="0.2">
      <c r="A76" s="7">
        <v>75</v>
      </c>
      <c r="B76" s="7" t="s">
        <v>346</v>
      </c>
      <c r="C76" s="7">
        <v>1</v>
      </c>
      <c r="D76" s="7" t="s">
        <v>71</v>
      </c>
      <c r="E76" s="7">
        <v>118</v>
      </c>
      <c r="F76" s="7" t="s">
        <v>347</v>
      </c>
      <c r="G76" s="7"/>
      <c r="H76" s="10"/>
      <c r="I76" s="7"/>
      <c r="J76" s="7" t="e">
        <f>VLOOKUP(I76,[1]indicacion!A:C,3,0)</f>
        <v>#N/A</v>
      </c>
      <c r="K76" s="7"/>
      <c r="L76" s="7"/>
      <c r="M76" s="7"/>
      <c r="N76" s="7"/>
      <c r="O76" s="7"/>
      <c r="P76" s="7"/>
      <c r="Q76" s="7"/>
      <c r="R76" s="7"/>
      <c r="S76" s="7"/>
      <c r="T76" s="3"/>
      <c r="U76" s="7"/>
      <c r="V76" s="7" t="e">
        <f>VLOOKUP(U76,[1]Proc!A:C,3,0)</f>
        <v>#N/A</v>
      </c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 t="e">
        <f>VLOOKUP(AJ76,'[1]Dg Post Std'!A:C,3,0)</f>
        <v>#N/A</v>
      </c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</row>
    <row r="77" spans="1:56" x14ac:dyDescent="0.2">
      <c r="A77" s="7">
        <v>76</v>
      </c>
      <c r="B77" s="7" t="s">
        <v>348</v>
      </c>
      <c r="C77" s="7">
        <v>1</v>
      </c>
      <c r="D77" s="7" t="s">
        <v>57</v>
      </c>
      <c r="E77" s="7">
        <v>90</v>
      </c>
      <c r="F77" s="7" t="s">
        <v>349</v>
      </c>
      <c r="G77" s="7" t="s">
        <v>141</v>
      </c>
      <c r="H77" s="10">
        <v>40651</v>
      </c>
      <c r="I77" s="7" t="s">
        <v>350</v>
      </c>
      <c r="J77" s="7" t="str">
        <f>VLOOKUP(I77,[1]indicacion!A:C,3,0)</f>
        <v>Trastorno deglución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1</v>
      </c>
      <c r="T77" s="3">
        <v>0</v>
      </c>
      <c r="U77" s="7" t="s">
        <v>22</v>
      </c>
      <c r="V77" s="7" t="str">
        <f>VLOOKUP(U77,[1]Proc!A:C,3,0)</f>
        <v>GTT</v>
      </c>
      <c r="W77" s="7">
        <v>1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1</v>
      </c>
      <c r="AD77" s="7" t="s">
        <v>62</v>
      </c>
      <c r="AE77" s="7">
        <v>1</v>
      </c>
      <c r="AF77" s="7">
        <v>1</v>
      </c>
      <c r="AG77" s="7">
        <v>0</v>
      </c>
      <c r="AH77" s="7">
        <v>0</v>
      </c>
      <c r="AI77" s="7">
        <v>1</v>
      </c>
      <c r="AJ77" s="7" t="s">
        <v>22</v>
      </c>
      <c r="AK77" s="7" t="str">
        <f>VLOOKUP(AJ77,'[1]Dg Post Std'!A:C,3,0)</f>
        <v>Sin lesiones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 t="s">
        <v>64</v>
      </c>
      <c r="BD77" s="7" t="s">
        <v>351</v>
      </c>
    </row>
    <row r="78" spans="1:56" x14ac:dyDescent="0.2">
      <c r="A78" s="7">
        <v>77</v>
      </c>
      <c r="B78" s="7" t="s">
        <v>352</v>
      </c>
      <c r="C78" s="7">
        <v>1</v>
      </c>
      <c r="D78" s="7" t="s">
        <v>57</v>
      </c>
      <c r="E78" s="7">
        <v>118</v>
      </c>
      <c r="F78" s="7" t="s">
        <v>353</v>
      </c>
      <c r="G78" s="7"/>
      <c r="H78" s="10"/>
      <c r="I78" s="7"/>
      <c r="J78" s="7" t="e">
        <f>VLOOKUP(I78,[1]indicacion!A:C,3,0)</f>
        <v>#N/A</v>
      </c>
      <c r="K78" s="7"/>
      <c r="L78" s="7"/>
      <c r="M78" s="7"/>
      <c r="N78" s="7"/>
      <c r="O78" s="7"/>
      <c r="P78" s="7"/>
      <c r="Q78" s="7"/>
      <c r="R78" s="7"/>
      <c r="S78" s="7"/>
      <c r="T78" s="3"/>
      <c r="U78" s="7"/>
      <c r="V78" s="7" t="e">
        <f>VLOOKUP(U78,[1]Proc!A:C,3,0)</f>
        <v>#N/A</v>
      </c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 t="e">
        <f>VLOOKUP(AJ78,'[1]Dg Post Std'!A:C,3,0)</f>
        <v>#N/A</v>
      </c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</row>
    <row r="79" spans="1:56" x14ac:dyDescent="0.2">
      <c r="A79" s="7">
        <v>78</v>
      </c>
      <c r="B79" s="7" t="s">
        <v>354</v>
      </c>
      <c r="C79" s="7">
        <v>1</v>
      </c>
      <c r="D79" s="7" t="s">
        <v>57</v>
      </c>
      <c r="E79" s="7">
        <v>92</v>
      </c>
      <c r="F79" s="7" t="s">
        <v>355</v>
      </c>
      <c r="G79" s="7" t="s">
        <v>141</v>
      </c>
      <c r="H79" s="10">
        <v>43191</v>
      </c>
      <c r="I79" s="7" t="s">
        <v>356</v>
      </c>
      <c r="J79" s="7" t="str">
        <f>VLOOKUP(I79,[1]indicacion!A:C,3,0)</f>
        <v>Obs Neo</v>
      </c>
      <c r="K79" s="7">
        <v>0</v>
      </c>
      <c r="L79" s="7">
        <v>0</v>
      </c>
      <c r="M79" s="7">
        <v>0</v>
      </c>
      <c r="N79" s="7">
        <v>0</v>
      </c>
      <c r="O79" s="7">
        <v>1</v>
      </c>
      <c r="P79" s="7">
        <v>0</v>
      </c>
      <c r="Q79" s="7">
        <v>1</v>
      </c>
      <c r="R79" s="7">
        <v>0</v>
      </c>
      <c r="S79" s="7">
        <v>0</v>
      </c>
      <c r="T79" s="3">
        <v>0</v>
      </c>
      <c r="U79" s="7" t="s">
        <v>340</v>
      </c>
      <c r="V79" s="7" t="str">
        <f>VLOOKUP(U79,[1]Proc!A:C,3,0)</f>
        <v>Biopsia</v>
      </c>
      <c r="W79" s="7">
        <v>0</v>
      </c>
      <c r="X79" s="7">
        <v>1</v>
      </c>
      <c r="Y79" s="7">
        <v>0</v>
      </c>
      <c r="Z79" s="7">
        <v>0</v>
      </c>
      <c r="AA79" s="7">
        <v>0</v>
      </c>
      <c r="AB79" s="7">
        <v>0</v>
      </c>
      <c r="AC79" s="7">
        <v>1</v>
      </c>
      <c r="AD79" s="7" t="s">
        <v>246</v>
      </c>
      <c r="AE79" s="7">
        <v>1</v>
      </c>
      <c r="AF79" s="7">
        <v>2</v>
      </c>
      <c r="AG79" s="7">
        <v>0</v>
      </c>
      <c r="AH79" s="7">
        <v>0</v>
      </c>
      <c r="AI79" s="7">
        <v>1</v>
      </c>
      <c r="AJ79" s="7" t="s">
        <v>357</v>
      </c>
      <c r="AK79" s="7" t="str">
        <f>VLOOKUP(AJ79,'[1]Dg Post Std'!A:C,3,0)</f>
        <v xml:space="preserve">Polipos </v>
      </c>
      <c r="AL79" s="7">
        <v>1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1</v>
      </c>
      <c r="BC79" s="7" t="s">
        <v>81</v>
      </c>
      <c r="BD79" s="7" t="s">
        <v>64</v>
      </c>
    </row>
    <row r="80" spans="1:56" x14ac:dyDescent="0.2">
      <c r="A80" s="7">
        <v>79</v>
      </c>
      <c r="B80" s="7" t="s">
        <v>358</v>
      </c>
      <c r="C80" s="7">
        <v>1</v>
      </c>
      <c r="D80" s="7" t="s">
        <v>57</v>
      </c>
      <c r="E80" s="7">
        <v>91</v>
      </c>
      <c r="F80" s="7" t="s">
        <v>359</v>
      </c>
      <c r="G80" s="7" t="s">
        <v>59</v>
      </c>
      <c r="H80" s="10">
        <v>40631</v>
      </c>
      <c r="I80" s="7" t="s">
        <v>10</v>
      </c>
      <c r="J80" s="7" t="str">
        <f>VLOOKUP(I80,[1]indicacion!A:C,3,0)</f>
        <v>Anemia</v>
      </c>
      <c r="K80" s="7">
        <v>1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3">
        <v>0</v>
      </c>
      <c r="U80" s="7" t="s">
        <v>64</v>
      </c>
      <c r="V80" s="7" t="str">
        <f>VLOOKUP(U80,[1]Proc!A:C,3,0)</f>
        <v>NA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 t="s">
        <v>68</v>
      </c>
      <c r="AE80" s="7">
        <v>1</v>
      </c>
      <c r="AF80" s="7">
        <v>2.5</v>
      </c>
      <c r="AG80" s="7">
        <v>0</v>
      </c>
      <c r="AH80" s="7">
        <v>0</v>
      </c>
      <c r="AI80" s="7">
        <v>1</v>
      </c>
      <c r="AJ80" s="7" t="s">
        <v>360</v>
      </c>
      <c r="AK80" s="7" t="str">
        <f>VLOOKUP(AJ80,'[1]Dg Post Std'!A:C,3,0)</f>
        <v>Atrofia</v>
      </c>
      <c r="AL80" s="7">
        <v>1</v>
      </c>
      <c r="AM80" s="7">
        <v>1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 t="s">
        <v>64</v>
      </c>
      <c r="BD80" s="7" t="s">
        <v>64</v>
      </c>
    </row>
    <row r="81" spans="1:56" x14ac:dyDescent="0.2">
      <c r="A81" s="7">
        <v>80</v>
      </c>
      <c r="B81" s="7" t="s">
        <v>361</v>
      </c>
      <c r="C81" s="7">
        <v>1</v>
      </c>
      <c r="D81" s="7" t="s">
        <v>57</v>
      </c>
      <c r="E81" s="7">
        <v>118</v>
      </c>
      <c r="F81" s="7" t="s">
        <v>362</v>
      </c>
      <c r="G81" s="7"/>
      <c r="H81" s="10"/>
      <c r="I81" s="7"/>
      <c r="J81" s="7" t="e">
        <f>VLOOKUP(I81,[1]indicacion!A:C,3,0)</f>
        <v>#N/A</v>
      </c>
      <c r="K81" s="7"/>
      <c r="L81" s="7"/>
      <c r="M81" s="7"/>
      <c r="N81" s="7"/>
      <c r="O81" s="7"/>
      <c r="P81" s="7"/>
      <c r="Q81" s="7"/>
      <c r="R81" s="7"/>
      <c r="S81" s="7"/>
      <c r="T81" s="3"/>
      <c r="U81" s="7"/>
      <c r="V81" s="7" t="e">
        <f>VLOOKUP(U81,[1]Proc!A:C,3,0)</f>
        <v>#N/A</v>
      </c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 t="e">
        <f>VLOOKUP(AJ81,'[1]Dg Post Std'!A:C,3,0)</f>
        <v>#N/A</v>
      </c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</row>
    <row r="82" spans="1:56" x14ac:dyDescent="0.2">
      <c r="A82" s="7">
        <v>81</v>
      </c>
      <c r="B82" s="7" t="s">
        <v>363</v>
      </c>
      <c r="C82" s="7">
        <v>1</v>
      </c>
      <c r="D82" s="7" t="s">
        <v>57</v>
      </c>
      <c r="E82" s="7">
        <v>91</v>
      </c>
      <c r="F82" s="7" t="s">
        <v>364</v>
      </c>
      <c r="G82" s="7" t="s">
        <v>59</v>
      </c>
      <c r="H82" s="10">
        <v>43183</v>
      </c>
      <c r="I82" s="7" t="s">
        <v>365</v>
      </c>
      <c r="J82" s="7" t="str">
        <f>VLOOKUP(I82,[1]indicacion!A:C,3,0)</f>
        <v>Epigastralgia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3">
        <v>0</v>
      </c>
      <c r="U82" s="7" t="s">
        <v>89</v>
      </c>
      <c r="V82" s="7" t="str">
        <f>VLOOKUP(U82,[1]Proc!A:C,3,0)</f>
        <v>NA</v>
      </c>
      <c r="W82" s="7">
        <v>0</v>
      </c>
      <c r="X82" s="7">
        <v>1</v>
      </c>
      <c r="Y82" s="7">
        <v>0</v>
      </c>
      <c r="Z82" s="7">
        <v>0</v>
      </c>
      <c r="AA82" s="7">
        <v>0</v>
      </c>
      <c r="AB82" s="7">
        <v>0</v>
      </c>
      <c r="AC82" s="7">
        <v>1</v>
      </c>
      <c r="AD82" s="7" t="s">
        <v>366</v>
      </c>
      <c r="AE82" s="7">
        <v>1</v>
      </c>
      <c r="AF82" s="7">
        <v>1.5</v>
      </c>
      <c r="AG82" s="7">
        <v>0</v>
      </c>
      <c r="AH82" s="7">
        <v>0</v>
      </c>
      <c r="AI82" s="7">
        <v>1</v>
      </c>
      <c r="AJ82" s="7" t="s">
        <v>367</v>
      </c>
      <c r="AK82" s="7" t="str">
        <f>VLOOKUP(AJ82,'[1]Dg Post Std'!A:C,3,0)</f>
        <v>Atrofia</v>
      </c>
      <c r="AL82" s="7">
        <v>1</v>
      </c>
      <c r="AM82" s="7">
        <v>1</v>
      </c>
      <c r="AN82" s="7">
        <v>1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1</v>
      </c>
      <c r="BA82" s="7">
        <v>0</v>
      </c>
      <c r="BB82" s="7">
        <v>0</v>
      </c>
      <c r="BC82" s="7" t="s">
        <v>64</v>
      </c>
      <c r="BD82" s="7" t="s">
        <v>64</v>
      </c>
    </row>
    <row r="83" spans="1:56" x14ac:dyDescent="0.2">
      <c r="A83" s="7">
        <v>82</v>
      </c>
      <c r="B83" s="7" t="s">
        <v>325</v>
      </c>
      <c r="C83" s="7">
        <v>1</v>
      </c>
      <c r="D83" s="7" t="s">
        <v>57</v>
      </c>
      <c r="E83" s="7">
        <v>118</v>
      </c>
      <c r="F83" s="7" t="s">
        <v>326</v>
      </c>
      <c r="G83" s="7"/>
      <c r="H83" s="10"/>
      <c r="I83" s="7"/>
      <c r="J83" s="7" t="e">
        <f>VLOOKUP(I83,[1]indicacion!A:C,3,0)</f>
        <v>#N/A</v>
      </c>
      <c r="K83" s="7"/>
      <c r="L83" s="7"/>
      <c r="M83" s="7"/>
      <c r="N83" s="7"/>
      <c r="O83" s="7"/>
      <c r="P83" s="7"/>
      <c r="Q83" s="7"/>
      <c r="R83" s="7"/>
      <c r="S83" s="7"/>
      <c r="T83" s="3"/>
      <c r="U83" s="7"/>
      <c r="V83" s="7" t="e">
        <f>VLOOKUP(U83,[1]Proc!A:C,3,0)</f>
        <v>#N/A</v>
      </c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 t="e">
        <f>VLOOKUP(AJ83,'[1]Dg Post Std'!A:C,3,0)</f>
        <v>#N/A</v>
      </c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</row>
    <row r="84" spans="1:56" x14ac:dyDescent="0.2">
      <c r="A84" s="7">
        <f>A83+1</f>
        <v>83</v>
      </c>
      <c r="B84" s="7" t="s">
        <v>368</v>
      </c>
      <c r="C84" s="7">
        <v>1</v>
      </c>
      <c r="D84" s="7" t="s">
        <v>57</v>
      </c>
      <c r="E84" s="7">
        <v>118</v>
      </c>
      <c r="F84" s="7" t="s">
        <v>369</v>
      </c>
      <c r="G84" s="7"/>
      <c r="H84" s="10"/>
      <c r="I84" s="7"/>
      <c r="J84" s="7" t="e">
        <f>VLOOKUP(I84,[1]indicacion!A:C,3,0)</f>
        <v>#N/A</v>
      </c>
      <c r="K84" s="7"/>
      <c r="L84" s="7"/>
      <c r="M84" s="7"/>
      <c r="N84" s="7"/>
      <c r="O84" s="7"/>
      <c r="P84" s="7"/>
      <c r="Q84" s="7"/>
      <c r="R84" s="7"/>
      <c r="S84" s="7"/>
      <c r="T84" s="3"/>
      <c r="U84" s="7"/>
      <c r="V84" s="7" t="e">
        <f>VLOOKUP(U84,[1]Proc!A:C,3,0)</f>
        <v>#N/A</v>
      </c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 t="e">
        <f>VLOOKUP(AJ84,'[1]Dg Post Std'!A:C,3,0)</f>
        <v>#N/A</v>
      </c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</row>
    <row r="85" spans="1:56" x14ac:dyDescent="0.2">
      <c r="A85" s="7">
        <f t="shared" ref="A85:A108" si="0">A84+1</f>
        <v>84</v>
      </c>
      <c r="B85" s="7" t="s">
        <v>271</v>
      </c>
      <c r="C85" s="7">
        <v>1</v>
      </c>
      <c r="D85" s="7" t="s">
        <v>57</v>
      </c>
      <c r="E85" s="7">
        <v>94</v>
      </c>
      <c r="F85" s="7" t="s">
        <v>272</v>
      </c>
      <c r="G85" s="7" t="s">
        <v>79</v>
      </c>
      <c r="H85" s="10">
        <v>40617</v>
      </c>
      <c r="I85" s="7" t="s">
        <v>370</v>
      </c>
      <c r="J85" s="7" t="str">
        <f>VLOOKUP(I85,[1]indicacion!A:C,3,0)</f>
        <v>Obs Neo</v>
      </c>
      <c r="K85" s="7">
        <v>0</v>
      </c>
      <c r="L85" s="7">
        <v>0</v>
      </c>
      <c r="M85" s="7">
        <v>0</v>
      </c>
      <c r="N85" s="7">
        <v>0</v>
      </c>
      <c r="O85" s="7">
        <v>1</v>
      </c>
      <c r="P85" s="7">
        <v>0</v>
      </c>
      <c r="Q85" s="7">
        <v>0</v>
      </c>
      <c r="R85" s="7">
        <v>0</v>
      </c>
      <c r="S85" s="7">
        <v>0</v>
      </c>
      <c r="T85" s="3">
        <v>1</v>
      </c>
      <c r="U85" s="7" t="s">
        <v>371</v>
      </c>
      <c r="V85" s="7" t="str">
        <f>VLOOKUP(U85,[1]Proc!A:C,3,0)</f>
        <v>Biopsia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1</v>
      </c>
      <c r="AD85" s="7" t="s">
        <v>68</v>
      </c>
      <c r="AE85" s="7">
        <v>1</v>
      </c>
      <c r="AF85" s="7">
        <v>2.5</v>
      </c>
      <c r="AG85" s="7">
        <v>0</v>
      </c>
      <c r="AH85" s="7">
        <v>0</v>
      </c>
      <c r="AI85" s="7">
        <v>1</v>
      </c>
      <c r="AJ85" s="7" t="s">
        <v>372</v>
      </c>
      <c r="AK85" s="7" t="str">
        <f>VLOOKUP(AJ85,'[1]Dg Post Std'!A:C,3,0)</f>
        <v xml:space="preserve">Polipos </v>
      </c>
      <c r="AL85" s="7">
        <v>1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1</v>
      </c>
      <c r="BC85" s="7" t="s">
        <v>81</v>
      </c>
      <c r="BD85" s="7" t="s">
        <v>64</v>
      </c>
    </row>
    <row r="86" spans="1:56" x14ac:dyDescent="0.2">
      <c r="A86" s="7">
        <f t="shared" si="0"/>
        <v>85</v>
      </c>
      <c r="B86" s="7" t="s">
        <v>373</v>
      </c>
      <c r="C86" s="7">
        <v>1</v>
      </c>
      <c r="D86" s="7" t="s">
        <v>57</v>
      </c>
      <c r="E86" s="7">
        <v>92</v>
      </c>
      <c r="F86" s="7" t="s">
        <v>374</v>
      </c>
      <c r="G86" s="7" t="s">
        <v>79</v>
      </c>
      <c r="H86" s="10">
        <v>40610</v>
      </c>
      <c r="I86" s="7" t="s">
        <v>375</v>
      </c>
      <c r="J86" s="7" t="str">
        <f>VLOOKUP(I86,[1]indicacion!A:C,3,0)</f>
        <v>Sangrado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1</v>
      </c>
      <c r="R86" s="7">
        <v>0</v>
      </c>
      <c r="S86" s="7">
        <v>0</v>
      </c>
      <c r="T86" s="3">
        <v>0</v>
      </c>
      <c r="U86" s="7" t="s">
        <v>64</v>
      </c>
      <c r="V86" s="7" t="str">
        <f>VLOOKUP(U86,[1]Proc!A:C,3,0)</f>
        <v>NA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 t="s">
        <v>68</v>
      </c>
      <c r="AE86" s="7">
        <v>1</v>
      </c>
      <c r="AF86" s="7">
        <v>2.5</v>
      </c>
      <c r="AG86" s="7">
        <v>0</v>
      </c>
      <c r="AH86" s="7">
        <v>0</v>
      </c>
      <c r="AI86" s="7">
        <v>1</v>
      </c>
      <c r="AJ86" s="7" t="s">
        <v>376</v>
      </c>
      <c r="AK86" s="7" t="str">
        <f>VLOOKUP(AJ86,'[1]Dg Post Std'!A:C,3,0)</f>
        <v>esofagitis</v>
      </c>
      <c r="AL86" s="7">
        <v>1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1</v>
      </c>
      <c r="BC86" s="7" t="s">
        <v>64</v>
      </c>
      <c r="BD86" s="7" t="s">
        <v>64</v>
      </c>
    </row>
    <row r="87" spans="1:56" x14ac:dyDescent="0.2">
      <c r="A87" s="7">
        <f t="shared" si="0"/>
        <v>86</v>
      </c>
      <c r="B87" s="7" t="s">
        <v>377</v>
      </c>
      <c r="C87" s="7">
        <v>1</v>
      </c>
      <c r="D87" s="7" t="s">
        <v>57</v>
      </c>
      <c r="E87" s="7">
        <v>93</v>
      </c>
      <c r="F87" s="7" t="s">
        <v>378</v>
      </c>
      <c r="G87" s="7" t="s">
        <v>141</v>
      </c>
      <c r="H87" s="10">
        <v>40609</v>
      </c>
      <c r="I87" s="7" t="s">
        <v>142</v>
      </c>
      <c r="J87" s="7" t="str">
        <f>VLOOKUP(I87,[1]indicacion!A:C,3,0)</f>
        <v>Sangrado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1</v>
      </c>
      <c r="R87" s="7">
        <v>0</v>
      </c>
      <c r="S87" s="7">
        <v>0</v>
      </c>
      <c r="T87" s="3">
        <v>0</v>
      </c>
      <c r="U87" s="7" t="s">
        <v>379</v>
      </c>
      <c r="V87" s="7" t="str">
        <f>VLOOKUP(U87,[1]Proc!A:C,3,0)</f>
        <v>Biopsia</v>
      </c>
      <c r="W87" s="7">
        <v>0</v>
      </c>
      <c r="X87" s="7">
        <v>1</v>
      </c>
      <c r="Y87" s="7">
        <v>0</v>
      </c>
      <c r="Z87" s="7">
        <v>0</v>
      </c>
      <c r="AA87" s="7">
        <v>0</v>
      </c>
      <c r="AB87" s="7">
        <v>0</v>
      </c>
      <c r="AC87" s="7">
        <v>1</v>
      </c>
      <c r="AD87" s="7" t="s">
        <v>62</v>
      </c>
      <c r="AE87" s="7">
        <v>1</v>
      </c>
      <c r="AF87" s="7">
        <v>1</v>
      </c>
      <c r="AG87" s="7">
        <v>0</v>
      </c>
      <c r="AH87" s="7">
        <v>0</v>
      </c>
      <c r="AI87" s="7">
        <v>1</v>
      </c>
      <c r="AJ87" s="7" t="s">
        <v>380</v>
      </c>
      <c r="AK87" s="7" t="str">
        <f>VLOOKUP(AJ87,'[1]Dg Post Std'!A:C,3,0)</f>
        <v>gastritis</v>
      </c>
      <c r="AL87" s="7">
        <v>1</v>
      </c>
      <c r="AM87" s="7">
        <v>0</v>
      </c>
      <c r="AN87" s="7">
        <v>1</v>
      </c>
      <c r="AO87" s="7">
        <v>0</v>
      </c>
      <c r="AP87" s="7">
        <v>0</v>
      </c>
      <c r="AQ87" s="7">
        <v>1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1</v>
      </c>
      <c r="BA87" s="7">
        <v>0</v>
      </c>
      <c r="BB87" s="7">
        <v>0</v>
      </c>
      <c r="BC87" s="7" t="s">
        <v>81</v>
      </c>
      <c r="BD87" s="7" t="s">
        <v>381</v>
      </c>
    </row>
    <row r="88" spans="1:56" x14ac:dyDescent="0.2">
      <c r="A88" s="7">
        <f t="shared" si="0"/>
        <v>87</v>
      </c>
      <c r="B88" s="7" t="s">
        <v>382</v>
      </c>
      <c r="C88" s="7">
        <v>1</v>
      </c>
      <c r="D88" s="7" t="s">
        <v>71</v>
      </c>
      <c r="E88" s="7">
        <v>118</v>
      </c>
      <c r="F88" s="7" t="s">
        <v>383</v>
      </c>
      <c r="G88" s="7"/>
      <c r="H88" s="10"/>
      <c r="I88" s="7"/>
      <c r="J88" s="7" t="e">
        <f>VLOOKUP(I88,[1]indicacion!A:C,3,0)</f>
        <v>#N/A</v>
      </c>
      <c r="K88" s="7"/>
      <c r="L88" s="7"/>
      <c r="M88" s="7"/>
      <c r="N88" s="7"/>
      <c r="O88" s="7"/>
      <c r="P88" s="7"/>
      <c r="Q88" s="7"/>
      <c r="R88" s="7"/>
      <c r="S88" s="7"/>
      <c r="T88" s="3"/>
      <c r="U88" s="7"/>
      <c r="V88" s="7" t="e">
        <f>VLOOKUP(U88,[1]Proc!A:C,3,0)</f>
        <v>#N/A</v>
      </c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 t="e">
        <f>VLOOKUP(AJ88,'[1]Dg Post Std'!A:C,3,0)</f>
        <v>#N/A</v>
      </c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</row>
    <row r="89" spans="1:56" x14ac:dyDescent="0.2">
      <c r="A89" s="7">
        <f t="shared" si="0"/>
        <v>88</v>
      </c>
      <c r="B89" s="7" t="s">
        <v>135</v>
      </c>
      <c r="C89" s="7">
        <v>1</v>
      </c>
      <c r="D89" s="7" t="s">
        <v>57</v>
      </c>
      <c r="E89" s="7">
        <v>92</v>
      </c>
      <c r="F89" s="7" t="s">
        <v>136</v>
      </c>
      <c r="G89" s="7" t="s">
        <v>141</v>
      </c>
      <c r="H89" s="10">
        <v>40606</v>
      </c>
      <c r="I89" s="7" t="s">
        <v>11</v>
      </c>
      <c r="J89" s="7" t="str">
        <f>VLOOKUP(I89,[1]indicacion!A:C,3,0)</f>
        <v>Epigastralgia</v>
      </c>
      <c r="K89" s="7">
        <v>0</v>
      </c>
      <c r="L89" s="7">
        <v>1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3">
        <v>0</v>
      </c>
      <c r="U89" s="7" t="s">
        <v>89</v>
      </c>
      <c r="V89" s="7" t="str">
        <f>VLOOKUP(U89,[1]Proc!A:C,3,0)</f>
        <v>NA</v>
      </c>
      <c r="W89" s="7">
        <v>0</v>
      </c>
      <c r="X89" s="7">
        <v>1</v>
      </c>
      <c r="Y89" s="7">
        <v>0</v>
      </c>
      <c r="Z89" s="7">
        <v>0</v>
      </c>
      <c r="AA89" s="7">
        <v>0</v>
      </c>
      <c r="AB89" s="7">
        <v>0</v>
      </c>
      <c r="AC89" s="7">
        <v>1</v>
      </c>
      <c r="AD89" s="7" t="s">
        <v>384</v>
      </c>
      <c r="AE89" s="7">
        <v>1</v>
      </c>
      <c r="AF89" s="7">
        <v>2</v>
      </c>
      <c r="AG89" s="7">
        <v>1</v>
      </c>
      <c r="AH89" s="7">
        <v>20</v>
      </c>
      <c r="AI89" s="7">
        <v>1</v>
      </c>
      <c r="AJ89" s="7" t="s">
        <v>385</v>
      </c>
      <c r="AK89" s="7" t="str">
        <f>VLOOKUP(AJ89,'[1]Dg Post Std'!A:C,3,0)</f>
        <v>gastritis</v>
      </c>
      <c r="AL89" s="7">
        <v>0</v>
      </c>
      <c r="AM89" s="7">
        <v>0</v>
      </c>
      <c r="AN89" s="7">
        <v>1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1</v>
      </c>
      <c r="BC89" s="7" t="s">
        <v>64</v>
      </c>
      <c r="BD89" s="7" t="s">
        <v>64</v>
      </c>
    </row>
    <row r="90" spans="1:56" x14ac:dyDescent="0.2">
      <c r="A90" s="7">
        <f t="shared" si="0"/>
        <v>89</v>
      </c>
      <c r="B90" s="7" t="s">
        <v>373</v>
      </c>
      <c r="C90" s="7">
        <v>1</v>
      </c>
      <c r="D90" s="7" t="s">
        <v>57</v>
      </c>
      <c r="E90" s="7">
        <v>92</v>
      </c>
      <c r="F90" s="7" t="s">
        <v>374</v>
      </c>
      <c r="G90" s="7" t="s">
        <v>59</v>
      </c>
      <c r="H90" s="10">
        <v>40597</v>
      </c>
      <c r="I90" s="7" t="s">
        <v>142</v>
      </c>
      <c r="J90" s="7" t="str">
        <f>VLOOKUP(I90,[1]indicacion!A:C,3,0)</f>
        <v>Sangrado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1</v>
      </c>
      <c r="R90" s="7">
        <v>0</v>
      </c>
      <c r="S90" s="7">
        <v>0</v>
      </c>
      <c r="T90" s="3">
        <v>0</v>
      </c>
      <c r="U90" s="7" t="s">
        <v>386</v>
      </c>
      <c r="V90" s="7" t="str">
        <f>VLOOKUP(U90,[1]Proc!A:C,3,0)</f>
        <v>Ligadura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1</v>
      </c>
      <c r="AD90" s="7" t="s">
        <v>94</v>
      </c>
      <c r="AE90" s="7">
        <v>0</v>
      </c>
      <c r="AF90" s="7">
        <v>0</v>
      </c>
      <c r="AG90" s="7">
        <v>0</v>
      </c>
      <c r="AH90" s="7">
        <v>0</v>
      </c>
      <c r="AI90" s="7">
        <v>1</v>
      </c>
      <c r="AJ90" s="7" t="s">
        <v>387</v>
      </c>
      <c r="AK90" s="7" t="str">
        <f>VLOOKUP(AJ90,'[1]Dg Post Std'!A:C,3,0)</f>
        <v>Varices E</v>
      </c>
      <c r="AL90" s="7">
        <v>1</v>
      </c>
      <c r="AM90" s="7">
        <v>0</v>
      </c>
      <c r="AN90" s="7">
        <v>0</v>
      </c>
      <c r="AO90" s="7">
        <v>1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 t="s">
        <v>64</v>
      </c>
      <c r="BD90" s="7" t="s">
        <v>124</v>
      </c>
    </row>
    <row r="91" spans="1:56" x14ac:dyDescent="0.2">
      <c r="A91" s="7">
        <f t="shared" si="0"/>
        <v>90</v>
      </c>
      <c r="B91" s="7" t="s">
        <v>338</v>
      </c>
      <c r="C91" s="7">
        <v>1</v>
      </c>
      <c r="D91" s="7" t="s">
        <v>71</v>
      </c>
      <c r="E91" s="7">
        <v>118</v>
      </c>
      <c r="F91" s="7" t="s">
        <v>339</v>
      </c>
      <c r="G91" s="7"/>
      <c r="H91" s="10"/>
      <c r="I91" s="7"/>
      <c r="J91" s="7" t="e">
        <f>VLOOKUP(I91,[1]indicacion!A:C,3,0)</f>
        <v>#N/A</v>
      </c>
      <c r="K91" s="7"/>
      <c r="L91" s="7"/>
      <c r="M91" s="7"/>
      <c r="N91" s="7"/>
      <c r="O91" s="7"/>
      <c r="P91" s="7"/>
      <c r="Q91" s="7"/>
      <c r="R91" s="7"/>
      <c r="S91" s="7"/>
      <c r="T91" s="3"/>
      <c r="U91" s="7"/>
      <c r="V91" s="7" t="e">
        <f>VLOOKUP(U91,[1]Proc!A:C,3,0)</f>
        <v>#N/A</v>
      </c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 t="e">
        <f>VLOOKUP(AJ91,'[1]Dg Post Std'!A:C,3,0)</f>
        <v>#N/A</v>
      </c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</row>
    <row r="92" spans="1:56" x14ac:dyDescent="0.2">
      <c r="A92" s="7">
        <f t="shared" si="0"/>
        <v>91</v>
      </c>
      <c r="B92" s="7" t="s">
        <v>388</v>
      </c>
      <c r="C92" s="7">
        <v>1</v>
      </c>
      <c r="D92" s="7" t="s">
        <v>71</v>
      </c>
      <c r="E92" s="7">
        <v>92</v>
      </c>
      <c r="F92" s="7" t="s">
        <v>389</v>
      </c>
      <c r="G92" s="7" t="s">
        <v>59</v>
      </c>
      <c r="H92" s="10">
        <v>40591</v>
      </c>
      <c r="I92" s="7" t="s">
        <v>390</v>
      </c>
      <c r="J92" s="7" t="str">
        <f>VLOOKUP(I92,[1]indicacion!A:C,3,0)</f>
        <v>Obs Neo</v>
      </c>
      <c r="K92" s="7">
        <v>0</v>
      </c>
      <c r="L92" s="7">
        <v>0</v>
      </c>
      <c r="M92" s="7">
        <v>0</v>
      </c>
      <c r="N92" s="7">
        <v>0</v>
      </c>
      <c r="O92" s="7">
        <v>1</v>
      </c>
      <c r="P92" s="7">
        <v>0</v>
      </c>
      <c r="Q92" s="7">
        <v>0</v>
      </c>
      <c r="R92" s="7">
        <v>0</v>
      </c>
      <c r="S92" s="7">
        <v>0</v>
      </c>
      <c r="T92" s="3">
        <v>0</v>
      </c>
      <c r="U92" s="7" t="s">
        <v>64</v>
      </c>
      <c r="V92" s="7" t="str">
        <f>VLOOKUP(U92,[1]Proc!A:C,3,0)</f>
        <v>NA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 t="s">
        <v>62</v>
      </c>
      <c r="AE92" s="7">
        <v>1</v>
      </c>
      <c r="AF92" s="7">
        <v>1</v>
      </c>
      <c r="AG92" s="7">
        <v>0</v>
      </c>
      <c r="AH92" s="7">
        <v>0</v>
      </c>
      <c r="AI92" s="7">
        <v>1</v>
      </c>
      <c r="AJ92" s="7" t="s">
        <v>391</v>
      </c>
      <c r="AK92" s="7" t="str">
        <f>VLOOKUP(AJ92,'[1]Dg Post Std'!A:C,3,0)</f>
        <v>Atrofia</v>
      </c>
      <c r="AL92" s="7">
        <v>1</v>
      </c>
      <c r="AM92" s="7">
        <v>1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1</v>
      </c>
      <c r="BC92" s="7" t="s">
        <v>64</v>
      </c>
      <c r="BD92" s="7" t="s">
        <v>64</v>
      </c>
    </row>
    <row r="93" spans="1:56" x14ac:dyDescent="0.2">
      <c r="A93" s="7">
        <f t="shared" si="0"/>
        <v>92</v>
      </c>
      <c r="B93" s="7" t="s">
        <v>392</v>
      </c>
      <c r="C93" s="7">
        <v>1</v>
      </c>
      <c r="D93" s="7" t="s">
        <v>57</v>
      </c>
      <c r="E93" s="7">
        <v>97</v>
      </c>
      <c r="F93" s="7" t="s">
        <v>393</v>
      </c>
      <c r="G93" s="7" t="s">
        <v>141</v>
      </c>
      <c r="H93" s="10">
        <v>40588</v>
      </c>
      <c r="I93" s="7" t="s">
        <v>394</v>
      </c>
      <c r="J93" s="7" t="str">
        <f>VLOOKUP(I93,[1]indicacion!A:C,3,0)</f>
        <v>Sangrado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v>0</v>
      </c>
      <c r="S93" s="7">
        <v>0</v>
      </c>
      <c r="T93" s="3">
        <v>0</v>
      </c>
      <c r="U93" s="7" t="s">
        <v>89</v>
      </c>
      <c r="V93" s="7" t="str">
        <f>VLOOKUP(U93,[1]Proc!A:C,3,0)</f>
        <v>NA</v>
      </c>
      <c r="W93" s="7">
        <v>0</v>
      </c>
      <c r="X93" s="7">
        <v>1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1</v>
      </c>
      <c r="AJ93" s="7" t="s">
        <v>395</v>
      </c>
      <c r="AK93" s="7" t="str">
        <f>VLOOKUP(AJ93,'[1]Dg Post Std'!A:C,3,0)</f>
        <v>Hernia H</v>
      </c>
      <c r="AL93" s="7">
        <v>1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1</v>
      </c>
      <c r="AX93" s="7">
        <v>0</v>
      </c>
      <c r="AY93" s="7">
        <v>0</v>
      </c>
      <c r="AZ93" s="7">
        <v>0</v>
      </c>
      <c r="BA93" s="7">
        <v>0</v>
      </c>
      <c r="BB93" s="7">
        <v>1</v>
      </c>
      <c r="BC93" s="7" t="s">
        <v>64</v>
      </c>
      <c r="BD93" s="7" t="s">
        <v>64</v>
      </c>
    </row>
    <row r="94" spans="1:56" x14ac:dyDescent="0.2">
      <c r="A94" s="7">
        <f t="shared" si="0"/>
        <v>93</v>
      </c>
      <c r="B94" s="7" t="s">
        <v>396</v>
      </c>
      <c r="C94" s="7">
        <v>1</v>
      </c>
      <c r="D94" s="7" t="s">
        <v>57</v>
      </c>
      <c r="E94" s="7">
        <v>118</v>
      </c>
      <c r="F94" s="7" t="s">
        <v>397</v>
      </c>
      <c r="G94" s="7"/>
      <c r="H94" s="10"/>
      <c r="I94" s="7"/>
      <c r="J94" s="7" t="e">
        <f>VLOOKUP(I94,[1]indicacion!A:C,3,0)</f>
        <v>#N/A</v>
      </c>
      <c r="K94" s="7"/>
      <c r="L94" s="7"/>
      <c r="M94" s="7"/>
      <c r="N94" s="7"/>
      <c r="O94" s="7"/>
      <c r="P94" s="7"/>
      <c r="Q94" s="7"/>
      <c r="R94" s="7"/>
      <c r="S94" s="7"/>
      <c r="T94" s="3"/>
      <c r="U94" s="7"/>
      <c r="V94" s="7" t="e">
        <f>VLOOKUP(U94,[1]Proc!A:C,3,0)</f>
        <v>#N/A</v>
      </c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 t="e">
        <f>VLOOKUP(AJ94,'[1]Dg Post Std'!A:C,3,0)</f>
        <v>#N/A</v>
      </c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</row>
    <row r="95" spans="1:56" x14ac:dyDescent="0.2">
      <c r="A95" s="7">
        <f t="shared" si="0"/>
        <v>94</v>
      </c>
      <c r="B95" s="7" t="s">
        <v>398</v>
      </c>
      <c r="C95" s="7">
        <v>1</v>
      </c>
      <c r="D95" s="7" t="s">
        <v>57</v>
      </c>
      <c r="E95" s="7">
        <v>90</v>
      </c>
      <c r="F95" s="7" t="s">
        <v>399</v>
      </c>
      <c r="G95" s="7" t="s">
        <v>59</v>
      </c>
      <c r="H95" s="10">
        <v>40583</v>
      </c>
      <c r="I95" s="7" t="s">
        <v>142</v>
      </c>
      <c r="J95" s="7" t="str">
        <f>VLOOKUP(I95,[1]indicacion!A:C,3,0)</f>
        <v>Sangrado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1</v>
      </c>
      <c r="R95" s="7">
        <v>0</v>
      </c>
      <c r="S95" s="7">
        <v>0</v>
      </c>
      <c r="T95" s="3">
        <v>0</v>
      </c>
      <c r="U95" s="7" t="s">
        <v>64</v>
      </c>
      <c r="V95" s="7" t="str">
        <f>VLOOKUP(U95,[1]Proc!A:C,3,0)</f>
        <v>NA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 t="s">
        <v>366</v>
      </c>
      <c r="AE95" s="7">
        <v>1</v>
      </c>
      <c r="AF95" s="7">
        <v>1.5</v>
      </c>
      <c r="AG95" s="7">
        <v>0</v>
      </c>
      <c r="AH95" s="7">
        <v>0</v>
      </c>
      <c r="AI95" s="7">
        <v>1</v>
      </c>
      <c r="AJ95" s="7" t="s">
        <v>400</v>
      </c>
      <c r="AK95" s="7" t="str">
        <f>VLOOKUP(AJ95,'[1]Dg Post Std'!A:C,3,0)</f>
        <v>Atrofia</v>
      </c>
      <c r="AL95" s="7">
        <v>1</v>
      </c>
      <c r="AM95" s="7">
        <v>1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 t="s">
        <v>64</v>
      </c>
      <c r="BD95" s="7" t="s">
        <v>124</v>
      </c>
    </row>
    <row r="96" spans="1:56" x14ac:dyDescent="0.2">
      <c r="A96" s="7">
        <f t="shared" si="0"/>
        <v>95</v>
      </c>
      <c r="B96" s="7" t="s">
        <v>118</v>
      </c>
      <c r="C96" s="7">
        <v>1</v>
      </c>
      <c r="D96" s="7" t="s">
        <v>57</v>
      </c>
      <c r="E96" s="7">
        <v>118</v>
      </c>
      <c r="F96" s="7" t="s">
        <v>119</v>
      </c>
      <c r="G96" s="7"/>
      <c r="H96" s="10"/>
      <c r="I96" s="7"/>
      <c r="J96" s="7" t="e">
        <f>VLOOKUP(I96,[1]indicacion!A:C,3,0)</f>
        <v>#N/A</v>
      </c>
      <c r="K96" s="7"/>
      <c r="L96" s="7"/>
      <c r="M96" s="7"/>
      <c r="N96" s="7"/>
      <c r="O96" s="7"/>
      <c r="P96" s="7"/>
      <c r="Q96" s="7"/>
      <c r="R96" s="7"/>
      <c r="S96" s="7"/>
      <c r="T96" s="3"/>
      <c r="U96" s="7"/>
      <c r="V96" s="7" t="e">
        <f>VLOOKUP(U96,[1]Proc!A:C,3,0)</f>
        <v>#N/A</v>
      </c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 t="e">
        <f>VLOOKUP(AJ96,'[1]Dg Post Std'!A:C,3,0)</f>
        <v>#N/A</v>
      </c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</row>
    <row r="97" spans="1:56" x14ac:dyDescent="0.2">
      <c r="A97" s="7">
        <f t="shared" si="0"/>
        <v>96</v>
      </c>
      <c r="B97" s="7" t="s">
        <v>401</v>
      </c>
      <c r="C97" s="7">
        <v>1</v>
      </c>
      <c r="D97" s="7" t="s">
        <v>57</v>
      </c>
      <c r="E97" s="7">
        <v>90</v>
      </c>
      <c r="F97" s="7" t="s">
        <v>402</v>
      </c>
      <c r="G97" s="7" t="s">
        <v>403</v>
      </c>
      <c r="H97" s="10">
        <v>40576</v>
      </c>
      <c r="I97" s="7" t="s">
        <v>404</v>
      </c>
      <c r="J97" s="7" t="str">
        <f>VLOOKUP(I97,[1]indicacion!A:C,3,0)</f>
        <v>Obs Neo</v>
      </c>
      <c r="K97" s="7">
        <v>0</v>
      </c>
      <c r="L97" s="7">
        <v>0</v>
      </c>
      <c r="M97" s="7">
        <v>0</v>
      </c>
      <c r="N97" s="7">
        <v>0</v>
      </c>
      <c r="O97" s="7">
        <v>1</v>
      </c>
      <c r="P97" s="7">
        <v>0</v>
      </c>
      <c r="Q97" s="7">
        <v>0</v>
      </c>
      <c r="R97" s="7">
        <v>0</v>
      </c>
      <c r="S97" s="7">
        <v>0</v>
      </c>
      <c r="T97" s="3">
        <v>0</v>
      </c>
      <c r="U97" s="7" t="s">
        <v>64</v>
      </c>
      <c r="V97" s="7" t="str">
        <f>VLOOKUP(U97,[1]Proc!A:C,3,0)</f>
        <v>NA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 t="s">
        <v>94</v>
      </c>
      <c r="AE97" s="7">
        <v>0</v>
      </c>
      <c r="AF97" s="7">
        <v>0</v>
      </c>
      <c r="AG97" s="7">
        <v>0</v>
      </c>
      <c r="AH97" s="7">
        <v>0</v>
      </c>
      <c r="AI97" s="7">
        <v>1</v>
      </c>
      <c r="AJ97" s="7" t="s">
        <v>405</v>
      </c>
      <c r="AK97" s="7" t="str">
        <f>VLOOKUP(AJ97,'[1]Dg Post Std'!A:C,3,0)</f>
        <v>gastritis</v>
      </c>
      <c r="AL97" s="7">
        <v>1</v>
      </c>
      <c r="AM97" s="7">
        <v>0</v>
      </c>
      <c r="AN97" s="7">
        <v>1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1</v>
      </c>
      <c r="BA97" s="7">
        <v>0</v>
      </c>
      <c r="BB97" s="7">
        <v>0</v>
      </c>
      <c r="BC97" s="7" t="s">
        <v>64</v>
      </c>
      <c r="BD97" s="7" t="s">
        <v>64</v>
      </c>
    </row>
    <row r="98" spans="1:56" x14ac:dyDescent="0.2">
      <c r="A98" s="7">
        <f t="shared" si="0"/>
        <v>97</v>
      </c>
      <c r="B98" s="7" t="s">
        <v>406</v>
      </c>
      <c r="C98" s="7">
        <v>1</v>
      </c>
      <c r="D98" s="7" t="s">
        <v>71</v>
      </c>
      <c r="E98" s="7">
        <v>90</v>
      </c>
      <c r="F98" s="7" t="s">
        <v>407</v>
      </c>
      <c r="G98" s="7" t="s">
        <v>141</v>
      </c>
      <c r="H98" s="10">
        <v>40574</v>
      </c>
      <c r="I98" s="7" t="s">
        <v>404</v>
      </c>
      <c r="J98" s="7" t="str">
        <f>VLOOKUP(I98,[1]indicacion!A:C,3,0)</f>
        <v>Obs Neo</v>
      </c>
      <c r="K98" s="7">
        <v>0</v>
      </c>
      <c r="L98" s="7">
        <v>0</v>
      </c>
      <c r="M98" s="7">
        <v>0</v>
      </c>
      <c r="N98" s="7">
        <v>0</v>
      </c>
      <c r="O98" s="7">
        <v>1</v>
      </c>
      <c r="P98" s="7">
        <v>0</v>
      </c>
      <c r="Q98" s="7">
        <v>0</v>
      </c>
      <c r="R98" s="7">
        <v>0</v>
      </c>
      <c r="S98" s="7">
        <v>0</v>
      </c>
      <c r="T98" s="3">
        <v>0</v>
      </c>
      <c r="U98" s="7" t="s">
        <v>379</v>
      </c>
      <c r="V98" s="7" t="str">
        <f>VLOOKUP(U98,[1]Proc!A:C,3,0)</f>
        <v>Biopsia</v>
      </c>
      <c r="W98" s="7">
        <v>0</v>
      </c>
      <c r="X98" s="7">
        <v>1</v>
      </c>
      <c r="Y98" s="7">
        <v>0</v>
      </c>
      <c r="Z98" s="7">
        <v>0</v>
      </c>
      <c r="AA98" s="7">
        <v>0</v>
      </c>
      <c r="AB98" s="7">
        <v>0</v>
      </c>
      <c r="AC98" s="7">
        <v>1</v>
      </c>
      <c r="AD98" s="7" t="s">
        <v>384</v>
      </c>
      <c r="AE98" s="7">
        <v>1</v>
      </c>
      <c r="AF98" s="7">
        <v>2</v>
      </c>
      <c r="AG98" s="7">
        <v>1</v>
      </c>
      <c r="AH98" s="7">
        <v>20</v>
      </c>
      <c r="AI98" s="7">
        <v>1</v>
      </c>
      <c r="AJ98" s="7" t="s">
        <v>408</v>
      </c>
      <c r="AK98" s="7" t="str">
        <f>VLOOKUP(AJ98,'[1]Dg Post Std'!A:C,3,0)</f>
        <v>metaplasia</v>
      </c>
      <c r="AL98" s="7">
        <v>1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1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 t="s">
        <v>81</v>
      </c>
      <c r="BD98" s="7" t="s">
        <v>64</v>
      </c>
    </row>
    <row r="99" spans="1:56" x14ac:dyDescent="0.2">
      <c r="A99" s="7">
        <f t="shared" si="0"/>
        <v>98</v>
      </c>
      <c r="B99" s="7" t="s">
        <v>409</v>
      </c>
      <c r="C99" s="7">
        <v>1</v>
      </c>
      <c r="D99" s="7" t="s">
        <v>57</v>
      </c>
      <c r="E99" s="7">
        <v>94</v>
      </c>
      <c r="F99" s="7" t="s">
        <v>410</v>
      </c>
      <c r="G99" s="7" t="s">
        <v>141</v>
      </c>
      <c r="H99" s="10">
        <v>40571</v>
      </c>
      <c r="I99" s="7" t="s">
        <v>411</v>
      </c>
      <c r="J99" s="7" t="str">
        <f>VLOOKUP(I99,[1]indicacion!A:C,3,0)</f>
        <v>Disfagia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1</v>
      </c>
      <c r="S99" s="7">
        <v>0</v>
      </c>
      <c r="T99" s="3">
        <v>0</v>
      </c>
      <c r="U99" s="7" t="s">
        <v>379</v>
      </c>
      <c r="V99" s="7" t="str">
        <f>VLOOKUP(U99,[1]Proc!A:C,3,0)</f>
        <v>Biopsia</v>
      </c>
      <c r="W99" s="7">
        <v>0</v>
      </c>
      <c r="X99" s="7">
        <v>1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 t="s">
        <v>412</v>
      </c>
      <c r="AE99" s="7">
        <v>1</v>
      </c>
      <c r="AF99" s="7">
        <v>1</v>
      </c>
      <c r="AG99" s="7">
        <v>1</v>
      </c>
      <c r="AH99" s="7">
        <v>30</v>
      </c>
      <c r="AI99" s="7">
        <v>1</v>
      </c>
      <c r="AJ99" s="7" t="s">
        <v>413</v>
      </c>
      <c r="AK99" s="7" t="str">
        <f>VLOOKUP(AJ99,'[1]Dg Post Std'!A:C,3,0)</f>
        <v>esofagitis</v>
      </c>
      <c r="AL99" s="7">
        <v>1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1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1</v>
      </c>
      <c r="BC99" s="7" t="s">
        <v>64</v>
      </c>
      <c r="BD99" s="7" t="s">
        <v>64</v>
      </c>
    </row>
    <row r="100" spans="1:56" x14ac:dyDescent="0.2">
      <c r="A100" s="7">
        <f t="shared" si="0"/>
        <v>99</v>
      </c>
      <c r="B100" s="7" t="s">
        <v>414</v>
      </c>
      <c r="C100" s="7">
        <v>1</v>
      </c>
      <c r="D100" s="7" t="s">
        <v>71</v>
      </c>
      <c r="E100" s="7">
        <v>90</v>
      </c>
      <c r="F100" s="7" t="s">
        <v>415</v>
      </c>
      <c r="G100" s="7" t="s">
        <v>293</v>
      </c>
      <c r="H100" s="10">
        <v>40545</v>
      </c>
      <c r="I100" s="7" t="s">
        <v>142</v>
      </c>
      <c r="J100" s="7" t="str">
        <f>VLOOKUP(I100,[1]indicacion!A:C,3,0)</f>
        <v>Sangrado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</v>
      </c>
      <c r="R100" s="7">
        <v>0</v>
      </c>
      <c r="S100" s="7">
        <v>0</v>
      </c>
      <c r="T100" s="3">
        <v>0</v>
      </c>
      <c r="U100" s="7" t="s">
        <v>416</v>
      </c>
      <c r="V100" s="7" t="str">
        <f>VLOOKUP(U100,[1]Proc!A:C,3,0)</f>
        <v>Clip</v>
      </c>
      <c r="W100" s="7">
        <v>0</v>
      </c>
      <c r="X100" s="7">
        <v>0</v>
      </c>
      <c r="Y100" s="7">
        <v>0</v>
      </c>
      <c r="Z100" s="7">
        <v>1</v>
      </c>
      <c r="AA100" s="7">
        <v>1</v>
      </c>
      <c r="AB100" s="7">
        <v>0</v>
      </c>
      <c r="AC100" s="7">
        <v>1</v>
      </c>
      <c r="AD100" s="7" t="s">
        <v>107</v>
      </c>
      <c r="AE100" s="7">
        <v>1</v>
      </c>
      <c r="AF100" s="7">
        <v>5</v>
      </c>
      <c r="AG100" s="7">
        <v>0</v>
      </c>
      <c r="AH100" s="7">
        <v>0</v>
      </c>
      <c r="AI100" s="7">
        <v>1</v>
      </c>
      <c r="AJ100" s="7" t="s">
        <v>417</v>
      </c>
      <c r="AK100" s="7" t="str">
        <f>VLOOKUP(AJ100,'[1]Dg Post Std'!A:C,3,0)</f>
        <v>ulcera Duod</v>
      </c>
      <c r="AL100" s="7">
        <v>1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1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 t="s">
        <v>64</v>
      </c>
      <c r="BD100" s="7" t="s">
        <v>124</v>
      </c>
    </row>
    <row r="101" spans="1:56" x14ac:dyDescent="0.2">
      <c r="A101" s="7">
        <f t="shared" si="0"/>
        <v>100</v>
      </c>
      <c r="B101" s="7" t="s">
        <v>414</v>
      </c>
      <c r="C101" s="7">
        <v>1</v>
      </c>
      <c r="D101" s="7" t="s">
        <v>71</v>
      </c>
      <c r="E101" s="7">
        <v>90</v>
      </c>
      <c r="F101" s="7" t="s">
        <v>415</v>
      </c>
      <c r="G101" s="7" t="s">
        <v>79</v>
      </c>
      <c r="H101" s="10">
        <v>40554</v>
      </c>
      <c r="I101" s="7" t="s">
        <v>418</v>
      </c>
      <c r="J101" s="7" t="str">
        <f>VLOOKUP(I101,[1]indicacion!A:C,3,0)</f>
        <v>Sangrado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1</v>
      </c>
      <c r="R101" s="7">
        <v>0</v>
      </c>
      <c r="S101" s="7">
        <v>0</v>
      </c>
      <c r="T101" s="3">
        <v>0</v>
      </c>
      <c r="U101" s="7" t="s">
        <v>64</v>
      </c>
      <c r="V101" s="7" t="str">
        <f>VLOOKUP(U101,[1]Proc!A:C,3,0)</f>
        <v>NA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 t="s">
        <v>246</v>
      </c>
      <c r="AE101" s="7">
        <v>1</v>
      </c>
      <c r="AF101" s="7">
        <v>2</v>
      </c>
      <c r="AG101" s="7">
        <v>0</v>
      </c>
      <c r="AH101" s="7">
        <v>0</v>
      </c>
      <c r="AI101" s="7">
        <v>1</v>
      </c>
      <c r="AJ101" s="7" t="s">
        <v>419</v>
      </c>
      <c r="AK101" s="7" t="str">
        <f>VLOOKUP(AJ101,'[1]Dg Post Std'!A:C,3,0)</f>
        <v>ulcera Duod</v>
      </c>
      <c r="AL101" s="7">
        <v>1</v>
      </c>
      <c r="AM101" s="7">
        <v>0</v>
      </c>
      <c r="AN101" s="7">
        <v>1</v>
      </c>
      <c r="AO101" s="7">
        <v>0</v>
      </c>
      <c r="AP101" s="7">
        <v>0</v>
      </c>
      <c r="AQ101" s="7">
        <v>0</v>
      </c>
      <c r="AR101" s="7">
        <v>1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1</v>
      </c>
      <c r="BA101" s="7">
        <v>0</v>
      </c>
      <c r="BB101" s="7">
        <v>1</v>
      </c>
      <c r="BC101" s="7" t="s">
        <v>64</v>
      </c>
      <c r="BD101" s="7" t="s">
        <v>64</v>
      </c>
    </row>
    <row r="102" spans="1:56" x14ac:dyDescent="0.2">
      <c r="A102" s="7">
        <f t="shared" si="0"/>
        <v>101</v>
      </c>
      <c r="B102" s="7" t="s">
        <v>414</v>
      </c>
      <c r="C102" s="7">
        <v>1</v>
      </c>
      <c r="D102" s="7" t="s">
        <v>71</v>
      </c>
      <c r="E102" s="7">
        <v>90</v>
      </c>
      <c r="F102" s="7" t="s">
        <v>415</v>
      </c>
      <c r="G102" s="7" t="s">
        <v>141</v>
      </c>
      <c r="H102" s="10">
        <v>40553</v>
      </c>
      <c r="I102" s="7" t="s">
        <v>420</v>
      </c>
      <c r="J102" s="7" t="str">
        <f>VLOOKUP(I102,[1]indicacion!A:C,3,0)</f>
        <v>Sangrado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1</v>
      </c>
      <c r="R102" s="7">
        <v>0</v>
      </c>
      <c r="S102" s="7">
        <v>0</v>
      </c>
      <c r="T102" s="3">
        <v>0</v>
      </c>
      <c r="U102" s="7" t="s">
        <v>64</v>
      </c>
      <c r="V102" s="7" t="str">
        <f>VLOOKUP(U102,[1]Proc!A:C,3,0)</f>
        <v>NA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 t="s">
        <v>384</v>
      </c>
      <c r="AE102" s="7">
        <v>1</v>
      </c>
      <c r="AF102" s="7">
        <v>2</v>
      </c>
      <c r="AG102" s="7">
        <v>0</v>
      </c>
      <c r="AH102" s="7">
        <v>0</v>
      </c>
      <c r="AI102" s="7">
        <v>1</v>
      </c>
      <c r="AJ102" s="7" t="s">
        <v>421</v>
      </c>
      <c r="AK102" s="7" t="str">
        <f>VLOOKUP(AJ102,'[1]Dg Post Std'!A:C,3,0)</f>
        <v>ulcera Duod</v>
      </c>
      <c r="AL102" s="7">
        <v>1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1</v>
      </c>
      <c r="AS102" s="7">
        <v>0</v>
      </c>
      <c r="AT102" s="7">
        <v>0</v>
      </c>
      <c r="AU102" s="7">
        <v>0</v>
      </c>
      <c r="AV102" s="7">
        <v>0</v>
      </c>
      <c r="AW102" s="7">
        <v>1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 t="s">
        <v>64</v>
      </c>
      <c r="BD102" s="7" t="s">
        <v>64</v>
      </c>
    </row>
    <row r="103" spans="1:56" x14ac:dyDescent="0.2">
      <c r="A103" s="7">
        <f t="shared" si="0"/>
        <v>102</v>
      </c>
      <c r="B103" s="7" t="s">
        <v>422</v>
      </c>
      <c r="C103" s="7">
        <v>1</v>
      </c>
      <c r="D103" s="7" t="s">
        <v>71</v>
      </c>
      <c r="E103" s="7">
        <v>90</v>
      </c>
      <c r="F103" s="7" t="s">
        <v>423</v>
      </c>
      <c r="G103" s="7" t="s">
        <v>141</v>
      </c>
      <c r="H103" s="10">
        <v>40553</v>
      </c>
      <c r="I103" s="7" t="s">
        <v>424</v>
      </c>
      <c r="J103" s="7" t="str">
        <f>VLOOKUP(I103,[1]indicacion!A:C,3,0)</f>
        <v>Obs Neo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3">
        <v>1</v>
      </c>
      <c r="U103" s="7" t="s">
        <v>340</v>
      </c>
      <c r="V103" s="7" t="str">
        <f>VLOOKUP(U103,[1]Proc!A:C,3,0)</f>
        <v>Biopsia</v>
      </c>
      <c r="W103" s="7">
        <v>0</v>
      </c>
      <c r="X103" s="7">
        <v>1</v>
      </c>
      <c r="Y103" s="7">
        <v>0</v>
      </c>
      <c r="Z103" s="7">
        <v>0</v>
      </c>
      <c r="AA103" s="7">
        <v>0</v>
      </c>
      <c r="AB103" s="7">
        <v>0</v>
      </c>
      <c r="AC103" s="7">
        <v>1</v>
      </c>
      <c r="AD103" s="7" t="s">
        <v>384</v>
      </c>
      <c r="AE103" s="7">
        <v>1</v>
      </c>
      <c r="AF103" s="7">
        <v>2</v>
      </c>
      <c r="AG103" s="7">
        <v>1</v>
      </c>
      <c r="AH103" s="7">
        <v>20</v>
      </c>
      <c r="AI103" s="7">
        <v>1</v>
      </c>
      <c r="AJ103" s="7" t="s">
        <v>425</v>
      </c>
      <c r="AK103" s="7" t="str">
        <f>VLOOKUP(AJ103,'[1]Dg Post Std'!A:C,3,0)</f>
        <v>metaplasia</v>
      </c>
      <c r="AL103" s="7">
        <v>1</v>
      </c>
      <c r="AM103" s="7">
        <v>0</v>
      </c>
      <c r="AN103" s="7">
        <v>1</v>
      </c>
      <c r="AO103" s="7">
        <v>0</v>
      </c>
      <c r="AP103" s="7">
        <v>0</v>
      </c>
      <c r="AQ103" s="7">
        <v>0</v>
      </c>
      <c r="AR103" s="7">
        <v>0</v>
      </c>
      <c r="AS103" s="7">
        <v>1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1</v>
      </c>
      <c r="BC103" s="7" t="s">
        <v>64</v>
      </c>
      <c r="BD103" s="7" t="s">
        <v>64</v>
      </c>
    </row>
    <row r="104" spans="1:56" x14ac:dyDescent="0.2">
      <c r="A104" s="7">
        <f t="shared" si="0"/>
        <v>103</v>
      </c>
      <c r="B104" s="7" t="s">
        <v>426</v>
      </c>
      <c r="C104" s="7">
        <v>1</v>
      </c>
      <c r="D104" s="7" t="s">
        <v>57</v>
      </c>
      <c r="E104" s="7">
        <v>90</v>
      </c>
      <c r="F104" s="7" t="s">
        <v>427</v>
      </c>
      <c r="G104" s="7" t="s">
        <v>141</v>
      </c>
      <c r="H104" s="10">
        <v>40532</v>
      </c>
      <c r="I104" s="7" t="s">
        <v>428</v>
      </c>
      <c r="J104" s="7" t="str">
        <f>VLOOKUP(I104,[1]indicacion!A:C,3,0)</f>
        <v>Sangrado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3">
        <v>0</v>
      </c>
      <c r="U104" s="7" t="s">
        <v>64</v>
      </c>
      <c r="V104" s="7" t="str">
        <f>VLOOKUP(U104,[1]Proc!A:C,3,0)</f>
        <v>NA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 t="s">
        <v>246</v>
      </c>
      <c r="AE104" s="7">
        <v>1</v>
      </c>
      <c r="AF104" s="7">
        <v>2</v>
      </c>
      <c r="AG104" s="7">
        <v>0</v>
      </c>
      <c r="AH104" s="7">
        <v>0</v>
      </c>
      <c r="AI104" s="7">
        <v>1</v>
      </c>
      <c r="AJ104" s="7" t="s">
        <v>429</v>
      </c>
      <c r="AK104" s="7" t="str">
        <f>VLOOKUP(AJ104,'[1]Dg Post Std'!A:C,3,0)</f>
        <v>gastritis</v>
      </c>
      <c r="AL104" s="7">
        <v>1</v>
      </c>
      <c r="AM104" s="7">
        <v>0</v>
      </c>
      <c r="AN104" s="7">
        <v>1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1</v>
      </c>
      <c r="BC104" s="7" t="s">
        <v>64</v>
      </c>
      <c r="BD104" s="7" t="s">
        <v>64</v>
      </c>
    </row>
    <row r="105" spans="1:56" x14ac:dyDescent="0.2">
      <c r="A105" s="7">
        <f t="shared" si="0"/>
        <v>104</v>
      </c>
      <c r="B105" s="7" t="s">
        <v>430</v>
      </c>
      <c r="C105" s="7">
        <v>1</v>
      </c>
      <c r="D105" s="7" t="s">
        <v>57</v>
      </c>
      <c r="E105" s="7">
        <v>90</v>
      </c>
      <c r="F105" s="7" t="s">
        <v>431</v>
      </c>
      <c r="G105" s="7" t="s">
        <v>84</v>
      </c>
      <c r="H105" s="10">
        <v>40525</v>
      </c>
      <c r="I105" s="7" t="s">
        <v>432</v>
      </c>
      <c r="J105" s="7" t="str">
        <f>VLOOKUP(I105,[1]indicacion!A:C,3,0)</f>
        <v>Sangrado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1</v>
      </c>
      <c r="R105" s="7">
        <v>0</v>
      </c>
      <c r="S105" s="7">
        <v>0</v>
      </c>
      <c r="T105" s="3">
        <v>0</v>
      </c>
      <c r="U105" s="7" t="s">
        <v>64</v>
      </c>
      <c r="V105" s="7" t="str">
        <f>VLOOKUP(U105,[1]Proc!A:C,3,0)</f>
        <v>NA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 t="s">
        <v>68</v>
      </c>
      <c r="AE105" s="7">
        <v>1</v>
      </c>
      <c r="AF105" s="7">
        <v>2.5</v>
      </c>
      <c r="AG105" s="7">
        <v>0</v>
      </c>
      <c r="AH105" s="7">
        <v>0</v>
      </c>
      <c r="AI105" s="7">
        <v>1</v>
      </c>
      <c r="AJ105" s="7" t="s">
        <v>433</v>
      </c>
      <c r="AK105" s="7" t="str">
        <f>VLOOKUP(AJ105,'[1]Dg Post Std'!A:C,3,0)</f>
        <v>gastritis</v>
      </c>
      <c r="AL105" s="7">
        <v>1</v>
      </c>
      <c r="AM105" s="7">
        <v>0</v>
      </c>
      <c r="AN105" s="7">
        <v>1</v>
      </c>
      <c r="AO105" s="7">
        <v>0</v>
      </c>
      <c r="AP105" s="7">
        <v>0</v>
      </c>
      <c r="AQ105" s="7">
        <v>0</v>
      </c>
      <c r="AR105" s="7">
        <v>1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 t="s">
        <v>64</v>
      </c>
      <c r="BD105" s="7" t="s">
        <v>64</v>
      </c>
    </row>
    <row r="106" spans="1:56" x14ac:dyDescent="0.2">
      <c r="A106" s="7">
        <f t="shared" si="0"/>
        <v>105</v>
      </c>
      <c r="B106" s="7" t="s">
        <v>430</v>
      </c>
      <c r="C106" s="7">
        <v>1</v>
      </c>
      <c r="D106" s="7" t="s">
        <v>57</v>
      </c>
      <c r="E106" s="7">
        <v>90</v>
      </c>
      <c r="F106" s="7" t="s">
        <v>431</v>
      </c>
      <c r="G106" s="7" t="s">
        <v>84</v>
      </c>
      <c r="H106" s="10">
        <v>40515</v>
      </c>
      <c r="I106" s="7" t="s">
        <v>434</v>
      </c>
      <c r="J106" s="7" t="str">
        <f>VLOOKUP(I106,[1]indicacion!A:C,3,0)</f>
        <v>Trastorno deglución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3">
        <v>1</v>
      </c>
      <c r="U106" s="7" t="s">
        <v>435</v>
      </c>
      <c r="V106" s="7" t="str">
        <f>VLOOKUP(U106,[1]Proc!A:C,3,0)</f>
        <v>NA</v>
      </c>
      <c r="W106" s="7">
        <v>0</v>
      </c>
      <c r="X106" s="7">
        <v>1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 t="s">
        <v>94</v>
      </c>
      <c r="AE106" s="7">
        <v>0</v>
      </c>
      <c r="AF106" s="7">
        <v>0</v>
      </c>
      <c r="AG106" s="7">
        <v>0</v>
      </c>
      <c r="AH106" s="7">
        <v>0</v>
      </c>
      <c r="AI106" s="7">
        <v>1</v>
      </c>
      <c r="AJ106" s="7" t="s">
        <v>436</v>
      </c>
      <c r="AK106" s="7" t="str">
        <f>VLOOKUP(AJ106,'[1]Dg Post Std'!A:C,3,0)</f>
        <v>Hernia H</v>
      </c>
      <c r="AL106" s="7">
        <v>1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1</v>
      </c>
      <c r="AS106" s="7">
        <v>0</v>
      </c>
      <c r="AT106" s="7">
        <v>0</v>
      </c>
      <c r="AU106" s="7">
        <v>0</v>
      </c>
      <c r="AV106" s="7">
        <v>0</v>
      </c>
      <c r="AW106" s="7">
        <v>1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 t="s">
        <v>64</v>
      </c>
      <c r="BD106" s="7" t="s">
        <v>64</v>
      </c>
    </row>
    <row r="107" spans="1:56" x14ac:dyDescent="0.2">
      <c r="A107" s="7">
        <f t="shared" si="0"/>
        <v>106</v>
      </c>
      <c r="B107" s="7" t="s">
        <v>426</v>
      </c>
      <c r="C107" s="7">
        <v>1</v>
      </c>
      <c r="D107" s="7" t="s">
        <v>57</v>
      </c>
      <c r="E107" s="7">
        <v>90</v>
      </c>
      <c r="F107" s="7" t="s">
        <v>427</v>
      </c>
      <c r="G107" s="7" t="s">
        <v>141</v>
      </c>
      <c r="H107" s="10">
        <v>40509</v>
      </c>
      <c r="I107" s="7" t="s">
        <v>437</v>
      </c>
      <c r="J107" s="7" t="str">
        <f>VLOOKUP(I107,[1]indicacion!A:C,3,0)</f>
        <v>Anemia</v>
      </c>
      <c r="K107" s="7">
        <v>1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3">
        <v>0</v>
      </c>
      <c r="U107" s="7" t="s">
        <v>438</v>
      </c>
      <c r="V107" s="7" t="str">
        <f>VLOOKUP(U107,[1]Proc!A:C,3,0)</f>
        <v>Inyectoterapia</v>
      </c>
      <c r="W107" s="7">
        <v>0</v>
      </c>
      <c r="X107" s="7">
        <v>1</v>
      </c>
      <c r="Y107" s="7">
        <v>0</v>
      </c>
      <c r="Z107" s="7">
        <v>1</v>
      </c>
      <c r="AA107" s="7">
        <v>0</v>
      </c>
      <c r="AB107" s="7">
        <v>0</v>
      </c>
      <c r="AC107" s="7">
        <v>0</v>
      </c>
      <c r="AD107" s="7" t="s">
        <v>439</v>
      </c>
      <c r="AE107" s="7">
        <v>1</v>
      </c>
      <c r="AF107" s="7">
        <v>3</v>
      </c>
      <c r="AG107" s="7">
        <v>1</v>
      </c>
      <c r="AH107" s="7">
        <v>10</v>
      </c>
      <c r="AI107" s="7">
        <v>1</v>
      </c>
      <c r="AJ107" s="7" t="s">
        <v>440</v>
      </c>
      <c r="AK107" s="7" t="str">
        <f>VLOOKUP(AJ107,'[1]Dg Post Std'!A:C,3,0)</f>
        <v>gastritis</v>
      </c>
      <c r="AL107" s="7">
        <v>1</v>
      </c>
      <c r="AM107" s="7">
        <v>0</v>
      </c>
      <c r="AN107" s="7">
        <v>1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 t="s">
        <v>64</v>
      </c>
      <c r="BD107" s="7" t="s">
        <v>441</v>
      </c>
    </row>
    <row r="108" spans="1:56" x14ac:dyDescent="0.2">
      <c r="A108" s="7">
        <f t="shared" si="0"/>
        <v>107</v>
      </c>
      <c r="B108" s="7" t="s">
        <v>442</v>
      </c>
      <c r="C108" s="7">
        <v>1</v>
      </c>
      <c r="D108" s="7" t="s">
        <v>57</v>
      </c>
      <c r="E108" s="7">
        <v>93</v>
      </c>
      <c r="F108" s="7" t="s">
        <v>443</v>
      </c>
      <c r="G108" s="7" t="s">
        <v>141</v>
      </c>
      <c r="H108" s="10">
        <v>40508</v>
      </c>
      <c r="I108" s="7" t="s">
        <v>444</v>
      </c>
      <c r="J108" s="7" t="str">
        <f>VLOOKUP(I108,[1]indicacion!A:C,3,0)</f>
        <v>Obs Neo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3">
        <v>1</v>
      </c>
      <c r="U108" s="7" t="s">
        <v>89</v>
      </c>
      <c r="V108" s="7" t="str">
        <f>VLOOKUP(U108,[1]Proc!A:C,3,0)</f>
        <v>NA</v>
      </c>
      <c r="W108" s="7">
        <v>0</v>
      </c>
      <c r="X108" s="7">
        <v>1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 t="s">
        <v>445</v>
      </c>
      <c r="AE108" s="7">
        <v>1</v>
      </c>
      <c r="AF108" s="7">
        <v>2.5</v>
      </c>
      <c r="AG108" s="7">
        <v>1</v>
      </c>
      <c r="AH108" s="7">
        <v>10</v>
      </c>
      <c r="AI108" s="7">
        <v>1</v>
      </c>
      <c r="AJ108" s="7" t="s">
        <v>446</v>
      </c>
      <c r="AK108" s="7" t="str">
        <f>VLOOKUP(AJ108,'[1]Dg Post Std'!A:C,3,0)</f>
        <v>gastritis</v>
      </c>
      <c r="AL108" s="7">
        <v>1</v>
      </c>
      <c r="AM108" s="7">
        <v>0</v>
      </c>
      <c r="AN108" s="7">
        <v>1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 t="s">
        <v>64</v>
      </c>
      <c r="BD108" s="7" t="s">
        <v>64</v>
      </c>
    </row>
    <row r="109" spans="1:56" x14ac:dyDescent="0.2">
      <c r="A109" s="7">
        <v>69</v>
      </c>
      <c r="B109" s="7" t="s">
        <v>447</v>
      </c>
      <c r="C109" s="7">
        <v>1</v>
      </c>
      <c r="D109" s="7" t="s">
        <v>57</v>
      </c>
      <c r="E109" s="7">
        <v>91</v>
      </c>
      <c r="F109" s="7" t="s">
        <v>448</v>
      </c>
      <c r="G109" s="7" t="s">
        <v>449</v>
      </c>
      <c r="H109" s="10">
        <v>39885</v>
      </c>
      <c r="I109" s="7" t="s">
        <v>450</v>
      </c>
      <c r="J109" s="7" t="str">
        <f>VLOOKUP(I109,[1]indicacion!A:C,3,0)</f>
        <v>Epigastralgia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3">
        <v>1</v>
      </c>
      <c r="U109" s="7" t="s">
        <v>435</v>
      </c>
      <c r="V109" s="7" t="str">
        <f>VLOOKUP(U109,[1]Proc!A:C,3,0)</f>
        <v>NA</v>
      </c>
      <c r="W109" s="7">
        <v>0</v>
      </c>
      <c r="X109" s="7">
        <v>1</v>
      </c>
      <c r="Y109" s="7">
        <v>0</v>
      </c>
      <c r="Z109" s="7">
        <v>0</v>
      </c>
      <c r="AA109" s="7">
        <v>0</v>
      </c>
      <c r="AB109" s="7">
        <v>0</v>
      </c>
      <c r="AC109" s="7">
        <v>1</v>
      </c>
      <c r="AD109" s="7" t="s">
        <v>68</v>
      </c>
      <c r="AE109" s="7">
        <v>1</v>
      </c>
      <c r="AF109" s="7">
        <v>2.5</v>
      </c>
      <c r="AG109" s="7">
        <v>0</v>
      </c>
      <c r="AH109" s="7">
        <v>0</v>
      </c>
      <c r="AI109" s="7">
        <v>1</v>
      </c>
      <c r="AJ109" s="7" t="s">
        <v>451</v>
      </c>
      <c r="AK109" s="7" t="str">
        <f>VLOOKUP(AJ109,'[1]Dg Post Std'!A:C,3,0)</f>
        <v>metaplasia</v>
      </c>
      <c r="AL109" s="7">
        <v>1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1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3">
        <v>0</v>
      </c>
      <c r="BC109" s="7" t="s">
        <v>81</v>
      </c>
      <c r="BD109" s="7" t="s">
        <v>64</v>
      </c>
    </row>
    <row r="110" spans="1:56" x14ac:dyDescent="0.2">
      <c r="A110" s="7">
        <v>70</v>
      </c>
      <c r="B110" s="7" t="s">
        <v>452</v>
      </c>
      <c r="C110" s="7">
        <v>1</v>
      </c>
      <c r="D110" s="7" t="s">
        <v>57</v>
      </c>
      <c r="E110" s="7">
        <v>118</v>
      </c>
      <c r="F110" s="7" t="s">
        <v>453</v>
      </c>
      <c r="G110" s="7" t="s">
        <v>454</v>
      </c>
      <c r="H110" s="10">
        <v>39877</v>
      </c>
      <c r="I110" s="7" t="s">
        <v>455</v>
      </c>
      <c r="J110" s="7" t="str">
        <f>VLOOKUP(I110,[1]indicacion!A:C,3,0)</f>
        <v>Obs Neo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3">
        <v>1</v>
      </c>
      <c r="U110" s="7" t="s">
        <v>89</v>
      </c>
      <c r="V110" s="7" t="str">
        <f>VLOOKUP(U110,[1]Proc!A:C,3,0)</f>
        <v>NA</v>
      </c>
      <c r="W110" s="7">
        <v>0</v>
      </c>
      <c r="X110" s="7">
        <v>1</v>
      </c>
      <c r="Y110" s="7">
        <v>0</v>
      </c>
      <c r="Z110" s="7">
        <v>0</v>
      </c>
      <c r="AA110" s="7">
        <v>0</v>
      </c>
      <c r="AB110" s="7">
        <v>0</v>
      </c>
      <c r="AC110" s="7">
        <v>1</v>
      </c>
      <c r="AD110" s="7" t="s">
        <v>68</v>
      </c>
      <c r="AE110" s="7">
        <v>1</v>
      </c>
      <c r="AF110" s="7">
        <v>2.5</v>
      </c>
      <c r="AG110" s="7">
        <v>0</v>
      </c>
      <c r="AH110" s="7">
        <v>0</v>
      </c>
      <c r="AI110" s="7">
        <v>1</v>
      </c>
      <c r="AJ110" s="7" t="s">
        <v>456</v>
      </c>
      <c r="AK110" s="7" t="str">
        <f>VLOOKUP(AJ110,'[1]Dg Post Std'!A:C,3,0)</f>
        <v>gastritis</v>
      </c>
      <c r="AL110" s="7">
        <v>1</v>
      </c>
      <c r="AM110" s="7">
        <v>0</v>
      </c>
      <c r="AN110" s="7">
        <v>1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3">
        <v>0</v>
      </c>
      <c r="BC110" s="7" t="s">
        <v>64</v>
      </c>
      <c r="BD110" s="7" t="s">
        <v>64</v>
      </c>
    </row>
    <row r="111" spans="1:56" x14ac:dyDescent="0.2">
      <c r="A111" s="7">
        <v>71</v>
      </c>
      <c r="B111" s="7" t="s">
        <v>457</v>
      </c>
      <c r="C111" s="7">
        <v>1</v>
      </c>
      <c r="D111" s="7" t="s">
        <v>57</v>
      </c>
      <c r="E111" s="7">
        <v>94</v>
      </c>
      <c r="F111" s="7" t="s">
        <v>458</v>
      </c>
      <c r="G111" s="7" t="s">
        <v>449</v>
      </c>
      <c r="H111" s="10">
        <v>39877</v>
      </c>
      <c r="I111" s="7" t="s">
        <v>459</v>
      </c>
      <c r="J111" s="7" t="str">
        <f>VLOOKUP(I111,[1]indicacion!A:C,3,0)</f>
        <v>Anemia</v>
      </c>
      <c r="K111" s="7">
        <v>1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3">
        <v>0</v>
      </c>
      <c r="U111" s="7" t="s">
        <v>460</v>
      </c>
      <c r="V111" s="7" t="str">
        <f>VLOOKUP(U111,[1]Proc!A:C,3,0)</f>
        <v>NA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 t="s">
        <v>68</v>
      </c>
      <c r="AE111" s="7">
        <v>1</v>
      </c>
      <c r="AF111" s="7">
        <v>2.5</v>
      </c>
      <c r="AG111" s="7">
        <v>0</v>
      </c>
      <c r="AH111" s="7">
        <v>0</v>
      </c>
      <c r="AI111" s="7">
        <v>1</v>
      </c>
      <c r="AJ111" s="7" t="s">
        <v>461</v>
      </c>
      <c r="AK111" s="7" t="str">
        <f>VLOOKUP(AJ111,'[1]Dg Post Std'!A:C,3,0)</f>
        <v>Atrofia</v>
      </c>
      <c r="AL111" s="7">
        <v>1</v>
      </c>
      <c r="AM111" s="7">
        <v>1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3">
        <v>0</v>
      </c>
      <c r="BC111" s="7" t="s">
        <v>81</v>
      </c>
      <c r="BD111" s="7" t="s">
        <v>64</v>
      </c>
    </row>
    <row r="112" spans="1:56" x14ac:dyDescent="0.2">
      <c r="A112" s="7">
        <v>72</v>
      </c>
      <c r="B112" s="7" t="s">
        <v>462</v>
      </c>
      <c r="C112" s="7">
        <v>1</v>
      </c>
      <c r="D112" s="7" t="s">
        <v>57</v>
      </c>
      <c r="E112" s="7">
        <v>95</v>
      </c>
      <c r="F112" s="7" t="s">
        <v>463</v>
      </c>
      <c r="G112" s="7" t="s">
        <v>454</v>
      </c>
      <c r="H112" s="10">
        <v>39877</v>
      </c>
      <c r="I112" s="7" t="s">
        <v>464</v>
      </c>
      <c r="J112" s="7" t="str">
        <f>VLOOKUP(I112,[1]indicacion!A:C,3,0)</f>
        <v>Obs Neo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3">
        <v>1</v>
      </c>
      <c r="U112" s="7" t="s">
        <v>460</v>
      </c>
      <c r="V112" s="7" t="str">
        <f>VLOOKUP(U112,[1]Proc!A:C,3,0)</f>
        <v>NA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12" t="s">
        <v>68</v>
      </c>
      <c r="AE112" s="7">
        <v>1</v>
      </c>
      <c r="AF112" s="7">
        <v>2.5</v>
      </c>
      <c r="AG112" s="7">
        <v>0</v>
      </c>
      <c r="AH112" s="7">
        <v>0</v>
      </c>
      <c r="AI112" s="7">
        <v>1</v>
      </c>
      <c r="AJ112" s="7" t="s">
        <v>465</v>
      </c>
      <c r="AK112" s="7" t="str">
        <f>VLOOKUP(AJ112,'[1]Dg Post Std'!A:C,3,0)</f>
        <v>Barret</v>
      </c>
      <c r="AL112" s="7">
        <v>1</v>
      </c>
      <c r="AM112" s="7">
        <v>0</v>
      </c>
      <c r="AN112" s="7">
        <v>1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1</v>
      </c>
      <c r="AX112" s="7">
        <v>0</v>
      </c>
      <c r="AY112" s="7">
        <v>0</v>
      </c>
      <c r="AZ112" s="7">
        <v>0</v>
      </c>
      <c r="BA112" s="7">
        <v>0</v>
      </c>
      <c r="BB112" s="3">
        <v>1</v>
      </c>
      <c r="BC112" s="7" t="s">
        <v>81</v>
      </c>
      <c r="BD112" s="7" t="s">
        <v>64</v>
      </c>
    </row>
    <row r="113" spans="1:56" x14ac:dyDescent="0.2">
      <c r="A113" s="7">
        <v>73</v>
      </c>
      <c r="B113" s="7" t="s">
        <v>466</v>
      </c>
      <c r="C113" s="7">
        <v>1</v>
      </c>
      <c r="D113" s="7" t="s">
        <v>71</v>
      </c>
      <c r="E113" s="7">
        <v>99</v>
      </c>
      <c r="F113" s="7" t="s">
        <v>467</v>
      </c>
      <c r="G113" s="7" t="s">
        <v>468</v>
      </c>
      <c r="H113" s="10">
        <v>39874</v>
      </c>
      <c r="I113" s="7" t="s">
        <v>469</v>
      </c>
      <c r="J113" s="7" t="str">
        <f>VLOOKUP(I113,[1]indicacion!A:C,3,0)</f>
        <v>Sangrado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1</v>
      </c>
      <c r="R113" s="7">
        <v>0</v>
      </c>
      <c r="S113" s="7">
        <v>0</v>
      </c>
      <c r="T113" s="3">
        <v>0</v>
      </c>
      <c r="U113" s="7" t="s">
        <v>470</v>
      </c>
      <c r="V113" s="7" t="str">
        <f>VLOOKUP(U113,[1]Proc!A:C,3,0)</f>
        <v>Inyectoterapia</v>
      </c>
      <c r="W113" s="7">
        <v>0</v>
      </c>
      <c r="X113" s="7">
        <v>0</v>
      </c>
      <c r="Y113" s="7">
        <v>0</v>
      </c>
      <c r="Z113" s="7">
        <v>1</v>
      </c>
      <c r="AA113" s="7">
        <v>0</v>
      </c>
      <c r="AB113" s="7">
        <v>0</v>
      </c>
      <c r="AC113" s="7">
        <v>1</v>
      </c>
      <c r="AD113" s="7" t="s">
        <v>34</v>
      </c>
      <c r="AE113" s="7">
        <v>0</v>
      </c>
      <c r="AF113" s="7">
        <v>0</v>
      </c>
      <c r="AG113" s="7">
        <v>0</v>
      </c>
      <c r="AH113" s="7">
        <v>0</v>
      </c>
      <c r="AI113" s="7">
        <v>1</v>
      </c>
      <c r="AJ113" s="7" t="s">
        <v>471</v>
      </c>
      <c r="AK113" s="7" t="str">
        <f>VLOOKUP(AJ113,'[1]Dg Post Std'!A:C,3,0)</f>
        <v>esofagitis</v>
      </c>
      <c r="AL113" s="7">
        <v>1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1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3">
        <v>1</v>
      </c>
      <c r="BC113" s="7" t="s">
        <v>64</v>
      </c>
      <c r="BD113" s="7" t="s">
        <v>64</v>
      </c>
    </row>
    <row r="114" spans="1:56" x14ac:dyDescent="0.2">
      <c r="A114" s="7">
        <v>74</v>
      </c>
      <c r="B114" s="7" t="s">
        <v>472</v>
      </c>
      <c r="C114" s="7">
        <v>1</v>
      </c>
      <c r="D114" s="7" t="s">
        <v>57</v>
      </c>
      <c r="E114" s="7">
        <v>118</v>
      </c>
      <c r="F114" s="7" t="s">
        <v>473</v>
      </c>
      <c r="G114" s="7" t="s">
        <v>79</v>
      </c>
      <c r="H114" s="10">
        <v>39870</v>
      </c>
      <c r="I114" s="7" t="s">
        <v>474</v>
      </c>
      <c r="J114" s="7" t="str">
        <f>VLOOKUP(I114,[1]indicacion!A:C,3,0)</f>
        <v>Epigastralgia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3">
        <v>1</v>
      </c>
      <c r="U114" s="7" t="s">
        <v>475</v>
      </c>
      <c r="V114" s="7" t="str">
        <f>VLOOKUP(U114,[1]Proc!A:C,3,0)</f>
        <v>NA</v>
      </c>
      <c r="W114" s="7">
        <v>0</v>
      </c>
      <c r="X114" s="7">
        <v>1</v>
      </c>
      <c r="Y114" s="7">
        <v>0</v>
      </c>
      <c r="Z114" s="7">
        <v>0</v>
      </c>
      <c r="AA114" s="7">
        <v>0</v>
      </c>
      <c r="AB114" s="7">
        <v>0</v>
      </c>
      <c r="AC114" s="7">
        <v>1</v>
      </c>
      <c r="AD114" s="7" t="s">
        <v>68</v>
      </c>
      <c r="AE114" s="7">
        <v>1</v>
      </c>
      <c r="AF114" s="7">
        <v>2.5</v>
      </c>
      <c r="AG114" s="7">
        <v>0</v>
      </c>
      <c r="AH114" s="7">
        <v>0</v>
      </c>
      <c r="AI114" s="7">
        <v>1</v>
      </c>
      <c r="AJ114" s="7" t="s">
        <v>476</v>
      </c>
      <c r="AK114" s="7" t="str">
        <f>VLOOKUP(AJ114,'[1]Dg Post Std'!A:C,3,0)</f>
        <v>esofagitis</v>
      </c>
      <c r="AL114" s="7">
        <v>1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1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3">
        <v>0</v>
      </c>
      <c r="BC114" s="7" t="s">
        <v>477</v>
      </c>
      <c r="BD114" s="7" t="s">
        <v>477</v>
      </c>
    </row>
    <row r="115" spans="1:56" x14ac:dyDescent="0.2">
      <c r="A115" s="7">
        <v>75</v>
      </c>
      <c r="B115" s="7" t="s">
        <v>318</v>
      </c>
      <c r="C115" s="7">
        <v>1</v>
      </c>
      <c r="D115" s="7" t="s">
        <v>57</v>
      </c>
      <c r="E115" s="7">
        <v>118</v>
      </c>
      <c r="F115" s="7" t="s">
        <v>319</v>
      </c>
      <c r="G115" s="7" t="s">
        <v>454</v>
      </c>
      <c r="H115" s="10">
        <v>39870</v>
      </c>
      <c r="I115" s="7" t="s">
        <v>478</v>
      </c>
      <c r="J115" s="7" t="str">
        <f>VLOOKUP(I115,[1]indicacion!A:C,3,0)</f>
        <v>Obs Neo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3">
        <v>1</v>
      </c>
      <c r="U115" s="7" t="s">
        <v>475</v>
      </c>
      <c r="V115" s="7" t="str">
        <f>VLOOKUP(U115,[1]Proc!A:C,3,0)</f>
        <v>NA</v>
      </c>
      <c r="W115" s="7">
        <v>0</v>
      </c>
      <c r="X115" s="7">
        <v>1</v>
      </c>
      <c r="Y115" s="7">
        <v>0</v>
      </c>
      <c r="Z115" s="7">
        <v>0</v>
      </c>
      <c r="AA115" s="7">
        <v>0</v>
      </c>
      <c r="AB115" s="7">
        <v>0</v>
      </c>
      <c r="AC115" s="7">
        <v>1</v>
      </c>
      <c r="AD115" s="7" t="s">
        <v>107</v>
      </c>
      <c r="AE115" s="7">
        <v>1</v>
      </c>
      <c r="AF115" s="7">
        <v>5</v>
      </c>
      <c r="AG115" s="7">
        <v>0</v>
      </c>
      <c r="AH115" s="7">
        <v>0</v>
      </c>
      <c r="AI115" s="7">
        <v>1</v>
      </c>
      <c r="AJ115" s="7" t="s">
        <v>479</v>
      </c>
      <c r="AK115" s="7" t="str">
        <f>VLOOKUP(AJ115,'[1]Dg Post Std'!A:C,3,0)</f>
        <v>Sin lesiones</v>
      </c>
      <c r="AL115" s="7">
        <v>1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1</v>
      </c>
      <c r="AZ115" s="7">
        <v>0</v>
      </c>
      <c r="BA115" s="7">
        <v>0</v>
      </c>
      <c r="BB115" s="3">
        <v>1</v>
      </c>
      <c r="BC115" s="7" t="s">
        <v>477</v>
      </c>
      <c r="BD115" s="7" t="s">
        <v>477</v>
      </c>
    </row>
    <row r="116" spans="1:56" x14ac:dyDescent="0.2">
      <c r="A116" s="7">
        <v>76</v>
      </c>
      <c r="B116" s="7" t="s">
        <v>480</v>
      </c>
      <c r="C116" s="7">
        <v>1</v>
      </c>
      <c r="D116" s="7" t="s">
        <v>71</v>
      </c>
      <c r="E116" s="7">
        <v>93</v>
      </c>
      <c r="F116" s="7" t="s">
        <v>481</v>
      </c>
      <c r="G116" s="7" t="s">
        <v>59</v>
      </c>
      <c r="H116" s="10">
        <v>39860</v>
      </c>
      <c r="I116" s="7" t="s">
        <v>482</v>
      </c>
      <c r="J116" s="7" t="str">
        <f>VLOOKUP(I116,[1]indicacion!A:C,3,0)</f>
        <v>GTT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1</v>
      </c>
      <c r="T116" s="3">
        <v>0</v>
      </c>
      <c r="U116" s="7" t="s">
        <v>22</v>
      </c>
      <c r="V116" s="7" t="str">
        <f>VLOOKUP(U116,[1]Proc!A:C,3,0)</f>
        <v>GTT</v>
      </c>
      <c r="W116" s="7">
        <v>1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1</v>
      </c>
      <c r="AD116" s="12" t="s">
        <v>68</v>
      </c>
      <c r="AE116" s="7">
        <v>1</v>
      </c>
      <c r="AF116" s="7">
        <v>2.5</v>
      </c>
      <c r="AG116" s="7">
        <v>0</v>
      </c>
      <c r="AH116" s="7">
        <v>0</v>
      </c>
      <c r="AI116" s="7">
        <v>1</v>
      </c>
      <c r="AJ116" s="7" t="s">
        <v>483</v>
      </c>
      <c r="AK116" s="7" t="str">
        <f>VLOOKUP(AJ116,'[1]Dg Post Std'!A:C,3,0)</f>
        <v>Sin lesiones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3">
        <v>0</v>
      </c>
      <c r="BC116" s="7" t="s">
        <v>477</v>
      </c>
      <c r="BD116" s="7" t="s">
        <v>477</v>
      </c>
    </row>
    <row r="117" spans="1:56" x14ac:dyDescent="0.2">
      <c r="A117" s="7">
        <v>77</v>
      </c>
      <c r="B117" s="7" t="s">
        <v>484</v>
      </c>
      <c r="C117" s="7">
        <v>1</v>
      </c>
      <c r="D117" s="7" t="s">
        <v>57</v>
      </c>
      <c r="E117" s="7">
        <v>95</v>
      </c>
      <c r="F117" s="7" t="s">
        <v>485</v>
      </c>
      <c r="G117" s="7" t="s">
        <v>449</v>
      </c>
      <c r="H117" s="10">
        <v>39849</v>
      </c>
      <c r="I117" s="7" t="s">
        <v>12</v>
      </c>
      <c r="J117" s="7" t="str">
        <f>VLOOKUP(I117,[1]indicacion!A:C,3,0)</f>
        <v>Disfagia</v>
      </c>
      <c r="K117" s="7">
        <v>0</v>
      </c>
      <c r="L117" s="7">
        <v>0</v>
      </c>
      <c r="M117" s="7">
        <v>1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3">
        <v>0</v>
      </c>
      <c r="U117" s="7" t="s">
        <v>475</v>
      </c>
      <c r="V117" s="7" t="str">
        <f>VLOOKUP(U117,[1]Proc!A:C,3,0)</f>
        <v>NA</v>
      </c>
      <c r="W117" s="7">
        <v>0</v>
      </c>
      <c r="X117" s="7">
        <v>1</v>
      </c>
      <c r="Y117" s="7">
        <v>0</v>
      </c>
      <c r="Z117" s="7">
        <v>0</v>
      </c>
      <c r="AA117" s="7">
        <v>0</v>
      </c>
      <c r="AB117" s="7">
        <v>0</v>
      </c>
      <c r="AC117" s="7">
        <v>1</v>
      </c>
      <c r="AD117" s="7" t="s">
        <v>68</v>
      </c>
      <c r="AE117" s="7">
        <v>1</v>
      </c>
      <c r="AF117" s="7">
        <v>2.5</v>
      </c>
      <c r="AG117" s="7">
        <v>0</v>
      </c>
      <c r="AH117" s="7">
        <v>0</v>
      </c>
      <c r="AI117" s="7">
        <v>1</v>
      </c>
      <c r="AJ117" s="7" t="s">
        <v>486</v>
      </c>
      <c r="AK117" s="7" t="str">
        <f>VLOOKUP(AJ117,'[1]Dg Post Std'!A:C,3,0)</f>
        <v>metaplasia</v>
      </c>
      <c r="AL117" s="7">
        <v>1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3">
        <v>1</v>
      </c>
      <c r="BC117" s="7" t="s">
        <v>477</v>
      </c>
      <c r="BD117" s="7" t="s">
        <v>477</v>
      </c>
    </row>
    <row r="118" spans="1:56" x14ac:dyDescent="0.2">
      <c r="A118" s="7">
        <v>78</v>
      </c>
      <c r="B118" s="7" t="s">
        <v>487</v>
      </c>
      <c r="C118" s="7">
        <v>1</v>
      </c>
      <c r="D118" s="7" t="s">
        <v>57</v>
      </c>
      <c r="E118" s="7">
        <v>118</v>
      </c>
      <c r="F118" s="7" t="s">
        <v>488</v>
      </c>
      <c r="G118" s="7" t="s">
        <v>84</v>
      </c>
      <c r="H118" s="10">
        <v>39848</v>
      </c>
      <c r="I118" s="7" t="s">
        <v>489</v>
      </c>
      <c r="J118" s="7" t="str">
        <f>VLOOKUP(I118,[1]indicacion!A:C,3,0)</f>
        <v>Epigastralgia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3">
        <v>1</v>
      </c>
      <c r="U118" s="7" t="s">
        <v>477</v>
      </c>
      <c r="V118" s="7" t="str">
        <f>VLOOKUP(U118,[1]Proc!A:C,3,0)</f>
        <v>NA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 t="s">
        <v>490</v>
      </c>
      <c r="AE118" s="7">
        <v>1</v>
      </c>
      <c r="AF118" s="7">
        <v>5</v>
      </c>
      <c r="AG118" s="7">
        <v>1</v>
      </c>
      <c r="AH118" s="7">
        <v>50</v>
      </c>
      <c r="AI118" s="7">
        <v>1</v>
      </c>
      <c r="AJ118" s="7" t="s">
        <v>483</v>
      </c>
      <c r="AK118" s="7" t="str">
        <f>VLOOKUP(AJ118,'[1]Dg Post Std'!A:C,3,0)</f>
        <v>Sin lesiones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3">
        <v>0</v>
      </c>
      <c r="BC118" s="7" t="s">
        <v>477</v>
      </c>
      <c r="BD118" s="7" t="s">
        <v>477</v>
      </c>
    </row>
    <row r="119" spans="1:56" x14ac:dyDescent="0.2">
      <c r="A119" s="7">
        <v>79</v>
      </c>
      <c r="B119" s="7" t="s">
        <v>491</v>
      </c>
      <c r="C119" s="7">
        <v>1</v>
      </c>
      <c r="D119" s="7" t="s">
        <v>71</v>
      </c>
      <c r="E119" s="7">
        <v>118</v>
      </c>
      <c r="F119" s="7" t="s">
        <v>492</v>
      </c>
      <c r="G119" s="7" t="s">
        <v>403</v>
      </c>
      <c r="H119" s="10">
        <v>39840</v>
      </c>
      <c r="I119" s="7" t="s">
        <v>14</v>
      </c>
      <c r="J119" s="7" t="str">
        <f>VLOOKUP(I119,[1]indicacion!A:C,3,0)</f>
        <v>Obs Neo</v>
      </c>
      <c r="K119" s="7">
        <v>0</v>
      </c>
      <c r="L119" s="7">
        <v>0</v>
      </c>
      <c r="M119" s="7">
        <v>0</v>
      </c>
      <c r="N119" s="7">
        <v>0</v>
      </c>
      <c r="O119" s="7">
        <v>1</v>
      </c>
      <c r="P119" s="7">
        <v>0</v>
      </c>
      <c r="Q119" s="7">
        <v>0</v>
      </c>
      <c r="R119" s="7">
        <v>0</v>
      </c>
      <c r="S119" s="7">
        <v>0</v>
      </c>
      <c r="T119" s="3">
        <v>0</v>
      </c>
      <c r="U119" s="7" t="s">
        <v>475</v>
      </c>
      <c r="V119" s="7" t="str">
        <f>VLOOKUP(U119,[1]Proc!A:C,3,0)</f>
        <v>NA</v>
      </c>
      <c r="W119" s="7">
        <v>0</v>
      </c>
      <c r="X119" s="7">
        <v>1</v>
      </c>
      <c r="Y119" s="7">
        <v>0</v>
      </c>
      <c r="Z119" s="7">
        <v>0</v>
      </c>
      <c r="AA119" s="7">
        <v>0</v>
      </c>
      <c r="AB119" s="7">
        <v>0</v>
      </c>
      <c r="AC119" s="7">
        <v>1</v>
      </c>
      <c r="AD119" s="7" t="s">
        <v>107</v>
      </c>
      <c r="AE119" s="7">
        <v>1</v>
      </c>
      <c r="AF119" s="7">
        <v>2.5</v>
      </c>
      <c r="AG119" s="7">
        <v>0</v>
      </c>
      <c r="AH119" s="7">
        <v>0</v>
      </c>
      <c r="AI119" s="7">
        <v>1</v>
      </c>
      <c r="AJ119" s="7" t="s">
        <v>493</v>
      </c>
      <c r="AK119" s="7" t="str">
        <f>VLOOKUP(AJ119,'[1]Dg Post Std'!A:C,3,0)</f>
        <v>gastritis</v>
      </c>
      <c r="AL119" s="7">
        <v>1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1</v>
      </c>
      <c r="BA119" s="7">
        <v>0</v>
      </c>
      <c r="BB119" s="3">
        <v>0</v>
      </c>
      <c r="BC119" s="7" t="s">
        <v>477</v>
      </c>
      <c r="BD119" s="7" t="s">
        <v>477</v>
      </c>
    </row>
    <row r="120" spans="1:56" x14ac:dyDescent="0.2">
      <c r="A120" s="7">
        <v>80</v>
      </c>
      <c r="B120" s="7" t="s">
        <v>494</v>
      </c>
      <c r="C120" s="7">
        <v>1</v>
      </c>
      <c r="D120" s="7" t="s">
        <v>57</v>
      </c>
      <c r="E120" s="7">
        <v>97</v>
      </c>
      <c r="F120" s="7" t="s">
        <v>495</v>
      </c>
      <c r="G120" s="7" t="s">
        <v>59</v>
      </c>
      <c r="H120" s="10">
        <v>39835</v>
      </c>
      <c r="I120" s="7" t="s">
        <v>482</v>
      </c>
      <c r="J120" s="7" t="str">
        <f>VLOOKUP(I120,[1]indicacion!A:C,3,0)</f>
        <v>GTT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1</v>
      </c>
      <c r="T120" s="3">
        <v>0</v>
      </c>
      <c r="U120" s="7" t="s">
        <v>22</v>
      </c>
      <c r="V120" s="7" t="str">
        <f>VLOOKUP(U120,[1]Proc!A:C,3,0)</f>
        <v>GTT</v>
      </c>
      <c r="W120" s="7">
        <v>1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1</v>
      </c>
      <c r="AD120" s="12" t="s">
        <v>68</v>
      </c>
      <c r="AE120" s="7">
        <v>1</v>
      </c>
      <c r="AF120" s="7">
        <v>2.5</v>
      </c>
      <c r="AG120" s="7">
        <v>0</v>
      </c>
      <c r="AH120" s="7">
        <v>0</v>
      </c>
      <c r="AI120" s="7">
        <v>1</v>
      </c>
      <c r="AJ120" s="7" t="s">
        <v>496</v>
      </c>
      <c r="AK120" s="7" t="str">
        <f>VLOOKUP(AJ120,'[1]Dg Post Std'!A:C,3,0)</f>
        <v>Ulcera Gast</v>
      </c>
      <c r="AL120" s="7">
        <v>1</v>
      </c>
      <c r="AM120" s="7">
        <v>0</v>
      </c>
      <c r="AN120" s="7">
        <v>0</v>
      </c>
      <c r="AO120" s="7">
        <v>0</v>
      </c>
      <c r="AP120" s="7">
        <v>0</v>
      </c>
      <c r="AQ120" s="7">
        <v>1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3">
        <v>0</v>
      </c>
      <c r="BC120" s="7" t="s">
        <v>477</v>
      </c>
      <c r="BD120" s="7" t="s">
        <v>477</v>
      </c>
    </row>
    <row r="121" spans="1:56" x14ac:dyDescent="0.2">
      <c r="A121" s="7">
        <v>81</v>
      </c>
      <c r="B121" s="7" t="s">
        <v>497</v>
      </c>
      <c r="C121" s="7">
        <v>1</v>
      </c>
      <c r="D121" s="7" t="s">
        <v>57</v>
      </c>
      <c r="E121" s="7">
        <v>118</v>
      </c>
      <c r="F121" s="7" t="s">
        <v>498</v>
      </c>
      <c r="G121" s="7" t="s">
        <v>449</v>
      </c>
      <c r="H121" s="10">
        <v>39835</v>
      </c>
      <c r="I121" s="7" t="s">
        <v>499</v>
      </c>
      <c r="J121" s="7" t="str">
        <f>VLOOKUP(I121,[1]indicacion!A:C,3,0)</f>
        <v>Baja de peso</v>
      </c>
      <c r="K121" s="7">
        <v>0</v>
      </c>
      <c r="L121" s="7">
        <v>0</v>
      </c>
      <c r="M121" s="7">
        <v>0</v>
      </c>
      <c r="N121" s="7">
        <v>1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3">
        <v>0</v>
      </c>
      <c r="U121" s="7" t="s">
        <v>477</v>
      </c>
      <c r="V121" s="7" t="str">
        <f>VLOOKUP(U121,[1]Proc!A:C,3,0)</f>
        <v>NA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 t="s">
        <v>68</v>
      </c>
      <c r="AE121" s="7">
        <v>1</v>
      </c>
      <c r="AF121" s="7">
        <v>2.5</v>
      </c>
      <c r="AG121" s="7">
        <v>0</v>
      </c>
      <c r="AH121" s="7">
        <v>0</v>
      </c>
      <c r="AI121" s="7">
        <v>1</v>
      </c>
      <c r="AJ121" s="7" t="s">
        <v>500</v>
      </c>
      <c r="AK121" s="7" t="str">
        <f>VLOOKUP(AJ121,'[1]Dg Post Std'!A:C,3,0)</f>
        <v>Barret</v>
      </c>
      <c r="AL121" s="7">
        <v>1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3">
        <v>1</v>
      </c>
      <c r="BC121" s="7" t="s">
        <v>501</v>
      </c>
      <c r="BD121" s="7" t="s">
        <v>64</v>
      </c>
    </row>
    <row r="122" spans="1:56" x14ac:dyDescent="0.2">
      <c r="A122" s="7">
        <v>82</v>
      </c>
      <c r="B122" s="7" t="s">
        <v>502</v>
      </c>
      <c r="C122" s="7">
        <v>1</v>
      </c>
      <c r="D122" s="7" t="s">
        <v>57</v>
      </c>
      <c r="E122" s="7">
        <v>118</v>
      </c>
      <c r="F122" s="7" t="s">
        <v>503</v>
      </c>
      <c r="G122" s="7" t="s">
        <v>59</v>
      </c>
      <c r="H122" s="11">
        <v>39833</v>
      </c>
      <c r="I122" s="7" t="s">
        <v>504</v>
      </c>
      <c r="J122" s="7" t="str">
        <f>VLOOKUP(I122,[1]indicacion!A:C,3,0)</f>
        <v>Otro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3">
        <v>0</v>
      </c>
      <c r="U122" s="7" t="s">
        <v>89</v>
      </c>
      <c r="V122" s="7" t="str">
        <f>VLOOKUP(U122,[1]Proc!A:C,3,0)</f>
        <v>NA</v>
      </c>
      <c r="W122" s="7">
        <v>0</v>
      </c>
      <c r="X122" s="7">
        <v>1</v>
      </c>
      <c r="Y122" s="7">
        <v>0</v>
      </c>
      <c r="Z122" s="7">
        <v>0</v>
      </c>
      <c r="AA122" s="7">
        <v>0</v>
      </c>
      <c r="AB122" s="7">
        <v>0</v>
      </c>
      <c r="AC122" s="7">
        <v>1</v>
      </c>
      <c r="AD122" s="7" t="s">
        <v>505</v>
      </c>
      <c r="AE122" s="7">
        <v>1</v>
      </c>
      <c r="AF122" s="7">
        <v>2.5</v>
      </c>
      <c r="AG122" s="7">
        <v>0</v>
      </c>
      <c r="AH122" s="7">
        <v>0</v>
      </c>
      <c r="AI122" s="7">
        <v>1</v>
      </c>
      <c r="AJ122" s="7" t="s">
        <v>506</v>
      </c>
      <c r="AK122" s="7" t="str">
        <f>VLOOKUP(AJ122,'[1]Dg Post Std'!A:C,3,0)</f>
        <v>Sin lesiones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3">
        <v>0</v>
      </c>
      <c r="BC122" s="7" t="s">
        <v>64</v>
      </c>
      <c r="BD122" s="7" t="s">
        <v>64</v>
      </c>
    </row>
    <row r="123" spans="1:56" x14ac:dyDescent="0.2">
      <c r="A123" s="7">
        <v>83</v>
      </c>
      <c r="B123" s="7" t="s">
        <v>507</v>
      </c>
      <c r="C123" s="7">
        <v>1</v>
      </c>
      <c r="D123" s="7" t="s">
        <v>57</v>
      </c>
      <c r="E123" s="7">
        <v>118</v>
      </c>
      <c r="F123" s="7" t="s">
        <v>508</v>
      </c>
      <c r="G123" s="7" t="s">
        <v>59</v>
      </c>
      <c r="H123" s="10">
        <v>39832</v>
      </c>
      <c r="I123" s="7" t="s">
        <v>509</v>
      </c>
      <c r="J123" s="7" t="str">
        <f>VLOOKUP(I123,[1]indicacion!A:C,3,0)</f>
        <v>Epigastralgia</v>
      </c>
      <c r="K123" s="7">
        <v>0</v>
      </c>
      <c r="L123" s="7">
        <v>1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3">
        <v>1</v>
      </c>
      <c r="U123" s="7" t="s">
        <v>89</v>
      </c>
      <c r="V123" s="7" t="str">
        <f>VLOOKUP(U123,[1]Proc!A:C,3,0)</f>
        <v>NA</v>
      </c>
      <c r="W123" s="7">
        <v>0</v>
      </c>
      <c r="X123" s="7">
        <v>1</v>
      </c>
      <c r="Y123" s="7">
        <v>0</v>
      </c>
      <c r="Z123" s="7">
        <v>0</v>
      </c>
      <c r="AA123" s="7">
        <v>0</v>
      </c>
      <c r="AB123" s="7">
        <v>0</v>
      </c>
      <c r="AC123" s="7">
        <v>1</v>
      </c>
      <c r="AD123" s="7" t="s">
        <v>68</v>
      </c>
      <c r="AE123" s="7">
        <v>1</v>
      </c>
      <c r="AF123" s="7">
        <v>2.5</v>
      </c>
      <c r="AG123" s="7">
        <v>0</v>
      </c>
      <c r="AH123" s="7">
        <v>0</v>
      </c>
      <c r="AI123" s="7">
        <v>1</v>
      </c>
      <c r="AJ123" s="7" t="s">
        <v>510</v>
      </c>
      <c r="AK123" s="7" t="str">
        <f>VLOOKUP(AJ123,'[1]Dg Post Std'!A:C,3,0)</f>
        <v>gastritis</v>
      </c>
      <c r="AL123" s="7">
        <v>1</v>
      </c>
      <c r="AM123" s="7">
        <v>0</v>
      </c>
      <c r="AN123" s="7">
        <v>1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3">
        <v>0</v>
      </c>
      <c r="BC123" s="7" t="s">
        <v>64</v>
      </c>
      <c r="BD123" s="7" t="s">
        <v>64</v>
      </c>
    </row>
    <row r="124" spans="1:56" x14ac:dyDescent="0.2">
      <c r="A124" s="7">
        <v>84</v>
      </c>
      <c r="B124" s="7" t="s">
        <v>511</v>
      </c>
      <c r="C124" s="7">
        <v>1</v>
      </c>
      <c r="D124" s="7" t="s">
        <v>57</v>
      </c>
      <c r="E124" s="7">
        <v>118</v>
      </c>
      <c r="F124" s="7" t="s">
        <v>512</v>
      </c>
      <c r="G124" s="7" t="s">
        <v>84</v>
      </c>
      <c r="H124" s="10">
        <v>39827</v>
      </c>
      <c r="I124" s="7" t="s">
        <v>223</v>
      </c>
      <c r="J124" s="7" t="str">
        <f>VLOOKUP(I124,[1]indicacion!A:C,3,0)</f>
        <v>Obs Neo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3">
        <v>1</v>
      </c>
      <c r="U124" s="7" t="s">
        <v>513</v>
      </c>
      <c r="V124" s="7" t="str">
        <f>VLOOKUP(U124,[1]Proc!A:C,3,0)</f>
        <v>Biopsia</v>
      </c>
      <c r="W124" s="7">
        <v>0</v>
      </c>
      <c r="X124" s="7">
        <v>1</v>
      </c>
      <c r="Y124" s="7">
        <v>0</v>
      </c>
      <c r="Z124" s="7">
        <v>0</v>
      </c>
      <c r="AA124" s="7">
        <v>0</v>
      </c>
      <c r="AB124" s="7">
        <v>0</v>
      </c>
      <c r="AC124" s="7">
        <v>1</v>
      </c>
      <c r="AD124" s="7" t="s">
        <v>490</v>
      </c>
      <c r="AE124" s="7">
        <v>1</v>
      </c>
      <c r="AF124" s="7">
        <v>5</v>
      </c>
      <c r="AG124" s="7">
        <v>1</v>
      </c>
      <c r="AH124" s="7">
        <v>50</v>
      </c>
      <c r="AI124" s="7">
        <v>1</v>
      </c>
      <c r="AJ124" s="7" t="s">
        <v>514</v>
      </c>
      <c r="AK124" s="7" t="str">
        <f>VLOOKUP(AJ124,'[1]Dg Post Std'!A:C,3,0)</f>
        <v>Barret</v>
      </c>
      <c r="AL124" s="7">
        <v>1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1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3">
        <v>1</v>
      </c>
      <c r="BC124" s="7" t="s">
        <v>81</v>
      </c>
      <c r="BD124" s="7" t="s">
        <v>64</v>
      </c>
    </row>
    <row r="125" spans="1:56" x14ac:dyDescent="0.2">
      <c r="A125" s="7">
        <v>85</v>
      </c>
      <c r="B125" s="7" t="s">
        <v>515</v>
      </c>
      <c r="C125" s="7">
        <v>1</v>
      </c>
      <c r="D125" s="7" t="s">
        <v>57</v>
      </c>
      <c r="E125" s="7">
        <v>118</v>
      </c>
      <c r="F125" s="7" t="s">
        <v>516</v>
      </c>
      <c r="G125" s="7" t="s">
        <v>79</v>
      </c>
      <c r="H125" s="8">
        <v>39800</v>
      </c>
      <c r="I125" s="7" t="s">
        <v>517</v>
      </c>
      <c r="J125" s="7" t="str">
        <f>VLOOKUP(I125,[1]indicacion!A:C,3,0)</f>
        <v>Epigastralgia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3">
        <v>1</v>
      </c>
      <c r="U125" s="7" t="s">
        <v>64</v>
      </c>
      <c r="V125" s="7" t="str">
        <f>VLOOKUP(U125,[1]Proc!A:C,3,0)</f>
        <v>NA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 t="s">
        <v>68</v>
      </c>
      <c r="AE125" s="7">
        <v>1</v>
      </c>
      <c r="AF125" s="7">
        <v>2.5</v>
      </c>
      <c r="AG125" s="7">
        <v>0</v>
      </c>
      <c r="AH125" s="7">
        <v>0</v>
      </c>
      <c r="AI125" s="7">
        <v>1</v>
      </c>
      <c r="AJ125" s="7" t="s">
        <v>506</v>
      </c>
      <c r="AK125" s="7" t="str">
        <f>VLOOKUP(AJ125,'[1]Dg Post Std'!A:C,3,0)</f>
        <v>Sin lesiones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3">
        <v>0</v>
      </c>
      <c r="BC125" s="7" t="s">
        <v>64</v>
      </c>
      <c r="BD125" s="7" t="s">
        <v>64</v>
      </c>
    </row>
    <row r="126" spans="1:56" x14ac:dyDescent="0.2">
      <c r="A126" s="7">
        <v>86</v>
      </c>
      <c r="B126" s="7" t="s">
        <v>422</v>
      </c>
      <c r="C126" s="7">
        <v>1</v>
      </c>
      <c r="D126" s="7" t="s">
        <v>71</v>
      </c>
      <c r="E126" s="7">
        <v>90</v>
      </c>
      <c r="F126" s="7" t="s">
        <v>423</v>
      </c>
      <c r="G126" s="7" t="s">
        <v>454</v>
      </c>
      <c r="H126" s="8">
        <v>39798</v>
      </c>
      <c r="I126" s="7" t="s">
        <v>518</v>
      </c>
      <c r="J126" s="7" t="str">
        <f>VLOOKUP(I126,[1]indicacion!A:C,3,0)</f>
        <v>Obs Neo</v>
      </c>
      <c r="K126" s="7">
        <v>0</v>
      </c>
      <c r="L126" s="7">
        <v>0</v>
      </c>
      <c r="M126" s="7">
        <v>0</v>
      </c>
      <c r="N126" s="7">
        <v>0</v>
      </c>
      <c r="O126" s="7">
        <v>1</v>
      </c>
      <c r="P126" s="7">
        <v>0</v>
      </c>
      <c r="Q126" s="7">
        <v>0</v>
      </c>
      <c r="R126" s="7">
        <v>0</v>
      </c>
      <c r="S126" s="7">
        <v>0</v>
      </c>
      <c r="T126" s="3">
        <v>1</v>
      </c>
      <c r="U126" s="7" t="s">
        <v>513</v>
      </c>
      <c r="V126" s="7" t="str">
        <f>VLOOKUP(U126,[1]Proc!A:C,3,0)</f>
        <v>Biopsia</v>
      </c>
      <c r="W126" s="7">
        <v>0</v>
      </c>
      <c r="X126" s="7">
        <v>1</v>
      </c>
      <c r="Y126" s="7">
        <v>0</v>
      </c>
      <c r="Z126" s="7">
        <v>0</v>
      </c>
      <c r="AA126" s="7">
        <v>0</v>
      </c>
      <c r="AB126" s="7">
        <v>0</v>
      </c>
      <c r="AC126" s="7">
        <v>1</v>
      </c>
      <c r="AD126" s="7" t="s">
        <v>68</v>
      </c>
      <c r="AE126" s="7">
        <v>1</v>
      </c>
      <c r="AF126" s="7">
        <v>2.5</v>
      </c>
      <c r="AG126" s="7">
        <v>0</v>
      </c>
      <c r="AH126" s="7">
        <v>0</v>
      </c>
      <c r="AI126" s="7">
        <v>1</v>
      </c>
      <c r="AJ126" s="7" t="s">
        <v>519</v>
      </c>
      <c r="AK126" s="7" t="str">
        <f>VLOOKUP(AJ126,'[1]Dg Post Std'!A:C,3,0)</f>
        <v>metaplasia</v>
      </c>
      <c r="AL126" s="7">
        <v>1</v>
      </c>
      <c r="AM126" s="7">
        <v>0</v>
      </c>
      <c r="AN126" s="7">
        <v>1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1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3">
        <v>1</v>
      </c>
      <c r="BC126" s="7" t="s">
        <v>81</v>
      </c>
      <c r="BD126" s="7" t="s">
        <v>81</v>
      </c>
    </row>
    <row r="127" spans="1:56" x14ac:dyDescent="0.2">
      <c r="A127" s="7">
        <v>87</v>
      </c>
      <c r="B127" s="7" t="s">
        <v>520</v>
      </c>
      <c r="C127" s="7">
        <v>1</v>
      </c>
      <c r="D127" s="7" t="s">
        <v>57</v>
      </c>
      <c r="E127" s="7">
        <v>118</v>
      </c>
      <c r="F127" s="7" t="s">
        <v>521</v>
      </c>
      <c r="G127" s="7" t="s">
        <v>79</v>
      </c>
      <c r="H127" s="8">
        <v>39793</v>
      </c>
      <c r="I127" s="7" t="s">
        <v>522</v>
      </c>
      <c r="J127" s="7" t="str">
        <f>VLOOKUP(I127,[1]indicacion!A:C,3,0)</f>
        <v>Disfagia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3">
        <v>1</v>
      </c>
      <c r="U127" s="7" t="s">
        <v>64</v>
      </c>
      <c r="V127" s="7" t="str">
        <f>VLOOKUP(U127,[1]Proc!A:C,3,0)</f>
        <v>NA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 t="s">
        <v>68</v>
      </c>
      <c r="AE127" s="7">
        <v>1</v>
      </c>
      <c r="AF127" s="7">
        <v>2.5</v>
      </c>
      <c r="AG127" s="7">
        <v>0</v>
      </c>
      <c r="AH127" s="7">
        <v>0</v>
      </c>
      <c r="AI127" s="7">
        <v>1</v>
      </c>
      <c r="AJ127" s="7" t="s">
        <v>523</v>
      </c>
      <c r="AK127" s="7" t="str">
        <f>VLOOKUP(AJ127,'[1]Dg Post Std'!A:C,3,0)</f>
        <v>gastritis</v>
      </c>
      <c r="AL127" s="7">
        <v>1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1</v>
      </c>
      <c r="BA127" s="7">
        <v>0</v>
      </c>
      <c r="BB127" s="3">
        <v>0</v>
      </c>
      <c r="BC127" s="7" t="s">
        <v>64</v>
      </c>
      <c r="BD127" s="7" t="s">
        <v>64</v>
      </c>
    </row>
    <row r="128" spans="1:56" x14ac:dyDescent="0.2">
      <c r="A128" s="7">
        <v>88</v>
      </c>
      <c r="B128" s="7" t="s">
        <v>442</v>
      </c>
      <c r="C128" s="7">
        <v>1</v>
      </c>
      <c r="D128" s="7" t="s">
        <v>57</v>
      </c>
      <c r="E128" s="7">
        <v>93</v>
      </c>
      <c r="F128" s="7" t="s">
        <v>443</v>
      </c>
      <c r="G128" s="7" t="s">
        <v>84</v>
      </c>
      <c r="H128" s="10">
        <v>39787</v>
      </c>
      <c r="I128" s="7" t="s">
        <v>524</v>
      </c>
      <c r="J128" s="7" t="str">
        <f>VLOOKUP(I128,[1]indicacion!A:C,3,0)</f>
        <v>Epigastralgia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3">
        <v>1</v>
      </c>
      <c r="U128" s="7" t="s">
        <v>89</v>
      </c>
      <c r="V128" s="7" t="str">
        <f>VLOOKUP(U128,[1]Proc!A:C,3,0)</f>
        <v>NA</v>
      </c>
      <c r="W128" s="7">
        <v>0</v>
      </c>
      <c r="X128" s="7">
        <v>1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 t="s">
        <v>525</v>
      </c>
      <c r="AE128" s="7">
        <v>0</v>
      </c>
      <c r="AF128" s="7">
        <v>0</v>
      </c>
      <c r="AG128" s="7">
        <v>0</v>
      </c>
      <c r="AH128" s="7">
        <v>0</v>
      </c>
      <c r="AI128" s="7">
        <v>1</v>
      </c>
      <c r="AJ128" s="7" t="s">
        <v>526</v>
      </c>
      <c r="AK128" s="7" t="str">
        <f>VLOOKUP(AJ128,'[1]Dg Post Std'!A:C,3,0)</f>
        <v>ulcera Duod</v>
      </c>
      <c r="AL128" s="7">
        <v>1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3">
        <v>1</v>
      </c>
      <c r="BC128" s="7" t="s">
        <v>64</v>
      </c>
      <c r="BD128" s="7" t="s">
        <v>64</v>
      </c>
    </row>
    <row r="129" spans="1:56" x14ac:dyDescent="0.2">
      <c r="A129" s="7">
        <v>89</v>
      </c>
      <c r="B129" s="7" t="s">
        <v>527</v>
      </c>
      <c r="C129" s="7">
        <v>1</v>
      </c>
      <c r="D129" s="7" t="s">
        <v>57</v>
      </c>
      <c r="E129" s="7">
        <v>118</v>
      </c>
      <c r="F129" s="7" t="s">
        <v>528</v>
      </c>
      <c r="G129" s="7" t="s">
        <v>84</v>
      </c>
      <c r="H129" s="10">
        <v>39785</v>
      </c>
      <c r="I129" s="7" t="s">
        <v>504</v>
      </c>
      <c r="J129" s="7" t="str">
        <f>VLOOKUP(I129,[1]indicacion!A:C,3,0)</f>
        <v>Otro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3">
        <v>0</v>
      </c>
      <c r="U129" s="7" t="s">
        <v>89</v>
      </c>
      <c r="V129" s="7" t="str">
        <f>VLOOKUP(U129,[1]Proc!A:C,3,0)</f>
        <v>NA</v>
      </c>
      <c r="W129" s="7">
        <v>0</v>
      </c>
      <c r="X129" s="7">
        <v>1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 t="s">
        <v>68</v>
      </c>
      <c r="AE129" s="7">
        <v>1</v>
      </c>
      <c r="AF129" s="7">
        <v>2.5</v>
      </c>
      <c r="AG129" s="7">
        <v>0</v>
      </c>
      <c r="AH129" s="7">
        <v>0</v>
      </c>
      <c r="AI129" s="7">
        <v>1</v>
      </c>
      <c r="AJ129" s="7" t="s">
        <v>506</v>
      </c>
      <c r="AK129" s="7" t="str">
        <f>VLOOKUP(AJ129,'[1]Dg Post Std'!A:C,3,0)</f>
        <v>Sin lesiones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3">
        <v>0</v>
      </c>
      <c r="BC129" s="7" t="s">
        <v>64</v>
      </c>
      <c r="BD129" s="7" t="s">
        <v>64</v>
      </c>
    </row>
    <row r="130" spans="1:56" x14ac:dyDescent="0.2">
      <c r="A130" s="7">
        <v>90</v>
      </c>
      <c r="B130" s="7" t="s">
        <v>529</v>
      </c>
      <c r="C130" s="7">
        <v>1</v>
      </c>
      <c r="D130" s="7" t="s">
        <v>57</v>
      </c>
      <c r="E130" s="7">
        <v>118</v>
      </c>
      <c r="F130" s="7" t="s">
        <v>530</v>
      </c>
      <c r="G130" s="7" t="s">
        <v>79</v>
      </c>
      <c r="H130" s="10">
        <v>39785</v>
      </c>
      <c r="I130" s="7" t="s">
        <v>522</v>
      </c>
      <c r="J130" s="7" t="str">
        <f>VLOOKUP(I130,[1]indicacion!A:C,3,0)</f>
        <v>Disfagia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3">
        <v>1</v>
      </c>
      <c r="U130" s="7" t="s">
        <v>531</v>
      </c>
      <c r="V130" s="7" t="str">
        <f>VLOOKUP(U130,[1]Proc!A:C,3,0)</f>
        <v>Biopsia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 t="s">
        <v>68</v>
      </c>
      <c r="AE130" s="7">
        <v>1</v>
      </c>
      <c r="AF130" s="7">
        <v>2.5</v>
      </c>
      <c r="AG130" s="7">
        <v>0</v>
      </c>
      <c r="AH130" s="7">
        <v>0</v>
      </c>
      <c r="AI130" s="7">
        <v>1</v>
      </c>
      <c r="AJ130" s="7" t="s">
        <v>532</v>
      </c>
      <c r="AK130" s="7" t="str">
        <f>VLOOKUP(AJ130,'[1]Dg Post Std'!A:C,3,0)</f>
        <v>gastritis</v>
      </c>
      <c r="AL130" s="7">
        <v>1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1</v>
      </c>
      <c r="BA130" s="7">
        <v>0</v>
      </c>
      <c r="BB130" s="3">
        <v>1</v>
      </c>
      <c r="BC130" s="7" t="s">
        <v>81</v>
      </c>
      <c r="BD130" s="7" t="s">
        <v>64</v>
      </c>
    </row>
    <row r="131" spans="1:56" x14ac:dyDescent="0.2">
      <c r="A131" s="7">
        <v>91</v>
      </c>
      <c r="B131" s="7" t="s">
        <v>533</v>
      </c>
      <c r="C131" s="7">
        <v>1</v>
      </c>
      <c r="D131" s="7" t="s">
        <v>57</v>
      </c>
      <c r="E131" s="7">
        <v>118</v>
      </c>
      <c r="F131" s="7" t="s">
        <v>534</v>
      </c>
      <c r="G131" s="7" t="s">
        <v>79</v>
      </c>
      <c r="H131" s="10">
        <v>39785</v>
      </c>
      <c r="I131" s="7" t="s">
        <v>12</v>
      </c>
      <c r="J131" s="7" t="str">
        <f>VLOOKUP(I131,[1]indicacion!A:C,3,0)</f>
        <v>Disfagia</v>
      </c>
      <c r="K131" s="7">
        <v>0</v>
      </c>
      <c r="L131" s="7">
        <v>0</v>
      </c>
      <c r="M131" s="7">
        <v>1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3">
        <v>0</v>
      </c>
      <c r="U131" s="7" t="s">
        <v>477</v>
      </c>
      <c r="V131" s="7" t="str">
        <f>VLOOKUP(U131,[1]Proc!A:C,3,0)</f>
        <v>NA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12" t="s">
        <v>68</v>
      </c>
      <c r="AE131" s="7">
        <v>1</v>
      </c>
      <c r="AF131" s="7">
        <v>2.5</v>
      </c>
      <c r="AG131" s="7">
        <v>0</v>
      </c>
      <c r="AH131" s="7">
        <v>0</v>
      </c>
      <c r="AI131" s="7">
        <v>1</v>
      </c>
      <c r="AJ131" s="7" t="s">
        <v>483</v>
      </c>
      <c r="AK131" s="7" t="str">
        <f>VLOOKUP(AJ131,'[1]Dg Post Std'!A:C,3,0)</f>
        <v>Sin lesiones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3">
        <v>0</v>
      </c>
      <c r="BC131" s="7" t="s">
        <v>477</v>
      </c>
      <c r="BD131" s="7" t="s">
        <v>477</v>
      </c>
    </row>
    <row r="132" spans="1:56" x14ac:dyDescent="0.2">
      <c r="A132" s="7">
        <v>92</v>
      </c>
      <c r="B132" s="7" t="s">
        <v>535</v>
      </c>
      <c r="C132" s="7">
        <v>1</v>
      </c>
      <c r="D132" s="7" t="s">
        <v>57</v>
      </c>
      <c r="E132" s="7">
        <v>118</v>
      </c>
      <c r="F132" s="7" t="s">
        <v>536</v>
      </c>
      <c r="G132" s="7" t="s">
        <v>59</v>
      </c>
      <c r="H132" s="10">
        <v>39783</v>
      </c>
      <c r="I132" s="7" t="s">
        <v>537</v>
      </c>
      <c r="J132" s="7" t="str">
        <f>VLOOKUP(I132,[1]indicacion!A:C,3,0)</f>
        <v>Baja de peso</v>
      </c>
      <c r="K132" s="7">
        <v>0</v>
      </c>
      <c r="L132" s="7">
        <v>0</v>
      </c>
      <c r="M132" s="7">
        <v>0</v>
      </c>
      <c r="N132" s="7">
        <v>1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3">
        <v>1</v>
      </c>
      <c r="U132" s="7" t="s">
        <v>477</v>
      </c>
      <c r="V132" s="7" t="str">
        <f>VLOOKUP(U132,[1]Proc!A:C,3,0)</f>
        <v>NA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12" t="s">
        <v>68</v>
      </c>
      <c r="AE132" s="7">
        <v>1</v>
      </c>
      <c r="AF132" s="7">
        <v>2.5</v>
      </c>
      <c r="AG132" s="7">
        <v>0</v>
      </c>
      <c r="AH132" s="7">
        <v>0</v>
      </c>
      <c r="AI132" s="7">
        <v>1</v>
      </c>
      <c r="AJ132" s="7" t="s">
        <v>483</v>
      </c>
      <c r="AK132" s="7" t="str">
        <f>VLOOKUP(AJ132,'[1]Dg Post Std'!A:C,3,0)</f>
        <v>Sin lesiones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3">
        <v>0</v>
      </c>
      <c r="BC132" s="7" t="s">
        <v>477</v>
      </c>
      <c r="BD132" s="7" t="s">
        <v>477</v>
      </c>
    </row>
    <row r="133" spans="1:56" x14ac:dyDescent="0.2">
      <c r="A133" s="7">
        <v>93</v>
      </c>
      <c r="B133" s="7" t="s">
        <v>538</v>
      </c>
      <c r="C133" s="7">
        <v>1</v>
      </c>
      <c r="D133" s="7" t="s">
        <v>57</v>
      </c>
      <c r="E133" s="7">
        <v>97</v>
      </c>
      <c r="F133" s="7" t="s">
        <v>539</v>
      </c>
      <c r="G133" s="7" t="s">
        <v>84</v>
      </c>
      <c r="H133" s="8">
        <v>39780</v>
      </c>
      <c r="I133" s="7" t="s">
        <v>504</v>
      </c>
      <c r="J133" s="7" t="str">
        <f>VLOOKUP(I133,[1]indicacion!A:C,3,0)</f>
        <v>Otro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3">
        <v>0</v>
      </c>
      <c r="U133" s="7" t="s">
        <v>475</v>
      </c>
      <c r="V133" s="7" t="str">
        <f>VLOOKUP(U133,[1]Proc!A:C,3,0)</f>
        <v>NA</v>
      </c>
      <c r="W133" s="7">
        <v>0</v>
      </c>
      <c r="X133" s="7">
        <v>1</v>
      </c>
      <c r="Y133" s="7">
        <v>0</v>
      </c>
      <c r="Z133" s="7">
        <v>0</v>
      </c>
      <c r="AA133" s="7">
        <v>0</v>
      </c>
      <c r="AB133" s="7">
        <v>0</v>
      </c>
      <c r="AC133" s="7">
        <v>1</v>
      </c>
      <c r="AD133" s="12" t="s">
        <v>68</v>
      </c>
      <c r="AE133" s="7">
        <v>1</v>
      </c>
      <c r="AF133" s="7">
        <v>2.5</v>
      </c>
      <c r="AG133" s="7">
        <v>0</v>
      </c>
      <c r="AH133" s="7">
        <v>0</v>
      </c>
      <c r="AI133" s="7">
        <v>1</v>
      </c>
      <c r="AJ133" s="7" t="s">
        <v>483</v>
      </c>
      <c r="AK133" s="7" t="str">
        <f>VLOOKUP(AJ133,'[1]Dg Post Std'!A:C,3,0)</f>
        <v>Sin lesiones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3">
        <v>0</v>
      </c>
      <c r="BC133" s="7" t="s">
        <v>477</v>
      </c>
      <c r="BD133" s="7" t="s">
        <v>477</v>
      </c>
    </row>
    <row r="134" spans="1:56" x14ac:dyDescent="0.2">
      <c r="A134" s="7">
        <v>94</v>
      </c>
      <c r="B134" s="7" t="s">
        <v>540</v>
      </c>
      <c r="C134" s="7">
        <v>1</v>
      </c>
      <c r="D134" s="7" t="s">
        <v>71</v>
      </c>
      <c r="E134" s="7">
        <v>118</v>
      </c>
      <c r="F134" s="7" t="s">
        <v>541</v>
      </c>
      <c r="G134" s="7" t="s">
        <v>79</v>
      </c>
      <c r="H134" s="8">
        <v>39779</v>
      </c>
      <c r="I134" s="7" t="s">
        <v>542</v>
      </c>
      <c r="J134" s="7" t="str">
        <f>VLOOKUP(I134,[1]indicacion!A:C,3,0)</f>
        <v>Disfagia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1</v>
      </c>
      <c r="S134" s="7">
        <v>0</v>
      </c>
      <c r="T134" s="3">
        <v>0</v>
      </c>
      <c r="U134" s="7" t="s">
        <v>531</v>
      </c>
      <c r="V134" s="7" t="str">
        <f>VLOOKUP(U134,[1]Proc!A:C,3,0)</f>
        <v>Biopsia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12" t="s">
        <v>68</v>
      </c>
      <c r="AE134" s="7">
        <v>1</v>
      </c>
      <c r="AF134" s="7">
        <v>2.5</v>
      </c>
      <c r="AG134" s="7">
        <v>0</v>
      </c>
      <c r="AH134" s="7">
        <v>0</v>
      </c>
      <c r="AI134" s="7">
        <v>1</v>
      </c>
      <c r="AJ134" s="7" t="s">
        <v>543</v>
      </c>
      <c r="AK134" s="7" t="str">
        <f>VLOOKUP(AJ134,'[1]Dg Post Std'!A:C,3,0)</f>
        <v>Cancer Gast</v>
      </c>
      <c r="AL134" s="7">
        <v>1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1</v>
      </c>
      <c r="AU134" s="7">
        <v>0</v>
      </c>
      <c r="AV134" s="7">
        <v>0</v>
      </c>
      <c r="AW134" s="7">
        <v>0</v>
      </c>
      <c r="AX134" s="7">
        <v>1</v>
      </c>
      <c r="AY134" s="7">
        <v>0</v>
      </c>
      <c r="AZ134" s="7">
        <v>0</v>
      </c>
      <c r="BA134" s="7">
        <v>0</v>
      </c>
      <c r="BB134" s="3">
        <v>0</v>
      </c>
      <c r="BC134" s="7" t="s">
        <v>501</v>
      </c>
      <c r="BD134" s="7" t="s">
        <v>64</v>
      </c>
    </row>
    <row r="135" spans="1:56" x14ac:dyDescent="0.2">
      <c r="A135" s="7">
        <v>95</v>
      </c>
      <c r="B135" s="7" t="s">
        <v>544</v>
      </c>
      <c r="C135" s="7">
        <v>1</v>
      </c>
      <c r="D135" s="7" t="s">
        <v>57</v>
      </c>
      <c r="E135" s="7">
        <v>118</v>
      </c>
      <c r="F135" s="7" t="s">
        <v>545</v>
      </c>
      <c r="G135" s="7" t="s">
        <v>546</v>
      </c>
      <c r="H135" s="8">
        <v>39778</v>
      </c>
      <c r="I135" s="7" t="s">
        <v>547</v>
      </c>
      <c r="J135" s="7" t="str">
        <f>VLOOKUP(I135,[1]indicacion!A:C,3,0)</f>
        <v>Sangrado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3">
        <v>1</v>
      </c>
      <c r="U135" s="7" t="s">
        <v>513</v>
      </c>
      <c r="V135" s="7" t="str">
        <f>VLOOKUP(U135,[1]Proc!A:C,3,0)</f>
        <v>Biopsia</v>
      </c>
      <c r="W135" s="7">
        <v>0</v>
      </c>
      <c r="X135" s="7">
        <v>1</v>
      </c>
      <c r="Y135" s="7">
        <v>0</v>
      </c>
      <c r="Z135" s="7">
        <v>0</v>
      </c>
      <c r="AA135" s="7">
        <v>0</v>
      </c>
      <c r="AB135" s="7">
        <v>0</v>
      </c>
      <c r="AC135" s="7">
        <v>1</v>
      </c>
      <c r="AD135" s="7" t="s">
        <v>548</v>
      </c>
      <c r="AE135" s="7">
        <v>1</v>
      </c>
      <c r="AF135" s="7">
        <v>3</v>
      </c>
      <c r="AG135" s="7">
        <v>1</v>
      </c>
      <c r="AH135" s="7">
        <v>30</v>
      </c>
      <c r="AI135" s="7">
        <v>1</v>
      </c>
      <c r="AJ135" s="7" t="s">
        <v>549</v>
      </c>
      <c r="AK135" s="7" t="str">
        <f>VLOOKUP(AJ135,'[1]Dg Post Std'!A:C,3,0)</f>
        <v>ulcera Duod</v>
      </c>
      <c r="AL135" s="7">
        <v>1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1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3">
        <v>0</v>
      </c>
      <c r="BC135" s="7" t="s">
        <v>81</v>
      </c>
      <c r="BD135" s="7" t="s">
        <v>64</v>
      </c>
    </row>
    <row r="136" spans="1:56" x14ac:dyDescent="0.2">
      <c r="A136" s="7">
        <v>96</v>
      </c>
      <c r="B136" s="7" t="s">
        <v>550</v>
      </c>
      <c r="C136" s="7">
        <v>1</v>
      </c>
      <c r="D136" s="7" t="s">
        <v>71</v>
      </c>
      <c r="E136" s="7">
        <v>118</v>
      </c>
      <c r="F136" s="7" t="s">
        <v>551</v>
      </c>
      <c r="G136" s="7" t="s">
        <v>59</v>
      </c>
      <c r="H136" s="8">
        <v>39776</v>
      </c>
      <c r="I136" s="7" t="s">
        <v>517</v>
      </c>
      <c r="J136" s="7" t="str">
        <f>VLOOKUP(I136,[1]indicacion!A:C,3,0)</f>
        <v>Epigastralgia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3">
        <v>1</v>
      </c>
      <c r="U136" s="7" t="s">
        <v>475</v>
      </c>
      <c r="V136" s="7" t="str">
        <f>VLOOKUP(U136,[1]Proc!A:C,3,0)</f>
        <v>NA</v>
      </c>
      <c r="W136" s="7">
        <v>0</v>
      </c>
      <c r="X136" s="7">
        <v>1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 t="s">
        <v>68</v>
      </c>
      <c r="AE136" s="7">
        <v>1</v>
      </c>
      <c r="AF136" s="7">
        <v>2.5</v>
      </c>
      <c r="AG136" s="7">
        <v>0</v>
      </c>
      <c r="AH136" s="7">
        <v>0</v>
      </c>
      <c r="AI136" s="7">
        <v>1</v>
      </c>
      <c r="AJ136" s="7" t="s">
        <v>552</v>
      </c>
      <c r="AK136" s="7" t="str">
        <f>VLOOKUP(AJ136,'[1]Dg Post Std'!A:C,3,0)</f>
        <v>gastritis</v>
      </c>
      <c r="AL136" s="7">
        <v>1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1</v>
      </c>
      <c r="BA136" s="7">
        <v>1</v>
      </c>
      <c r="BB136" s="3">
        <v>0</v>
      </c>
      <c r="BC136" s="7" t="s">
        <v>64</v>
      </c>
      <c r="BD136" s="7" t="s">
        <v>64</v>
      </c>
    </row>
    <row r="137" spans="1:56" x14ac:dyDescent="0.2">
      <c r="A137" s="7">
        <v>97</v>
      </c>
      <c r="B137" s="7" t="s">
        <v>553</v>
      </c>
      <c r="C137" s="7">
        <v>1</v>
      </c>
      <c r="D137" s="7" t="s">
        <v>71</v>
      </c>
      <c r="E137" s="7">
        <v>99</v>
      </c>
      <c r="F137" s="7" t="s">
        <v>554</v>
      </c>
      <c r="G137" s="7" t="s">
        <v>555</v>
      </c>
      <c r="H137" s="8">
        <v>43414</v>
      </c>
      <c r="I137" s="7" t="s">
        <v>556</v>
      </c>
      <c r="J137" s="7" t="str">
        <f>VLOOKUP(I137,[1]indicacion!A:C,3,0)</f>
        <v>Trastorno deglución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1</v>
      </c>
      <c r="T137" s="3">
        <v>0</v>
      </c>
      <c r="U137" s="7" t="s">
        <v>64</v>
      </c>
      <c r="V137" s="7" t="str">
        <f>VLOOKUP(U137,[1]Proc!A:C,3,0)</f>
        <v>NA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 t="s">
        <v>64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 t="s">
        <v>557</v>
      </c>
      <c r="AK137" s="7" t="str">
        <f>VLOOKUP(AJ137,'[1]Dg Post Std'!A:C,3,0)</f>
        <v>Sin lesiones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3">
        <v>0</v>
      </c>
      <c r="BC137" s="7" t="s">
        <v>64</v>
      </c>
      <c r="BD137" s="7" t="s">
        <v>64</v>
      </c>
    </row>
    <row r="138" spans="1:56" x14ac:dyDescent="0.2">
      <c r="A138" s="7">
        <v>98</v>
      </c>
      <c r="B138" s="7" t="s">
        <v>558</v>
      </c>
      <c r="C138" s="7">
        <v>1</v>
      </c>
      <c r="D138" s="7" t="s">
        <v>57</v>
      </c>
      <c r="E138" s="7">
        <v>118</v>
      </c>
      <c r="J138" s="7" t="e">
        <f>VLOOKUP(I138,[1]indicacion!A:C,3,0)</f>
        <v>#N/A</v>
      </c>
      <c r="T138" s="3"/>
      <c r="V138" s="7" t="e">
        <f>VLOOKUP(U138,[1]Proc!A:C,3,0)</f>
        <v>#N/A</v>
      </c>
      <c r="AK138" s="7" t="e">
        <f>VLOOKUP(AJ138,'[1]Dg Post Std'!A:C,3,0)</f>
        <v>#N/A</v>
      </c>
      <c r="BB138" s="3"/>
    </row>
    <row r="139" spans="1:56" x14ac:dyDescent="0.2">
      <c r="A139" s="7">
        <v>99</v>
      </c>
      <c r="B139" s="7" t="s">
        <v>559</v>
      </c>
      <c r="C139" s="7">
        <v>1</v>
      </c>
      <c r="D139" s="7" t="s">
        <v>71</v>
      </c>
      <c r="E139" s="7">
        <v>118</v>
      </c>
      <c r="J139" s="7" t="e">
        <f>VLOOKUP(I139,[1]indicacion!A:C,3,0)</f>
        <v>#N/A</v>
      </c>
      <c r="T139" s="3"/>
      <c r="V139" s="7" t="e">
        <f>VLOOKUP(U139,[1]Proc!A:C,3,0)</f>
        <v>#N/A</v>
      </c>
      <c r="AK139" s="7" t="e">
        <f>VLOOKUP(AJ139,'[1]Dg Post Std'!A:C,3,0)</f>
        <v>#N/A</v>
      </c>
      <c r="BB139" s="3"/>
    </row>
    <row r="140" spans="1:56" x14ac:dyDescent="0.2">
      <c r="A140" s="7">
        <v>100</v>
      </c>
      <c r="B140" s="7" t="s">
        <v>560</v>
      </c>
      <c r="C140" s="7">
        <v>1</v>
      </c>
      <c r="D140" s="7" t="s">
        <v>71</v>
      </c>
      <c r="E140" s="7">
        <v>118</v>
      </c>
      <c r="J140" s="7" t="e">
        <f>VLOOKUP(I140,[1]indicacion!A:C,3,0)</f>
        <v>#N/A</v>
      </c>
      <c r="T140" s="3"/>
      <c r="V140" s="7" t="e">
        <f>VLOOKUP(U140,[1]Proc!A:C,3,0)</f>
        <v>#N/A</v>
      </c>
      <c r="AK140" s="7" t="e">
        <f>VLOOKUP(AJ140,'[1]Dg Post Std'!A:C,3,0)</f>
        <v>#N/A</v>
      </c>
      <c r="BB140" s="3"/>
    </row>
    <row r="141" spans="1:56" x14ac:dyDescent="0.2">
      <c r="A141" s="7">
        <v>101</v>
      </c>
      <c r="B141" s="7" t="s">
        <v>561</v>
      </c>
      <c r="C141" s="7">
        <v>1</v>
      </c>
      <c r="D141" s="7" t="s">
        <v>57</v>
      </c>
      <c r="E141" s="7">
        <v>118</v>
      </c>
      <c r="J141" s="7" t="e">
        <f>VLOOKUP(I141,[1]indicacion!A:C,3,0)</f>
        <v>#N/A</v>
      </c>
      <c r="T141" s="3"/>
      <c r="V141" s="7" t="e">
        <f>VLOOKUP(U141,[1]Proc!A:C,3,0)</f>
        <v>#N/A</v>
      </c>
      <c r="AK141" s="7" t="e">
        <f>VLOOKUP(AJ141,'[1]Dg Post Std'!A:C,3,0)</f>
        <v>#N/A</v>
      </c>
      <c r="BB141" s="3"/>
    </row>
    <row r="142" spans="1:56" x14ac:dyDescent="0.2">
      <c r="A142" s="7">
        <v>102</v>
      </c>
      <c r="B142" s="7" t="s">
        <v>562</v>
      </c>
      <c r="C142" s="7">
        <v>1</v>
      </c>
      <c r="D142" s="7" t="s">
        <v>57</v>
      </c>
      <c r="E142" s="7">
        <v>118</v>
      </c>
      <c r="J142" s="7" t="e">
        <f>VLOOKUP(I142,[1]indicacion!A:C,3,0)</f>
        <v>#N/A</v>
      </c>
      <c r="T142" s="3"/>
      <c r="V142" s="7" t="e">
        <f>VLOOKUP(U142,[1]Proc!A:C,3,0)</f>
        <v>#N/A</v>
      </c>
      <c r="AK142" s="7" t="e">
        <f>VLOOKUP(AJ142,'[1]Dg Post Std'!A:C,3,0)</f>
        <v>#N/A</v>
      </c>
      <c r="BB142" s="3"/>
    </row>
    <row r="143" spans="1:56" x14ac:dyDescent="0.2">
      <c r="A143" s="7">
        <v>103</v>
      </c>
      <c r="B143" s="7" t="s">
        <v>563</v>
      </c>
      <c r="C143" s="7">
        <v>1</v>
      </c>
      <c r="D143" s="7" t="s">
        <v>57</v>
      </c>
      <c r="E143" s="7">
        <v>118</v>
      </c>
      <c r="J143" s="7" t="e">
        <f>VLOOKUP(I143,[1]indicacion!A:C,3,0)</f>
        <v>#N/A</v>
      </c>
      <c r="T143" s="3"/>
      <c r="V143" s="7" t="e">
        <f>VLOOKUP(U143,[1]Proc!A:C,3,0)</f>
        <v>#N/A</v>
      </c>
      <c r="AK143" s="7" t="e">
        <f>VLOOKUP(AJ143,'[1]Dg Post Std'!A:C,3,0)</f>
        <v>#N/A</v>
      </c>
      <c r="BB143" s="3"/>
    </row>
    <row r="144" spans="1:56" x14ac:dyDescent="0.2">
      <c r="A144" s="7">
        <v>104</v>
      </c>
      <c r="B144" s="7" t="s">
        <v>553</v>
      </c>
      <c r="C144" s="7">
        <v>1</v>
      </c>
      <c r="D144" s="7" t="s">
        <v>71</v>
      </c>
      <c r="E144" s="7">
        <v>99</v>
      </c>
      <c r="F144" s="7" t="s">
        <v>554</v>
      </c>
      <c r="G144" s="7" t="s">
        <v>564</v>
      </c>
      <c r="H144" s="8">
        <v>39738</v>
      </c>
      <c r="I144" s="7" t="s">
        <v>504</v>
      </c>
      <c r="J144" s="7" t="str">
        <f>VLOOKUP(I144,[1]indicacion!A:C,3,0)</f>
        <v>Otro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3">
        <v>0</v>
      </c>
      <c r="U144" s="7" t="s">
        <v>89</v>
      </c>
      <c r="V144" s="7" t="str">
        <f>VLOOKUP(U144,[1]Proc!A:C,3,0)</f>
        <v>NA</v>
      </c>
      <c r="W144" s="7">
        <v>0</v>
      </c>
      <c r="X144" s="7">
        <v>1</v>
      </c>
      <c r="Y144" s="7">
        <v>0</v>
      </c>
      <c r="Z144" s="7">
        <v>0</v>
      </c>
      <c r="AA144" s="7">
        <v>0</v>
      </c>
      <c r="AB144" s="7">
        <v>0</v>
      </c>
      <c r="AC144" s="7">
        <v>1</v>
      </c>
      <c r="AD144" s="7" t="s">
        <v>565</v>
      </c>
      <c r="AE144" s="7">
        <v>1</v>
      </c>
      <c r="AF144" s="7">
        <v>2.5</v>
      </c>
      <c r="AG144" s="7">
        <v>0</v>
      </c>
      <c r="AH144" s="7">
        <v>0</v>
      </c>
      <c r="AI144" s="7">
        <v>1</v>
      </c>
      <c r="AJ144" s="7" t="s">
        <v>566</v>
      </c>
      <c r="AK144" s="7" t="str">
        <f>VLOOKUP(AJ144,'[1]Dg Post Std'!A:C,3,0)</f>
        <v>gastritis</v>
      </c>
      <c r="AL144" s="7">
        <v>1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3">
        <v>1</v>
      </c>
      <c r="BC144" s="7" t="s">
        <v>64</v>
      </c>
      <c r="BD144" s="7" t="s">
        <v>64</v>
      </c>
    </row>
    <row r="145" spans="1:56" x14ac:dyDescent="0.2">
      <c r="A145" s="7">
        <v>105</v>
      </c>
      <c r="B145" s="7" t="s">
        <v>567</v>
      </c>
      <c r="C145" s="7">
        <v>1</v>
      </c>
      <c r="D145" s="7" t="s">
        <v>71</v>
      </c>
      <c r="E145" s="7">
        <v>93</v>
      </c>
      <c r="F145" s="7" t="s">
        <v>568</v>
      </c>
      <c r="G145" s="7" t="s">
        <v>59</v>
      </c>
      <c r="H145" s="8">
        <v>39737</v>
      </c>
      <c r="I145" s="7" t="s">
        <v>569</v>
      </c>
      <c r="J145" s="7" t="str">
        <f>VLOOKUP(I145,[1]indicacion!A:C,3,0)</f>
        <v>GTT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3">
        <v>0</v>
      </c>
      <c r="U145" s="7" t="s">
        <v>22</v>
      </c>
      <c r="V145" s="7" t="str">
        <f>VLOOKUP(U145,[1]Proc!A:C,3,0)</f>
        <v>GTT</v>
      </c>
      <c r="W145" s="7">
        <v>1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1</v>
      </c>
      <c r="AD145" s="7" t="s">
        <v>565</v>
      </c>
      <c r="AE145" s="7">
        <v>1</v>
      </c>
      <c r="AF145" s="7">
        <v>2.5</v>
      </c>
      <c r="AG145" s="7">
        <v>0</v>
      </c>
      <c r="AH145" s="7">
        <v>0</v>
      </c>
      <c r="AI145" s="7">
        <v>1</v>
      </c>
      <c r="AJ145" s="7" t="s">
        <v>400</v>
      </c>
      <c r="AK145" s="7" t="str">
        <f>VLOOKUP(AJ145,'[1]Dg Post Std'!A:C,3,0)</f>
        <v>Atrofia</v>
      </c>
      <c r="AL145" s="7">
        <v>1</v>
      </c>
      <c r="AM145" s="7">
        <v>1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3">
        <v>0</v>
      </c>
      <c r="BC145" s="7" t="s">
        <v>64</v>
      </c>
      <c r="BD145" s="7" t="s">
        <v>64</v>
      </c>
    </row>
    <row r="146" spans="1:56" x14ac:dyDescent="0.2">
      <c r="A146" s="7">
        <v>106</v>
      </c>
      <c r="B146" s="7" t="s">
        <v>570</v>
      </c>
      <c r="C146" s="7">
        <v>1</v>
      </c>
      <c r="D146" s="7" t="s">
        <v>57</v>
      </c>
      <c r="E146" s="7">
        <v>118</v>
      </c>
      <c r="J146" s="7" t="e">
        <f>VLOOKUP(I146,[1]indicacion!A:C,3,0)</f>
        <v>#N/A</v>
      </c>
      <c r="T146" s="3"/>
      <c r="V146" s="7" t="e">
        <f>VLOOKUP(U146,[1]Proc!A:C,3,0)</f>
        <v>#N/A</v>
      </c>
      <c r="AK146" s="7" t="e">
        <f>VLOOKUP(AJ146,'[1]Dg Post Std'!A:C,3,0)</f>
        <v>#N/A</v>
      </c>
      <c r="BB146" s="3"/>
    </row>
    <row r="147" spans="1:56" x14ac:dyDescent="0.2">
      <c r="A147" s="7">
        <v>107</v>
      </c>
      <c r="B147" s="7" t="s">
        <v>571</v>
      </c>
      <c r="C147" s="7">
        <v>1</v>
      </c>
      <c r="D147" s="7" t="s">
        <v>57</v>
      </c>
      <c r="E147" s="7">
        <v>118</v>
      </c>
      <c r="J147" s="7" t="e">
        <f>VLOOKUP(I147,[1]indicacion!A:C,3,0)</f>
        <v>#N/A</v>
      </c>
      <c r="T147" s="3"/>
      <c r="V147" s="7" t="e">
        <f>VLOOKUP(U147,[1]Proc!A:C,3,0)</f>
        <v>#N/A</v>
      </c>
      <c r="AK147" s="7" t="e">
        <f>VLOOKUP(AJ147,'[1]Dg Post Std'!A:C,3,0)</f>
        <v>#N/A</v>
      </c>
      <c r="BB147" s="3"/>
    </row>
    <row r="148" spans="1:56" x14ac:dyDescent="0.2">
      <c r="A148" s="7">
        <v>108</v>
      </c>
      <c r="B148" s="7" t="s">
        <v>572</v>
      </c>
      <c r="C148" s="7">
        <v>1</v>
      </c>
      <c r="D148" s="7" t="s">
        <v>71</v>
      </c>
      <c r="E148" s="7">
        <v>118</v>
      </c>
      <c r="J148" s="7" t="e">
        <f>VLOOKUP(I148,[1]indicacion!A:C,3,0)</f>
        <v>#N/A</v>
      </c>
      <c r="T148" s="3"/>
      <c r="V148" s="7" t="e">
        <f>VLOOKUP(U148,[1]Proc!A:C,3,0)</f>
        <v>#N/A</v>
      </c>
      <c r="AK148" s="7" t="e">
        <f>VLOOKUP(AJ148,'[1]Dg Post Std'!A:C,3,0)</f>
        <v>#N/A</v>
      </c>
      <c r="BB148" s="3"/>
    </row>
    <row r="149" spans="1:56" x14ac:dyDescent="0.2">
      <c r="A149" s="7">
        <v>109</v>
      </c>
      <c r="B149" s="7" t="s">
        <v>573</v>
      </c>
      <c r="C149" s="7">
        <v>1</v>
      </c>
      <c r="D149" s="7" t="s">
        <v>57</v>
      </c>
      <c r="E149" s="7">
        <v>118</v>
      </c>
      <c r="J149" s="7" t="e">
        <f>VLOOKUP(I149,[1]indicacion!A:C,3,0)</f>
        <v>#N/A</v>
      </c>
      <c r="T149" s="3"/>
      <c r="V149" s="7" t="e">
        <f>VLOOKUP(U149,[1]Proc!A:C,3,0)</f>
        <v>#N/A</v>
      </c>
      <c r="AK149" s="7" t="e">
        <f>VLOOKUP(AJ149,'[1]Dg Post Std'!A:C,3,0)</f>
        <v>#N/A</v>
      </c>
      <c r="BB149" s="3"/>
    </row>
    <row r="150" spans="1:56" x14ac:dyDescent="0.2">
      <c r="A150" s="7">
        <v>110</v>
      </c>
      <c r="B150" s="7" t="s">
        <v>574</v>
      </c>
      <c r="C150" s="7">
        <v>1</v>
      </c>
      <c r="D150" s="7" t="s">
        <v>57</v>
      </c>
      <c r="E150" s="7">
        <v>118</v>
      </c>
      <c r="J150" s="7" t="e">
        <f>VLOOKUP(I150,[1]indicacion!A:C,3,0)</f>
        <v>#N/A</v>
      </c>
      <c r="T150" s="3"/>
      <c r="V150" s="7" t="e">
        <f>VLOOKUP(U150,[1]Proc!A:C,3,0)</f>
        <v>#N/A</v>
      </c>
      <c r="AK150" s="7" t="e">
        <f>VLOOKUP(AJ150,'[1]Dg Post Std'!A:C,3,0)</f>
        <v>#N/A</v>
      </c>
      <c r="BB150" s="3"/>
    </row>
    <row r="151" spans="1:56" x14ac:dyDescent="0.2">
      <c r="A151" s="7">
        <v>111</v>
      </c>
      <c r="B151" s="7" t="s">
        <v>575</v>
      </c>
      <c r="C151" s="7">
        <v>1</v>
      </c>
      <c r="D151" s="7" t="s">
        <v>57</v>
      </c>
      <c r="E151" s="7">
        <v>118</v>
      </c>
      <c r="J151" s="7" t="e">
        <f>VLOOKUP(I151,[1]indicacion!A:C,3,0)</f>
        <v>#N/A</v>
      </c>
      <c r="T151" s="3"/>
      <c r="V151" s="7" t="e">
        <f>VLOOKUP(U151,[1]Proc!A:C,3,0)</f>
        <v>#N/A</v>
      </c>
      <c r="AK151" s="7" t="e">
        <f>VLOOKUP(AJ151,'[1]Dg Post Std'!A:C,3,0)</f>
        <v>#N/A</v>
      </c>
      <c r="BB151" s="3"/>
    </row>
    <row r="152" spans="1:56" x14ac:dyDescent="0.2">
      <c r="A152" s="7">
        <v>112</v>
      </c>
      <c r="B152" s="7" t="s">
        <v>576</v>
      </c>
      <c r="C152" s="7">
        <v>1</v>
      </c>
      <c r="D152" s="7" t="s">
        <v>71</v>
      </c>
      <c r="E152" s="7">
        <v>118</v>
      </c>
      <c r="J152" s="7" t="e">
        <f>VLOOKUP(I152,[1]indicacion!A:C,3,0)</f>
        <v>#N/A</v>
      </c>
      <c r="T152" s="3"/>
      <c r="V152" s="7" t="e">
        <f>VLOOKUP(U152,[1]Proc!A:C,3,0)</f>
        <v>#N/A</v>
      </c>
      <c r="AK152" s="7" t="e">
        <f>VLOOKUP(AJ152,'[1]Dg Post Std'!A:C,3,0)</f>
        <v>#N/A</v>
      </c>
      <c r="BB152" s="3"/>
    </row>
    <row r="153" spans="1:56" x14ac:dyDescent="0.2">
      <c r="A153" s="7">
        <v>113</v>
      </c>
      <c r="B153" s="7" t="s">
        <v>577</v>
      </c>
      <c r="C153" s="7">
        <v>1</v>
      </c>
      <c r="D153" s="7" t="s">
        <v>71</v>
      </c>
      <c r="E153" s="7">
        <v>118</v>
      </c>
      <c r="J153" s="7" t="e">
        <f>VLOOKUP(I153,[1]indicacion!A:C,3,0)</f>
        <v>#N/A</v>
      </c>
      <c r="T153" s="3"/>
      <c r="V153" s="7" t="e">
        <f>VLOOKUP(U153,[1]Proc!A:C,3,0)</f>
        <v>#N/A</v>
      </c>
      <c r="AK153" s="7" t="e">
        <f>VLOOKUP(AJ153,'[1]Dg Post Std'!A:C,3,0)</f>
        <v>#N/A</v>
      </c>
      <c r="BB153" s="3"/>
    </row>
    <row r="154" spans="1:56" x14ac:dyDescent="0.2">
      <c r="A154" s="7">
        <v>114</v>
      </c>
      <c r="B154" s="7" t="s">
        <v>578</v>
      </c>
      <c r="C154" s="7">
        <v>1</v>
      </c>
      <c r="D154" s="7" t="s">
        <v>57</v>
      </c>
      <c r="E154" s="7">
        <v>96</v>
      </c>
      <c r="F154" s="7" t="s">
        <v>579</v>
      </c>
      <c r="G154" s="7" t="s">
        <v>564</v>
      </c>
      <c r="H154" s="11">
        <v>39685</v>
      </c>
      <c r="I154" s="7" t="s">
        <v>504</v>
      </c>
      <c r="J154" s="7" t="str">
        <f>VLOOKUP(I154,[1]indicacion!A:C,3,0)</f>
        <v>Otro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3">
        <v>0</v>
      </c>
      <c r="U154" s="7" t="s">
        <v>89</v>
      </c>
      <c r="V154" s="7" t="str">
        <f>VLOOKUP(U154,[1]Proc!A:C,3,0)</f>
        <v>NA</v>
      </c>
      <c r="W154" s="7">
        <v>0</v>
      </c>
      <c r="X154" s="7">
        <v>1</v>
      </c>
      <c r="Y154" s="7">
        <v>0</v>
      </c>
      <c r="Z154" s="7">
        <v>1</v>
      </c>
      <c r="AA154" s="7">
        <v>0</v>
      </c>
      <c r="AB154" s="7">
        <v>0</v>
      </c>
      <c r="AC154" s="7">
        <v>1</v>
      </c>
      <c r="AD154" s="7" t="s">
        <v>565</v>
      </c>
      <c r="AE154" s="7">
        <v>1</v>
      </c>
      <c r="AF154" s="7">
        <v>2.5</v>
      </c>
      <c r="AG154" s="7">
        <v>0</v>
      </c>
      <c r="AH154" s="7">
        <v>0</v>
      </c>
      <c r="AI154" s="7">
        <v>1</v>
      </c>
      <c r="AJ154" s="7" t="s">
        <v>580</v>
      </c>
      <c r="AK154" s="7" t="str">
        <f>VLOOKUP(AJ154,'[1]Dg Post Std'!A:C,3,0)</f>
        <v>Ulcera Gast</v>
      </c>
      <c r="AL154" s="7">
        <v>1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</v>
      </c>
      <c r="BB154" s="3">
        <v>1</v>
      </c>
      <c r="BC154" s="7" t="s">
        <v>64</v>
      </c>
      <c r="BD154" s="7" t="s">
        <v>581</v>
      </c>
    </row>
    <row r="155" spans="1:56" x14ac:dyDescent="0.2">
      <c r="A155" s="7">
        <v>115</v>
      </c>
      <c r="B155" s="7" t="s">
        <v>582</v>
      </c>
      <c r="C155" s="7">
        <v>1</v>
      </c>
      <c r="D155" s="7" t="s">
        <v>57</v>
      </c>
      <c r="E155" s="7">
        <v>94</v>
      </c>
      <c r="F155" s="7" t="s">
        <v>583</v>
      </c>
      <c r="G155" s="7" t="s">
        <v>468</v>
      </c>
      <c r="H155" s="10">
        <v>39672</v>
      </c>
      <c r="I155" s="7" t="s">
        <v>584</v>
      </c>
      <c r="J155" s="7" t="str">
        <f>VLOOKUP(I155,[1]indicacion!A:C,3,0)</f>
        <v>Trastorno deglución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1</v>
      </c>
      <c r="T155" s="3">
        <v>0</v>
      </c>
      <c r="U155" s="7" t="s">
        <v>22</v>
      </c>
      <c r="V155" s="7" t="str">
        <f>VLOOKUP(U155,[1]Proc!A:C,3,0)</f>
        <v>GTT</v>
      </c>
      <c r="W155" s="7">
        <v>1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1</v>
      </c>
      <c r="AD155" s="7" t="s">
        <v>186</v>
      </c>
      <c r="AE155" s="7">
        <v>1</v>
      </c>
      <c r="AF155" s="7">
        <v>2</v>
      </c>
      <c r="AG155" s="7">
        <v>0</v>
      </c>
      <c r="AH155" s="7">
        <v>0</v>
      </c>
      <c r="AI155" s="7">
        <v>1</v>
      </c>
      <c r="AJ155" s="7" t="s">
        <v>64</v>
      </c>
      <c r="AK155" s="7" t="str">
        <f>VLOOKUP(AJ155,'[1]Dg Post Std'!A:C,3,0)</f>
        <v>Sin lesiones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3">
        <v>0</v>
      </c>
      <c r="BC155" s="7" t="s">
        <v>64</v>
      </c>
      <c r="BD155" s="7" t="s">
        <v>64</v>
      </c>
    </row>
    <row r="156" spans="1:56" x14ac:dyDescent="0.2">
      <c r="A156" s="7">
        <v>116</v>
      </c>
      <c r="B156" s="7" t="s">
        <v>582</v>
      </c>
      <c r="C156" s="7">
        <v>1</v>
      </c>
      <c r="D156" s="7" t="s">
        <v>57</v>
      </c>
      <c r="E156" s="7">
        <v>94</v>
      </c>
      <c r="F156" s="7" t="s">
        <v>583</v>
      </c>
      <c r="G156" s="7" t="s">
        <v>59</v>
      </c>
      <c r="H156" s="10">
        <v>39667</v>
      </c>
      <c r="I156" s="7" t="s">
        <v>142</v>
      </c>
      <c r="J156" s="7" t="str">
        <f>VLOOKUP(I156,[1]indicacion!A:C,3,0)</f>
        <v>Sangrado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1</v>
      </c>
      <c r="R156" s="7">
        <v>0</v>
      </c>
      <c r="S156" s="7">
        <v>0</v>
      </c>
      <c r="T156" s="3">
        <v>0</v>
      </c>
      <c r="U156" s="7" t="s">
        <v>585</v>
      </c>
      <c r="V156" s="7" t="str">
        <f>VLOOKUP(U156,[1]Proc!A:C,3,0)</f>
        <v>SNG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1</v>
      </c>
      <c r="AD156" s="7" t="s">
        <v>34</v>
      </c>
      <c r="AE156" s="7">
        <v>0</v>
      </c>
      <c r="AF156" s="7">
        <v>0</v>
      </c>
      <c r="AG156" s="7">
        <v>0</v>
      </c>
      <c r="AH156" s="7">
        <v>0</v>
      </c>
      <c r="AI156" s="7">
        <v>1</v>
      </c>
      <c r="AJ156" s="7" t="s">
        <v>586</v>
      </c>
      <c r="AK156" s="7" t="str">
        <f>VLOOKUP(AJ156,'[1]Dg Post Std'!A:C,3,0)</f>
        <v>Sin lesiones</v>
      </c>
      <c r="AL156" s="7">
        <v>1</v>
      </c>
      <c r="AM156" s="7">
        <v>1</v>
      </c>
      <c r="AN156" s="7">
        <v>0</v>
      </c>
      <c r="AO156" s="7">
        <v>0</v>
      </c>
      <c r="AP156" s="7">
        <v>0</v>
      </c>
      <c r="AQ156" s="7">
        <v>0</v>
      </c>
      <c r="AR156" s="7">
        <v>0</v>
      </c>
      <c r="AS156" s="7">
        <v>0</v>
      </c>
      <c r="AT156" s="7">
        <v>0</v>
      </c>
      <c r="AU156" s="7">
        <v>0</v>
      </c>
      <c r="AV156" s="7">
        <v>0</v>
      </c>
      <c r="AW156" s="7">
        <v>0</v>
      </c>
      <c r="AX156" s="7">
        <v>0</v>
      </c>
      <c r="AY156" s="7">
        <v>0</v>
      </c>
      <c r="AZ156" s="7">
        <v>0</v>
      </c>
      <c r="BA156" s="7">
        <v>0</v>
      </c>
      <c r="BB156" s="3">
        <v>0</v>
      </c>
      <c r="BC156" s="7" t="s">
        <v>64</v>
      </c>
      <c r="BD156" s="7" t="s">
        <v>64</v>
      </c>
    </row>
    <row r="157" spans="1:56" x14ac:dyDescent="0.2">
      <c r="A157" s="7">
        <v>117</v>
      </c>
      <c r="B157" s="7" t="s">
        <v>587</v>
      </c>
      <c r="C157" s="7">
        <v>1</v>
      </c>
      <c r="D157" s="7" t="s">
        <v>57</v>
      </c>
      <c r="E157" s="7">
        <v>100</v>
      </c>
      <c r="F157" s="7" t="s">
        <v>588</v>
      </c>
      <c r="G157" s="7" t="s">
        <v>468</v>
      </c>
      <c r="H157" s="10">
        <v>39644</v>
      </c>
      <c r="I157" s="7" t="s">
        <v>589</v>
      </c>
      <c r="J157" s="7" t="str">
        <f>VLOOKUP(I157,[1]indicacion!A:C,3,0)</f>
        <v>Disfagia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3">
        <v>1</v>
      </c>
      <c r="U157" s="7" t="s">
        <v>590</v>
      </c>
      <c r="V157" s="7" t="str">
        <f>VLOOKUP(U157,[1]Proc!A:C,3,0)</f>
        <v>Dilatación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1</v>
      </c>
      <c r="AD157" s="7" t="s">
        <v>34</v>
      </c>
      <c r="AE157" s="7">
        <v>0</v>
      </c>
      <c r="AF157" s="7">
        <v>0</v>
      </c>
      <c r="AG157" s="7">
        <v>0</v>
      </c>
      <c r="AH157" s="7">
        <v>0</v>
      </c>
      <c r="AI157" s="7">
        <v>1</v>
      </c>
      <c r="AJ157" s="7" t="s">
        <v>591</v>
      </c>
      <c r="AK157" s="7" t="str">
        <f>VLOOKUP(AJ157,'[1]Dg Post Std'!A:C,3,0)</f>
        <v>Hernia H</v>
      </c>
      <c r="AL157" s="7">
        <v>1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7">
        <v>0</v>
      </c>
      <c r="AT157" s="7">
        <v>0</v>
      </c>
      <c r="AU157" s="7">
        <v>0</v>
      </c>
      <c r="AV157" s="7">
        <v>1</v>
      </c>
      <c r="AW157" s="7">
        <v>1</v>
      </c>
      <c r="AX157" s="7">
        <v>0</v>
      </c>
      <c r="AY157" s="7">
        <v>0</v>
      </c>
      <c r="AZ157" s="7">
        <v>0</v>
      </c>
      <c r="BA157" s="7">
        <v>0</v>
      </c>
      <c r="BB157" s="3">
        <v>1</v>
      </c>
      <c r="BC157" s="7" t="s">
        <v>64</v>
      </c>
      <c r="BD157" s="7" t="s">
        <v>64</v>
      </c>
    </row>
    <row r="158" spans="1:56" x14ac:dyDescent="0.2">
      <c r="A158" s="7">
        <v>118</v>
      </c>
      <c r="B158" s="7" t="s">
        <v>592</v>
      </c>
      <c r="C158" s="7">
        <v>1</v>
      </c>
      <c r="D158" s="7" t="s">
        <v>57</v>
      </c>
      <c r="E158" s="7">
        <v>92</v>
      </c>
      <c r="F158" s="7" t="s">
        <v>593</v>
      </c>
      <c r="G158" s="7" t="s">
        <v>468</v>
      </c>
      <c r="H158" s="10">
        <v>39639</v>
      </c>
      <c r="I158" s="7" t="s">
        <v>594</v>
      </c>
      <c r="J158" s="7" t="str">
        <f>VLOOKUP(I158,[1]indicacion!A:C,3,0)</f>
        <v>Daño hepático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3">
        <v>1</v>
      </c>
      <c r="U158" s="7" t="s">
        <v>595</v>
      </c>
      <c r="V158" s="7" t="str">
        <f>VLOOKUP(U158,[1]Proc!A:C,3,0)</f>
        <v>Polipoidectomia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1</v>
      </c>
      <c r="AD158" s="7" t="s">
        <v>565</v>
      </c>
      <c r="AE158" s="7">
        <v>1</v>
      </c>
      <c r="AF158" s="7">
        <v>2.5</v>
      </c>
      <c r="AG158" s="7">
        <v>0</v>
      </c>
      <c r="AH158" s="7">
        <v>0</v>
      </c>
      <c r="AI158" s="7">
        <v>1</v>
      </c>
      <c r="AJ158" s="7" t="s">
        <v>596</v>
      </c>
      <c r="AK158" s="7" t="str">
        <f>VLOOKUP(AJ158,'[1]Dg Post Std'!A:C,3,0)</f>
        <v>Varices E</v>
      </c>
      <c r="AL158" s="7">
        <v>1</v>
      </c>
      <c r="AM158" s="7">
        <v>0</v>
      </c>
      <c r="AN158" s="7">
        <v>0</v>
      </c>
      <c r="AO158" s="7">
        <v>1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1</v>
      </c>
      <c r="BA158" s="7">
        <v>0</v>
      </c>
      <c r="BB158" s="3">
        <v>1</v>
      </c>
      <c r="BC158" s="7" t="s">
        <v>81</v>
      </c>
      <c r="BD158" s="7" t="s">
        <v>64</v>
      </c>
    </row>
    <row r="159" spans="1:56" x14ac:dyDescent="0.2">
      <c r="A159" s="7">
        <v>119</v>
      </c>
      <c r="B159" s="7" t="s">
        <v>597</v>
      </c>
      <c r="C159" s="7">
        <v>1</v>
      </c>
      <c r="D159" s="7" t="s">
        <v>71</v>
      </c>
      <c r="E159" s="7">
        <v>95</v>
      </c>
      <c r="F159" s="7" t="s">
        <v>598</v>
      </c>
      <c r="G159" s="7" t="s">
        <v>468</v>
      </c>
      <c r="H159" s="11">
        <v>39625</v>
      </c>
      <c r="I159" s="7" t="s">
        <v>599</v>
      </c>
      <c r="J159" s="7" t="str">
        <f>VLOOKUP(I159,[1]indicacion!A:C,3,0)</f>
        <v>Anemia</v>
      </c>
      <c r="K159" s="7">
        <v>1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3">
        <v>0</v>
      </c>
      <c r="U159" s="7" t="s">
        <v>89</v>
      </c>
      <c r="V159" s="7" t="str">
        <f>VLOOKUP(U159,[1]Proc!A:C,3,0)</f>
        <v>NA</v>
      </c>
      <c r="W159" s="7">
        <v>0</v>
      </c>
      <c r="X159" s="7">
        <v>1</v>
      </c>
      <c r="Y159" s="7">
        <v>0</v>
      </c>
      <c r="Z159" s="7">
        <v>0</v>
      </c>
      <c r="AA159" s="7">
        <v>0</v>
      </c>
      <c r="AB159" s="7">
        <v>0</v>
      </c>
      <c r="AC159" s="7">
        <v>1</v>
      </c>
      <c r="AD159" s="7" t="s">
        <v>289</v>
      </c>
      <c r="AE159" s="7">
        <v>1</v>
      </c>
      <c r="AF159" s="7">
        <v>1</v>
      </c>
      <c r="AG159" s="7">
        <v>0</v>
      </c>
      <c r="AH159" s="7">
        <v>0</v>
      </c>
      <c r="AI159" s="7">
        <v>1</v>
      </c>
      <c r="AJ159" s="7" t="s">
        <v>600</v>
      </c>
      <c r="AK159" s="7" t="str">
        <f>VLOOKUP(AJ159,'[1]Dg Post Std'!A:C,3,0)</f>
        <v>Hernia H</v>
      </c>
      <c r="AL159" s="7">
        <v>1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0</v>
      </c>
      <c r="AU159" s="7">
        <v>0</v>
      </c>
      <c r="AV159" s="7">
        <v>0</v>
      </c>
      <c r="AW159" s="7">
        <v>1</v>
      </c>
      <c r="AX159" s="7">
        <v>0</v>
      </c>
      <c r="AY159" s="7">
        <v>0</v>
      </c>
      <c r="AZ159" s="7">
        <v>0</v>
      </c>
      <c r="BA159" s="7">
        <v>0</v>
      </c>
      <c r="BB159" s="3">
        <v>1</v>
      </c>
      <c r="BC159" s="7" t="s">
        <v>64</v>
      </c>
      <c r="BD159" s="7" t="s">
        <v>64</v>
      </c>
    </row>
    <row r="160" spans="1:56" x14ac:dyDescent="0.2">
      <c r="A160" s="7">
        <v>120</v>
      </c>
      <c r="B160" s="7" t="s">
        <v>601</v>
      </c>
      <c r="C160" s="7">
        <v>1</v>
      </c>
      <c r="D160" s="7" t="s">
        <v>71</v>
      </c>
      <c r="E160" s="7">
        <v>101</v>
      </c>
      <c r="F160" s="7" t="s">
        <v>602</v>
      </c>
      <c r="G160" s="7" t="s">
        <v>468</v>
      </c>
      <c r="H160" s="10">
        <v>39618</v>
      </c>
      <c r="I160" s="7" t="s">
        <v>603</v>
      </c>
      <c r="J160" s="7" t="str">
        <f>VLOOKUP(I160,[1]indicacion!A:C,3,0)</f>
        <v>Obs Neo</v>
      </c>
      <c r="K160" s="7">
        <v>0</v>
      </c>
      <c r="L160" s="7">
        <v>0</v>
      </c>
      <c r="M160" s="7">
        <v>0</v>
      </c>
      <c r="N160" s="7">
        <v>0</v>
      </c>
      <c r="O160" s="7">
        <v>1</v>
      </c>
      <c r="P160" s="7">
        <v>0</v>
      </c>
      <c r="Q160" s="7">
        <v>0</v>
      </c>
      <c r="R160" s="7">
        <v>0</v>
      </c>
      <c r="S160" s="7">
        <v>0</v>
      </c>
      <c r="T160" s="3">
        <v>0</v>
      </c>
      <c r="V160" s="7" t="e">
        <f>VLOOKUP(U160,[1]Proc!A:C,3,0)</f>
        <v>#N/A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 t="s">
        <v>186</v>
      </c>
      <c r="AE160" s="7">
        <v>1</v>
      </c>
      <c r="AF160" s="7">
        <v>2</v>
      </c>
      <c r="AG160" s="7">
        <v>0</v>
      </c>
      <c r="AH160" s="7">
        <v>0</v>
      </c>
      <c r="AI160" s="7">
        <v>1</v>
      </c>
      <c r="AJ160" s="7" t="s">
        <v>604</v>
      </c>
      <c r="AK160" s="7" t="str">
        <f>VLOOKUP(AJ160,'[1]Dg Post Std'!A:C,3,0)</f>
        <v>Cancer Gast</v>
      </c>
      <c r="AL160" s="7">
        <v>1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7">
        <v>0</v>
      </c>
      <c r="AT160" s="7">
        <v>1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3">
        <v>0</v>
      </c>
      <c r="BC160" s="7" t="s">
        <v>81</v>
      </c>
      <c r="BD160" s="7" t="s">
        <v>64</v>
      </c>
    </row>
    <row r="161" spans="1:56" x14ac:dyDescent="0.2">
      <c r="A161" s="7">
        <v>121</v>
      </c>
      <c r="B161" s="7" t="s">
        <v>422</v>
      </c>
      <c r="C161" s="7">
        <v>1</v>
      </c>
      <c r="D161" s="7" t="s">
        <v>57</v>
      </c>
      <c r="E161" s="7">
        <v>90</v>
      </c>
      <c r="F161" s="7" t="s">
        <v>423</v>
      </c>
      <c r="G161" s="7" t="s">
        <v>468</v>
      </c>
      <c r="H161" s="10">
        <v>39618</v>
      </c>
      <c r="I161" s="7" t="s">
        <v>411</v>
      </c>
      <c r="J161" s="7" t="str">
        <f>VLOOKUP(I161,[1]indicacion!A:C,3,0)</f>
        <v>Disfagia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1</v>
      </c>
      <c r="S161" s="7">
        <v>0</v>
      </c>
      <c r="T161" s="3">
        <v>0</v>
      </c>
      <c r="U161" s="7" t="s">
        <v>89</v>
      </c>
      <c r="V161" s="7" t="str">
        <f>VLOOKUP(U161,[1]Proc!A:C,3,0)</f>
        <v>NA</v>
      </c>
      <c r="W161" s="7">
        <v>0</v>
      </c>
      <c r="X161" s="7">
        <v>1</v>
      </c>
      <c r="Y161" s="7">
        <v>0</v>
      </c>
      <c r="Z161" s="7">
        <v>0</v>
      </c>
      <c r="AA161" s="7">
        <v>0</v>
      </c>
      <c r="AB161" s="7">
        <v>0</v>
      </c>
      <c r="AC161" s="7">
        <v>1</v>
      </c>
      <c r="AD161" s="7" t="s">
        <v>605</v>
      </c>
      <c r="AE161" s="7">
        <v>1</v>
      </c>
      <c r="AF161" s="7">
        <v>3</v>
      </c>
      <c r="AG161" s="7">
        <v>0</v>
      </c>
      <c r="AH161" s="7">
        <v>0</v>
      </c>
      <c r="AI161" s="7">
        <v>1</v>
      </c>
      <c r="AJ161" s="7" t="s">
        <v>606</v>
      </c>
      <c r="AK161" s="7" t="str">
        <f>VLOOKUP(AJ161,'[1]Dg Post Std'!A:C,3,0)</f>
        <v>metaplasia</v>
      </c>
      <c r="AL161" s="7">
        <v>1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1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3">
        <v>1</v>
      </c>
      <c r="BC161" s="7" t="s">
        <v>81</v>
      </c>
      <c r="BD161" s="7" t="s">
        <v>64</v>
      </c>
    </row>
    <row r="162" spans="1:56" x14ac:dyDescent="0.2">
      <c r="A162" s="7">
        <v>122</v>
      </c>
      <c r="B162" s="7" t="s">
        <v>607</v>
      </c>
      <c r="C162" s="7">
        <v>1</v>
      </c>
      <c r="D162" s="7" t="s">
        <v>71</v>
      </c>
      <c r="E162" s="7">
        <v>92</v>
      </c>
      <c r="F162" s="7" t="s">
        <v>608</v>
      </c>
      <c r="G162" s="7" t="s">
        <v>59</v>
      </c>
      <c r="H162" s="10">
        <v>39612</v>
      </c>
      <c r="I162" s="7" t="s">
        <v>609</v>
      </c>
      <c r="J162" s="7" t="str">
        <f>VLOOKUP(I162,[1]indicacion!A:C,3,0)</f>
        <v>Daño hepático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3">
        <v>1</v>
      </c>
      <c r="U162" s="7" t="s">
        <v>89</v>
      </c>
      <c r="V162" s="7" t="str">
        <f>VLOOKUP(U162,[1]Proc!A:C,3,0)</f>
        <v>NA</v>
      </c>
      <c r="W162" s="7">
        <v>0</v>
      </c>
      <c r="X162" s="7">
        <v>1</v>
      </c>
      <c r="Y162" s="7">
        <v>0</v>
      </c>
      <c r="Z162" s="7">
        <v>0</v>
      </c>
      <c r="AA162" s="7">
        <v>0</v>
      </c>
      <c r="AB162" s="7">
        <v>0</v>
      </c>
      <c r="AC162" s="7">
        <v>1</v>
      </c>
      <c r="AD162" s="7" t="s">
        <v>565</v>
      </c>
      <c r="AE162" s="7">
        <v>1</v>
      </c>
      <c r="AF162" s="7">
        <v>2.5</v>
      </c>
      <c r="AG162" s="7">
        <v>0</v>
      </c>
      <c r="AH162" s="7">
        <v>0</v>
      </c>
      <c r="AI162" s="7">
        <v>1</v>
      </c>
      <c r="AJ162" s="7" t="s">
        <v>610</v>
      </c>
      <c r="AK162" s="7" t="str">
        <f>VLOOKUP(AJ162,'[1]Dg Post Std'!A:C,3,0)</f>
        <v>Varices E</v>
      </c>
      <c r="AL162" s="7">
        <v>1</v>
      </c>
      <c r="AM162" s="7">
        <v>0</v>
      </c>
      <c r="AN162" s="7">
        <v>0</v>
      </c>
      <c r="AO162" s="7">
        <v>1</v>
      </c>
      <c r="AP162" s="7">
        <v>1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3">
        <v>1</v>
      </c>
      <c r="BC162" s="7" t="s">
        <v>81</v>
      </c>
      <c r="BD162" s="7" t="s">
        <v>64</v>
      </c>
    </row>
    <row r="163" spans="1:56" x14ac:dyDescent="0.2">
      <c r="A163" s="7">
        <v>123</v>
      </c>
      <c r="B163" s="7" t="s">
        <v>611</v>
      </c>
      <c r="C163" s="7">
        <v>1</v>
      </c>
      <c r="D163" s="7" t="s">
        <v>57</v>
      </c>
      <c r="E163" s="7">
        <v>93</v>
      </c>
      <c r="F163" s="7" t="s">
        <v>612</v>
      </c>
      <c r="G163" s="7" t="s">
        <v>84</v>
      </c>
      <c r="H163" s="10">
        <v>39612</v>
      </c>
      <c r="I163" s="7" t="s">
        <v>504</v>
      </c>
      <c r="J163" s="7" t="str">
        <f>VLOOKUP(I163,[1]indicacion!A:C,3,0)</f>
        <v>Otro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3">
        <v>0</v>
      </c>
      <c r="V163" s="7" t="e">
        <f>VLOOKUP(U163,[1]Proc!A:C,3,0)</f>
        <v>#N/A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 t="s">
        <v>613</v>
      </c>
      <c r="AE163" s="7">
        <v>0</v>
      </c>
      <c r="AF163" s="7">
        <v>0</v>
      </c>
      <c r="AG163" s="7">
        <v>0</v>
      </c>
      <c r="AH163" s="7">
        <v>1</v>
      </c>
      <c r="AI163" s="7">
        <v>1</v>
      </c>
      <c r="AJ163" s="7" t="s">
        <v>614</v>
      </c>
      <c r="AK163" s="7" t="str">
        <f>VLOOKUP(AJ163,'[1]Dg Post Std'!A:C,3,0)</f>
        <v>duodenitis</v>
      </c>
      <c r="AL163" s="7">
        <v>1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3">
        <v>1</v>
      </c>
      <c r="BC163" s="7" t="s">
        <v>64</v>
      </c>
      <c r="BD163" s="7" t="s">
        <v>64</v>
      </c>
    </row>
    <row r="164" spans="1:56" x14ac:dyDescent="0.2">
      <c r="A164" s="7">
        <v>124</v>
      </c>
      <c r="B164" s="7" t="s">
        <v>615</v>
      </c>
      <c r="C164" s="7">
        <v>1</v>
      </c>
      <c r="D164" s="7" t="s">
        <v>57</v>
      </c>
      <c r="E164" s="7">
        <v>91</v>
      </c>
      <c r="F164" s="7" t="s">
        <v>616</v>
      </c>
      <c r="G164" s="7" t="s">
        <v>84</v>
      </c>
      <c r="H164" s="10">
        <v>39610</v>
      </c>
      <c r="I164" s="7" t="s">
        <v>437</v>
      </c>
      <c r="J164" s="7" t="str">
        <f>VLOOKUP(I164,[1]indicacion!A:C,3,0)</f>
        <v>Anemia</v>
      </c>
      <c r="K164" s="7">
        <v>1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3">
        <v>0</v>
      </c>
      <c r="V164" s="7" t="e">
        <f>VLOOKUP(U164,[1]Proc!A:C,3,0)</f>
        <v>#N/A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 t="s">
        <v>613</v>
      </c>
      <c r="AE164" s="7">
        <v>0</v>
      </c>
      <c r="AF164" s="7">
        <v>0</v>
      </c>
      <c r="AG164" s="7">
        <v>0</v>
      </c>
      <c r="AH164" s="7">
        <v>0</v>
      </c>
      <c r="AI164" s="7">
        <v>1</v>
      </c>
      <c r="AJ164" s="7" t="s">
        <v>617</v>
      </c>
      <c r="AK164" s="7" t="str">
        <f>VLOOKUP(AJ164,'[1]Dg Post Std'!A:C,3,0)</f>
        <v>metaplasia</v>
      </c>
      <c r="AL164" s="7">
        <v>1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1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3">
        <v>0</v>
      </c>
      <c r="BC164" s="7" t="s">
        <v>64</v>
      </c>
      <c r="BD164" s="7" t="s">
        <v>64</v>
      </c>
    </row>
    <row r="165" spans="1:56" x14ac:dyDescent="0.2">
      <c r="A165" s="7">
        <v>125</v>
      </c>
      <c r="B165" s="7" t="s">
        <v>618</v>
      </c>
      <c r="C165" s="7">
        <v>1</v>
      </c>
      <c r="D165" s="7" t="s">
        <v>57</v>
      </c>
      <c r="E165" s="7">
        <v>119</v>
      </c>
      <c r="J165" s="7" t="e">
        <f>VLOOKUP(I165,[1]indicacion!A:C,3,0)</f>
        <v>#N/A</v>
      </c>
      <c r="T165" s="3"/>
      <c r="V165" s="7" t="e">
        <f>VLOOKUP(U165,[1]Proc!A:C,3,0)</f>
        <v>#N/A</v>
      </c>
      <c r="AK165" s="7" t="e">
        <f>VLOOKUP(AJ165,'[1]Dg Post Std'!A:C,3,0)</f>
        <v>#N/A</v>
      </c>
      <c r="BB165" s="3"/>
    </row>
    <row r="166" spans="1:56" x14ac:dyDescent="0.2">
      <c r="A166" s="7">
        <v>126</v>
      </c>
      <c r="B166" s="7" t="s">
        <v>619</v>
      </c>
      <c r="C166" s="7">
        <v>1</v>
      </c>
      <c r="D166" s="7" t="s">
        <v>57</v>
      </c>
      <c r="E166" s="7">
        <v>90</v>
      </c>
      <c r="F166" s="7" t="s">
        <v>620</v>
      </c>
      <c r="G166" s="7" t="s">
        <v>468</v>
      </c>
      <c r="H166" s="10">
        <v>39601</v>
      </c>
      <c r="I166" s="7" t="s">
        <v>621</v>
      </c>
      <c r="J166" s="7" t="str">
        <f>VLOOKUP(I166,[1]indicacion!A:C,3,0)</f>
        <v>Anemia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3">
        <v>1</v>
      </c>
      <c r="U166" s="7" t="s">
        <v>89</v>
      </c>
      <c r="V166" s="7" t="str">
        <f>VLOOKUP(U166,[1]Proc!A:C,3,0)</f>
        <v>NA</v>
      </c>
      <c r="W166" s="7">
        <v>0</v>
      </c>
      <c r="X166" s="7">
        <v>1</v>
      </c>
      <c r="Y166" s="7">
        <v>0</v>
      </c>
      <c r="Z166" s="7">
        <v>0</v>
      </c>
      <c r="AA166" s="7">
        <v>0</v>
      </c>
      <c r="AB166" s="7">
        <v>0</v>
      </c>
      <c r="AC166" s="7">
        <v>1</v>
      </c>
      <c r="AD166" s="7" t="s">
        <v>565</v>
      </c>
      <c r="AE166" s="7">
        <v>1</v>
      </c>
      <c r="AF166" s="7">
        <v>2.5</v>
      </c>
      <c r="AG166" s="7">
        <v>0</v>
      </c>
      <c r="AH166" s="7">
        <v>0</v>
      </c>
      <c r="AI166" s="7">
        <v>1</v>
      </c>
      <c r="AJ166" s="7" t="s">
        <v>138</v>
      </c>
      <c r="AK166" s="7" t="str">
        <f>VLOOKUP(AJ166,'[1]Dg Post Std'!A:C,3,0)</f>
        <v>Sin lesiones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3">
        <v>0</v>
      </c>
      <c r="BC166" s="7" t="s">
        <v>64</v>
      </c>
      <c r="BD166" s="7" t="s">
        <v>64</v>
      </c>
    </row>
    <row r="167" spans="1:56" x14ac:dyDescent="0.2">
      <c r="A167" s="7">
        <v>127</v>
      </c>
      <c r="B167" s="7" t="s">
        <v>622</v>
      </c>
      <c r="C167" s="7">
        <v>1</v>
      </c>
      <c r="D167" s="7" t="s">
        <v>71</v>
      </c>
      <c r="E167" s="7">
        <v>90</v>
      </c>
      <c r="F167" s="7" t="s">
        <v>623</v>
      </c>
      <c r="G167" s="7" t="s">
        <v>403</v>
      </c>
      <c r="H167" s="10">
        <v>39595</v>
      </c>
      <c r="I167" s="7" t="s">
        <v>142</v>
      </c>
      <c r="J167" s="7" t="str">
        <f>VLOOKUP(I167,[1]indicacion!A:C,3,0)</f>
        <v>Sangrado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1</v>
      </c>
      <c r="R167" s="7">
        <v>0</v>
      </c>
      <c r="S167" s="7">
        <v>0</v>
      </c>
      <c r="T167" s="3">
        <v>0</v>
      </c>
      <c r="U167" s="7" t="s">
        <v>89</v>
      </c>
      <c r="V167" s="7" t="str">
        <f>VLOOKUP(U167,[1]Proc!A:C,3,0)</f>
        <v>NA</v>
      </c>
      <c r="W167" s="7">
        <v>0</v>
      </c>
      <c r="X167" s="7">
        <v>1</v>
      </c>
      <c r="Y167" s="7">
        <v>0</v>
      </c>
      <c r="Z167" s="7">
        <v>0</v>
      </c>
      <c r="AA167" s="7">
        <v>0</v>
      </c>
      <c r="AB167" s="7">
        <v>0</v>
      </c>
      <c r="AC167" s="7">
        <v>1</v>
      </c>
      <c r="AD167" s="7" t="s">
        <v>186</v>
      </c>
      <c r="AE167" s="7">
        <v>1</v>
      </c>
      <c r="AF167" s="7">
        <v>2</v>
      </c>
      <c r="AG167" s="7">
        <v>0</v>
      </c>
      <c r="AH167" s="7">
        <v>0</v>
      </c>
      <c r="AI167" s="7">
        <v>1</v>
      </c>
      <c r="AJ167" s="7" t="s">
        <v>624</v>
      </c>
      <c r="AK167" s="7" t="str">
        <f>VLOOKUP(AJ167,'[1]Dg Post Std'!A:C,3,0)</f>
        <v>Barret</v>
      </c>
      <c r="AL167" s="7">
        <v>1</v>
      </c>
      <c r="AM167" s="7">
        <v>0</v>
      </c>
      <c r="AN167" s="7">
        <v>0</v>
      </c>
      <c r="AO167" s="7">
        <v>0</v>
      </c>
      <c r="AP167" s="7">
        <v>0</v>
      </c>
      <c r="AQ167" s="7">
        <v>1</v>
      </c>
      <c r="AR167" s="7">
        <v>0</v>
      </c>
      <c r="AS167" s="7">
        <v>0</v>
      </c>
      <c r="AT167" s="7">
        <v>0</v>
      </c>
      <c r="AU167" s="7">
        <v>0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3">
        <v>1</v>
      </c>
      <c r="BC167" s="7" t="s">
        <v>81</v>
      </c>
      <c r="BD167" s="7" t="s">
        <v>64</v>
      </c>
    </row>
    <row r="168" spans="1:56" x14ac:dyDescent="0.2">
      <c r="A168" s="7">
        <v>128</v>
      </c>
      <c r="B168" s="7" t="s">
        <v>625</v>
      </c>
      <c r="C168" s="7">
        <v>1</v>
      </c>
      <c r="D168" s="7" t="s">
        <v>57</v>
      </c>
      <c r="E168" s="7">
        <v>90</v>
      </c>
      <c r="F168" s="7" t="s">
        <v>626</v>
      </c>
      <c r="G168" s="7" t="s">
        <v>403</v>
      </c>
      <c r="H168" s="10">
        <v>39588</v>
      </c>
      <c r="I168" s="7" t="s">
        <v>627</v>
      </c>
      <c r="J168" s="7" t="str">
        <f>VLOOKUP(I168,[1]indicacion!A:C,3,0)</f>
        <v>Trastorno deglución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3">
        <v>1</v>
      </c>
      <c r="U168" s="7" t="s">
        <v>23</v>
      </c>
      <c r="V168" s="7" t="str">
        <f>VLOOKUP(U168,[1]Proc!A:C,3,0)</f>
        <v>NA</v>
      </c>
      <c r="W168" s="7">
        <v>0</v>
      </c>
      <c r="X168" s="7">
        <v>1</v>
      </c>
      <c r="Y168" s="7">
        <v>0</v>
      </c>
      <c r="Z168" s="7">
        <v>0</v>
      </c>
      <c r="AA168" s="7">
        <v>0</v>
      </c>
      <c r="AB168" s="7">
        <v>0</v>
      </c>
      <c r="AC168" s="7">
        <v>1</v>
      </c>
      <c r="AD168" s="7" t="s">
        <v>565</v>
      </c>
      <c r="AE168" s="7">
        <v>1</v>
      </c>
      <c r="AF168" s="7">
        <v>2.5</v>
      </c>
      <c r="AG168" s="7">
        <v>0</v>
      </c>
      <c r="AH168" s="7">
        <v>0</v>
      </c>
      <c r="AI168" s="7">
        <v>1</v>
      </c>
      <c r="AJ168" s="7" t="s">
        <v>628</v>
      </c>
      <c r="AK168" s="7" t="str">
        <f>VLOOKUP(AJ168,'[1]Dg Post Std'!A:C,3,0)</f>
        <v>esofagitis</v>
      </c>
      <c r="AL168" s="7">
        <v>1</v>
      </c>
      <c r="AM168" s="7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0</v>
      </c>
      <c r="AS168" s="7">
        <v>0</v>
      </c>
      <c r="AT168" s="7">
        <v>0</v>
      </c>
      <c r="AU168" s="7">
        <v>1</v>
      </c>
      <c r="AV168" s="7">
        <v>0</v>
      </c>
      <c r="AW168" s="7">
        <v>0</v>
      </c>
      <c r="AX168" s="7">
        <v>0</v>
      </c>
      <c r="AY168" s="7">
        <v>1</v>
      </c>
      <c r="AZ168" s="7">
        <v>1</v>
      </c>
      <c r="BA168" s="7">
        <v>0</v>
      </c>
      <c r="BB168" s="3">
        <v>0</v>
      </c>
      <c r="BC168" s="7" t="s">
        <v>81</v>
      </c>
      <c r="BD168" s="7" t="s">
        <v>64</v>
      </c>
    </row>
    <row r="169" spans="1:56" x14ac:dyDescent="0.2">
      <c r="A169" s="7">
        <v>129</v>
      </c>
      <c r="B169" s="7" t="s">
        <v>629</v>
      </c>
      <c r="C169" s="7">
        <v>1</v>
      </c>
      <c r="D169" s="7" t="s">
        <v>71</v>
      </c>
      <c r="E169" s="7">
        <v>95</v>
      </c>
      <c r="F169" s="7" t="s">
        <v>630</v>
      </c>
      <c r="G169" s="7" t="s">
        <v>468</v>
      </c>
      <c r="H169" s="10">
        <v>39562</v>
      </c>
      <c r="I169" s="7" t="s">
        <v>404</v>
      </c>
      <c r="J169" s="7" t="str">
        <f>VLOOKUP(I169,[1]indicacion!A:C,3,0)</f>
        <v>Obs Neo</v>
      </c>
      <c r="K169" s="7">
        <v>0</v>
      </c>
      <c r="L169" s="7">
        <v>0</v>
      </c>
      <c r="M169" s="7">
        <v>0</v>
      </c>
      <c r="N169" s="7">
        <v>0</v>
      </c>
      <c r="O169" s="7">
        <v>1</v>
      </c>
      <c r="P169" s="7">
        <v>0</v>
      </c>
      <c r="Q169" s="7">
        <v>0</v>
      </c>
      <c r="R169" s="7">
        <v>0</v>
      </c>
      <c r="S169" s="7">
        <v>0</v>
      </c>
      <c r="T169" s="3">
        <v>0</v>
      </c>
      <c r="V169" s="7" t="e">
        <f>VLOOKUP(U169,[1]Proc!A:C,3,0)</f>
        <v>#N/A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 t="s">
        <v>34</v>
      </c>
      <c r="AE169" s="7">
        <v>0</v>
      </c>
      <c r="AF169" s="7">
        <v>0</v>
      </c>
      <c r="AG169" s="7">
        <v>0</v>
      </c>
      <c r="AH169" s="7">
        <v>0</v>
      </c>
      <c r="AI169" s="7">
        <v>1</v>
      </c>
      <c r="AJ169" s="7" t="s">
        <v>631</v>
      </c>
      <c r="AK169" s="7" t="str">
        <f>VLOOKUP(AJ169,'[1]Dg Post Std'!A:C,3,0)</f>
        <v>Cancer Gast</v>
      </c>
      <c r="AL169" s="7">
        <v>1</v>
      </c>
      <c r="AM169" s="7">
        <v>1</v>
      </c>
      <c r="AN169" s="7">
        <v>0</v>
      </c>
      <c r="AO169" s="7">
        <v>0</v>
      </c>
      <c r="AP169" s="7">
        <v>0</v>
      </c>
      <c r="AQ169" s="7">
        <v>0</v>
      </c>
      <c r="AR169" s="7">
        <v>0</v>
      </c>
      <c r="AS169" s="7">
        <v>0</v>
      </c>
      <c r="AT169" s="7">
        <v>1</v>
      </c>
      <c r="AU169" s="7">
        <v>0</v>
      </c>
      <c r="AV169" s="7">
        <v>1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3">
        <v>0</v>
      </c>
      <c r="BC169" s="7" t="s">
        <v>81</v>
      </c>
      <c r="BD169" s="7" t="s">
        <v>64</v>
      </c>
    </row>
    <row r="170" spans="1:56" x14ac:dyDescent="0.2">
      <c r="A170" s="7">
        <v>130</v>
      </c>
      <c r="B170" s="7" t="s">
        <v>632</v>
      </c>
      <c r="C170" s="7">
        <v>1</v>
      </c>
      <c r="D170" s="7" t="s">
        <v>71</v>
      </c>
      <c r="E170" s="7">
        <v>93</v>
      </c>
      <c r="F170" s="7" t="s">
        <v>633</v>
      </c>
      <c r="G170" s="7" t="s">
        <v>403</v>
      </c>
      <c r="H170" s="10">
        <v>39560</v>
      </c>
      <c r="I170" s="7" t="s">
        <v>504</v>
      </c>
      <c r="J170" s="7" t="str">
        <f>VLOOKUP(I170,[1]indicacion!A:C,3,0)</f>
        <v>Otro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3">
        <v>0</v>
      </c>
      <c r="U170" s="7" t="s">
        <v>89</v>
      </c>
      <c r="V170" s="7" t="str">
        <f>VLOOKUP(U170,[1]Proc!A:C,3,0)</f>
        <v>NA</v>
      </c>
      <c r="W170" s="7">
        <v>0</v>
      </c>
      <c r="X170" s="7">
        <v>1</v>
      </c>
      <c r="Y170" s="7">
        <v>0</v>
      </c>
      <c r="Z170" s="7">
        <v>0</v>
      </c>
      <c r="AA170" s="7">
        <v>0</v>
      </c>
      <c r="AB170" s="7">
        <v>0</v>
      </c>
      <c r="AC170" s="7">
        <v>1</v>
      </c>
      <c r="AD170" s="7" t="s">
        <v>565</v>
      </c>
      <c r="AE170" s="7">
        <v>1</v>
      </c>
      <c r="AF170" s="7">
        <v>2.5</v>
      </c>
      <c r="AG170" s="7">
        <v>0</v>
      </c>
      <c r="AH170" s="7">
        <v>0</v>
      </c>
      <c r="AI170" s="7">
        <v>1</v>
      </c>
      <c r="AJ170" s="7" t="s">
        <v>138</v>
      </c>
      <c r="AK170" s="7" t="str">
        <f>VLOOKUP(AJ170,'[1]Dg Post Std'!A:C,3,0)</f>
        <v>Sin lesiones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3">
        <v>0</v>
      </c>
      <c r="BC170" s="7" t="s">
        <v>64</v>
      </c>
      <c r="BD170" s="7" t="s">
        <v>64</v>
      </c>
    </row>
    <row r="171" spans="1:56" x14ac:dyDescent="0.2">
      <c r="A171" s="7">
        <v>131</v>
      </c>
      <c r="B171" s="7" t="s">
        <v>634</v>
      </c>
      <c r="C171" s="7">
        <v>1</v>
      </c>
      <c r="D171" s="7" t="s">
        <v>57</v>
      </c>
      <c r="E171" s="7">
        <v>93</v>
      </c>
      <c r="F171" s="7" t="s">
        <v>635</v>
      </c>
      <c r="G171" s="7" t="s">
        <v>449</v>
      </c>
      <c r="H171" s="10">
        <v>39553</v>
      </c>
      <c r="I171" s="7" t="s">
        <v>437</v>
      </c>
      <c r="J171" s="7" t="str">
        <f>VLOOKUP(I171,[1]indicacion!A:C,3,0)</f>
        <v>Anemia</v>
      </c>
      <c r="K171" s="7">
        <v>1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3">
        <v>0</v>
      </c>
      <c r="V171" s="7" t="e">
        <f>VLOOKUP(U171,[1]Proc!A:C,3,0)</f>
        <v>#N/A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 t="s">
        <v>565</v>
      </c>
      <c r="AE171" s="7">
        <v>1</v>
      </c>
      <c r="AF171" s="7">
        <v>2.5</v>
      </c>
      <c r="AG171" s="7">
        <v>0</v>
      </c>
      <c r="AH171" s="7">
        <v>0</v>
      </c>
      <c r="AI171" s="7">
        <v>1</v>
      </c>
      <c r="AJ171" s="7" t="s">
        <v>636</v>
      </c>
      <c r="AK171" s="7" t="str">
        <f>VLOOKUP(AJ171,'[1]Dg Post Std'!A:C,3,0)</f>
        <v>Cancer Gast</v>
      </c>
      <c r="AL171" s="7">
        <v>1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7">
        <v>0</v>
      </c>
      <c r="AT171" s="7">
        <v>1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0</v>
      </c>
      <c r="BB171" s="3">
        <v>0</v>
      </c>
      <c r="BC171" s="7" t="s">
        <v>81</v>
      </c>
      <c r="BD171" s="7" t="s">
        <v>64</v>
      </c>
    </row>
    <row r="172" spans="1:56" x14ac:dyDescent="0.2">
      <c r="A172" s="7">
        <v>132</v>
      </c>
      <c r="B172" s="7" t="s">
        <v>637</v>
      </c>
      <c r="C172" s="7">
        <v>1</v>
      </c>
      <c r="D172" s="7" t="s">
        <v>57</v>
      </c>
      <c r="E172" s="7">
        <v>94</v>
      </c>
      <c r="F172" s="7" t="s">
        <v>638</v>
      </c>
      <c r="G172" s="7" t="s">
        <v>84</v>
      </c>
      <c r="H172" s="10">
        <v>39552</v>
      </c>
      <c r="I172" s="7" t="s">
        <v>639</v>
      </c>
      <c r="J172" s="7" t="str">
        <f>VLOOKUP(I172,[1]indicacion!A:C,3,0)</f>
        <v>Seguimiento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3">
        <v>1</v>
      </c>
      <c r="U172" s="7" t="s">
        <v>89</v>
      </c>
      <c r="V172" s="7" t="str">
        <f>VLOOKUP(U172,[1]Proc!A:C,3,0)</f>
        <v>NA</v>
      </c>
      <c r="W172" s="7">
        <v>0</v>
      </c>
      <c r="X172" s="7">
        <v>1</v>
      </c>
      <c r="Y172" s="7">
        <v>0</v>
      </c>
      <c r="Z172" s="7">
        <v>0</v>
      </c>
      <c r="AA172" s="7">
        <v>0</v>
      </c>
      <c r="AB172" s="7">
        <v>0</v>
      </c>
      <c r="AC172" s="7">
        <v>1</v>
      </c>
      <c r="AD172" s="7" t="s">
        <v>640</v>
      </c>
      <c r="AE172" s="7">
        <v>1</v>
      </c>
      <c r="AF172" s="7">
        <v>1.5</v>
      </c>
      <c r="AG172" s="7">
        <v>0</v>
      </c>
      <c r="AH172" s="7">
        <v>0</v>
      </c>
      <c r="AI172" s="7">
        <v>1</v>
      </c>
      <c r="AJ172" s="7" t="s">
        <v>641</v>
      </c>
      <c r="AK172" s="7" t="str">
        <f>VLOOKUP(AJ172,'[1]Dg Post Std'!A:C,3,0)</f>
        <v>metaplasia</v>
      </c>
      <c r="AL172" s="7">
        <v>1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0</v>
      </c>
      <c r="AS172" s="7">
        <v>1</v>
      </c>
      <c r="AT172" s="7">
        <v>0</v>
      </c>
      <c r="AU172" s="7">
        <v>0</v>
      </c>
      <c r="AV172" s="7">
        <v>0</v>
      </c>
      <c r="AW172" s="7">
        <v>1</v>
      </c>
      <c r="AX172" s="7">
        <v>0</v>
      </c>
      <c r="AY172" s="7">
        <v>0</v>
      </c>
      <c r="AZ172" s="7">
        <v>0</v>
      </c>
      <c r="BA172" s="7">
        <v>0</v>
      </c>
      <c r="BB172" s="3">
        <v>0</v>
      </c>
      <c r="BC172" s="7" t="s">
        <v>81</v>
      </c>
      <c r="BD172" s="7" t="s">
        <v>64</v>
      </c>
    </row>
    <row r="173" spans="1:56" x14ac:dyDescent="0.2">
      <c r="A173" s="7">
        <v>133</v>
      </c>
      <c r="B173" s="7" t="s">
        <v>642</v>
      </c>
      <c r="C173" s="7">
        <v>1</v>
      </c>
      <c r="D173" s="7" t="s">
        <v>57</v>
      </c>
      <c r="E173" s="7">
        <v>95</v>
      </c>
      <c r="F173" s="7" t="s">
        <v>643</v>
      </c>
      <c r="G173" s="7" t="s">
        <v>468</v>
      </c>
      <c r="H173" s="10">
        <v>39548</v>
      </c>
      <c r="I173" s="7" t="s">
        <v>644</v>
      </c>
      <c r="J173" s="7" t="str">
        <f>VLOOKUP(I173,[1]indicacion!A:C,3,0)</f>
        <v>Obs Neo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3">
        <v>1</v>
      </c>
      <c r="U173" s="7" t="s">
        <v>89</v>
      </c>
      <c r="V173" s="7" t="str">
        <f>VLOOKUP(U173,[1]Proc!A:C,3,0)</f>
        <v>NA</v>
      </c>
      <c r="W173" s="7">
        <v>0</v>
      </c>
      <c r="X173" s="7">
        <v>1</v>
      </c>
      <c r="Y173" s="7">
        <v>0</v>
      </c>
      <c r="Z173" s="7">
        <v>0</v>
      </c>
      <c r="AA173" s="7">
        <v>0</v>
      </c>
      <c r="AB173" s="7">
        <v>0</v>
      </c>
      <c r="AC173" s="7">
        <v>1</v>
      </c>
      <c r="AD173" s="7" t="s">
        <v>565</v>
      </c>
      <c r="AE173" s="7">
        <v>1</v>
      </c>
      <c r="AF173" s="7">
        <v>2.5</v>
      </c>
      <c r="AG173" s="7">
        <v>0</v>
      </c>
      <c r="AH173" s="7">
        <v>0</v>
      </c>
      <c r="AI173" s="7">
        <v>1</v>
      </c>
      <c r="AJ173" s="7" t="s">
        <v>645</v>
      </c>
      <c r="AK173" s="7" t="str">
        <f>VLOOKUP(AJ173,'[1]Dg Post Std'!A:C,3,0)</f>
        <v>Hernia H</v>
      </c>
      <c r="AL173" s="7">
        <v>1</v>
      </c>
      <c r="AM173" s="7">
        <v>0</v>
      </c>
      <c r="AN173" s="7">
        <v>1</v>
      </c>
      <c r="AO173" s="7">
        <v>1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7">
        <v>0</v>
      </c>
      <c r="AZ173" s="7">
        <v>0</v>
      </c>
      <c r="BA173" s="7">
        <v>1</v>
      </c>
      <c r="BB173" s="3">
        <v>0</v>
      </c>
      <c r="BC173" s="7" t="s">
        <v>64</v>
      </c>
      <c r="BD173" s="7" t="s">
        <v>64</v>
      </c>
    </row>
    <row r="174" spans="1:56" x14ac:dyDescent="0.2">
      <c r="A174" s="7">
        <v>134</v>
      </c>
      <c r="B174" s="7" t="s">
        <v>646</v>
      </c>
      <c r="C174" s="7">
        <v>1</v>
      </c>
      <c r="D174" s="7" t="s">
        <v>57</v>
      </c>
      <c r="E174" s="7">
        <v>92</v>
      </c>
      <c r="F174" s="7" t="s">
        <v>647</v>
      </c>
      <c r="G174" s="7" t="s">
        <v>468</v>
      </c>
      <c r="H174" s="10">
        <v>39547</v>
      </c>
      <c r="I174" s="7" t="s">
        <v>648</v>
      </c>
      <c r="J174" s="7" t="str">
        <f>VLOOKUP(I174,[1]indicacion!A:C,3,0)</f>
        <v>Sangrado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1</v>
      </c>
      <c r="R174" s="7">
        <v>0</v>
      </c>
      <c r="S174" s="7">
        <v>0</v>
      </c>
      <c r="T174" s="3">
        <v>0</v>
      </c>
      <c r="U174" s="7" t="s">
        <v>64</v>
      </c>
      <c r="V174" s="7" t="str">
        <f>VLOOKUP(U174,[1]Proc!A:C,3,0)</f>
        <v>NA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 t="s">
        <v>565</v>
      </c>
      <c r="AE174" s="7">
        <v>1</v>
      </c>
      <c r="AF174" s="7">
        <v>2.5</v>
      </c>
      <c r="AG174" s="7">
        <v>0</v>
      </c>
      <c r="AH174" s="7">
        <v>0</v>
      </c>
      <c r="AI174" s="7">
        <v>1</v>
      </c>
      <c r="AJ174" s="7" t="s">
        <v>649</v>
      </c>
      <c r="AK174" s="7" t="str">
        <f>VLOOKUP(AJ174,'[1]Dg Post Std'!A:C,3,0)</f>
        <v>gastritis</v>
      </c>
      <c r="AL174" s="7">
        <v>1</v>
      </c>
      <c r="AM174" s="7">
        <v>0</v>
      </c>
      <c r="AN174" s="7">
        <v>1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3">
        <v>0</v>
      </c>
      <c r="BC174" s="7" t="s">
        <v>64</v>
      </c>
      <c r="BD174" s="7" t="s">
        <v>64</v>
      </c>
    </row>
    <row r="175" spans="1:56" x14ac:dyDescent="0.2">
      <c r="A175" s="7">
        <v>135</v>
      </c>
      <c r="B175" s="7" t="s">
        <v>650</v>
      </c>
      <c r="C175" s="7">
        <v>1</v>
      </c>
      <c r="D175" s="7" t="s">
        <v>71</v>
      </c>
      <c r="E175" s="7">
        <v>94</v>
      </c>
      <c r="F175" s="7" t="s">
        <v>651</v>
      </c>
      <c r="G175" s="7" t="s">
        <v>652</v>
      </c>
      <c r="H175" s="10">
        <v>39538</v>
      </c>
      <c r="I175" s="7" t="s">
        <v>653</v>
      </c>
      <c r="J175" s="7" t="str">
        <f>VLOOKUP(I175,[1]indicacion!A:C,3,0)</f>
        <v>Postquirurgico</v>
      </c>
      <c r="K175" s="7">
        <v>0</v>
      </c>
      <c r="L175" s="7">
        <v>0</v>
      </c>
      <c r="M175" s="7">
        <v>0</v>
      </c>
      <c r="N175" s="7">
        <v>0</v>
      </c>
      <c r="O175" s="7">
        <v>1</v>
      </c>
      <c r="P175" s="7">
        <v>0</v>
      </c>
      <c r="Q175" s="7">
        <v>0</v>
      </c>
      <c r="R175" s="7">
        <v>0</v>
      </c>
      <c r="S175" s="7">
        <v>0</v>
      </c>
      <c r="T175" s="3">
        <v>1</v>
      </c>
      <c r="U175" s="7" t="s">
        <v>64</v>
      </c>
      <c r="V175" s="7" t="str">
        <f>VLOOKUP(U175,[1]Proc!A:C,3,0)</f>
        <v>NA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 t="s">
        <v>289</v>
      </c>
      <c r="AE175" s="7">
        <v>1</v>
      </c>
      <c r="AF175" s="7">
        <v>1</v>
      </c>
      <c r="AG175" s="7">
        <v>0</v>
      </c>
      <c r="AH175" s="7">
        <v>0</v>
      </c>
      <c r="AI175" s="7">
        <v>1</v>
      </c>
      <c r="AJ175" s="7" t="s">
        <v>138</v>
      </c>
      <c r="AK175" s="7" t="str">
        <f>VLOOKUP(AJ175,'[1]Dg Post Std'!A:C,3,0)</f>
        <v>Sin lesiones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7">
        <v>0</v>
      </c>
      <c r="AZ175" s="7">
        <v>0</v>
      </c>
      <c r="BA175" s="7">
        <v>0</v>
      </c>
      <c r="BB175" s="3">
        <v>0</v>
      </c>
      <c r="BC175" s="7" t="s">
        <v>64</v>
      </c>
      <c r="BD175" s="7" t="s">
        <v>64</v>
      </c>
    </row>
    <row r="176" spans="1:56" x14ac:dyDescent="0.2">
      <c r="A176" s="7">
        <v>136</v>
      </c>
      <c r="B176" s="7" t="s">
        <v>654</v>
      </c>
      <c r="C176" s="7">
        <v>1</v>
      </c>
      <c r="D176" s="7" t="s">
        <v>57</v>
      </c>
      <c r="E176" s="7">
        <v>90</v>
      </c>
      <c r="F176" s="7" t="s">
        <v>655</v>
      </c>
      <c r="G176" s="7" t="s">
        <v>468</v>
      </c>
      <c r="H176" s="10">
        <v>39535</v>
      </c>
      <c r="I176" s="7" t="s">
        <v>656</v>
      </c>
      <c r="J176" s="7" t="str">
        <f>VLOOKUP(I176,[1]indicacion!A:C,3,0)</f>
        <v>Obs Neo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3">
        <v>1</v>
      </c>
      <c r="U176" s="7" t="s">
        <v>64</v>
      </c>
      <c r="V176" s="7" t="str">
        <f>VLOOKUP(U176,[1]Proc!A:C,3,0)</f>
        <v>NA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 t="s">
        <v>565</v>
      </c>
      <c r="AE176" s="7">
        <v>1</v>
      </c>
      <c r="AF176" s="7">
        <v>2.5</v>
      </c>
      <c r="AG176" s="7">
        <v>0</v>
      </c>
      <c r="AH176" s="7">
        <v>0</v>
      </c>
      <c r="AI176" s="7">
        <v>1</v>
      </c>
      <c r="AJ176" s="7" t="s">
        <v>657</v>
      </c>
      <c r="AK176" s="7" t="str">
        <f>VLOOKUP(AJ176,'[1]Dg Post Std'!A:C,3,0)</f>
        <v>Varices E</v>
      </c>
      <c r="AL176" s="7">
        <v>1</v>
      </c>
      <c r="AM176" s="7">
        <v>0</v>
      </c>
      <c r="AN176" s="7">
        <v>0</v>
      </c>
      <c r="AO176" s="7">
        <v>1</v>
      </c>
      <c r="AP176" s="7">
        <v>0</v>
      </c>
      <c r="AQ176" s="7">
        <v>0</v>
      </c>
      <c r="AR176" s="7">
        <v>0</v>
      </c>
      <c r="AS176" s="7">
        <v>0</v>
      </c>
      <c r="AT176" s="7">
        <v>1</v>
      </c>
      <c r="AU176" s="7">
        <v>0</v>
      </c>
      <c r="AV176" s="7">
        <v>0</v>
      </c>
      <c r="AW176" s="7">
        <v>1</v>
      </c>
      <c r="AX176" s="7">
        <v>0</v>
      </c>
      <c r="AY176" s="7">
        <v>0</v>
      </c>
      <c r="AZ176" s="7">
        <v>0</v>
      </c>
      <c r="BA176" s="7">
        <v>0</v>
      </c>
      <c r="BB176" s="3">
        <v>1</v>
      </c>
      <c r="BC176" s="7" t="s">
        <v>64</v>
      </c>
      <c r="BD176" s="7" t="s">
        <v>64</v>
      </c>
    </row>
    <row r="177" spans="1:56" x14ac:dyDescent="0.2">
      <c r="A177" s="7">
        <v>137</v>
      </c>
      <c r="B177" s="7" t="s">
        <v>658</v>
      </c>
      <c r="C177" s="7">
        <v>1</v>
      </c>
      <c r="D177" s="7" t="s">
        <v>71</v>
      </c>
      <c r="E177" s="7">
        <v>90</v>
      </c>
      <c r="F177" s="7" t="s">
        <v>659</v>
      </c>
      <c r="G177" s="7" t="s">
        <v>652</v>
      </c>
      <c r="H177" s="10">
        <v>39533</v>
      </c>
      <c r="I177" s="7" t="s">
        <v>653</v>
      </c>
      <c r="J177" s="7" t="str">
        <f>VLOOKUP(I177,[1]indicacion!A:C,3,0)</f>
        <v>Postquirurgico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3">
        <v>1</v>
      </c>
      <c r="U177" s="7" t="s">
        <v>660</v>
      </c>
      <c r="V177" s="7" t="str">
        <f>VLOOKUP(U177,[1]Proc!A:C,3,0)</f>
        <v>Polipoidectomia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1</v>
      </c>
      <c r="AD177" s="7" t="s">
        <v>289</v>
      </c>
      <c r="AE177" s="7">
        <v>1</v>
      </c>
      <c r="AF177" s="7">
        <v>1</v>
      </c>
      <c r="AG177" s="7">
        <v>0</v>
      </c>
      <c r="AH177" s="7">
        <v>0</v>
      </c>
      <c r="AI177" s="7">
        <v>1</v>
      </c>
      <c r="AJ177" s="7" t="s">
        <v>661</v>
      </c>
      <c r="AK177" s="7" t="str">
        <f>VLOOKUP(AJ177,'[1]Dg Post Std'!A:C,3,0)</f>
        <v>Cancer Gast</v>
      </c>
      <c r="AL177" s="7">
        <v>1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3">
        <v>1</v>
      </c>
      <c r="BC177" s="7" t="s">
        <v>81</v>
      </c>
      <c r="BD177" s="7" t="s">
        <v>64</v>
      </c>
    </row>
    <row r="178" spans="1:56" x14ac:dyDescent="0.2">
      <c r="A178" s="7">
        <v>138</v>
      </c>
      <c r="B178" s="7" t="s">
        <v>662</v>
      </c>
      <c r="C178" s="7">
        <v>1</v>
      </c>
      <c r="D178" s="7" t="s">
        <v>71</v>
      </c>
      <c r="E178" s="7">
        <v>100</v>
      </c>
      <c r="F178" s="7" t="s">
        <v>663</v>
      </c>
      <c r="G178" s="7" t="s">
        <v>403</v>
      </c>
      <c r="H178" s="10">
        <v>39532</v>
      </c>
      <c r="I178" s="7" t="s">
        <v>11</v>
      </c>
      <c r="J178" s="7" t="str">
        <f>VLOOKUP(I178,[1]indicacion!A:C,3,0)</f>
        <v>Epigastralgia</v>
      </c>
      <c r="K178" s="7">
        <v>0</v>
      </c>
      <c r="L178" s="7">
        <v>1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3">
        <v>0</v>
      </c>
      <c r="U178" s="7" t="s">
        <v>89</v>
      </c>
      <c r="V178" s="7" t="str">
        <f>VLOOKUP(U178,[1]Proc!A:C,3,0)</f>
        <v>NA</v>
      </c>
      <c r="W178" s="7">
        <v>0</v>
      </c>
      <c r="X178" s="7">
        <v>1</v>
      </c>
      <c r="Y178" s="7">
        <v>1</v>
      </c>
      <c r="Z178" s="7">
        <v>0</v>
      </c>
      <c r="AA178" s="7">
        <v>0</v>
      </c>
      <c r="AB178" s="7">
        <v>0</v>
      </c>
      <c r="AC178" s="7">
        <v>1</v>
      </c>
      <c r="AD178" s="7" t="s">
        <v>289</v>
      </c>
      <c r="AE178" s="7">
        <v>1</v>
      </c>
      <c r="AF178" s="7">
        <v>1</v>
      </c>
      <c r="AG178" s="7">
        <v>0</v>
      </c>
      <c r="AH178" s="7">
        <v>0</v>
      </c>
      <c r="AI178" s="7">
        <v>1</v>
      </c>
      <c r="AJ178" s="7" t="s">
        <v>664</v>
      </c>
      <c r="AK178" s="7" t="str">
        <f>VLOOKUP(AJ178,'[1]Dg Post Std'!A:C,3,0)</f>
        <v>gastritis</v>
      </c>
      <c r="AL178" s="7">
        <v>1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0</v>
      </c>
      <c r="AS178" s="7">
        <v>0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7">
        <v>1</v>
      </c>
      <c r="BA178" s="7">
        <v>0</v>
      </c>
      <c r="BB178" s="3">
        <v>0</v>
      </c>
      <c r="BC178" s="7" t="s">
        <v>64</v>
      </c>
      <c r="BD178" s="7" t="s">
        <v>64</v>
      </c>
    </row>
    <row r="179" spans="1:56" x14ac:dyDescent="0.2">
      <c r="A179" s="7">
        <v>139</v>
      </c>
      <c r="B179" s="7" t="s">
        <v>665</v>
      </c>
      <c r="C179" s="7">
        <v>1</v>
      </c>
      <c r="D179" s="7" t="s">
        <v>71</v>
      </c>
      <c r="E179" s="7">
        <v>95</v>
      </c>
      <c r="F179" s="7" t="s">
        <v>666</v>
      </c>
      <c r="G179" s="7" t="s">
        <v>652</v>
      </c>
      <c r="H179" s="10">
        <v>39531</v>
      </c>
      <c r="I179" s="7" t="s">
        <v>667</v>
      </c>
      <c r="J179" s="7" t="str">
        <f>VLOOKUP(I179,[1]indicacion!A:C,3,0)</f>
        <v>Obs Neo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3">
        <v>1</v>
      </c>
      <c r="U179" s="7" t="s">
        <v>89</v>
      </c>
      <c r="V179" s="7" t="str">
        <f>VLOOKUP(U179,[1]Proc!A:C,3,0)</f>
        <v>NA</v>
      </c>
      <c r="W179" s="7">
        <v>0</v>
      </c>
      <c r="X179" s="7">
        <v>1</v>
      </c>
      <c r="Y179" s="7">
        <v>0</v>
      </c>
      <c r="Z179" s="7">
        <v>0</v>
      </c>
      <c r="AA179" s="7">
        <v>0</v>
      </c>
      <c r="AB179" s="7">
        <v>0</v>
      </c>
      <c r="AC179" s="7">
        <v>1</v>
      </c>
      <c r="AD179" s="7" t="s">
        <v>640</v>
      </c>
      <c r="AE179" s="7">
        <v>1</v>
      </c>
      <c r="AF179" s="7">
        <v>1.5</v>
      </c>
      <c r="AG179" s="7">
        <v>0</v>
      </c>
      <c r="AH179" s="7">
        <v>0</v>
      </c>
      <c r="AI179" s="7">
        <v>1</v>
      </c>
      <c r="AJ179" s="7" t="s">
        <v>668</v>
      </c>
      <c r="AK179" s="7" t="str">
        <f>VLOOKUP(AJ179,'[1]Dg Post Std'!A:C,3,0)</f>
        <v>Sin lesiones</v>
      </c>
      <c r="AL179" s="7">
        <v>1</v>
      </c>
      <c r="AM179" s="7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0</v>
      </c>
      <c r="AS179" s="7">
        <v>0</v>
      </c>
      <c r="AT179" s="7">
        <v>1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3">
        <v>1</v>
      </c>
      <c r="BC179" s="7" t="s">
        <v>64</v>
      </c>
      <c r="BD179" s="7" t="s">
        <v>64</v>
      </c>
    </row>
    <row r="180" spans="1:56" x14ac:dyDescent="0.2">
      <c r="A180" s="7">
        <v>140</v>
      </c>
      <c r="B180" s="7" t="s">
        <v>669</v>
      </c>
      <c r="C180" s="7">
        <v>1</v>
      </c>
      <c r="D180" s="7" t="s">
        <v>71</v>
      </c>
      <c r="E180" s="7">
        <v>98</v>
      </c>
      <c r="F180" s="7" t="s">
        <v>670</v>
      </c>
      <c r="G180" s="7" t="s">
        <v>59</v>
      </c>
      <c r="H180" s="10">
        <v>39524</v>
      </c>
      <c r="I180" s="7" t="s">
        <v>671</v>
      </c>
      <c r="J180" s="7" t="str">
        <f>VLOOKUP(I180,[1]indicacion!A:C,3,0)</f>
        <v>Obs Neo</v>
      </c>
      <c r="K180" s="7">
        <v>0</v>
      </c>
      <c r="L180" s="7">
        <v>0</v>
      </c>
      <c r="M180" s="7">
        <v>0</v>
      </c>
      <c r="N180" s="7">
        <v>0</v>
      </c>
      <c r="O180" s="7">
        <v>1</v>
      </c>
      <c r="P180" s="7">
        <v>0</v>
      </c>
      <c r="Q180" s="7">
        <v>0</v>
      </c>
      <c r="R180" s="7">
        <v>0</v>
      </c>
      <c r="S180" s="7">
        <v>0</v>
      </c>
      <c r="T180" s="3">
        <v>0</v>
      </c>
      <c r="U180" s="7" t="s">
        <v>64</v>
      </c>
      <c r="V180" s="7" t="str">
        <f>VLOOKUP(U180,[1]Proc!A:C,3,0)</f>
        <v>NA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 t="s">
        <v>565</v>
      </c>
      <c r="AE180" s="7">
        <v>1</v>
      </c>
      <c r="AF180" s="7">
        <v>2.5</v>
      </c>
      <c r="AG180" s="7">
        <v>0</v>
      </c>
      <c r="AH180" s="7">
        <v>0</v>
      </c>
      <c r="AI180" s="7">
        <v>1</v>
      </c>
      <c r="AJ180" s="7" t="s">
        <v>138</v>
      </c>
      <c r="AK180" s="7" t="str">
        <f>VLOOKUP(AJ180,'[1]Dg Post Std'!A:C,3,0)</f>
        <v>Sin lesiones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0</v>
      </c>
      <c r="AZ180" s="7">
        <v>0</v>
      </c>
      <c r="BA180" s="7">
        <v>0</v>
      </c>
      <c r="BB180" s="3">
        <v>0</v>
      </c>
      <c r="BC180" s="7" t="s">
        <v>64</v>
      </c>
      <c r="BD180" s="7" t="s">
        <v>64</v>
      </c>
    </row>
    <row r="181" spans="1:56" x14ac:dyDescent="0.2">
      <c r="A181" s="7">
        <v>141</v>
      </c>
      <c r="B181" s="7" t="s">
        <v>672</v>
      </c>
      <c r="C181" s="7">
        <v>1</v>
      </c>
      <c r="D181" s="7" t="s">
        <v>57</v>
      </c>
      <c r="E181" s="7">
        <v>90</v>
      </c>
      <c r="F181" s="7" t="s">
        <v>673</v>
      </c>
      <c r="G181" s="7" t="s">
        <v>59</v>
      </c>
      <c r="H181" s="10">
        <v>39511</v>
      </c>
      <c r="I181" s="7" t="s">
        <v>142</v>
      </c>
      <c r="J181" s="7" t="str">
        <f>VLOOKUP(I181,[1]indicacion!A:C,3,0)</f>
        <v>Sangrado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1</v>
      </c>
      <c r="R181" s="7">
        <v>0</v>
      </c>
      <c r="S181" s="7">
        <v>0</v>
      </c>
      <c r="T181" s="3">
        <v>0</v>
      </c>
      <c r="U181" s="7" t="s">
        <v>89</v>
      </c>
      <c r="V181" s="7" t="str">
        <f>VLOOKUP(U181,[1]Proc!A:C,3,0)</f>
        <v>NA</v>
      </c>
      <c r="W181" s="7">
        <v>0</v>
      </c>
      <c r="X181" s="7">
        <v>1</v>
      </c>
      <c r="Y181" s="7">
        <v>0</v>
      </c>
      <c r="Z181" s="7">
        <v>0</v>
      </c>
      <c r="AA181" s="7">
        <v>0</v>
      </c>
      <c r="AB181" s="7">
        <v>0</v>
      </c>
      <c r="AC181" s="7">
        <v>1</v>
      </c>
      <c r="AD181" s="7" t="s">
        <v>565</v>
      </c>
      <c r="AE181" s="7">
        <v>1</v>
      </c>
      <c r="AF181" s="7">
        <v>2.5</v>
      </c>
      <c r="AG181" s="7">
        <v>0</v>
      </c>
      <c r="AH181" s="7">
        <v>0</v>
      </c>
      <c r="AI181" s="7">
        <v>1</v>
      </c>
      <c r="AJ181" s="7" t="s">
        <v>674</v>
      </c>
      <c r="AK181" s="7" t="str">
        <f>VLOOKUP(AJ181,'[1]Dg Post Std'!A:C,3,0)</f>
        <v>ulcera Duod</v>
      </c>
      <c r="AL181" s="7">
        <v>1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1</v>
      </c>
      <c r="AS181" s="7">
        <v>0</v>
      </c>
      <c r="AT181" s="7">
        <v>0</v>
      </c>
      <c r="AU181" s="7">
        <v>0</v>
      </c>
      <c r="AV181" s="7">
        <v>0</v>
      </c>
      <c r="AW181" s="7">
        <v>1</v>
      </c>
      <c r="AX181" s="7">
        <v>0</v>
      </c>
      <c r="AY181" s="7">
        <v>0</v>
      </c>
      <c r="AZ181" s="7">
        <v>0</v>
      </c>
      <c r="BA181" s="7">
        <v>0</v>
      </c>
      <c r="BB181" s="3">
        <v>0</v>
      </c>
      <c r="BC181" s="7" t="s">
        <v>64</v>
      </c>
      <c r="BD181" s="7" t="s">
        <v>64</v>
      </c>
    </row>
    <row r="182" spans="1:56" x14ac:dyDescent="0.2">
      <c r="A182" s="7">
        <v>142</v>
      </c>
      <c r="B182" s="7" t="s">
        <v>675</v>
      </c>
      <c r="C182" s="7">
        <v>1</v>
      </c>
      <c r="D182" s="7" t="s">
        <v>71</v>
      </c>
      <c r="E182" s="7">
        <v>95</v>
      </c>
      <c r="F182" s="7" t="s">
        <v>676</v>
      </c>
      <c r="G182" s="7" t="s">
        <v>454</v>
      </c>
      <c r="H182" s="10">
        <v>39497</v>
      </c>
      <c r="I182" s="7" t="s">
        <v>677</v>
      </c>
      <c r="J182" s="7" t="str">
        <f>VLOOKUP(I182,[1]indicacion!A:C,3,0)</f>
        <v>Epigastralgia</v>
      </c>
      <c r="K182" s="7">
        <v>0</v>
      </c>
      <c r="L182" s="7">
        <v>1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3">
        <v>0</v>
      </c>
      <c r="U182" s="7" t="s">
        <v>89</v>
      </c>
      <c r="V182" s="7" t="str">
        <f>VLOOKUP(U182,[1]Proc!A:C,3,0)</f>
        <v>NA</v>
      </c>
      <c r="W182" s="7">
        <v>0</v>
      </c>
      <c r="X182" s="7">
        <v>1</v>
      </c>
      <c r="Y182" s="7">
        <v>0</v>
      </c>
      <c r="Z182" s="7">
        <v>0</v>
      </c>
      <c r="AA182" s="7">
        <v>0</v>
      </c>
      <c r="AB182" s="7">
        <v>0</v>
      </c>
      <c r="AC182" s="7">
        <v>1</v>
      </c>
      <c r="AD182" s="7" t="s">
        <v>565</v>
      </c>
      <c r="AE182" s="7">
        <v>1</v>
      </c>
      <c r="AF182" s="7">
        <v>2.5</v>
      </c>
      <c r="AG182" s="7">
        <v>0</v>
      </c>
      <c r="AH182" s="7">
        <v>0</v>
      </c>
      <c r="AI182" s="7">
        <v>1</v>
      </c>
      <c r="AJ182" s="7" t="s">
        <v>678</v>
      </c>
      <c r="AK182" s="7" t="str">
        <f>VLOOKUP(AJ182,'[1]Dg Post Std'!A:C,3,0)</f>
        <v>Atrofia</v>
      </c>
      <c r="AL182" s="7">
        <v>1</v>
      </c>
      <c r="AM182" s="7">
        <v>1</v>
      </c>
      <c r="AN182" s="7">
        <v>1</v>
      </c>
      <c r="AO182" s="7">
        <v>0</v>
      </c>
      <c r="AP182" s="7">
        <v>0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3">
        <v>0</v>
      </c>
      <c r="BC182" s="7" t="s">
        <v>64</v>
      </c>
      <c r="BD182" s="7" t="s">
        <v>64</v>
      </c>
    </row>
    <row r="183" spans="1:56" x14ac:dyDescent="0.2">
      <c r="A183" s="7">
        <v>143</v>
      </c>
      <c r="B183" s="7" t="s">
        <v>679</v>
      </c>
      <c r="C183" s="7">
        <v>1</v>
      </c>
      <c r="D183" s="7" t="s">
        <v>71</v>
      </c>
      <c r="E183" s="7">
        <v>97</v>
      </c>
      <c r="F183" s="7" t="s">
        <v>680</v>
      </c>
      <c r="G183" s="7" t="s">
        <v>468</v>
      </c>
      <c r="H183" s="10">
        <v>39470</v>
      </c>
      <c r="I183" s="7" t="s">
        <v>245</v>
      </c>
      <c r="J183" s="7" t="str">
        <f>VLOOKUP(I183,[1]indicacion!A:C,3,0)</f>
        <v>Baja de peso</v>
      </c>
      <c r="K183" s="7">
        <v>0</v>
      </c>
      <c r="L183" s="7">
        <v>0</v>
      </c>
      <c r="M183" s="7">
        <v>0</v>
      </c>
      <c r="N183" s="7">
        <v>1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3">
        <v>0</v>
      </c>
      <c r="U183" s="7" t="s">
        <v>89</v>
      </c>
      <c r="V183" s="7" t="str">
        <f>VLOOKUP(U183,[1]Proc!A:C,3,0)</f>
        <v>NA</v>
      </c>
      <c r="W183" s="7">
        <v>0</v>
      </c>
      <c r="X183" s="7">
        <v>1</v>
      </c>
      <c r="Y183" s="7">
        <v>0</v>
      </c>
      <c r="Z183" s="7">
        <v>0</v>
      </c>
      <c r="AA183" s="7">
        <v>0</v>
      </c>
      <c r="AB183" s="7">
        <v>0</v>
      </c>
      <c r="AC183" s="7">
        <v>1</v>
      </c>
      <c r="AD183" s="7" t="s">
        <v>605</v>
      </c>
      <c r="AE183" s="7">
        <v>1</v>
      </c>
      <c r="AF183" s="7">
        <v>3</v>
      </c>
      <c r="AG183" s="7">
        <v>0</v>
      </c>
      <c r="AH183" s="7">
        <v>0</v>
      </c>
      <c r="AI183" s="7">
        <v>1</v>
      </c>
      <c r="AJ183" s="7" t="s">
        <v>681</v>
      </c>
      <c r="AK183" s="7" t="str">
        <f>VLOOKUP(AJ183,'[1]Dg Post Std'!A:C,3,0)</f>
        <v>Atrofia</v>
      </c>
      <c r="AL183" s="7">
        <v>1</v>
      </c>
      <c r="AM183" s="7">
        <v>1</v>
      </c>
      <c r="AN183" s="7">
        <v>1</v>
      </c>
      <c r="AO183" s="7">
        <v>0</v>
      </c>
      <c r="AP183" s="7">
        <v>0</v>
      </c>
      <c r="AQ183" s="7">
        <v>0</v>
      </c>
      <c r="AR183" s="7">
        <v>0</v>
      </c>
      <c r="AS183" s="7">
        <v>1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3">
        <v>0</v>
      </c>
      <c r="BC183" s="7" t="s">
        <v>81</v>
      </c>
      <c r="BD183" s="7" t="s">
        <v>64</v>
      </c>
    </row>
    <row r="184" spans="1:56" x14ac:dyDescent="0.2">
      <c r="A184" s="7">
        <v>144</v>
      </c>
      <c r="B184" s="7" t="s">
        <v>682</v>
      </c>
      <c r="C184" s="7">
        <v>1</v>
      </c>
      <c r="D184" s="7" t="s">
        <v>71</v>
      </c>
      <c r="E184" s="7">
        <v>90</v>
      </c>
      <c r="F184" s="7" t="s">
        <v>683</v>
      </c>
      <c r="G184" s="7" t="s">
        <v>652</v>
      </c>
      <c r="H184" s="10">
        <v>39468</v>
      </c>
      <c r="I184" s="7" t="s">
        <v>684</v>
      </c>
      <c r="J184" s="7" t="str">
        <f>VLOOKUP(I184,[1]indicacion!A:C,3,0)</f>
        <v>Obs Neo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3">
        <v>1</v>
      </c>
      <c r="U184" s="7" t="s">
        <v>89</v>
      </c>
      <c r="V184" s="7" t="str">
        <f>VLOOKUP(U184,[1]Proc!A:C,3,0)</f>
        <v>NA</v>
      </c>
      <c r="W184" s="7">
        <v>0</v>
      </c>
      <c r="X184" s="7">
        <v>1</v>
      </c>
      <c r="Y184" s="7">
        <v>0</v>
      </c>
      <c r="Z184" s="7">
        <v>0</v>
      </c>
      <c r="AA184" s="7">
        <v>0</v>
      </c>
      <c r="AB184" s="7">
        <v>0</v>
      </c>
      <c r="AC184" s="7">
        <v>1</v>
      </c>
      <c r="AD184" s="7" t="s">
        <v>289</v>
      </c>
      <c r="AE184" s="7">
        <v>1</v>
      </c>
      <c r="AF184" s="7">
        <v>1</v>
      </c>
      <c r="AG184" s="7">
        <v>0</v>
      </c>
      <c r="AH184" s="7">
        <v>0</v>
      </c>
      <c r="AI184" s="7">
        <v>1</v>
      </c>
      <c r="AJ184" s="7" t="s">
        <v>685</v>
      </c>
      <c r="AK184" s="7" t="str">
        <f>VLOOKUP(AJ184,'[1]Dg Post Std'!A:C,3,0)</f>
        <v>ulcera Duod</v>
      </c>
      <c r="AL184" s="7">
        <v>1</v>
      </c>
      <c r="AM184" s="7">
        <v>1</v>
      </c>
      <c r="AN184" s="7">
        <v>0</v>
      </c>
      <c r="AO184" s="7">
        <v>0</v>
      </c>
      <c r="AP184" s="7">
        <v>0</v>
      </c>
      <c r="AQ184" s="7">
        <v>1</v>
      </c>
      <c r="AR184" s="7">
        <v>0</v>
      </c>
      <c r="AS184" s="7">
        <v>0</v>
      </c>
      <c r="AT184" s="7">
        <v>0</v>
      </c>
      <c r="AU184" s="7">
        <v>0</v>
      </c>
      <c r="AV184" s="7">
        <v>0</v>
      </c>
      <c r="AW184" s="7">
        <v>1</v>
      </c>
      <c r="AX184" s="7">
        <v>0</v>
      </c>
      <c r="AY184" s="7">
        <v>0</v>
      </c>
      <c r="AZ184" s="7">
        <v>0</v>
      </c>
      <c r="BA184" s="7">
        <v>0</v>
      </c>
      <c r="BB184" s="3">
        <v>1</v>
      </c>
      <c r="BC184" s="7" t="s">
        <v>81</v>
      </c>
      <c r="BD184" s="7" t="s">
        <v>64</v>
      </c>
    </row>
    <row r="185" spans="1:56" x14ac:dyDescent="0.2">
      <c r="B185" s="7" t="s">
        <v>686</v>
      </c>
      <c r="C185" s="7">
        <v>1</v>
      </c>
      <c r="D185" s="7" t="s">
        <v>57</v>
      </c>
      <c r="E185" s="7">
        <v>93</v>
      </c>
      <c r="F185" s="7" t="s">
        <v>687</v>
      </c>
      <c r="G185" s="7" t="s">
        <v>468</v>
      </c>
      <c r="H185" s="10">
        <v>39464</v>
      </c>
      <c r="I185" s="7" t="s">
        <v>688</v>
      </c>
      <c r="J185" s="7" t="str">
        <f>VLOOKUP(I185,[1]indicacion!A:C,3,0)</f>
        <v>Obs Neo</v>
      </c>
      <c r="K185" s="7">
        <v>0</v>
      </c>
      <c r="L185" s="7">
        <v>0</v>
      </c>
      <c r="M185" s="7">
        <v>0</v>
      </c>
      <c r="N185" s="7">
        <v>0</v>
      </c>
      <c r="O185" s="7">
        <v>1</v>
      </c>
      <c r="P185" s="7">
        <v>0</v>
      </c>
      <c r="Q185" s="7">
        <v>0</v>
      </c>
      <c r="R185" s="7">
        <v>0</v>
      </c>
      <c r="S185" s="7">
        <v>0</v>
      </c>
      <c r="T185" s="3">
        <v>0</v>
      </c>
      <c r="U185" s="7" t="s">
        <v>64</v>
      </c>
      <c r="V185" s="7" t="str">
        <f>VLOOKUP(U185,[1]Proc!A:C,3,0)</f>
        <v>NA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 t="s">
        <v>186</v>
      </c>
      <c r="AE185" s="7">
        <v>1</v>
      </c>
      <c r="AF185" s="7">
        <v>2</v>
      </c>
      <c r="AG185" s="7">
        <v>0</v>
      </c>
      <c r="AH185" s="7">
        <v>0</v>
      </c>
      <c r="AI185" s="7">
        <v>1</v>
      </c>
      <c r="AJ185" s="7" t="s">
        <v>689</v>
      </c>
      <c r="AK185" s="7" t="str">
        <f>VLOOKUP(AJ185,'[1]Dg Post Std'!A:C,3,0)</f>
        <v>Hernia H</v>
      </c>
      <c r="AL185" s="7">
        <v>1</v>
      </c>
      <c r="AM185" s="7">
        <v>0</v>
      </c>
      <c r="AN185" s="7">
        <v>1</v>
      </c>
      <c r="AO185" s="7">
        <v>0</v>
      </c>
      <c r="AP185" s="7">
        <v>0</v>
      </c>
      <c r="AQ185" s="7">
        <v>0</v>
      </c>
      <c r="AR185" s="7">
        <v>0</v>
      </c>
      <c r="AS185" s="7">
        <v>0</v>
      </c>
      <c r="AT185" s="7">
        <v>1</v>
      </c>
      <c r="AU185" s="7">
        <v>0</v>
      </c>
      <c r="AV185" s="7">
        <v>0</v>
      </c>
      <c r="AW185" s="7">
        <v>1</v>
      </c>
      <c r="AX185" s="7">
        <v>0</v>
      </c>
      <c r="AY185" s="7">
        <v>0</v>
      </c>
      <c r="AZ185" s="7">
        <v>0</v>
      </c>
      <c r="BA185" s="7">
        <v>0</v>
      </c>
      <c r="BB185" s="3">
        <v>0</v>
      </c>
      <c r="BC185" s="7" t="s">
        <v>81</v>
      </c>
      <c r="BD185" s="7" t="s">
        <v>64</v>
      </c>
    </row>
    <row r="186" spans="1:56" x14ac:dyDescent="0.2">
      <c r="B186" s="7" t="s">
        <v>690</v>
      </c>
      <c r="C186" s="7">
        <v>1</v>
      </c>
      <c r="D186" s="7" t="s">
        <v>71</v>
      </c>
      <c r="E186" s="7">
        <v>94</v>
      </c>
      <c r="F186" s="7" t="s">
        <v>691</v>
      </c>
      <c r="G186" s="7" t="s">
        <v>454</v>
      </c>
      <c r="H186" s="10">
        <v>39457</v>
      </c>
      <c r="I186" s="7" t="s">
        <v>245</v>
      </c>
      <c r="J186" s="7" t="str">
        <f>VLOOKUP(I186,[1]indicacion!A:C,3,0)</f>
        <v>Baja de peso</v>
      </c>
      <c r="K186" s="7">
        <v>0</v>
      </c>
      <c r="L186" s="7">
        <v>0</v>
      </c>
      <c r="M186" s="7">
        <v>0</v>
      </c>
      <c r="N186" s="7">
        <v>1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3">
        <v>0</v>
      </c>
      <c r="U186" s="7" t="s">
        <v>89</v>
      </c>
      <c r="V186" s="7" t="str">
        <f>VLOOKUP(U186,[1]Proc!A:C,3,0)</f>
        <v>NA</v>
      </c>
      <c r="W186" s="7">
        <v>0</v>
      </c>
      <c r="X186" s="7">
        <v>1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 t="s">
        <v>565</v>
      </c>
      <c r="AE186" s="7">
        <v>1</v>
      </c>
      <c r="AF186" s="7">
        <v>2.5</v>
      </c>
      <c r="AG186" s="7">
        <v>0</v>
      </c>
      <c r="AH186" s="7">
        <v>0</v>
      </c>
      <c r="AI186" s="7">
        <v>1</v>
      </c>
      <c r="AJ186" s="7" t="s">
        <v>692</v>
      </c>
      <c r="AK186" s="7" t="str">
        <f>VLOOKUP(AJ186,'[1]Dg Post Std'!A:C,3,0)</f>
        <v>Ulcera Gast</v>
      </c>
      <c r="AL186" s="7">
        <v>1</v>
      </c>
      <c r="AM186" s="7">
        <v>1</v>
      </c>
      <c r="AN186" s="7">
        <v>0</v>
      </c>
      <c r="AO186" s="7">
        <v>0</v>
      </c>
      <c r="AP186" s="7">
        <v>0</v>
      </c>
      <c r="AQ186" s="7">
        <v>1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1</v>
      </c>
      <c r="AX186" s="7">
        <v>0</v>
      </c>
      <c r="AY186" s="7">
        <v>0</v>
      </c>
      <c r="AZ186" s="7">
        <v>0</v>
      </c>
      <c r="BA186" s="7">
        <v>0</v>
      </c>
      <c r="BB186" s="3">
        <v>1</v>
      </c>
      <c r="BC186" s="7" t="s">
        <v>81</v>
      </c>
      <c r="BD186" s="7" t="s">
        <v>64</v>
      </c>
    </row>
    <row r="187" spans="1:56" x14ac:dyDescent="0.2">
      <c r="B187" s="7" t="s">
        <v>693</v>
      </c>
      <c r="C187" s="7">
        <v>1</v>
      </c>
      <c r="D187" s="7" t="s">
        <v>71</v>
      </c>
      <c r="E187" s="7">
        <v>98</v>
      </c>
      <c r="F187" s="7" t="s">
        <v>694</v>
      </c>
      <c r="G187" s="7" t="s">
        <v>468</v>
      </c>
      <c r="H187" s="10">
        <v>39451</v>
      </c>
      <c r="I187" s="7" t="s">
        <v>437</v>
      </c>
      <c r="J187" s="7" t="str">
        <f>VLOOKUP(I187,[1]indicacion!A:C,3,0)</f>
        <v>Anemia</v>
      </c>
      <c r="K187" s="7">
        <v>1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3">
        <v>0</v>
      </c>
      <c r="U187" s="7" t="s">
        <v>64</v>
      </c>
      <c r="V187" s="7" t="str">
        <f>VLOOKUP(U187,[1]Proc!A:C,3,0)</f>
        <v>NA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 t="s">
        <v>152</v>
      </c>
      <c r="AE187" s="7">
        <v>1</v>
      </c>
      <c r="AF187" s="7">
        <v>0.5</v>
      </c>
      <c r="AG187" s="7">
        <v>0</v>
      </c>
      <c r="AH187" s="7">
        <v>0</v>
      </c>
      <c r="AI187" s="7">
        <v>1</v>
      </c>
      <c r="AJ187" s="7" t="s">
        <v>695</v>
      </c>
      <c r="AK187" s="7" t="str">
        <f>VLOOKUP(AJ187,'[1]Dg Post Std'!A:C,3,0)</f>
        <v>Barret</v>
      </c>
      <c r="AL187" s="7">
        <v>1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0</v>
      </c>
      <c r="AW187" s="7">
        <v>0</v>
      </c>
      <c r="AX187" s="7">
        <v>0</v>
      </c>
      <c r="AY187" s="7">
        <v>0</v>
      </c>
      <c r="AZ187" s="7">
        <v>0</v>
      </c>
      <c r="BA187" s="7">
        <v>0</v>
      </c>
      <c r="BB187" s="3">
        <v>1</v>
      </c>
      <c r="BC187" s="7" t="s">
        <v>81</v>
      </c>
      <c r="BD187" s="7" t="s">
        <v>64</v>
      </c>
    </row>
    <row r="188" spans="1:56" x14ac:dyDescent="0.2">
      <c r="B188" s="7" t="s">
        <v>696</v>
      </c>
      <c r="C188" s="7">
        <v>1</v>
      </c>
      <c r="D188" s="7" t="s">
        <v>57</v>
      </c>
      <c r="E188" s="7">
        <v>90</v>
      </c>
      <c r="F188" s="7" t="s">
        <v>697</v>
      </c>
      <c r="G188" s="7" t="s">
        <v>652</v>
      </c>
      <c r="H188" s="10">
        <v>39451</v>
      </c>
      <c r="I188" s="7" t="s">
        <v>12</v>
      </c>
      <c r="J188" s="7" t="str">
        <f>VLOOKUP(I188,[1]indicacion!A:C,3,0)</f>
        <v>Disfagia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3">
        <v>0</v>
      </c>
      <c r="U188" s="7" t="s">
        <v>89</v>
      </c>
      <c r="V188" s="7" t="str">
        <f>VLOOKUP(U188,[1]Proc!A:C,3,0)</f>
        <v>NA</v>
      </c>
      <c r="W188" s="7">
        <v>0</v>
      </c>
      <c r="X188" s="7">
        <v>1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 t="s">
        <v>289</v>
      </c>
      <c r="AE188" s="7">
        <v>1</v>
      </c>
      <c r="AF188" s="7">
        <v>1</v>
      </c>
      <c r="AG188" s="7">
        <v>0</v>
      </c>
      <c r="AH188" s="7">
        <v>0</v>
      </c>
      <c r="AI188" s="7">
        <v>1</v>
      </c>
      <c r="AJ188" s="7" t="s">
        <v>698</v>
      </c>
      <c r="AK188" s="7" t="str">
        <f>VLOOKUP(AJ188,'[1]Dg Post Std'!A:C,3,0)</f>
        <v>esofagitis</v>
      </c>
      <c r="AL188" s="7">
        <v>1</v>
      </c>
      <c r="AM188" s="7">
        <v>1</v>
      </c>
      <c r="AN188" s="7">
        <v>0</v>
      </c>
      <c r="AO188" s="7">
        <v>0</v>
      </c>
      <c r="AP188" s="7">
        <v>0</v>
      </c>
      <c r="AQ188" s="7">
        <v>0</v>
      </c>
      <c r="AR188" s="7">
        <v>0</v>
      </c>
      <c r="AS188" s="7">
        <v>0</v>
      </c>
      <c r="AT188" s="7">
        <v>0</v>
      </c>
      <c r="AU188" s="7">
        <v>1</v>
      </c>
      <c r="AV188" s="7">
        <v>0</v>
      </c>
      <c r="AW188" s="7">
        <v>1</v>
      </c>
      <c r="AX188" s="7">
        <v>0</v>
      </c>
      <c r="AY188" s="7">
        <v>0</v>
      </c>
      <c r="AZ188" s="7">
        <v>0</v>
      </c>
      <c r="BA188" s="7">
        <v>0</v>
      </c>
      <c r="BB188" s="3">
        <v>0</v>
      </c>
      <c r="BC188" s="7" t="s">
        <v>81</v>
      </c>
      <c r="BD188" s="7" t="s">
        <v>64</v>
      </c>
    </row>
    <row r="189" spans="1:56" x14ac:dyDescent="0.2">
      <c r="B189" s="7" t="s">
        <v>699</v>
      </c>
      <c r="C189" s="7">
        <v>1</v>
      </c>
      <c r="D189" s="7" t="s">
        <v>71</v>
      </c>
      <c r="E189" s="7">
        <v>94</v>
      </c>
      <c r="F189" s="7" t="s">
        <v>700</v>
      </c>
      <c r="G189" s="7" t="s">
        <v>468</v>
      </c>
      <c r="H189" s="8">
        <v>39428</v>
      </c>
      <c r="I189" s="7" t="s">
        <v>10</v>
      </c>
      <c r="J189" s="7" t="str">
        <f>VLOOKUP(I189,[1]indicacion!A:C,3,0)</f>
        <v>Anemia</v>
      </c>
      <c r="K189" s="7">
        <v>1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3">
        <v>0</v>
      </c>
      <c r="U189" s="7" t="s">
        <v>89</v>
      </c>
      <c r="V189" s="7" t="str">
        <f>VLOOKUP(U189,[1]Proc!A:C,3,0)</f>
        <v>NA</v>
      </c>
      <c r="W189" s="7">
        <v>0</v>
      </c>
      <c r="X189" s="7">
        <v>1</v>
      </c>
      <c r="Y189" s="7">
        <v>0</v>
      </c>
      <c r="Z189" s="7">
        <v>0</v>
      </c>
      <c r="AA189" s="7">
        <v>0</v>
      </c>
      <c r="AB189" s="7">
        <v>0</v>
      </c>
      <c r="AC189" s="7">
        <v>1</v>
      </c>
      <c r="AD189" s="7" t="s">
        <v>701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 t="s">
        <v>702</v>
      </c>
      <c r="AK189" s="7" t="str">
        <f>VLOOKUP(AJ189,'[1]Dg Post Std'!A:C,3,0)</f>
        <v>Cancer Gast</v>
      </c>
      <c r="AL189" s="7">
        <v>1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0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0</v>
      </c>
      <c r="AZ189" s="7">
        <v>0</v>
      </c>
      <c r="BA189" s="7">
        <v>0</v>
      </c>
      <c r="BB189" s="3">
        <v>0</v>
      </c>
      <c r="BC189" s="7" t="s">
        <v>64</v>
      </c>
      <c r="BD189" s="7" t="s">
        <v>477</v>
      </c>
    </row>
    <row r="190" spans="1:56" x14ac:dyDescent="0.2">
      <c r="B190" s="7" t="s">
        <v>703</v>
      </c>
      <c r="C190" s="7">
        <v>1</v>
      </c>
      <c r="D190" s="7" t="s">
        <v>71</v>
      </c>
      <c r="E190" s="7">
        <v>114</v>
      </c>
      <c r="F190" s="7" t="s">
        <v>704</v>
      </c>
      <c r="G190" s="7" t="s">
        <v>59</v>
      </c>
      <c r="H190" s="8">
        <v>39415</v>
      </c>
      <c r="I190" s="7" t="s">
        <v>142</v>
      </c>
      <c r="J190" s="7" t="str">
        <f>VLOOKUP(I190,[1]indicacion!A:C,3,0)</f>
        <v>Sangrado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1</v>
      </c>
      <c r="R190" s="7">
        <v>0</v>
      </c>
      <c r="S190" s="7">
        <v>0</v>
      </c>
      <c r="T190" s="3">
        <v>0</v>
      </c>
      <c r="U190" s="7" t="s">
        <v>705</v>
      </c>
      <c r="V190" s="7" t="str">
        <f>VLOOKUP(U190,[1]Proc!A:C,3,0)</f>
        <v>NA</v>
      </c>
      <c r="W190" s="7">
        <v>0</v>
      </c>
      <c r="X190" s="7">
        <v>1</v>
      </c>
      <c r="Y190" s="7">
        <v>1</v>
      </c>
      <c r="Z190" s="7">
        <v>0</v>
      </c>
      <c r="AA190" s="7">
        <v>0</v>
      </c>
      <c r="AB190" s="7">
        <v>0</v>
      </c>
      <c r="AC190" s="7">
        <v>1</v>
      </c>
      <c r="AD190" s="7" t="s">
        <v>565</v>
      </c>
      <c r="AE190" s="7">
        <v>1</v>
      </c>
      <c r="AF190" s="7">
        <v>2.5</v>
      </c>
      <c r="AG190" s="7">
        <v>0</v>
      </c>
      <c r="AH190" s="7">
        <v>0</v>
      </c>
      <c r="AI190" s="7">
        <v>1</v>
      </c>
      <c r="AJ190" s="7" t="s">
        <v>706</v>
      </c>
      <c r="AK190" s="7" t="str">
        <f>VLOOKUP(AJ190,'[1]Dg Post Std'!A:C,3,0)</f>
        <v>Cancer Gast</v>
      </c>
      <c r="AL190" s="7">
        <v>1</v>
      </c>
      <c r="AM190" s="7">
        <v>0</v>
      </c>
      <c r="AN190" s="7">
        <v>0</v>
      </c>
      <c r="AO190" s="7">
        <v>0</v>
      </c>
      <c r="AP190" s="7">
        <v>0</v>
      </c>
      <c r="AQ190" s="7">
        <v>1</v>
      </c>
      <c r="AR190" s="7">
        <v>0</v>
      </c>
      <c r="AS190" s="7">
        <v>0</v>
      </c>
      <c r="AT190" s="7">
        <v>1</v>
      </c>
      <c r="AU190" s="7">
        <v>0</v>
      </c>
      <c r="AV190" s="7">
        <v>0</v>
      </c>
      <c r="AW190" s="7">
        <v>0</v>
      </c>
      <c r="AX190" s="7">
        <v>1</v>
      </c>
      <c r="AY190" s="7">
        <v>0</v>
      </c>
      <c r="AZ190" s="7">
        <v>0</v>
      </c>
      <c r="BA190" s="7">
        <v>0</v>
      </c>
      <c r="BB190" s="3">
        <v>0</v>
      </c>
      <c r="BC190" s="7" t="s">
        <v>81</v>
      </c>
      <c r="BD190" s="7" t="s">
        <v>64</v>
      </c>
    </row>
    <row r="191" spans="1:56" x14ac:dyDescent="0.2">
      <c r="B191" s="7" t="s">
        <v>707</v>
      </c>
      <c r="C191" s="7">
        <v>1</v>
      </c>
      <c r="D191" s="7" t="s">
        <v>57</v>
      </c>
      <c r="E191" s="7">
        <v>91</v>
      </c>
      <c r="F191" s="7" t="s">
        <v>708</v>
      </c>
      <c r="G191" s="7" t="s">
        <v>468</v>
      </c>
      <c r="H191" s="8">
        <v>39409</v>
      </c>
      <c r="I191" s="7" t="s">
        <v>709</v>
      </c>
      <c r="J191" s="7" t="str">
        <f>VLOOKUP(I191,[1]indicacion!A:C,3,0)</f>
        <v>Anemia</v>
      </c>
      <c r="K191" s="7">
        <v>1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3">
        <v>0</v>
      </c>
      <c r="U191" s="7" t="s">
        <v>705</v>
      </c>
      <c r="V191" s="7" t="str">
        <f>VLOOKUP(U191,[1]Proc!A:C,3,0)</f>
        <v>NA</v>
      </c>
      <c r="W191" s="7">
        <v>0</v>
      </c>
      <c r="X191" s="7">
        <v>1</v>
      </c>
      <c r="Y191" s="7">
        <v>0</v>
      </c>
      <c r="Z191" s="7">
        <v>0</v>
      </c>
      <c r="AA191" s="7">
        <v>0</v>
      </c>
      <c r="AB191" s="7">
        <v>0</v>
      </c>
      <c r="AC191" s="7">
        <v>1</v>
      </c>
      <c r="AD191" s="7" t="s">
        <v>565</v>
      </c>
      <c r="AE191" s="7">
        <v>1</v>
      </c>
      <c r="AF191" s="7">
        <v>2.5</v>
      </c>
      <c r="AG191" s="7">
        <v>0</v>
      </c>
      <c r="AH191" s="7">
        <v>0</v>
      </c>
      <c r="AI191" s="7">
        <v>1</v>
      </c>
      <c r="AJ191" s="7" t="s">
        <v>710</v>
      </c>
      <c r="AK191" s="7" t="str">
        <f>VLOOKUP(AJ191,'[1]Dg Post Std'!A:C,3,0)</f>
        <v>Hernia H</v>
      </c>
      <c r="AL191" s="7">
        <v>1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7">
        <v>1</v>
      </c>
      <c r="AT191" s="7">
        <v>0</v>
      </c>
      <c r="AU191" s="7">
        <v>1</v>
      </c>
      <c r="AV191" s="7">
        <v>0</v>
      </c>
      <c r="AW191" s="7">
        <v>1</v>
      </c>
      <c r="AX191" s="7">
        <v>0</v>
      </c>
      <c r="AY191" s="7">
        <v>0</v>
      </c>
      <c r="AZ191" s="7">
        <v>0</v>
      </c>
      <c r="BA191" s="7">
        <v>0</v>
      </c>
      <c r="BB191" s="3">
        <v>0</v>
      </c>
      <c r="BC191" s="7" t="s">
        <v>81</v>
      </c>
      <c r="BD191" s="7" t="s">
        <v>64</v>
      </c>
    </row>
    <row r="192" spans="1:56" x14ac:dyDescent="0.2">
      <c r="B192" s="7" t="s">
        <v>587</v>
      </c>
      <c r="C192" s="7">
        <v>1</v>
      </c>
      <c r="D192" s="7" t="s">
        <v>57</v>
      </c>
      <c r="E192" s="7">
        <v>100</v>
      </c>
      <c r="F192" s="7" t="s">
        <v>588</v>
      </c>
      <c r="G192" s="7" t="s">
        <v>468</v>
      </c>
      <c r="H192" s="7" t="s">
        <v>711</v>
      </c>
      <c r="I192" s="7" t="s">
        <v>712</v>
      </c>
      <c r="J192" s="7" t="str">
        <f>VLOOKUP(I192,[1]indicacion!A:C,3,0)</f>
        <v>Disfagia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3">
        <v>1</v>
      </c>
      <c r="U192" s="7" t="s">
        <v>531</v>
      </c>
      <c r="V192" s="7" t="str">
        <f>VLOOKUP(U192,[1]Proc!A:C,3,0)</f>
        <v>Biopsia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1</v>
      </c>
      <c r="AD192" s="7" t="s">
        <v>565</v>
      </c>
      <c r="AE192" s="7">
        <v>1</v>
      </c>
      <c r="AF192" s="7">
        <v>2.5</v>
      </c>
      <c r="AG192" s="7">
        <v>0</v>
      </c>
      <c r="AH192" s="7">
        <v>0</v>
      </c>
      <c r="AI192" s="7">
        <v>1</v>
      </c>
      <c r="AJ192" s="7" t="s">
        <v>713</v>
      </c>
      <c r="AK192" s="7" t="str">
        <f>VLOOKUP(AJ192,'[1]Dg Post Std'!A:C,3,0)</f>
        <v>Hernia H</v>
      </c>
      <c r="AL192" s="7">
        <v>1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1</v>
      </c>
      <c r="AW192" s="7">
        <v>1</v>
      </c>
      <c r="AX192" s="7">
        <v>0</v>
      </c>
      <c r="AY192" s="7">
        <v>0</v>
      </c>
      <c r="AZ192" s="7">
        <v>0</v>
      </c>
      <c r="BA192" s="7">
        <v>0</v>
      </c>
      <c r="BB192" s="3">
        <v>1</v>
      </c>
      <c r="BC192" s="7" t="s">
        <v>81</v>
      </c>
      <c r="BD192" s="7" t="s">
        <v>64</v>
      </c>
    </row>
    <row r="193" spans="2:56" x14ac:dyDescent="0.2">
      <c r="B193" s="7" t="s">
        <v>714</v>
      </c>
      <c r="C193" s="7">
        <v>1</v>
      </c>
      <c r="D193" s="7" t="s">
        <v>71</v>
      </c>
      <c r="E193" s="7">
        <v>92</v>
      </c>
      <c r="F193" s="7" t="s">
        <v>715</v>
      </c>
      <c r="G193" s="7" t="s">
        <v>652</v>
      </c>
      <c r="H193" s="7" t="s">
        <v>716</v>
      </c>
      <c r="I193" s="7" t="s">
        <v>17</v>
      </c>
      <c r="J193" s="7" t="str">
        <f>VLOOKUP(I193,[1]indicacion!A:C,3,0)</f>
        <v>Disfagia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1</v>
      </c>
      <c r="S193" s="7">
        <v>0</v>
      </c>
      <c r="T193" s="3">
        <v>0</v>
      </c>
      <c r="U193" s="7" t="s">
        <v>717</v>
      </c>
      <c r="V193" s="7" t="str">
        <f>VLOOKUP(U193,[1]Proc!A:C,3,0)</f>
        <v>NA</v>
      </c>
      <c r="W193" s="7">
        <v>0</v>
      </c>
      <c r="X193" s="7">
        <v>1</v>
      </c>
      <c r="Y193" s="7">
        <v>0</v>
      </c>
      <c r="Z193" s="7">
        <v>0</v>
      </c>
      <c r="AA193" s="7">
        <v>0</v>
      </c>
      <c r="AB193" s="7">
        <v>0</v>
      </c>
      <c r="AC193" s="7">
        <v>1</v>
      </c>
      <c r="AD193" s="7" t="s">
        <v>289</v>
      </c>
      <c r="AE193" s="7">
        <v>1</v>
      </c>
      <c r="AF193" s="7">
        <v>1</v>
      </c>
      <c r="AG193" s="7">
        <v>0</v>
      </c>
      <c r="AH193" s="7">
        <v>0</v>
      </c>
      <c r="AI193" s="7">
        <v>1</v>
      </c>
      <c r="AJ193" s="7" t="s">
        <v>718</v>
      </c>
      <c r="AK193" s="7" t="str">
        <f>VLOOKUP(AJ193,'[1]Dg Post Std'!A:C,3,0)</f>
        <v>Atrofia</v>
      </c>
      <c r="AL193" s="7">
        <v>1</v>
      </c>
      <c r="AM193" s="7">
        <v>1</v>
      </c>
      <c r="AN193" s="7">
        <v>0</v>
      </c>
      <c r="AO193" s="7">
        <v>0</v>
      </c>
      <c r="AP193" s="7">
        <v>0</v>
      </c>
      <c r="AQ193" s="7">
        <v>0</v>
      </c>
      <c r="AR193" s="7">
        <v>0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7">
        <v>0</v>
      </c>
      <c r="AZ193" s="7">
        <v>0</v>
      </c>
      <c r="BA193" s="7">
        <v>0</v>
      </c>
      <c r="BB193" s="3">
        <v>1</v>
      </c>
      <c r="BC193" s="7" t="s">
        <v>81</v>
      </c>
      <c r="BD193" s="7" t="s">
        <v>64</v>
      </c>
    </row>
    <row r="194" spans="2:56" x14ac:dyDescent="0.2">
      <c r="B194" s="12" t="s">
        <v>714</v>
      </c>
      <c r="C194" s="7">
        <v>1</v>
      </c>
      <c r="D194" s="7" t="s">
        <v>71</v>
      </c>
      <c r="E194" s="7">
        <v>92</v>
      </c>
      <c r="F194" s="12" t="s">
        <v>715</v>
      </c>
      <c r="G194" s="7" t="s">
        <v>652</v>
      </c>
      <c r="H194" s="7" t="s">
        <v>719</v>
      </c>
      <c r="I194" s="7" t="s">
        <v>720</v>
      </c>
      <c r="J194" s="7" t="str">
        <f>VLOOKUP(I194,[1]indicacion!A:C,3,0)</f>
        <v>Otro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3">
        <v>0</v>
      </c>
      <c r="U194" s="7" t="s">
        <v>89</v>
      </c>
      <c r="V194" s="7" t="str">
        <f>VLOOKUP(U194,[1]Proc!A:C,3,0)</f>
        <v>NA</v>
      </c>
      <c r="W194" s="7">
        <v>0</v>
      </c>
      <c r="X194" s="7">
        <v>1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 t="s">
        <v>565</v>
      </c>
      <c r="AE194" s="7">
        <v>1</v>
      </c>
      <c r="AF194" s="7">
        <v>2.5</v>
      </c>
      <c r="AG194" s="7">
        <v>0</v>
      </c>
      <c r="AH194" s="7">
        <v>0</v>
      </c>
      <c r="AI194" s="7">
        <v>1</v>
      </c>
      <c r="AJ194" s="7" t="s">
        <v>506</v>
      </c>
      <c r="AK194" s="7" t="str">
        <f>VLOOKUP(AJ194,'[1]Dg Post Std'!A:C,3,0)</f>
        <v>Sin lesiones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0</v>
      </c>
      <c r="AS194" s="7">
        <v>0</v>
      </c>
      <c r="AT194" s="7">
        <v>0</v>
      </c>
      <c r="AU194" s="7">
        <v>0</v>
      </c>
      <c r="AV194" s="7">
        <v>0</v>
      </c>
      <c r="AW194" s="7">
        <v>0</v>
      </c>
      <c r="AX194" s="7">
        <v>0</v>
      </c>
      <c r="AY194" s="7">
        <v>0</v>
      </c>
      <c r="AZ194" s="7">
        <v>0</v>
      </c>
      <c r="BA194" s="7">
        <v>0</v>
      </c>
      <c r="BB194" s="3">
        <v>0</v>
      </c>
      <c r="BC194" s="7" t="s">
        <v>64</v>
      </c>
      <c r="BD194" s="7" t="s">
        <v>64</v>
      </c>
    </row>
    <row r="195" spans="2:56" x14ac:dyDescent="0.2">
      <c r="B195" s="7" t="s">
        <v>721</v>
      </c>
      <c r="C195" s="7">
        <v>1</v>
      </c>
      <c r="D195" s="7" t="s">
        <v>71</v>
      </c>
      <c r="E195" s="7">
        <v>97</v>
      </c>
      <c r="F195" s="7" t="s">
        <v>722</v>
      </c>
      <c r="G195" s="7" t="s">
        <v>652</v>
      </c>
      <c r="H195" s="7" t="s">
        <v>723</v>
      </c>
      <c r="I195" s="7" t="s">
        <v>667</v>
      </c>
      <c r="J195" s="7" t="str">
        <f>VLOOKUP(I195,[1]indicacion!A:C,3,0)</f>
        <v>Obs Neo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3">
        <v>1</v>
      </c>
      <c r="U195" s="7" t="s">
        <v>89</v>
      </c>
      <c r="V195" s="7" t="str">
        <f>VLOOKUP(U195,[1]Proc!A:C,3,0)</f>
        <v>NA</v>
      </c>
      <c r="W195" s="7">
        <v>0</v>
      </c>
      <c r="X195" s="7">
        <v>1</v>
      </c>
      <c r="Y195" s="7">
        <v>0</v>
      </c>
      <c r="Z195" s="7">
        <v>0</v>
      </c>
      <c r="AA195" s="7">
        <v>0</v>
      </c>
      <c r="AB195" s="7">
        <v>0</v>
      </c>
      <c r="AC195" s="7">
        <v>1</v>
      </c>
      <c r="AD195" s="7" t="s">
        <v>34</v>
      </c>
      <c r="AE195" s="7">
        <v>0</v>
      </c>
      <c r="AF195" s="7">
        <v>0</v>
      </c>
      <c r="AG195" s="7">
        <v>0</v>
      </c>
      <c r="AH195" s="7">
        <v>0</v>
      </c>
      <c r="AI195" s="7">
        <v>1</v>
      </c>
      <c r="AJ195" s="7" t="s">
        <v>138</v>
      </c>
      <c r="AK195" s="7" t="str">
        <f>VLOOKUP(AJ195,'[1]Dg Post Std'!A:C,3,0)</f>
        <v>Sin lesiones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7">
        <v>0</v>
      </c>
      <c r="AZ195" s="7">
        <v>0</v>
      </c>
      <c r="BA195" s="7">
        <v>0</v>
      </c>
      <c r="BB195" s="3">
        <v>0</v>
      </c>
      <c r="BC195" s="7" t="s">
        <v>64</v>
      </c>
      <c r="BD195" s="7" t="s">
        <v>64</v>
      </c>
    </row>
    <row r="196" spans="2:56" x14ac:dyDescent="0.2">
      <c r="B196" s="7" t="s">
        <v>724</v>
      </c>
      <c r="C196" s="7">
        <v>1</v>
      </c>
      <c r="D196" s="7" t="s">
        <v>71</v>
      </c>
      <c r="E196" s="7">
        <v>100</v>
      </c>
      <c r="F196" s="7" t="s">
        <v>725</v>
      </c>
      <c r="G196" s="7" t="s">
        <v>652</v>
      </c>
      <c r="H196" s="7" t="s">
        <v>726</v>
      </c>
      <c r="I196" s="7" t="s">
        <v>245</v>
      </c>
      <c r="J196" s="7" t="str">
        <f>VLOOKUP(I196,[1]indicacion!A:C,3,0)</f>
        <v>Baja de peso</v>
      </c>
      <c r="K196" s="7">
        <v>0</v>
      </c>
      <c r="L196" s="7">
        <v>0</v>
      </c>
      <c r="M196" s="7">
        <v>0</v>
      </c>
      <c r="N196" s="7">
        <v>1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3">
        <v>0</v>
      </c>
      <c r="U196" s="7" t="s">
        <v>717</v>
      </c>
      <c r="V196" s="7" t="str">
        <f>VLOOKUP(U196,[1]Proc!A:C,3,0)</f>
        <v>NA</v>
      </c>
      <c r="W196" s="7">
        <v>0</v>
      </c>
      <c r="X196" s="7">
        <v>1</v>
      </c>
      <c r="Y196" s="7">
        <v>0</v>
      </c>
      <c r="Z196" s="7">
        <v>0</v>
      </c>
      <c r="AA196" s="7">
        <v>0</v>
      </c>
      <c r="AB196" s="7">
        <v>0</v>
      </c>
      <c r="AC196" s="7">
        <v>1</v>
      </c>
      <c r="AD196" s="7" t="s">
        <v>565</v>
      </c>
      <c r="AE196" s="7">
        <v>1</v>
      </c>
      <c r="AF196" s="7">
        <v>2.5</v>
      </c>
      <c r="AG196" s="7">
        <v>0</v>
      </c>
      <c r="AH196" s="7">
        <v>0</v>
      </c>
      <c r="AI196" s="7">
        <v>1</v>
      </c>
      <c r="AJ196" s="7" t="s">
        <v>727</v>
      </c>
      <c r="AK196" s="7" t="str">
        <f>VLOOKUP(AJ196,'[1]Dg Post Std'!A:C,3,0)</f>
        <v>Sin lesiones</v>
      </c>
      <c r="AL196" s="7">
        <v>1</v>
      </c>
      <c r="AM196" s="7">
        <v>0</v>
      </c>
      <c r="AN196" s="7">
        <v>1</v>
      </c>
      <c r="AO196" s="7">
        <v>0</v>
      </c>
      <c r="AP196" s="7">
        <v>0</v>
      </c>
      <c r="AQ196" s="7">
        <v>1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  <c r="BA196" s="7">
        <v>0</v>
      </c>
      <c r="BB196" s="3">
        <v>0</v>
      </c>
      <c r="BC196" s="7" t="s">
        <v>81</v>
      </c>
      <c r="BD196" s="7" t="s">
        <v>64</v>
      </c>
    </row>
    <row r="197" spans="2:56" x14ac:dyDescent="0.2">
      <c r="B197" s="7" t="s">
        <v>728</v>
      </c>
      <c r="C197" s="7">
        <v>1</v>
      </c>
      <c r="D197" s="7" t="s">
        <v>57</v>
      </c>
      <c r="E197" s="7">
        <v>93</v>
      </c>
      <c r="F197" s="7" t="s">
        <v>729</v>
      </c>
      <c r="G197" s="7" t="s">
        <v>59</v>
      </c>
      <c r="H197" s="7" t="s">
        <v>730</v>
      </c>
      <c r="I197" s="7" t="s">
        <v>731</v>
      </c>
      <c r="J197" s="7" t="str">
        <f>VLOOKUP(I197,[1]indicacion!A:C,3,0)</f>
        <v>Disfagia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1</v>
      </c>
      <c r="S197" s="7">
        <v>0</v>
      </c>
      <c r="T197" s="3">
        <v>1</v>
      </c>
      <c r="U197" s="7" t="s">
        <v>23</v>
      </c>
      <c r="V197" s="7" t="str">
        <f>VLOOKUP(U197,[1]Proc!A:C,3,0)</f>
        <v>NA</v>
      </c>
      <c r="W197" s="7">
        <v>0</v>
      </c>
      <c r="X197" s="7">
        <v>1</v>
      </c>
      <c r="Y197" s="7">
        <v>0</v>
      </c>
      <c r="Z197" s="7">
        <v>0</v>
      </c>
      <c r="AA197" s="7">
        <v>0</v>
      </c>
      <c r="AB197" s="7">
        <v>0</v>
      </c>
      <c r="AC197" s="7">
        <v>1</v>
      </c>
      <c r="AD197" s="7" t="s">
        <v>565</v>
      </c>
      <c r="AE197" s="7">
        <v>1</v>
      </c>
      <c r="AF197" s="7">
        <v>2.5</v>
      </c>
      <c r="AG197" s="7">
        <v>0</v>
      </c>
      <c r="AH197" s="7">
        <v>0</v>
      </c>
      <c r="AI197" s="7">
        <v>1</v>
      </c>
      <c r="AJ197" s="7" t="s">
        <v>732</v>
      </c>
      <c r="AK197" s="7" t="str">
        <f>VLOOKUP(AJ197,'[1]Dg Post Std'!A:C,3,0)</f>
        <v>esofagitis</v>
      </c>
      <c r="AL197" s="7">
        <v>1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0</v>
      </c>
      <c r="AW197" s="7">
        <v>1</v>
      </c>
      <c r="AX197" s="7">
        <v>0</v>
      </c>
      <c r="AY197" s="7">
        <v>0</v>
      </c>
      <c r="AZ197" s="7">
        <v>0</v>
      </c>
      <c r="BA197" s="7">
        <v>0</v>
      </c>
      <c r="BB197" s="3">
        <v>1</v>
      </c>
      <c r="BC197" s="7" t="s">
        <v>64</v>
      </c>
      <c r="BD197" s="7" t="s">
        <v>64</v>
      </c>
    </row>
    <row r="198" spans="2:56" x14ac:dyDescent="0.2">
      <c r="B198" s="7" t="s">
        <v>587</v>
      </c>
      <c r="C198" s="7">
        <v>1</v>
      </c>
      <c r="D198" s="7" t="s">
        <v>57</v>
      </c>
      <c r="E198" s="7">
        <v>100</v>
      </c>
      <c r="F198" s="12" t="s">
        <v>588</v>
      </c>
      <c r="G198" s="7" t="s">
        <v>652</v>
      </c>
      <c r="H198" s="7" t="s">
        <v>733</v>
      </c>
      <c r="I198" s="7" t="s">
        <v>17</v>
      </c>
      <c r="J198" s="7" t="str">
        <f>VLOOKUP(I198,[1]indicacion!A:C,3,0)</f>
        <v>Disfagia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1</v>
      </c>
      <c r="S198" s="7">
        <v>0</v>
      </c>
      <c r="T198" s="3">
        <v>0</v>
      </c>
      <c r="U198" s="7" t="s">
        <v>717</v>
      </c>
      <c r="V198" s="7" t="str">
        <f>VLOOKUP(U198,[1]Proc!A:C,3,0)</f>
        <v>NA</v>
      </c>
      <c r="W198" s="7">
        <v>0</v>
      </c>
      <c r="X198" s="7">
        <v>1</v>
      </c>
      <c r="Y198" s="7">
        <v>0</v>
      </c>
      <c r="Z198" s="7">
        <v>0</v>
      </c>
      <c r="AA198" s="7">
        <v>0</v>
      </c>
      <c r="AB198" s="7">
        <v>0</v>
      </c>
      <c r="AC198" s="7">
        <v>1</v>
      </c>
      <c r="AD198" s="12" t="s">
        <v>152</v>
      </c>
      <c r="AE198" s="7">
        <v>1</v>
      </c>
      <c r="AF198" s="7">
        <v>0.5</v>
      </c>
      <c r="AG198" s="7">
        <v>0</v>
      </c>
      <c r="AH198" s="7">
        <v>0</v>
      </c>
      <c r="AI198" s="7">
        <v>1</v>
      </c>
      <c r="AJ198" s="7" t="s">
        <v>734</v>
      </c>
      <c r="AK198" s="7" t="str">
        <f>VLOOKUP(AJ198,'[1]Dg Post Std'!A:C,3,0)</f>
        <v>Cancer Esog</v>
      </c>
      <c r="AL198" s="7">
        <v>1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1</v>
      </c>
      <c r="AW198" s="7">
        <v>1</v>
      </c>
      <c r="AX198" s="7">
        <v>0</v>
      </c>
      <c r="AY198" s="7">
        <v>0</v>
      </c>
      <c r="AZ198" s="7">
        <v>0</v>
      </c>
      <c r="BA198" s="7">
        <v>0</v>
      </c>
      <c r="BB198" s="3">
        <v>1</v>
      </c>
      <c r="BC198" s="7" t="s">
        <v>81</v>
      </c>
      <c r="BD198" s="7" t="s">
        <v>64</v>
      </c>
    </row>
    <row r="199" spans="2:56" x14ac:dyDescent="0.2">
      <c r="B199" s="7" t="s">
        <v>735</v>
      </c>
      <c r="C199" s="7">
        <v>1</v>
      </c>
      <c r="D199" s="7" t="s">
        <v>57</v>
      </c>
      <c r="E199" s="7">
        <v>91</v>
      </c>
      <c r="F199" s="7" t="s">
        <v>736</v>
      </c>
      <c r="G199" s="7" t="s">
        <v>59</v>
      </c>
      <c r="H199" s="7" t="s">
        <v>737</v>
      </c>
      <c r="I199" s="7" t="s">
        <v>738</v>
      </c>
      <c r="J199" s="7" t="str">
        <f>VLOOKUP(I199,[1]indicacion!A:C,3,0)</f>
        <v>Baja de peso</v>
      </c>
      <c r="K199" s="7">
        <v>1</v>
      </c>
      <c r="L199" s="7">
        <v>0</v>
      </c>
      <c r="M199" s="7">
        <v>0</v>
      </c>
      <c r="N199" s="7">
        <v>1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3">
        <v>0</v>
      </c>
      <c r="U199" s="7" t="s">
        <v>89</v>
      </c>
      <c r="V199" s="7" t="str">
        <f>VLOOKUP(U199,[1]Proc!A:C,3,0)</f>
        <v>NA</v>
      </c>
      <c r="W199" s="7">
        <v>0</v>
      </c>
      <c r="X199" s="7">
        <v>1</v>
      </c>
      <c r="Y199" s="7">
        <v>0</v>
      </c>
      <c r="Z199" s="7">
        <v>0</v>
      </c>
      <c r="AA199" s="7">
        <v>0</v>
      </c>
      <c r="AB199" s="7">
        <v>0</v>
      </c>
      <c r="AC199" s="7">
        <v>1</v>
      </c>
      <c r="AD199" s="7" t="s">
        <v>565</v>
      </c>
      <c r="AE199" s="7">
        <v>1</v>
      </c>
      <c r="AF199" s="7">
        <v>2.5</v>
      </c>
      <c r="AG199" s="7">
        <v>0</v>
      </c>
      <c r="AH199" s="7">
        <v>0</v>
      </c>
      <c r="AI199" s="7">
        <v>1</v>
      </c>
      <c r="AJ199" s="7" t="s">
        <v>739</v>
      </c>
      <c r="AK199" s="7" t="str">
        <f>VLOOKUP(AJ199,'[1]Dg Post Std'!A:C,3,0)</f>
        <v>gastritis</v>
      </c>
      <c r="AL199" s="7">
        <v>1</v>
      </c>
      <c r="AM199" s="7">
        <v>0</v>
      </c>
      <c r="AN199" s="7">
        <v>1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1</v>
      </c>
      <c r="BB199" s="3">
        <v>1</v>
      </c>
      <c r="BC199" s="7" t="s">
        <v>64</v>
      </c>
      <c r="BD199" s="7" t="s">
        <v>64</v>
      </c>
    </row>
    <row r="200" spans="2:56" x14ac:dyDescent="0.2">
      <c r="B200" s="7" t="s">
        <v>740</v>
      </c>
      <c r="C200" s="7">
        <v>1</v>
      </c>
      <c r="D200" s="7" t="s">
        <v>71</v>
      </c>
      <c r="E200" s="7">
        <v>93</v>
      </c>
      <c r="F200" s="7" t="s">
        <v>741</v>
      </c>
      <c r="G200" s="7" t="s">
        <v>468</v>
      </c>
      <c r="H200" s="10">
        <v>39346</v>
      </c>
      <c r="I200" s="7" t="s">
        <v>742</v>
      </c>
      <c r="J200" s="7" t="str">
        <f>VLOOKUP(I200,[1]indicacion!A:C,3,0)</f>
        <v>Sangrado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1</v>
      </c>
      <c r="R200" s="7">
        <v>0</v>
      </c>
      <c r="S200" s="7">
        <v>0</v>
      </c>
      <c r="T200" s="3">
        <v>0</v>
      </c>
      <c r="U200" s="7" t="s">
        <v>743</v>
      </c>
      <c r="V200" s="7" t="str">
        <f>VLOOKUP(U200,[1]Proc!A:C,3,0)</f>
        <v>Clip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1</v>
      </c>
      <c r="AD200" s="7" t="s">
        <v>34</v>
      </c>
      <c r="AE200" s="7">
        <v>0</v>
      </c>
      <c r="AF200" s="7">
        <v>0</v>
      </c>
      <c r="AG200" s="7">
        <v>0</v>
      </c>
      <c r="AH200" s="7">
        <v>0</v>
      </c>
      <c r="AI200" s="7">
        <v>1</v>
      </c>
      <c r="AJ200" s="7" t="s">
        <v>744</v>
      </c>
      <c r="AK200" s="7" t="str">
        <f>VLOOKUP(AJ200,'[1]Dg Post Std'!A:C,3,0)</f>
        <v>Cancer Gast</v>
      </c>
      <c r="AL200" s="7">
        <v>1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0</v>
      </c>
      <c r="AS200" s="7">
        <v>0</v>
      </c>
      <c r="AT200" s="7">
        <v>1</v>
      </c>
      <c r="AU200" s="7">
        <v>0</v>
      </c>
      <c r="AV200" s="7">
        <v>0</v>
      </c>
      <c r="AW200" s="7">
        <v>0</v>
      </c>
      <c r="AX200" s="7">
        <v>1</v>
      </c>
      <c r="AY200" s="7">
        <v>0</v>
      </c>
      <c r="AZ200" s="7">
        <v>0</v>
      </c>
      <c r="BA200" s="7">
        <v>0</v>
      </c>
      <c r="BB200" s="3">
        <v>0</v>
      </c>
      <c r="BC200" s="7" t="s">
        <v>64</v>
      </c>
      <c r="BD200" s="7" t="s">
        <v>64</v>
      </c>
    </row>
    <row r="201" spans="2:56" x14ac:dyDescent="0.2">
      <c r="B201" s="7" t="s">
        <v>745</v>
      </c>
      <c r="C201" s="7">
        <v>1</v>
      </c>
      <c r="D201" s="7" t="s">
        <v>57</v>
      </c>
      <c r="E201" s="7">
        <v>94</v>
      </c>
      <c r="F201" s="7" t="s">
        <v>746</v>
      </c>
      <c r="G201" s="7" t="s">
        <v>468</v>
      </c>
      <c r="H201" s="10">
        <v>39346</v>
      </c>
      <c r="I201" s="7" t="s">
        <v>747</v>
      </c>
      <c r="J201" s="7" t="str">
        <f>VLOOKUP(I201,[1]indicacion!A:C,3,0)</f>
        <v>Obs Neo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3">
        <v>1</v>
      </c>
      <c r="U201" s="7" t="s">
        <v>89</v>
      </c>
      <c r="V201" s="7" t="str">
        <f>VLOOKUP(U201,[1]Proc!A:C,3,0)</f>
        <v>NA</v>
      </c>
      <c r="W201" s="7">
        <v>0</v>
      </c>
      <c r="X201" s="7">
        <v>1</v>
      </c>
      <c r="Y201" s="7">
        <v>0</v>
      </c>
      <c r="Z201" s="7">
        <v>0</v>
      </c>
      <c r="AA201" s="7">
        <v>0</v>
      </c>
      <c r="AB201" s="7">
        <v>0</v>
      </c>
      <c r="AC201" s="7">
        <v>1</v>
      </c>
      <c r="AD201" s="7" t="s">
        <v>186</v>
      </c>
      <c r="AE201" s="7">
        <v>1</v>
      </c>
      <c r="AF201" s="7">
        <v>2</v>
      </c>
      <c r="AG201" s="7">
        <v>0</v>
      </c>
      <c r="AH201" s="7">
        <v>0</v>
      </c>
      <c r="AI201" s="7">
        <v>1</v>
      </c>
      <c r="AJ201" s="7" t="s">
        <v>748</v>
      </c>
      <c r="AK201" s="7" t="str">
        <f>VLOOKUP(AJ201,'[1]Dg Post Std'!A:C,3,0)</f>
        <v>esofagitis</v>
      </c>
      <c r="AL201" s="7">
        <v>1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1</v>
      </c>
      <c r="BA201" s="7">
        <v>0</v>
      </c>
      <c r="BB201" s="3">
        <v>0</v>
      </c>
      <c r="BC201" s="7" t="s">
        <v>64</v>
      </c>
      <c r="BD201" s="7" t="s">
        <v>64</v>
      </c>
    </row>
    <row r="202" spans="2:56" x14ac:dyDescent="0.2">
      <c r="B202" s="7" t="s">
        <v>642</v>
      </c>
      <c r="C202" s="7">
        <v>1</v>
      </c>
      <c r="D202" s="7" t="s">
        <v>57</v>
      </c>
      <c r="E202" s="7">
        <v>95</v>
      </c>
      <c r="F202" s="7" t="s">
        <v>643</v>
      </c>
      <c r="G202" s="7" t="s">
        <v>749</v>
      </c>
      <c r="H202" s="10">
        <v>39345</v>
      </c>
      <c r="I202" s="7" t="s">
        <v>750</v>
      </c>
      <c r="J202" s="7" t="str">
        <f>VLOOKUP(I202,[1]indicacion!A:C,3,0)</f>
        <v>Daño hepático</v>
      </c>
      <c r="K202" s="7">
        <v>1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3">
        <v>1</v>
      </c>
      <c r="U202" s="7" t="s">
        <v>751</v>
      </c>
      <c r="V202" s="7" t="str">
        <f>VLOOKUP(U202,[1]Proc!A:C,3,0)</f>
        <v>Ligadura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1</v>
      </c>
      <c r="AD202" s="7" t="s">
        <v>565</v>
      </c>
      <c r="AE202" s="7">
        <v>1</v>
      </c>
      <c r="AF202" s="7">
        <v>2.5</v>
      </c>
      <c r="AG202" s="7">
        <v>0</v>
      </c>
      <c r="AH202" s="7">
        <v>0</v>
      </c>
      <c r="AI202" s="7">
        <v>1</v>
      </c>
      <c r="AJ202" s="7" t="s">
        <v>752</v>
      </c>
      <c r="AK202" s="7" t="str">
        <f>VLOOKUP(AJ202,'[1]Dg Post Std'!A:C,3,0)</f>
        <v>Varices E</v>
      </c>
      <c r="AL202" s="7">
        <v>1</v>
      </c>
      <c r="AM202" s="7">
        <v>0</v>
      </c>
      <c r="AN202" s="7">
        <v>0</v>
      </c>
      <c r="AO202" s="7">
        <v>1</v>
      </c>
      <c r="AP202" s="7">
        <v>0</v>
      </c>
      <c r="AQ202" s="7">
        <v>0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3">
        <v>0</v>
      </c>
      <c r="BC202" s="7" t="s">
        <v>477</v>
      </c>
      <c r="BD202" s="7" t="s">
        <v>477</v>
      </c>
    </row>
    <row r="203" spans="2:56" x14ac:dyDescent="0.2">
      <c r="B203" s="7" t="s">
        <v>740</v>
      </c>
      <c r="C203" s="7">
        <v>1</v>
      </c>
      <c r="D203" s="7" t="s">
        <v>71</v>
      </c>
      <c r="E203" s="7">
        <v>93</v>
      </c>
      <c r="F203" s="7" t="s">
        <v>741</v>
      </c>
      <c r="G203" s="7" t="s">
        <v>749</v>
      </c>
      <c r="H203" s="10">
        <v>39345</v>
      </c>
      <c r="I203" s="7" t="s">
        <v>142</v>
      </c>
      <c r="J203" s="7" t="str">
        <f>VLOOKUP(I203,[1]indicacion!A:C,3,0)</f>
        <v>Sangrado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1</v>
      </c>
      <c r="R203" s="7">
        <v>0</v>
      </c>
      <c r="S203" s="7">
        <v>0</v>
      </c>
      <c r="T203" s="3">
        <v>0</v>
      </c>
      <c r="U203" s="7" t="s">
        <v>753</v>
      </c>
      <c r="V203" s="7" t="str">
        <f>VLOOKUP(U203,[1]Proc!A:C,3,0)</f>
        <v>Clip</v>
      </c>
      <c r="W203" s="7">
        <v>0</v>
      </c>
      <c r="X203" s="7">
        <v>0</v>
      </c>
      <c r="Y203" s="7">
        <v>0</v>
      </c>
      <c r="Z203" s="7">
        <v>0</v>
      </c>
      <c r="AA203" s="7">
        <v>1</v>
      </c>
      <c r="AB203" s="7">
        <v>0</v>
      </c>
      <c r="AC203" s="7">
        <v>1</v>
      </c>
      <c r="AD203" s="7" t="s">
        <v>565</v>
      </c>
      <c r="AE203" s="7">
        <v>1</v>
      </c>
      <c r="AF203" s="7">
        <v>2.5</v>
      </c>
      <c r="AG203" s="7">
        <v>0</v>
      </c>
      <c r="AH203" s="7">
        <v>0</v>
      </c>
      <c r="AI203" s="7">
        <v>1</v>
      </c>
      <c r="AJ203" s="7" t="s">
        <v>754</v>
      </c>
      <c r="AK203" s="7" t="str">
        <f>VLOOKUP(AJ203,'[1]Dg Post Std'!A:C,3,0)</f>
        <v>Cancer Gast</v>
      </c>
      <c r="AL203" s="7">
        <v>1</v>
      </c>
      <c r="AM203" s="7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0</v>
      </c>
      <c r="AS203" s="7">
        <v>0</v>
      </c>
      <c r="AT203" s="7">
        <v>1</v>
      </c>
      <c r="AU203" s="7">
        <v>0</v>
      </c>
      <c r="AV203" s="7">
        <v>0</v>
      </c>
      <c r="AW203" s="7">
        <v>0</v>
      </c>
      <c r="AX203" s="7">
        <v>1</v>
      </c>
      <c r="AY203" s="7">
        <v>0</v>
      </c>
      <c r="AZ203" s="7">
        <v>0</v>
      </c>
      <c r="BA203" s="7">
        <v>0</v>
      </c>
      <c r="BB203" s="3">
        <v>1</v>
      </c>
      <c r="BC203" s="7" t="s">
        <v>64</v>
      </c>
      <c r="BD203" s="7" t="s">
        <v>64</v>
      </c>
    </row>
    <row r="204" spans="2:56" x14ac:dyDescent="0.2">
      <c r="B204" s="7" t="s">
        <v>462</v>
      </c>
      <c r="C204" s="7">
        <v>1</v>
      </c>
      <c r="D204" s="7" t="s">
        <v>57</v>
      </c>
      <c r="E204" s="7">
        <v>95</v>
      </c>
      <c r="F204" s="7" t="s">
        <v>463</v>
      </c>
      <c r="G204" s="7" t="s">
        <v>454</v>
      </c>
      <c r="H204" s="10">
        <v>39336</v>
      </c>
      <c r="I204" s="7" t="s">
        <v>677</v>
      </c>
      <c r="J204" s="7" t="str">
        <f>VLOOKUP(I204,[1]indicacion!A:C,3,0)</f>
        <v>Epigastralgia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3">
        <v>1</v>
      </c>
      <c r="U204" s="7" t="s">
        <v>717</v>
      </c>
      <c r="V204" s="7" t="str">
        <f>VLOOKUP(U204,[1]Proc!A:C,3,0)</f>
        <v>NA</v>
      </c>
      <c r="W204" s="7">
        <v>0</v>
      </c>
      <c r="X204" s="7">
        <v>1</v>
      </c>
      <c r="Y204" s="7">
        <v>0</v>
      </c>
      <c r="Z204" s="7">
        <v>0</v>
      </c>
      <c r="AA204" s="7">
        <v>0</v>
      </c>
      <c r="AB204" s="7">
        <v>0</v>
      </c>
      <c r="AC204" s="7">
        <v>1</v>
      </c>
      <c r="AD204" s="7" t="s">
        <v>565</v>
      </c>
      <c r="AE204" s="7">
        <v>1</v>
      </c>
      <c r="AF204" s="7">
        <v>2.5</v>
      </c>
      <c r="AG204" s="7">
        <v>0</v>
      </c>
      <c r="AH204" s="7">
        <v>0</v>
      </c>
      <c r="AI204" s="7">
        <v>1</v>
      </c>
      <c r="AJ204" s="7" t="s">
        <v>755</v>
      </c>
      <c r="AK204" s="7" t="str">
        <f>VLOOKUP(AJ204,'[1]Dg Post Std'!A:C,3,0)</f>
        <v>Barret</v>
      </c>
      <c r="AL204" s="7">
        <v>1</v>
      </c>
      <c r="AM204" s="7">
        <v>0</v>
      </c>
      <c r="AN204" s="7">
        <v>1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7">
        <v>1</v>
      </c>
      <c r="BA204" s="7">
        <v>0</v>
      </c>
      <c r="BB204" s="3">
        <v>1</v>
      </c>
      <c r="BC204" s="7" t="s">
        <v>81</v>
      </c>
      <c r="BD204" s="7" t="s">
        <v>64</v>
      </c>
    </row>
    <row r="205" spans="2:56" x14ac:dyDescent="0.2">
      <c r="B205" s="7" t="s">
        <v>756</v>
      </c>
      <c r="C205" s="7">
        <v>1</v>
      </c>
      <c r="D205" s="7" t="s">
        <v>57</v>
      </c>
      <c r="E205" s="7">
        <v>94</v>
      </c>
      <c r="F205" s="7" t="s">
        <v>757</v>
      </c>
      <c r="G205" s="7" t="s">
        <v>59</v>
      </c>
      <c r="H205" s="10">
        <v>39336</v>
      </c>
      <c r="I205" s="7" t="s">
        <v>10</v>
      </c>
      <c r="J205" s="7" t="str">
        <f>VLOOKUP(I205,[1]indicacion!A:C,3,0)</f>
        <v>Anemia</v>
      </c>
      <c r="K205" s="7">
        <v>1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3">
        <v>0</v>
      </c>
      <c r="U205" s="7" t="s">
        <v>64</v>
      </c>
      <c r="V205" s="7" t="str">
        <f>VLOOKUP(U205,[1]Proc!A:C,3,0)</f>
        <v>NA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12" t="s">
        <v>565</v>
      </c>
      <c r="AE205" s="7">
        <v>1</v>
      </c>
      <c r="AF205" s="7">
        <v>2.5</v>
      </c>
      <c r="AG205" s="7">
        <v>0</v>
      </c>
      <c r="AH205" s="7">
        <v>0</v>
      </c>
      <c r="AI205" s="7">
        <v>1</v>
      </c>
      <c r="AJ205" s="7" t="s">
        <v>400</v>
      </c>
      <c r="AK205" s="7" t="str">
        <f>VLOOKUP(AJ205,'[1]Dg Post Std'!A:C,3,0)</f>
        <v>Atrofia</v>
      </c>
      <c r="AL205" s="7">
        <v>1</v>
      </c>
      <c r="AM205" s="7">
        <v>1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7">
        <v>0</v>
      </c>
      <c r="AT205" s="7">
        <v>0</v>
      </c>
      <c r="AU205" s="7">
        <v>0</v>
      </c>
      <c r="AV205" s="7">
        <v>0</v>
      </c>
      <c r="AW205" s="7">
        <v>0</v>
      </c>
      <c r="AX205" s="7">
        <v>0</v>
      </c>
      <c r="AY205" s="7">
        <v>0</v>
      </c>
      <c r="AZ205" s="7">
        <v>0</v>
      </c>
      <c r="BA205" s="7">
        <v>0</v>
      </c>
      <c r="BB205" s="3">
        <v>0</v>
      </c>
      <c r="BC205" s="7" t="s">
        <v>64</v>
      </c>
      <c r="BD205" s="7" t="s">
        <v>64</v>
      </c>
    </row>
    <row r="206" spans="2:56" x14ac:dyDescent="0.2">
      <c r="B206" s="7" t="s">
        <v>758</v>
      </c>
      <c r="C206" s="7">
        <v>1</v>
      </c>
      <c r="D206" s="7" t="s">
        <v>71</v>
      </c>
      <c r="E206" s="7">
        <v>96</v>
      </c>
      <c r="F206" s="7" t="s">
        <v>759</v>
      </c>
      <c r="G206" s="7" t="s">
        <v>468</v>
      </c>
      <c r="H206" s="7" t="s">
        <v>760</v>
      </c>
      <c r="I206" s="7" t="s">
        <v>761</v>
      </c>
      <c r="J206" s="7" t="str">
        <f>VLOOKUP(I206,[1]indicacion!A:C,3,0)</f>
        <v>Obs Neo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3">
        <v>1</v>
      </c>
      <c r="U206" s="7" t="s">
        <v>717</v>
      </c>
      <c r="V206" s="7" t="str">
        <f>VLOOKUP(U206,[1]Proc!A:C,3,0)</f>
        <v>NA</v>
      </c>
      <c r="W206" s="7">
        <v>0</v>
      </c>
      <c r="X206" s="7">
        <v>1</v>
      </c>
      <c r="Y206" s="7">
        <v>0</v>
      </c>
      <c r="Z206" s="7">
        <v>0</v>
      </c>
      <c r="AA206" s="7">
        <v>0</v>
      </c>
      <c r="AB206" s="7">
        <v>0</v>
      </c>
      <c r="AC206" s="7">
        <v>1</v>
      </c>
      <c r="AD206" s="7" t="s">
        <v>565</v>
      </c>
      <c r="AE206" s="7">
        <v>1</v>
      </c>
      <c r="AF206" s="7">
        <v>2.5</v>
      </c>
      <c r="AG206" s="7">
        <v>0</v>
      </c>
      <c r="AH206" s="7">
        <v>0</v>
      </c>
      <c r="AI206" s="7">
        <v>1</v>
      </c>
      <c r="AJ206" s="7" t="s">
        <v>762</v>
      </c>
      <c r="AK206" s="7" t="str">
        <f>VLOOKUP(AJ206,'[1]Dg Post Std'!A:C,3,0)</f>
        <v>Ulcera Gast</v>
      </c>
      <c r="AL206" s="7">
        <v>1</v>
      </c>
      <c r="AM206" s="7">
        <v>0</v>
      </c>
      <c r="AN206" s="7">
        <v>0</v>
      </c>
      <c r="AO206" s="7">
        <v>0</v>
      </c>
      <c r="AP206" s="7">
        <v>0</v>
      </c>
      <c r="AQ206" s="7">
        <v>1</v>
      </c>
      <c r="AR206" s="7">
        <v>0</v>
      </c>
      <c r="AS206" s="7">
        <v>0</v>
      </c>
      <c r="AT206" s="7">
        <v>0</v>
      </c>
      <c r="AU206" s="7">
        <v>0</v>
      </c>
      <c r="AV206" s="7">
        <v>0</v>
      </c>
      <c r="AW206" s="7">
        <v>0</v>
      </c>
      <c r="AX206" s="7">
        <v>0</v>
      </c>
      <c r="AY206" s="7">
        <v>0</v>
      </c>
      <c r="AZ206" s="7">
        <v>1</v>
      </c>
      <c r="BA206" s="7">
        <v>0</v>
      </c>
      <c r="BB206" s="3">
        <v>1</v>
      </c>
      <c r="BC206" s="7" t="s">
        <v>81</v>
      </c>
      <c r="BD206" s="7" t="s">
        <v>477</v>
      </c>
    </row>
    <row r="207" spans="2:56" x14ac:dyDescent="0.2">
      <c r="B207" s="7" t="s">
        <v>763</v>
      </c>
      <c r="C207" s="7">
        <v>1</v>
      </c>
      <c r="D207" s="7" t="s">
        <v>71</v>
      </c>
      <c r="E207" s="7">
        <v>96</v>
      </c>
      <c r="F207" s="7" t="s">
        <v>764</v>
      </c>
      <c r="G207" s="7" t="s">
        <v>765</v>
      </c>
      <c r="H207" s="10">
        <v>39330</v>
      </c>
      <c r="I207" s="7" t="s">
        <v>766</v>
      </c>
      <c r="J207" s="7" t="str">
        <f>VLOOKUP(I207,[1]indicacion!A:C,3,0)</f>
        <v>Sangrado</v>
      </c>
      <c r="K207" s="7">
        <v>1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1</v>
      </c>
      <c r="R207" s="7">
        <v>0</v>
      </c>
      <c r="S207" s="7">
        <v>0</v>
      </c>
      <c r="T207" s="3">
        <v>0</v>
      </c>
      <c r="U207" s="7" t="s">
        <v>475</v>
      </c>
      <c r="V207" s="7" t="str">
        <f>VLOOKUP(U207,[1]Proc!A:C,3,0)</f>
        <v>NA</v>
      </c>
      <c r="W207" s="7">
        <v>0</v>
      </c>
      <c r="X207" s="7">
        <v>1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 t="s">
        <v>34</v>
      </c>
      <c r="AE207" s="7">
        <v>0</v>
      </c>
      <c r="AF207" s="7">
        <v>0</v>
      </c>
      <c r="AG207" s="7">
        <v>0</v>
      </c>
      <c r="AH207" s="7">
        <v>0</v>
      </c>
      <c r="AI207" s="7">
        <v>1</v>
      </c>
      <c r="AJ207" s="7" t="s">
        <v>767</v>
      </c>
      <c r="AK207" s="7" t="str">
        <f>VLOOKUP(AJ207,'[1]Dg Post Std'!A:C,3,0)</f>
        <v>Ulcera Gast</v>
      </c>
      <c r="AL207" s="7">
        <v>1</v>
      </c>
      <c r="AM207" s="7">
        <v>1</v>
      </c>
      <c r="AN207" s="7">
        <v>0</v>
      </c>
      <c r="AO207" s="7">
        <v>0</v>
      </c>
      <c r="AP207" s="7">
        <v>0</v>
      </c>
      <c r="AQ207" s="7">
        <v>1</v>
      </c>
      <c r="AR207" s="7">
        <v>0</v>
      </c>
      <c r="AS207" s="7">
        <v>0</v>
      </c>
      <c r="AT207" s="7">
        <v>0</v>
      </c>
      <c r="AU207" s="7">
        <v>1</v>
      </c>
      <c r="AV207" s="7">
        <v>0</v>
      </c>
      <c r="AW207" s="7">
        <v>1</v>
      </c>
      <c r="AX207" s="7">
        <v>0</v>
      </c>
      <c r="AY207" s="7">
        <v>0</v>
      </c>
      <c r="AZ207" s="7">
        <v>0</v>
      </c>
      <c r="BA207" s="7">
        <v>0</v>
      </c>
      <c r="BB207" s="3">
        <v>0</v>
      </c>
      <c r="BC207" s="7" t="s">
        <v>768</v>
      </c>
      <c r="BD207" s="7" t="s">
        <v>477</v>
      </c>
    </row>
    <row r="208" spans="2:56" x14ac:dyDescent="0.2">
      <c r="B208" s="7" t="s">
        <v>769</v>
      </c>
      <c r="C208" s="7">
        <v>1</v>
      </c>
      <c r="D208" s="7" t="s">
        <v>71</v>
      </c>
      <c r="E208" s="7">
        <v>95</v>
      </c>
      <c r="F208" s="7" t="s">
        <v>770</v>
      </c>
      <c r="G208" s="7" t="s">
        <v>749</v>
      </c>
      <c r="H208" s="10">
        <v>39329</v>
      </c>
      <c r="I208" s="7" t="s">
        <v>142</v>
      </c>
      <c r="J208" s="7" t="str">
        <f>VLOOKUP(I208,[1]indicacion!A:C,3,0)</f>
        <v>Sangrado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1</v>
      </c>
      <c r="R208" s="7">
        <v>0</v>
      </c>
      <c r="S208" s="7">
        <v>0</v>
      </c>
      <c r="T208" s="3">
        <v>0</v>
      </c>
      <c r="U208" s="7" t="s">
        <v>717</v>
      </c>
      <c r="V208" s="7" t="str">
        <f>VLOOKUP(U208,[1]Proc!A:C,3,0)</f>
        <v>NA</v>
      </c>
      <c r="W208" s="7">
        <v>0</v>
      </c>
      <c r="X208" s="7">
        <v>1</v>
      </c>
      <c r="Y208" s="7">
        <v>0</v>
      </c>
      <c r="Z208" s="7">
        <v>0</v>
      </c>
      <c r="AA208" s="7">
        <v>0</v>
      </c>
      <c r="AB208" s="7">
        <v>1</v>
      </c>
      <c r="AC208" s="7">
        <v>1</v>
      </c>
      <c r="AD208" s="7" t="s">
        <v>565</v>
      </c>
      <c r="AE208" s="7">
        <v>1</v>
      </c>
      <c r="AF208" s="7">
        <v>2.5</v>
      </c>
      <c r="AG208" s="7">
        <v>0</v>
      </c>
      <c r="AH208" s="7">
        <v>0</v>
      </c>
      <c r="AI208" s="7">
        <v>1</v>
      </c>
      <c r="AJ208" s="7" t="s">
        <v>771</v>
      </c>
      <c r="AK208" s="7" t="str">
        <f>VLOOKUP(AJ208,'[1]Dg Post Std'!A:C,3,0)</f>
        <v>Atrofia</v>
      </c>
      <c r="AL208" s="7">
        <v>1</v>
      </c>
      <c r="AM208" s="7">
        <v>1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1</v>
      </c>
      <c r="AT208" s="7">
        <v>0</v>
      </c>
      <c r="AU208" s="7">
        <v>1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0</v>
      </c>
      <c r="BB208" s="3">
        <v>0</v>
      </c>
      <c r="BC208" s="7" t="s">
        <v>64</v>
      </c>
      <c r="BD208" s="7" t="s">
        <v>64</v>
      </c>
    </row>
    <row r="209" spans="2:56" x14ac:dyDescent="0.2">
      <c r="B209" s="7" t="s">
        <v>642</v>
      </c>
      <c r="C209" s="7">
        <v>1</v>
      </c>
      <c r="D209" s="7" t="s">
        <v>57</v>
      </c>
      <c r="E209" s="7">
        <v>95</v>
      </c>
      <c r="F209" s="7" t="s">
        <v>643</v>
      </c>
      <c r="G209" s="7" t="s">
        <v>749</v>
      </c>
      <c r="H209" s="10">
        <v>39322</v>
      </c>
      <c r="I209" s="7" t="s">
        <v>750</v>
      </c>
      <c r="J209" s="7" t="str">
        <f>VLOOKUP(I209,[1]indicacion!A:C,3,0)</f>
        <v>Daño hepático</v>
      </c>
      <c r="K209" s="7">
        <v>1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3">
        <v>1</v>
      </c>
      <c r="U209" s="7" t="s">
        <v>751</v>
      </c>
      <c r="V209" s="7" t="str">
        <f>VLOOKUP(U209,[1]Proc!A:C,3,0)</f>
        <v>Ligadura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1</v>
      </c>
      <c r="AD209" s="7" t="s">
        <v>565</v>
      </c>
      <c r="AE209" s="7">
        <v>1</v>
      </c>
      <c r="AF209" s="7">
        <v>2.5</v>
      </c>
      <c r="AG209" s="7">
        <v>0</v>
      </c>
      <c r="AH209" s="7">
        <v>0</v>
      </c>
      <c r="AI209" s="7">
        <v>1</v>
      </c>
      <c r="AJ209" s="7" t="s">
        <v>772</v>
      </c>
      <c r="AK209" s="7" t="str">
        <f>VLOOKUP(AJ209,'[1]Dg Post Std'!A:C,3,0)</f>
        <v>Varices E</v>
      </c>
      <c r="AL209" s="7">
        <v>1</v>
      </c>
      <c r="AM209" s="7">
        <v>0</v>
      </c>
      <c r="AN209" s="7">
        <v>1</v>
      </c>
      <c r="AO209" s="7">
        <v>1</v>
      </c>
      <c r="AP209" s="7">
        <v>0</v>
      </c>
      <c r="AQ209" s="7">
        <v>0</v>
      </c>
      <c r="AR209" s="7">
        <v>0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3">
        <v>0</v>
      </c>
      <c r="BC209" s="7" t="s">
        <v>64</v>
      </c>
      <c r="BD209" s="7" t="s">
        <v>64</v>
      </c>
    </row>
    <row r="210" spans="2:56" x14ac:dyDescent="0.2">
      <c r="B210" s="7" t="s">
        <v>773</v>
      </c>
      <c r="C210" s="7">
        <v>1</v>
      </c>
      <c r="D210" s="7" t="s">
        <v>57</v>
      </c>
      <c r="E210" s="7">
        <v>90</v>
      </c>
      <c r="F210" s="7" t="s">
        <v>774</v>
      </c>
      <c r="G210" s="7" t="s">
        <v>468</v>
      </c>
      <c r="H210" s="7" t="s">
        <v>775</v>
      </c>
      <c r="I210" s="7" t="s">
        <v>13</v>
      </c>
      <c r="J210" s="7" t="str">
        <f>VLOOKUP(I210,[1]indicacion!A:C,3,0)</f>
        <v>Baja de peso</v>
      </c>
      <c r="K210" s="7">
        <v>0</v>
      </c>
      <c r="L210" s="7">
        <v>0</v>
      </c>
      <c r="M210" s="7">
        <v>0</v>
      </c>
      <c r="N210" s="7">
        <v>1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3">
        <v>0</v>
      </c>
      <c r="U210" s="7" t="s">
        <v>717</v>
      </c>
      <c r="V210" s="7" t="str">
        <f>VLOOKUP(U210,[1]Proc!A:C,3,0)</f>
        <v>NA</v>
      </c>
      <c r="W210" s="7">
        <v>0</v>
      </c>
      <c r="X210" s="7">
        <v>1</v>
      </c>
      <c r="Y210" s="7">
        <v>0</v>
      </c>
      <c r="Z210" s="7">
        <v>0</v>
      </c>
      <c r="AA210" s="7">
        <v>0</v>
      </c>
      <c r="AB210" s="7">
        <v>0</v>
      </c>
      <c r="AC210" s="7">
        <v>1</v>
      </c>
      <c r="AD210" s="7" t="s">
        <v>605</v>
      </c>
      <c r="AE210" s="7">
        <v>1</v>
      </c>
      <c r="AF210" s="7">
        <v>3</v>
      </c>
      <c r="AG210" s="7">
        <v>0</v>
      </c>
      <c r="AH210" s="7">
        <v>0</v>
      </c>
      <c r="AI210" s="7">
        <v>1</v>
      </c>
      <c r="AJ210" s="7" t="s">
        <v>776</v>
      </c>
      <c r="AK210" s="7" t="str">
        <f>VLOOKUP(AJ210,'[1]Dg Post Std'!A:C,3,0)</f>
        <v>metaplasia</v>
      </c>
      <c r="AL210" s="7">
        <v>1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0</v>
      </c>
      <c r="AU210" s="7">
        <v>0</v>
      </c>
      <c r="AV210" s="7">
        <v>0</v>
      </c>
      <c r="AW210" s="7">
        <v>0</v>
      </c>
      <c r="AX210" s="7">
        <v>0</v>
      </c>
      <c r="AY210" s="7">
        <v>0</v>
      </c>
      <c r="AZ210" s="7">
        <v>0</v>
      </c>
      <c r="BA210" s="7">
        <v>1</v>
      </c>
      <c r="BB210" s="3">
        <v>0</v>
      </c>
      <c r="BC210" s="7" t="s">
        <v>81</v>
      </c>
      <c r="BD210" s="7" t="s">
        <v>64</v>
      </c>
    </row>
    <row r="211" spans="2:56" x14ac:dyDescent="0.2">
      <c r="B211" s="7" t="s">
        <v>777</v>
      </c>
      <c r="C211" s="7">
        <v>1</v>
      </c>
      <c r="D211" s="7" t="s">
        <v>71</v>
      </c>
      <c r="E211" s="7">
        <v>99</v>
      </c>
      <c r="F211" s="7" t="s">
        <v>778</v>
      </c>
      <c r="G211" s="7" t="s">
        <v>468</v>
      </c>
      <c r="H211" s="7" t="s">
        <v>775</v>
      </c>
      <c r="I211" s="7" t="s">
        <v>779</v>
      </c>
      <c r="J211" s="7" t="str">
        <f>VLOOKUP(I211,[1]indicacion!A:C,3,0)</f>
        <v>Disfagia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1</v>
      </c>
      <c r="S211" s="7">
        <v>0</v>
      </c>
      <c r="T211" s="3">
        <v>1</v>
      </c>
      <c r="U211" s="7" t="s">
        <v>531</v>
      </c>
      <c r="V211" s="7" t="str">
        <f>VLOOKUP(U211,[1]Proc!A:C,3,0)</f>
        <v>Biopsia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1</v>
      </c>
      <c r="AD211" s="7" t="s">
        <v>605</v>
      </c>
      <c r="AE211" s="7">
        <v>1</v>
      </c>
      <c r="AF211" s="7">
        <v>3</v>
      </c>
      <c r="AG211" s="7">
        <v>0</v>
      </c>
      <c r="AH211" s="7">
        <v>0</v>
      </c>
      <c r="AI211" s="7">
        <v>1</v>
      </c>
      <c r="AJ211" s="7" t="s">
        <v>780</v>
      </c>
      <c r="AK211" s="7" t="str">
        <f>VLOOKUP(AJ211,'[1]Dg Post Std'!A:C,3,0)</f>
        <v>Hernia H</v>
      </c>
      <c r="AL211" s="7">
        <v>1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0</v>
      </c>
      <c r="AT211" s="7">
        <v>1</v>
      </c>
      <c r="AU211" s="7">
        <v>1</v>
      </c>
      <c r="AV211" s="7">
        <v>1</v>
      </c>
      <c r="AW211" s="7">
        <v>1</v>
      </c>
      <c r="AX211" s="7">
        <v>0</v>
      </c>
      <c r="AY211" s="7">
        <v>0</v>
      </c>
      <c r="AZ211" s="7">
        <v>0</v>
      </c>
      <c r="BA211" s="7">
        <v>0</v>
      </c>
      <c r="BB211" s="3">
        <v>1</v>
      </c>
      <c r="BC211" s="7" t="s">
        <v>81</v>
      </c>
      <c r="BD211" s="7" t="s">
        <v>64</v>
      </c>
    </row>
    <row r="212" spans="2:56" x14ac:dyDescent="0.2">
      <c r="B212" s="7" t="s">
        <v>781</v>
      </c>
      <c r="C212" s="7">
        <v>1</v>
      </c>
      <c r="D212" s="7" t="s">
        <v>57</v>
      </c>
      <c r="E212" s="7">
        <v>91</v>
      </c>
      <c r="F212" s="7" t="s">
        <v>782</v>
      </c>
      <c r="G212" s="7" t="s">
        <v>564</v>
      </c>
      <c r="H212" s="7" t="s">
        <v>783</v>
      </c>
      <c r="I212" s="7" t="s">
        <v>10</v>
      </c>
      <c r="J212" s="7" t="str">
        <f>VLOOKUP(I212,[1]indicacion!A:C,3,0)</f>
        <v>Anemia</v>
      </c>
      <c r="K212" s="7">
        <v>1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3">
        <v>0</v>
      </c>
      <c r="U212" s="7" t="s">
        <v>717</v>
      </c>
      <c r="V212" s="7" t="str">
        <f>VLOOKUP(U212,[1]Proc!A:C,3,0)</f>
        <v>NA</v>
      </c>
      <c r="W212" s="7">
        <v>0</v>
      </c>
      <c r="X212" s="7">
        <v>1</v>
      </c>
      <c r="Y212" s="7">
        <v>0</v>
      </c>
      <c r="Z212" s="7">
        <v>0</v>
      </c>
      <c r="AA212" s="7">
        <v>0</v>
      </c>
      <c r="AB212" s="7">
        <v>0</v>
      </c>
      <c r="AC212" s="7">
        <v>1</v>
      </c>
      <c r="AD212" s="7" t="s">
        <v>565</v>
      </c>
      <c r="AE212" s="7">
        <v>1</v>
      </c>
      <c r="AF212" s="7">
        <v>2.5</v>
      </c>
      <c r="AG212" s="7">
        <v>0</v>
      </c>
      <c r="AH212" s="7">
        <v>0</v>
      </c>
      <c r="AI212" s="7">
        <v>1</v>
      </c>
      <c r="AJ212" s="7" t="s">
        <v>784</v>
      </c>
      <c r="AK212" s="7" t="str">
        <f>VLOOKUP(AJ212,'[1]Dg Post Std'!A:C,3,0)</f>
        <v>Hernia H</v>
      </c>
      <c r="AL212" s="7">
        <v>1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1</v>
      </c>
      <c r="AW212" s="7">
        <v>1</v>
      </c>
      <c r="AX212" s="7">
        <v>0</v>
      </c>
      <c r="AY212" s="7">
        <v>0</v>
      </c>
      <c r="AZ212" s="7">
        <v>0</v>
      </c>
      <c r="BA212" s="7">
        <v>0</v>
      </c>
      <c r="BB212" s="3">
        <v>0</v>
      </c>
      <c r="BC212" s="7" t="s">
        <v>81</v>
      </c>
      <c r="BD212" s="7" t="s">
        <v>64</v>
      </c>
    </row>
    <row r="213" spans="2:56" x14ac:dyDescent="0.2">
      <c r="B213" s="7" t="s">
        <v>785</v>
      </c>
      <c r="C213" s="7">
        <v>1</v>
      </c>
      <c r="D213" s="7" t="s">
        <v>57</v>
      </c>
      <c r="E213" s="7">
        <v>97</v>
      </c>
      <c r="F213" s="7" t="s">
        <v>786</v>
      </c>
      <c r="G213" s="7" t="s">
        <v>454</v>
      </c>
      <c r="H213" s="7" t="s">
        <v>787</v>
      </c>
      <c r="I213" s="7" t="s">
        <v>720</v>
      </c>
      <c r="J213" s="7" t="str">
        <f>VLOOKUP(I213,[1]indicacion!A:C,3,0)</f>
        <v>Otro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3">
        <v>0</v>
      </c>
      <c r="U213" s="7" t="s">
        <v>717</v>
      </c>
      <c r="V213" s="7" t="str">
        <f>VLOOKUP(U213,[1]Proc!A:C,3,0)</f>
        <v>NA</v>
      </c>
      <c r="W213" s="7">
        <v>0</v>
      </c>
      <c r="X213" s="7">
        <v>1</v>
      </c>
      <c r="Y213" s="7">
        <v>0</v>
      </c>
      <c r="Z213" s="7">
        <v>0</v>
      </c>
      <c r="AA213" s="7">
        <v>0</v>
      </c>
      <c r="AB213" s="7">
        <v>0</v>
      </c>
      <c r="AC213" s="7">
        <v>1</v>
      </c>
      <c r="AD213" s="7" t="s">
        <v>565</v>
      </c>
      <c r="AE213" s="7">
        <v>1</v>
      </c>
      <c r="AF213" s="7">
        <v>2.5</v>
      </c>
      <c r="AG213" s="7">
        <v>0</v>
      </c>
      <c r="AH213" s="7">
        <v>0</v>
      </c>
      <c r="AI213" s="7">
        <v>1</v>
      </c>
      <c r="AJ213" s="7" t="s">
        <v>788</v>
      </c>
      <c r="AK213" s="7" t="str">
        <f>VLOOKUP(AJ213,'[1]Dg Post Std'!A:C,3,0)</f>
        <v>esofagitis</v>
      </c>
      <c r="AL213" s="7">
        <v>1</v>
      </c>
      <c r="AM213" s="7">
        <v>0</v>
      </c>
      <c r="AN213" s="7">
        <v>1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0</v>
      </c>
      <c r="AU213" s="7">
        <v>1</v>
      </c>
      <c r="AV213" s="7">
        <v>0</v>
      </c>
      <c r="AW213" s="7">
        <v>1</v>
      </c>
      <c r="AX213" s="7">
        <v>0</v>
      </c>
      <c r="AY213" s="7">
        <v>0</v>
      </c>
      <c r="AZ213" s="7">
        <v>0</v>
      </c>
      <c r="BA213" s="7">
        <v>0</v>
      </c>
      <c r="BB213" s="3">
        <v>0</v>
      </c>
      <c r="BC213" s="7" t="s">
        <v>789</v>
      </c>
      <c r="BD213" s="7" t="s">
        <v>64</v>
      </c>
    </row>
    <row r="214" spans="2:56" x14ac:dyDescent="0.2">
      <c r="B214" s="7" t="s">
        <v>790</v>
      </c>
      <c r="C214" s="7">
        <v>1</v>
      </c>
      <c r="D214" s="7" t="s">
        <v>57</v>
      </c>
      <c r="E214" s="7">
        <v>100</v>
      </c>
      <c r="F214" s="7" t="s">
        <v>791</v>
      </c>
      <c r="G214" s="7" t="s">
        <v>749</v>
      </c>
      <c r="H214" s="7" t="s">
        <v>792</v>
      </c>
      <c r="I214" s="7" t="s">
        <v>142</v>
      </c>
      <c r="J214" s="7" t="str">
        <f>VLOOKUP(I214,[1]indicacion!A:C,3,0)</f>
        <v>Sangrado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1</v>
      </c>
      <c r="R214" s="7">
        <v>0</v>
      </c>
      <c r="S214" s="7">
        <v>0</v>
      </c>
      <c r="T214" s="3">
        <v>0</v>
      </c>
      <c r="U214" s="7" t="s">
        <v>717</v>
      </c>
      <c r="V214" s="7" t="str">
        <f>VLOOKUP(U214,[1]Proc!A:C,3,0)</f>
        <v>NA</v>
      </c>
      <c r="W214" s="7">
        <v>0</v>
      </c>
      <c r="X214" s="7">
        <v>1</v>
      </c>
      <c r="Y214" s="7">
        <v>0</v>
      </c>
      <c r="Z214" s="7">
        <v>0</v>
      </c>
      <c r="AA214" s="7">
        <v>0</v>
      </c>
      <c r="AB214" s="7">
        <v>0</v>
      </c>
      <c r="AC214" s="7">
        <v>1</v>
      </c>
      <c r="AD214" s="12" t="s">
        <v>565</v>
      </c>
      <c r="AE214" s="7">
        <v>1</v>
      </c>
      <c r="AF214" s="7">
        <v>2.5</v>
      </c>
      <c r="AG214" s="7">
        <v>0</v>
      </c>
      <c r="AH214" s="7">
        <v>0</v>
      </c>
      <c r="AI214" s="7">
        <v>1</v>
      </c>
      <c r="AJ214" s="7" t="s">
        <v>793</v>
      </c>
      <c r="AK214" s="7" t="str">
        <f>VLOOKUP(AJ214,'[1]Dg Post Std'!A:C,3,0)</f>
        <v>Hernia H</v>
      </c>
      <c r="AL214" s="7">
        <v>1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0</v>
      </c>
      <c r="AV214" s="7">
        <v>0</v>
      </c>
      <c r="AW214" s="7">
        <v>1</v>
      </c>
      <c r="AX214" s="7">
        <v>0</v>
      </c>
      <c r="AY214" s="7">
        <v>0</v>
      </c>
      <c r="AZ214" s="7">
        <v>0</v>
      </c>
      <c r="BA214" s="7">
        <v>0</v>
      </c>
      <c r="BB214" s="3">
        <v>1</v>
      </c>
      <c r="BC214" s="7" t="s">
        <v>81</v>
      </c>
      <c r="BD214" s="7" t="s">
        <v>64</v>
      </c>
    </row>
    <row r="215" spans="2:56" x14ac:dyDescent="0.2">
      <c r="B215" s="7" t="s">
        <v>794</v>
      </c>
      <c r="C215" s="7">
        <v>1</v>
      </c>
      <c r="D215" s="7" t="s">
        <v>57</v>
      </c>
      <c r="E215" s="7">
        <v>97</v>
      </c>
      <c r="F215" s="7" t="s">
        <v>795</v>
      </c>
      <c r="G215" s="7" t="s">
        <v>796</v>
      </c>
      <c r="H215" s="10">
        <v>39283</v>
      </c>
      <c r="I215" s="7" t="s">
        <v>677</v>
      </c>
      <c r="J215" s="7" t="str">
        <f>VLOOKUP(I215,[1]indicacion!A:C,3,0)</f>
        <v>Epigastralgia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3">
        <v>1</v>
      </c>
      <c r="U215" s="7" t="s">
        <v>531</v>
      </c>
      <c r="V215" s="7" t="str">
        <f>VLOOKUP(U215,[1]Proc!A:C,3,0)</f>
        <v>Biopsia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1</v>
      </c>
      <c r="AD215" s="7" t="s">
        <v>797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 t="s">
        <v>798</v>
      </c>
      <c r="AK215" s="7" t="str">
        <f>VLOOKUP(AJ215,'[1]Dg Post Std'!A:C,3,0)</f>
        <v>Hernia H</v>
      </c>
      <c r="AL215" s="7">
        <v>1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1</v>
      </c>
      <c r="AU215" s="7">
        <v>0</v>
      </c>
      <c r="AV215" s="7">
        <v>0</v>
      </c>
      <c r="AW215" s="7">
        <v>1</v>
      </c>
      <c r="AX215" s="7">
        <v>0</v>
      </c>
      <c r="AY215" s="7">
        <v>0</v>
      </c>
      <c r="AZ215" s="7">
        <v>0</v>
      </c>
      <c r="BA215" s="7">
        <v>0</v>
      </c>
      <c r="BB215" s="3">
        <v>1</v>
      </c>
      <c r="BC215" s="7" t="s">
        <v>789</v>
      </c>
      <c r="BD215" s="7" t="s">
        <v>64</v>
      </c>
    </row>
    <row r="216" spans="2:56" x14ac:dyDescent="0.2">
      <c r="B216" s="7" t="s">
        <v>799</v>
      </c>
      <c r="C216" s="7">
        <v>1</v>
      </c>
      <c r="D216" s="7" t="s">
        <v>57</v>
      </c>
      <c r="E216" s="7">
        <v>95</v>
      </c>
      <c r="F216" s="7" t="s">
        <v>800</v>
      </c>
      <c r="G216" s="7" t="s">
        <v>454</v>
      </c>
      <c r="H216" s="7" t="s">
        <v>801</v>
      </c>
      <c r="I216" s="7" t="s">
        <v>802</v>
      </c>
      <c r="J216" s="7" t="str">
        <f>VLOOKUP(I216,[1]indicacion!A:C,3,0)</f>
        <v>Postquirurgico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3">
        <v>1</v>
      </c>
      <c r="U216" s="7" t="s">
        <v>64</v>
      </c>
      <c r="V216" s="7" t="str">
        <f>VLOOKUP(U216,[1]Proc!A:C,3,0)</f>
        <v>NA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12" t="s">
        <v>565</v>
      </c>
      <c r="AE216" s="7">
        <v>1</v>
      </c>
      <c r="AF216" s="7">
        <v>2.5</v>
      </c>
      <c r="AG216" s="7">
        <v>0</v>
      </c>
      <c r="AH216" s="7">
        <v>0</v>
      </c>
      <c r="AI216" s="7">
        <v>1</v>
      </c>
      <c r="AJ216" s="7" t="s">
        <v>803</v>
      </c>
      <c r="AK216" s="7" t="str">
        <f>VLOOKUP(AJ216,'[1]Dg Post Std'!A:C,3,0)</f>
        <v>Sin lesiones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0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3">
        <v>0</v>
      </c>
      <c r="BC216" s="7" t="s">
        <v>64</v>
      </c>
      <c r="BD216" s="7" t="s">
        <v>64</v>
      </c>
    </row>
    <row r="217" spans="2:56" x14ac:dyDescent="0.2">
      <c r="B217" s="7" t="s">
        <v>804</v>
      </c>
      <c r="C217" s="7">
        <v>1</v>
      </c>
      <c r="D217" s="7" t="s">
        <v>71</v>
      </c>
      <c r="E217" s="7">
        <v>95</v>
      </c>
      <c r="F217" s="7" t="s">
        <v>805</v>
      </c>
      <c r="G217" s="7" t="s">
        <v>403</v>
      </c>
      <c r="H217" s="7" t="s">
        <v>806</v>
      </c>
      <c r="I217" s="7" t="s">
        <v>17</v>
      </c>
      <c r="J217" s="7" t="str">
        <f>VLOOKUP(I217,[1]indicacion!A:C,3,0)</f>
        <v>Disfagia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1</v>
      </c>
      <c r="S217" s="7">
        <v>0</v>
      </c>
      <c r="T217" s="3">
        <v>0</v>
      </c>
      <c r="U217" s="7" t="s">
        <v>717</v>
      </c>
      <c r="V217" s="7" t="str">
        <f>VLOOKUP(U217,[1]Proc!A:C,3,0)</f>
        <v>NA</v>
      </c>
      <c r="W217" s="7">
        <v>0</v>
      </c>
      <c r="X217" s="7">
        <v>1</v>
      </c>
      <c r="Y217" s="7">
        <v>0</v>
      </c>
      <c r="Z217" s="7">
        <v>0</v>
      </c>
      <c r="AA217" s="7">
        <v>0</v>
      </c>
      <c r="AB217" s="7">
        <v>0</v>
      </c>
      <c r="AC217" s="7">
        <v>1</v>
      </c>
      <c r="AD217" s="7" t="s">
        <v>186</v>
      </c>
      <c r="AE217" s="7">
        <v>1</v>
      </c>
      <c r="AF217" s="7">
        <v>2</v>
      </c>
      <c r="AG217" s="7">
        <v>0</v>
      </c>
      <c r="AH217" s="7">
        <v>0</v>
      </c>
      <c r="AI217" s="7">
        <v>1</v>
      </c>
      <c r="AJ217" s="7" t="s">
        <v>807</v>
      </c>
      <c r="AK217" s="7" t="str">
        <f>VLOOKUP(AJ217,'[1]Dg Post Std'!A:C,3,0)</f>
        <v>Angiodisplasia</v>
      </c>
      <c r="AL217" s="7">
        <v>1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7">
        <v>0</v>
      </c>
      <c r="AZ217" s="7">
        <v>0</v>
      </c>
      <c r="BA217" s="7">
        <v>0</v>
      </c>
      <c r="BB217" s="3">
        <v>1</v>
      </c>
      <c r="BC217" s="7" t="s">
        <v>81</v>
      </c>
      <c r="BD217" s="7" t="s">
        <v>64</v>
      </c>
    </row>
    <row r="218" spans="2:56" x14ac:dyDescent="0.2">
      <c r="B218" s="7" t="s">
        <v>808</v>
      </c>
      <c r="C218" s="7">
        <v>0</v>
      </c>
      <c r="D218" s="7" t="s">
        <v>57</v>
      </c>
      <c r="E218" s="7">
        <v>118</v>
      </c>
      <c r="J218" s="7" t="e">
        <f>VLOOKUP(I218,[1]indicacion!A:C,3,0)</f>
        <v>#N/A</v>
      </c>
      <c r="T218" s="3"/>
      <c r="V218" s="7" t="e">
        <f>VLOOKUP(U218,[1]Proc!A:C,3,0)</f>
        <v>#N/A</v>
      </c>
      <c r="AK218" s="7" t="e">
        <f>VLOOKUP(AJ218,'[1]Dg Post Std'!A:C,3,0)</f>
        <v>#N/A</v>
      </c>
      <c r="BB218" s="3"/>
    </row>
    <row r="219" spans="2:56" x14ac:dyDescent="0.2">
      <c r="B219" s="7" t="s">
        <v>809</v>
      </c>
      <c r="C219" s="7">
        <v>1</v>
      </c>
      <c r="D219" s="7" t="s">
        <v>57</v>
      </c>
      <c r="E219" s="7">
        <v>98</v>
      </c>
      <c r="F219" s="7" t="s">
        <v>810</v>
      </c>
      <c r="G219" s="7" t="s">
        <v>811</v>
      </c>
      <c r="H219" s="10">
        <v>39261</v>
      </c>
      <c r="I219" s="7" t="s">
        <v>10</v>
      </c>
      <c r="J219" s="7" t="str">
        <f>VLOOKUP(I219,[1]indicacion!A:C,3,0)</f>
        <v>Anemia</v>
      </c>
      <c r="K219" s="7">
        <v>1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3">
        <v>0</v>
      </c>
      <c r="U219" s="7" t="s">
        <v>64</v>
      </c>
      <c r="V219" s="7" t="str">
        <f>VLOOKUP(U219,[1]Proc!A:C,3,0)</f>
        <v>NA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 t="s">
        <v>565</v>
      </c>
      <c r="AE219" s="7">
        <v>1</v>
      </c>
      <c r="AF219" s="7">
        <v>2.5</v>
      </c>
      <c r="AG219" s="7">
        <v>0</v>
      </c>
      <c r="AH219" s="7">
        <v>0</v>
      </c>
      <c r="AI219" s="7">
        <v>1</v>
      </c>
      <c r="AJ219" s="7" t="s">
        <v>812</v>
      </c>
      <c r="AK219" s="7" t="str">
        <f>VLOOKUP(AJ219,'[1]Dg Post Std'!A:C,3,0)</f>
        <v>Zenker</v>
      </c>
      <c r="AL219" s="7">
        <v>1</v>
      </c>
      <c r="AM219" s="7">
        <v>0</v>
      </c>
      <c r="AN219" s="7">
        <v>1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0</v>
      </c>
      <c r="AW219" s="7">
        <v>1</v>
      </c>
      <c r="AX219" s="7">
        <v>0</v>
      </c>
      <c r="AY219" s="7">
        <v>0</v>
      </c>
      <c r="AZ219" s="7">
        <v>0</v>
      </c>
      <c r="BA219" s="7">
        <v>0</v>
      </c>
      <c r="BB219" s="3">
        <v>1</v>
      </c>
      <c r="BC219" s="7" t="s">
        <v>64</v>
      </c>
      <c r="BD219" s="7" t="s">
        <v>64</v>
      </c>
    </row>
    <row r="220" spans="2:56" x14ac:dyDescent="0.2">
      <c r="B220" s="7" t="s">
        <v>813</v>
      </c>
      <c r="C220" s="7">
        <v>1</v>
      </c>
      <c r="D220" s="7" t="s">
        <v>71</v>
      </c>
      <c r="E220" s="7">
        <v>96</v>
      </c>
      <c r="F220" s="7" t="s">
        <v>814</v>
      </c>
      <c r="G220" s="7" t="s">
        <v>84</v>
      </c>
      <c r="H220" s="10">
        <v>39321</v>
      </c>
      <c r="I220" s="7" t="s">
        <v>48</v>
      </c>
      <c r="J220" s="7" t="str">
        <f>VLOOKUP(I220,[1]indicacion!A:C,3,0)</f>
        <v>Epigastralgia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3">
        <v>1</v>
      </c>
      <c r="U220" s="7" t="s">
        <v>717</v>
      </c>
      <c r="V220" s="7" t="str">
        <f>VLOOKUP(U220,[1]Proc!A:C,3,0)</f>
        <v>NA</v>
      </c>
      <c r="W220" s="7">
        <v>0</v>
      </c>
      <c r="X220" s="7">
        <v>1</v>
      </c>
      <c r="Y220" s="7">
        <v>0</v>
      </c>
      <c r="Z220" s="7">
        <v>0</v>
      </c>
      <c r="AA220" s="7">
        <v>0</v>
      </c>
      <c r="AB220" s="7">
        <v>0</v>
      </c>
      <c r="AC220" s="7">
        <v>1</v>
      </c>
      <c r="AD220" s="7" t="s">
        <v>34</v>
      </c>
      <c r="AE220" s="7">
        <v>0</v>
      </c>
      <c r="AF220" s="7">
        <v>0</v>
      </c>
      <c r="AG220" s="7">
        <v>0</v>
      </c>
      <c r="AH220" s="7">
        <v>0</v>
      </c>
      <c r="AI220" s="7">
        <v>1</v>
      </c>
      <c r="AJ220" s="7" t="s">
        <v>815</v>
      </c>
      <c r="AK220" s="7" t="str">
        <f>VLOOKUP(AJ220,'[1]Dg Post Std'!A:C,3,0)</f>
        <v>esofagitis</v>
      </c>
      <c r="AL220" s="7">
        <v>1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0</v>
      </c>
      <c r="AS220" s="7">
        <v>0</v>
      </c>
      <c r="AT220" s="7">
        <v>0</v>
      </c>
      <c r="AU220" s="7">
        <v>0</v>
      </c>
      <c r="AV220" s="7">
        <v>0</v>
      </c>
      <c r="AW220" s="7">
        <v>0</v>
      </c>
      <c r="AX220" s="7">
        <v>0</v>
      </c>
      <c r="AY220" s="7">
        <v>0</v>
      </c>
      <c r="AZ220" s="7">
        <v>0</v>
      </c>
      <c r="BA220" s="7">
        <v>0</v>
      </c>
      <c r="BB220" s="3">
        <v>1</v>
      </c>
      <c r="BC220" s="7" t="s">
        <v>81</v>
      </c>
      <c r="BD220" s="7" t="s">
        <v>64</v>
      </c>
    </row>
    <row r="221" spans="2:56" x14ac:dyDescent="0.2">
      <c r="B221" s="7" t="s">
        <v>816</v>
      </c>
      <c r="C221" s="7">
        <v>1</v>
      </c>
      <c r="D221" s="7" t="s">
        <v>57</v>
      </c>
      <c r="E221" s="7">
        <v>92</v>
      </c>
      <c r="F221" s="7" t="s">
        <v>817</v>
      </c>
      <c r="G221" s="7" t="s">
        <v>564</v>
      </c>
      <c r="H221" s="10">
        <v>39260</v>
      </c>
      <c r="I221" s="7" t="s">
        <v>720</v>
      </c>
      <c r="J221" s="7" t="str">
        <f>VLOOKUP(I221,[1]indicacion!A:C,3,0)</f>
        <v>Otro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3">
        <v>0</v>
      </c>
      <c r="U221" s="7" t="s">
        <v>435</v>
      </c>
      <c r="V221" s="7" t="str">
        <f>VLOOKUP(U221,[1]Proc!A:C,3,0)</f>
        <v>NA</v>
      </c>
      <c r="W221" s="7">
        <v>0</v>
      </c>
      <c r="X221" s="7">
        <v>1</v>
      </c>
      <c r="Y221" s="7">
        <v>0</v>
      </c>
      <c r="Z221" s="7">
        <v>0</v>
      </c>
      <c r="AA221" s="7">
        <v>0</v>
      </c>
      <c r="AB221" s="7">
        <v>0</v>
      </c>
      <c r="AC221" s="7">
        <v>1</v>
      </c>
      <c r="AD221" s="7" t="s">
        <v>565</v>
      </c>
      <c r="AE221" s="7">
        <v>1</v>
      </c>
      <c r="AF221" s="7">
        <v>2.5</v>
      </c>
      <c r="AG221" s="7">
        <v>0</v>
      </c>
      <c r="AH221" s="7">
        <v>0</v>
      </c>
      <c r="AI221" s="7">
        <v>1</v>
      </c>
      <c r="AJ221" s="7" t="s">
        <v>506</v>
      </c>
      <c r="AK221" s="7" t="str">
        <f>VLOOKUP(AJ221,'[1]Dg Post Std'!A:C,3,0)</f>
        <v>Sin lesiones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0</v>
      </c>
      <c r="AS221" s="7">
        <v>0</v>
      </c>
      <c r="AT221" s="7">
        <v>0</v>
      </c>
      <c r="AU221" s="7">
        <v>0</v>
      </c>
      <c r="AV221" s="7">
        <v>0</v>
      </c>
      <c r="AW221" s="7">
        <v>0</v>
      </c>
      <c r="AX221" s="7">
        <v>0</v>
      </c>
      <c r="AY221" s="7">
        <v>0</v>
      </c>
      <c r="AZ221" s="7">
        <v>0</v>
      </c>
      <c r="BA221" s="7">
        <v>0</v>
      </c>
      <c r="BB221" s="3">
        <v>0</v>
      </c>
      <c r="BC221" s="7" t="s">
        <v>64</v>
      </c>
      <c r="BD221" s="7" t="s">
        <v>64</v>
      </c>
    </row>
    <row r="222" spans="2:56" x14ac:dyDescent="0.2">
      <c r="B222" s="7" t="s">
        <v>818</v>
      </c>
      <c r="C222" s="7">
        <v>1</v>
      </c>
      <c r="D222" s="7" t="s">
        <v>71</v>
      </c>
      <c r="E222" s="7">
        <v>92</v>
      </c>
      <c r="F222" s="7" t="s">
        <v>819</v>
      </c>
      <c r="G222" s="7" t="s">
        <v>84</v>
      </c>
      <c r="H222" s="10">
        <v>39255</v>
      </c>
      <c r="I222" s="7" t="s">
        <v>10</v>
      </c>
      <c r="J222" s="7" t="str">
        <f>VLOOKUP(I222,[1]indicacion!A:C,3,0)</f>
        <v>Anemia</v>
      </c>
      <c r="K222" s="7">
        <v>1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3">
        <v>0</v>
      </c>
      <c r="U222" s="7" t="s">
        <v>23</v>
      </c>
      <c r="V222" s="7" t="str">
        <f>VLOOKUP(U222,[1]Proc!A:C,3,0)</f>
        <v>NA</v>
      </c>
      <c r="W222" s="7">
        <v>0</v>
      </c>
      <c r="X222" s="7">
        <v>1</v>
      </c>
      <c r="Y222" s="7">
        <v>0</v>
      </c>
      <c r="Z222" s="7">
        <v>0</v>
      </c>
      <c r="AA222" s="7">
        <v>0</v>
      </c>
      <c r="AB222" s="7">
        <v>0</v>
      </c>
      <c r="AC222" s="7">
        <v>1</v>
      </c>
      <c r="AD222" s="7" t="s">
        <v>34</v>
      </c>
      <c r="AE222" s="7">
        <v>0</v>
      </c>
      <c r="AF222" s="7">
        <v>0</v>
      </c>
      <c r="AG222" s="7">
        <v>0</v>
      </c>
      <c r="AH222" s="7">
        <v>0</v>
      </c>
      <c r="AI222" s="7">
        <v>1</v>
      </c>
      <c r="AJ222" s="7" t="s">
        <v>820</v>
      </c>
      <c r="AK222" s="7" t="str">
        <f>VLOOKUP(AJ222,'[1]Dg Post Std'!A:C,3,0)</f>
        <v>Atrofia</v>
      </c>
      <c r="AL222" s="7">
        <v>1</v>
      </c>
      <c r="AM222" s="7">
        <v>1</v>
      </c>
      <c r="AN222" s="7">
        <v>0</v>
      </c>
      <c r="AO222" s="7">
        <v>0</v>
      </c>
      <c r="AP222" s="7">
        <v>0</v>
      </c>
      <c r="AQ222" s="7">
        <v>0</v>
      </c>
      <c r="AR222" s="7">
        <v>0</v>
      </c>
      <c r="AS222" s="7">
        <v>0</v>
      </c>
      <c r="AT222" s="7">
        <v>0</v>
      </c>
      <c r="AU222" s="7">
        <v>0</v>
      </c>
      <c r="AV222" s="7">
        <v>0</v>
      </c>
      <c r="AW222" s="7">
        <v>0</v>
      </c>
      <c r="AX222" s="7">
        <v>0</v>
      </c>
      <c r="AY222" s="7">
        <v>1</v>
      </c>
      <c r="AZ222" s="7">
        <v>0</v>
      </c>
      <c r="BA222" s="7">
        <v>0</v>
      </c>
      <c r="BB222" s="3">
        <v>0</v>
      </c>
      <c r="BC222" s="7" t="s">
        <v>64</v>
      </c>
      <c r="BD222" s="7" t="s">
        <v>64</v>
      </c>
    </row>
    <row r="223" spans="2:56" x14ac:dyDescent="0.2">
      <c r="B223" s="7" t="s">
        <v>821</v>
      </c>
      <c r="C223" s="7">
        <v>1</v>
      </c>
      <c r="D223" s="7" t="s">
        <v>57</v>
      </c>
      <c r="E223" s="7">
        <v>95</v>
      </c>
      <c r="F223" s="7" t="s">
        <v>822</v>
      </c>
      <c r="G223" s="7" t="s">
        <v>84</v>
      </c>
      <c r="H223" s="10">
        <v>39255</v>
      </c>
      <c r="I223" s="7" t="s">
        <v>823</v>
      </c>
      <c r="J223" s="7" t="str">
        <f>VLOOKUP(I223,[1]indicacion!A:C,3,0)</f>
        <v>Otro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3">
        <v>0</v>
      </c>
      <c r="U223" s="7" t="s">
        <v>64</v>
      </c>
      <c r="V223" s="7" t="str">
        <f>VLOOKUP(U223,[1]Proc!A:C,3,0)</f>
        <v>NA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 t="s">
        <v>640</v>
      </c>
      <c r="AE223" s="7">
        <v>1</v>
      </c>
      <c r="AF223" s="7">
        <v>1.5</v>
      </c>
      <c r="AG223" s="7">
        <v>0</v>
      </c>
      <c r="AH223" s="7">
        <v>0</v>
      </c>
      <c r="AI223" s="7">
        <v>1</v>
      </c>
      <c r="AJ223" s="7" t="s">
        <v>824</v>
      </c>
      <c r="AK223" s="7" t="str">
        <f>VLOOKUP(AJ223,'[1]Dg Post Std'!A:C,3,0)</f>
        <v>Atrofia</v>
      </c>
      <c r="AL223" s="7">
        <v>1</v>
      </c>
      <c r="AM223" s="7">
        <v>1</v>
      </c>
      <c r="AN223" s="7">
        <v>1</v>
      </c>
      <c r="AO223" s="7">
        <v>0</v>
      </c>
      <c r="AP223" s="7">
        <v>0</v>
      </c>
      <c r="AQ223" s="7">
        <v>0</v>
      </c>
      <c r="AR223" s="7">
        <v>0</v>
      </c>
      <c r="AS223" s="7">
        <v>0</v>
      </c>
      <c r="AT223" s="7">
        <v>0</v>
      </c>
      <c r="AU223" s="7">
        <v>0</v>
      </c>
      <c r="AV223" s="7">
        <v>0</v>
      </c>
      <c r="AW223" s="7">
        <v>0</v>
      </c>
      <c r="AX223" s="7">
        <v>0</v>
      </c>
      <c r="AY223" s="7">
        <v>0</v>
      </c>
      <c r="AZ223" s="7">
        <v>0</v>
      </c>
      <c r="BA223" s="7">
        <v>0</v>
      </c>
      <c r="BB223" s="3">
        <v>0</v>
      </c>
      <c r="BC223" s="7" t="s">
        <v>64</v>
      </c>
      <c r="BD223" s="7" t="s">
        <v>64</v>
      </c>
    </row>
    <row r="224" spans="2:56" x14ac:dyDescent="0.2">
      <c r="B224" s="7" t="s">
        <v>821</v>
      </c>
      <c r="C224" s="7">
        <v>1</v>
      </c>
      <c r="D224" s="7" t="s">
        <v>57</v>
      </c>
      <c r="E224" s="7">
        <v>95</v>
      </c>
      <c r="F224" s="7" t="s">
        <v>822</v>
      </c>
      <c r="G224" s="7" t="s">
        <v>84</v>
      </c>
      <c r="H224" s="10">
        <v>39255</v>
      </c>
      <c r="I224" s="7" t="s">
        <v>823</v>
      </c>
      <c r="J224" s="7" t="str">
        <f>VLOOKUP(I224,[1]indicacion!A:C,3,0)</f>
        <v>Otro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3">
        <v>0</v>
      </c>
      <c r="U224" s="7" t="s">
        <v>23</v>
      </c>
      <c r="V224" s="7" t="str">
        <f>VLOOKUP(U224,[1]Proc!A:C,3,0)</f>
        <v>NA</v>
      </c>
      <c r="W224" s="7">
        <v>0</v>
      </c>
      <c r="X224" s="7">
        <v>1</v>
      </c>
      <c r="Y224" s="7">
        <v>0</v>
      </c>
      <c r="Z224" s="7">
        <v>0</v>
      </c>
      <c r="AA224" s="7">
        <v>0</v>
      </c>
      <c r="AB224" s="7">
        <v>0</v>
      </c>
      <c r="AC224" s="7">
        <v>1</v>
      </c>
      <c r="AD224" s="7" t="s">
        <v>565</v>
      </c>
      <c r="AE224" s="7">
        <v>1</v>
      </c>
      <c r="AF224" s="7">
        <v>2.5</v>
      </c>
      <c r="AG224" s="7">
        <v>0</v>
      </c>
      <c r="AH224" s="7">
        <v>0</v>
      </c>
      <c r="AI224" s="7">
        <v>1</v>
      </c>
      <c r="AJ224" s="7" t="s">
        <v>506</v>
      </c>
      <c r="AK224" s="7" t="str">
        <f>VLOOKUP(AJ224,'[1]Dg Post Std'!A:C,3,0)</f>
        <v>Sin lesiones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7">
        <v>0</v>
      </c>
      <c r="AT224" s="7">
        <v>0</v>
      </c>
      <c r="AU224" s="7">
        <v>0</v>
      </c>
      <c r="AV224" s="7">
        <v>0</v>
      </c>
      <c r="AW224" s="7">
        <v>0</v>
      </c>
      <c r="AX224" s="7">
        <v>0</v>
      </c>
      <c r="AY224" s="7">
        <v>0</v>
      </c>
      <c r="AZ224" s="7">
        <v>0</v>
      </c>
      <c r="BA224" s="7">
        <v>0</v>
      </c>
      <c r="BB224" s="3">
        <v>0</v>
      </c>
      <c r="BC224" s="7" t="s">
        <v>477</v>
      </c>
      <c r="BD224" s="7" t="s">
        <v>477</v>
      </c>
    </row>
    <row r="225" spans="2:56" x14ac:dyDescent="0.2">
      <c r="B225" s="7" t="s">
        <v>825</v>
      </c>
      <c r="C225" s="7">
        <v>1</v>
      </c>
      <c r="D225" s="7" t="s">
        <v>57</v>
      </c>
      <c r="E225" s="12">
        <v>118</v>
      </c>
      <c r="F225" s="7" t="s">
        <v>826</v>
      </c>
      <c r="J225" s="7" t="e">
        <f>VLOOKUP(I225,[1]indicacion!A:C,3,0)</f>
        <v>#N/A</v>
      </c>
      <c r="T225" s="3"/>
      <c r="V225" s="7" t="e">
        <f>VLOOKUP(U225,[1]Proc!A:C,3,0)</f>
        <v>#N/A</v>
      </c>
      <c r="AK225" s="7" t="e">
        <f>VLOOKUP(AJ225,'[1]Dg Post Std'!A:C,3,0)</f>
        <v>#N/A</v>
      </c>
      <c r="BB225" s="3"/>
    </row>
    <row r="226" spans="2:56" x14ac:dyDescent="0.2">
      <c r="B226" s="7" t="s">
        <v>827</v>
      </c>
      <c r="C226" s="7">
        <v>1</v>
      </c>
      <c r="D226" s="7" t="s">
        <v>71</v>
      </c>
      <c r="E226" s="7">
        <v>90</v>
      </c>
      <c r="F226" s="7" t="s">
        <v>828</v>
      </c>
      <c r="G226" s="7" t="s">
        <v>84</v>
      </c>
      <c r="H226" s="10">
        <v>39253</v>
      </c>
      <c r="I226" s="7" t="s">
        <v>829</v>
      </c>
      <c r="J226" s="7" t="str">
        <f>VLOOKUP(I226,[1]indicacion!A:C,3,0)</f>
        <v>Otro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3">
        <v>0</v>
      </c>
      <c r="U226" s="7" t="s">
        <v>460</v>
      </c>
      <c r="V226" s="7" t="str">
        <f>VLOOKUP(U226,[1]Proc!A:C,3,0)</f>
        <v>NA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 t="s">
        <v>640</v>
      </c>
      <c r="AE226" s="7">
        <v>1</v>
      </c>
      <c r="AF226" s="7">
        <v>1.5</v>
      </c>
      <c r="AG226" s="7">
        <v>0</v>
      </c>
      <c r="AH226" s="7">
        <v>0</v>
      </c>
      <c r="AI226" s="7">
        <v>1</v>
      </c>
      <c r="AJ226" s="7" t="s">
        <v>830</v>
      </c>
      <c r="AK226" s="7" t="str">
        <f>VLOOKUP(AJ226,'[1]Dg Post Std'!A:C,3,0)</f>
        <v>Sin lesiones</v>
      </c>
      <c r="AL226" s="7">
        <v>1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7">
        <v>0</v>
      </c>
      <c r="AT226" s="7">
        <v>0</v>
      </c>
      <c r="AU226" s="7">
        <v>0</v>
      </c>
      <c r="AV226" s="7">
        <v>0</v>
      </c>
      <c r="AW226" s="7">
        <v>0</v>
      </c>
      <c r="AX226" s="7">
        <v>0</v>
      </c>
      <c r="AY226" s="7">
        <v>0</v>
      </c>
      <c r="AZ226" s="7">
        <v>0</v>
      </c>
      <c r="BA226" s="7">
        <v>0</v>
      </c>
      <c r="BB226" s="3">
        <v>1</v>
      </c>
      <c r="BC226" s="7" t="s">
        <v>64</v>
      </c>
      <c r="BD226" s="7" t="s">
        <v>64</v>
      </c>
    </row>
    <row r="227" spans="2:56" x14ac:dyDescent="0.2">
      <c r="B227" s="7" t="s">
        <v>831</v>
      </c>
      <c r="C227" s="7">
        <v>1</v>
      </c>
      <c r="D227" s="7" t="s">
        <v>57</v>
      </c>
      <c r="E227" s="7">
        <v>90</v>
      </c>
      <c r="F227" s="7" t="s">
        <v>832</v>
      </c>
      <c r="G227" s="7" t="s">
        <v>403</v>
      </c>
      <c r="H227" s="10">
        <v>39252</v>
      </c>
      <c r="I227" s="7" t="s">
        <v>833</v>
      </c>
      <c r="J227" s="7" t="str">
        <f>VLOOKUP(I227,[1]indicacion!A:C,3,0)</f>
        <v>Epigastralgia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3">
        <v>1</v>
      </c>
      <c r="U227" s="7" t="s">
        <v>834</v>
      </c>
      <c r="V227" s="7" t="str">
        <f>VLOOKUP(U227,[1]Proc!A:C,3,0)</f>
        <v>NA</v>
      </c>
      <c r="W227" s="7">
        <v>0</v>
      </c>
      <c r="X227" s="7">
        <v>1</v>
      </c>
      <c r="Y227" s="7">
        <v>0</v>
      </c>
      <c r="Z227" s="7">
        <v>0</v>
      </c>
      <c r="AA227" s="7">
        <v>0</v>
      </c>
      <c r="AB227" s="7">
        <v>0</v>
      </c>
      <c r="AC227" s="7">
        <v>1</v>
      </c>
      <c r="AD227" s="7" t="s">
        <v>289</v>
      </c>
      <c r="AE227" s="7">
        <v>1</v>
      </c>
      <c r="AF227" s="7">
        <v>1</v>
      </c>
      <c r="AG227" s="7">
        <v>0</v>
      </c>
      <c r="AH227" s="7">
        <v>0</v>
      </c>
      <c r="AI227" s="7">
        <v>1</v>
      </c>
      <c r="AJ227" s="7" t="s">
        <v>835</v>
      </c>
      <c r="AK227" s="7" t="str">
        <f>VLOOKUP(AJ227,'[1]Dg Post Std'!A:C,3,0)</f>
        <v>gastritis</v>
      </c>
      <c r="AL227" s="7">
        <v>1</v>
      </c>
      <c r="AM227" s="7">
        <v>1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7">
        <v>0</v>
      </c>
      <c r="AT227" s="7">
        <v>0</v>
      </c>
      <c r="AU227" s="7">
        <v>0</v>
      </c>
      <c r="AV227" s="7">
        <v>0</v>
      </c>
      <c r="AW227" s="7">
        <v>0</v>
      </c>
      <c r="AX227" s="7">
        <v>0</v>
      </c>
      <c r="AY227" s="7">
        <v>0</v>
      </c>
      <c r="AZ227" s="7">
        <v>0</v>
      </c>
      <c r="BA227" s="7">
        <v>0</v>
      </c>
      <c r="BB227" s="3">
        <v>0</v>
      </c>
      <c r="BC227" s="7" t="s">
        <v>81</v>
      </c>
      <c r="BD227" s="7" t="s">
        <v>477</v>
      </c>
    </row>
    <row r="228" spans="2:56" x14ac:dyDescent="0.2">
      <c r="B228" s="7" t="s">
        <v>836</v>
      </c>
      <c r="C228" s="7">
        <v>1</v>
      </c>
      <c r="D228" s="7" t="s">
        <v>57</v>
      </c>
      <c r="E228" s="7">
        <v>90</v>
      </c>
      <c r="F228" s="7" t="s">
        <v>837</v>
      </c>
      <c r="G228" s="7" t="s">
        <v>403</v>
      </c>
      <c r="H228" s="10">
        <v>39252</v>
      </c>
      <c r="I228" s="7" t="s">
        <v>11</v>
      </c>
      <c r="J228" s="7" t="str">
        <f>VLOOKUP(I228,[1]indicacion!A:C,3,0)</f>
        <v>Epigastralgia</v>
      </c>
      <c r="K228" s="7">
        <v>0</v>
      </c>
      <c r="L228" s="7">
        <v>1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3">
        <v>0</v>
      </c>
      <c r="U228" s="7" t="s">
        <v>834</v>
      </c>
      <c r="V228" s="7" t="str">
        <f>VLOOKUP(U228,[1]Proc!A:C,3,0)</f>
        <v>NA</v>
      </c>
      <c r="W228" s="7">
        <v>0</v>
      </c>
      <c r="X228" s="7">
        <v>1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 t="s">
        <v>565</v>
      </c>
      <c r="AE228" s="7">
        <v>1</v>
      </c>
      <c r="AF228" s="7">
        <v>2.5</v>
      </c>
      <c r="AG228" s="7">
        <v>0</v>
      </c>
      <c r="AH228" s="7">
        <v>0</v>
      </c>
      <c r="AI228" s="7">
        <v>1</v>
      </c>
      <c r="AJ228" s="7" t="s">
        <v>838</v>
      </c>
      <c r="AK228" s="7" t="str">
        <f>VLOOKUP(AJ228,'[1]Dg Post Std'!A:C,3,0)</f>
        <v>esofagitis</v>
      </c>
      <c r="AL228" s="7">
        <v>1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0</v>
      </c>
      <c r="AS228" s="7">
        <v>0</v>
      </c>
      <c r="AT228" s="7">
        <v>0</v>
      </c>
      <c r="AU228" s="7">
        <v>1</v>
      </c>
      <c r="AV228" s="7">
        <v>0</v>
      </c>
      <c r="AW228" s="7">
        <v>0</v>
      </c>
      <c r="AX228" s="7">
        <v>0</v>
      </c>
      <c r="AY228" s="7">
        <v>0</v>
      </c>
      <c r="AZ228" s="7">
        <v>1</v>
      </c>
      <c r="BA228" s="7">
        <v>0</v>
      </c>
      <c r="BB228" s="3">
        <v>0</v>
      </c>
      <c r="BC228" s="7" t="s">
        <v>81</v>
      </c>
      <c r="BD228" s="7" t="s">
        <v>64</v>
      </c>
    </row>
    <row r="229" spans="2:56" x14ac:dyDescent="0.2">
      <c r="B229" s="7" t="s">
        <v>839</v>
      </c>
      <c r="C229" s="7">
        <v>1</v>
      </c>
      <c r="D229" s="7" t="s">
        <v>57</v>
      </c>
      <c r="E229" s="7">
        <v>99</v>
      </c>
      <c r="F229" s="7" t="s">
        <v>840</v>
      </c>
      <c r="G229" s="7" t="s">
        <v>84</v>
      </c>
      <c r="H229" s="10">
        <v>39246</v>
      </c>
      <c r="I229" s="7" t="s">
        <v>841</v>
      </c>
      <c r="J229" s="7" t="str">
        <f>VLOOKUP(I229,[1]indicacion!A:C,3,0)</f>
        <v>Baja de peso</v>
      </c>
      <c r="K229" s="7">
        <v>0</v>
      </c>
      <c r="L229" s="7">
        <v>0</v>
      </c>
      <c r="M229" s="7">
        <v>0</v>
      </c>
      <c r="N229" s="7">
        <v>1</v>
      </c>
      <c r="O229" s="7">
        <v>1</v>
      </c>
      <c r="P229" s="7">
        <v>0</v>
      </c>
      <c r="Q229" s="7">
        <v>0</v>
      </c>
      <c r="R229" s="7">
        <v>0</v>
      </c>
      <c r="S229" s="7">
        <v>0</v>
      </c>
      <c r="T229" s="3">
        <v>1</v>
      </c>
      <c r="U229" s="7" t="s">
        <v>834</v>
      </c>
      <c r="V229" s="7" t="str">
        <f>VLOOKUP(U229,[1]Proc!A:C,3,0)</f>
        <v>NA</v>
      </c>
      <c r="W229" s="7">
        <v>0</v>
      </c>
      <c r="X229" s="7">
        <v>1</v>
      </c>
      <c r="Y229" s="7">
        <v>0</v>
      </c>
      <c r="Z229" s="7">
        <v>0</v>
      </c>
      <c r="AA229" s="7">
        <v>0</v>
      </c>
      <c r="AB229" s="7">
        <v>0</v>
      </c>
      <c r="AC229" s="7">
        <v>1</v>
      </c>
      <c r="AD229" s="7" t="s">
        <v>289</v>
      </c>
      <c r="AE229" s="7">
        <v>1</v>
      </c>
      <c r="AF229" s="7">
        <v>1</v>
      </c>
      <c r="AG229" s="7">
        <v>0</v>
      </c>
      <c r="AH229" s="7">
        <v>0</v>
      </c>
      <c r="AI229" s="7">
        <v>1</v>
      </c>
      <c r="AJ229" s="7" t="s">
        <v>842</v>
      </c>
      <c r="AK229" s="7" t="str">
        <f>VLOOKUP(AJ229,'[1]Dg Post Std'!A:C,3,0)</f>
        <v>metaplasia</v>
      </c>
      <c r="AL229" s="7">
        <v>1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7">
        <v>1</v>
      </c>
      <c r="AT229" s="7">
        <v>0</v>
      </c>
      <c r="AU229" s="7">
        <v>0</v>
      </c>
      <c r="AV229" s="7">
        <v>0</v>
      </c>
      <c r="AW229" s="7">
        <v>0</v>
      </c>
      <c r="AX229" s="7">
        <v>0</v>
      </c>
      <c r="AY229" s="7">
        <v>0</v>
      </c>
      <c r="AZ229" s="7">
        <v>0</v>
      </c>
      <c r="BA229" s="7">
        <v>0</v>
      </c>
      <c r="BB229" s="3">
        <v>1</v>
      </c>
      <c r="BC229" s="7" t="s">
        <v>81</v>
      </c>
      <c r="BD229" s="7" t="s">
        <v>64</v>
      </c>
    </row>
    <row r="230" spans="2:56" x14ac:dyDescent="0.2">
      <c r="B230" s="7" t="s">
        <v>843</v>
      </c>
      <c r="C230" s="7">
        <v>1</v>
      </c>
      <c r="D230" s="7" t="s">
        <v>57</v>
      </c>
      <c r="E230" s="7">
        <v>92</v>
      </c>
      <c r="F230" s="7" t="s">
        <v>844</v>
      </c>
      <c r="G230" s="7" t="s">
        <v>564</v>
      </c>
      <c r="H230" s="13">
        <v>39246</v>
      </c>
      <c r="I230" s="7" t="s">
        <v>845</v>
      </c>
      <c r="J230" s="7" t="str">
        <f>VLOOKUP(I230,[1]indicacion!A:C,3,0)</f>
        <v>Sangrado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3">
        <v>1</v>
      </c>
      <c r="U230" s="7" t="s">
        <v>834</v>
      </c>
      <c r="V230" s="7" t="str">
        <f>VLOOKUP(U230,[1]Proc!A:C,3,0)</f>
        <v>NA</v>
      </c>
      <c r="W230" s="7">
        <v>0</v>
      </c>
      <c r="X230" s="7">
        <v>1</v>
      </c>
      <c r="Y230" s="7">
        <v>0</v>
      </c>
      <c r="Z230" s="7">
        <v>0</v>
      </c>
      <c r="AA230" s="7">
        <v>0</v>
      </c>
      <c r="AB230" s="7">
        <v>0</v>
      </c>
      <c r="AC230" s="7">
        <v>1</v>
      </c>
      <c r="AD230" s="7" t="s">
        <v>565</v>
      </c>
      <c r="AE230" s="7">
        <v>1</v>
      </c>
      <c r="AF230" s="7">
        <v>2.5</v>
      </c>
      <c r="AG230" s="7">
        <v>0</v>
      </c>
      <c r="AH230" s="7">
        <v>0</v>
      </c>
      <c r="AI230" s="7">
        <v>1</v>
      </c>
      <c r="AJ230" s="7" t="s">
        <v>846</v>
      </c>
      <c r="AK230" s="7" t="str">
        <f>VLOOKUP(AJ230,'[1]Dg Post Std'!A:C,3,0)</f>
        <v>esofagitis</v>
      </c>
      <c r="AL230" s="7">
        <v>1</v>
      </c>
      <c r="AM230" s="7">
        <v>0</v>
      </c>
      <c r="AN230" s="7">
        <v>0</v>
      </c>
      <c r="AO230" s="7">
        <v>0</v>
      </c>
      <c r="AP230" s="7">
        <v>0</v>
      </c>
      <c r="AQ230" s="7">
        <v>0</v>
      </c>
      <c r="AR230" s="7">
        <v>0</v>
      </c>
      <c r="AS230" s="7">
        <v>0</v>
      </c>
      <c r="AT230" s="7">
        <v>0</v>
      </c>
      <c r="AU230" s="7">
        <v>0</v>
      </c>
      <c r="AV230" s="7">
        <v>0</v>
      </c>
      <c r="AW230" s="7">
        <v>0</v>
      </c>
      <c r="AX230" s="7">
        <v>0</v>
      </c>
      <c r="AY230" s="7">
        <v>0</v>
      </c>
      <c r="AZ230" s="7">
        <v>0</v>
      </c>
      <c r="BA230" s="7">
        <v>0</v>
      </c>
      <c r="BB230" s="3">
        <v>1</v>
      </c>
      <c r="BC230" s="7" t="s">
        <v>81</v>
      </c>
      <c r="BD230" s="7" t="s">
        <v>64</v>
      </c>
    </row>
    <row r="231" spans="2:56" x14ac:dyDescent="0.2">
      <c r="B231" s="7" t="s">
        <v>847</v>
      </c>
      <c r="C231" s="7">
        <v>1</v>
      </c>
      <c r="D231" s="7" t="s">
        <v>71</v>
      </c>
      <c r="E231" s="7">
        <v>90</v>
      </c>
      <c r="F231" s="7" t="s">
        <v>848</v>
      </c>
      <c r="G231" s="7" t="s">
        <v>403</v>
      </c>
      <c r="H231" s="10">
        <v>39245</v>
      </c>
      <c r="I231" s="7" t="s">
        <v>411</v>
      </c>
      <c r="J231" s="7" t="str">
        <f>VLOOKUP(I231,[1]indicacion!A:C,3,0)</f>
        <v>Disfagia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1</v>
      </c>
      <c r="S231" s="7">
        <v>0</v>
      </c>
      <c r="T231" s="3">
        <v>0</v>
      </c>
      <c r="U231" s="7" t="s">
        <v>834</v>
      </c>
      <c r="V231" s="7" t="str">
        <f>VLOOKUP(U231,[1]Proc!A:C,3,0)</f>
        <v>NA</v>
      </c>
      <c r="W231" s="7">
        <v>0</v>
      </c>
      <c r="X231" s="7">
        <v>1</v>
      </c>
      <c r="Y231" s="7">
        <v>1</v>
      </c>
      <c r="Z231" s="7">
        <v>0</v>
      </c>
      <c r="AA231" s="7">
        <v>0</v>
      </c>
      <c r="AB231" s="7">
        <v>0</v>
      </c>
      <c r="AC231" s="7">
        <v>1</v>
      </c>
      <c r="AD231" s="7" t="s">
        <v>605</v>
      </c>
      <c r="AE231" s="7">
        <v>1</v>
      </c>
      <c r="AF231" s="7">
        <v>3</v>
      </c>
      <c r="AG231" s="7">
        <v>0</v>
      </c>
      <c r="AH231" s="7">
        <v>0</v>
      </c>
      <c r="AI231" s="7">
        <v>1</v>
      </c>
      <c r="AJ231" s="7" t="s">
        <v>849</v>
      </c>
      <c r="AK231" s="7" t="str">
        <f>VLOOKUP(AJ231,'[1]Dg Post Std'!A:C,3,0)</f>
        <v>gastritis</v>
      </c>
      <c r="AL231" s="7">
        <v>1</v>
      </c>
      <c r="AM231" s="7">
        <v>0</v>
      </c>
      <c r="AN231" s="7">
        <v>1</v>
      </c>
      <c r="AO231" s="7">
        <v>0</v>
      </c>
      <c r="AP231" s="7">
        <v>0</v>
      </c>
      <c r="AQ231" s="7">
        <v>0</v>
      </c>
      <c r="AR231" s="7">
        <v>0</v>
      </c>
      <c r="AS231" s="7">
        <v>0</v>
      </c>
      <c r="AT231" s="7">
        <v>0</v>
      </c>
      <c r="AU231" s="7">
        <v>0</v>
      </c>
      <c r="AV231" s="7">
        <v>0</v>
      </c>
      <c r="AW231" s="7">
        <v>0</v>
      </c>
      <c r="AX231" s="7">
        <v>0</v>
      </c>
      <c r="AY231" s="7">
        <v>0</v>
      </c>
      <c r="AZ231" s="7">
        <v>1</v>
      </c>
      <c r="BA231" s="7">
        <v>0</v>
      </c>
      <c r="BB231" s="3">
        <v>0</v>
      </c>
      <c r="BC231" s="7" t="s">
        <v>81</v>
      </c>
      <c r="BD231" s="7" t="s">
        <v>64</v>
      </c>
    </row>
    <row r="232" spans="2:56" x14ac:dyDescent="0.2">
      <c r="B232" s="7" t="s">
        <v>665</v>
      </c>
      <c r="C232" s="7">
        <v>1</v>
      </c>
      <c r="D232" s="7" t="s">
        <v>57</v>
      </c>
      <c r="E232" s="7">
        <v>95</v>
      </c>
      <c r="F232" s="7" t="s">
        <v>666</v>
      </c>
      <c r="G232" s="7" t="s">
        <v>564</v>
      </c>
      <c r="H232" s="10">
        <v>39244</v>
      </c>
      <c r="I232" s="7" t="s">
        <v>829</v>
      </c>
      <c r="J232" s="7" t="str">
        <f>VLOOKUP(I232,[1]indicacion!A:C,3,0)</f>
        <v>Otro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3">
        <v>0</v>
      </c>
      <c r="U232" s="7" t="s">
        <v>850</v>
      </c>
      <c r="V232" s="7" t="str">
        <f>VLOOKUP(U232,[1]Proc!A:C,3,0)</f>
        <v>NA</v>
      </c>
      <c r="W232" s="7">
        <v>0</v>
      </c>
      <c r="X232" s="7">
        <v>1</v>
      </c>
      <c r="Y232" s="7">
        <v>0</v>
      </c>
      <c r="Z232" s="7">
        <v>0</v>
      </c>
      <c r="AA232" s="7">
        <v>0</v>
      </c>
      <c r="AB232" s="7">
        <v>0</v>
      </c>
      <c r="AC232" s="7">
        <v>1</v>
      </c>
      <c r="AD232" s="7" t="s">
        <v>565</v>
      </c>
      <c r="AE232" s="7">
        <v>1</v>
      </c>
      <c r="AF232" s="7">
        <v>2.5</v>
      </c>
      <c r="AG232" s="7">
        <v>0</v>
      </c>
      <c r="AH232" s="7">
        <v>0</v>
      </c>
      <c r="AI232" s="7">
        <v>1</v>
      </c>
      <c r="AJ232" s="7" t="s">
        <v>851</v>
      </c>
      <c r="AK232" s="7" t="str">
        <f>VLOOKUP(AJ232,'[1]Dg Post Std'!A:C,3,0)</f>
        <v>Ulcera Gast</v>
      </c>
      <c r="AL232" s="7">
        <v>1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1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7">
        <v>0</v>
      </c>
      <c r="BA232" s="7">
        <v>0</v>
      </c>
      <c r="BB232" s="3">
        <v>1</v>
      </c>
      <c r="BC232" s="7" t="s">
        <v>64</v>
      </c>
      <c r="BD232" s="7" t="s">
        <v>64</v>
      </c>
    </row>
    <row r="233" spans="2:56" x14ac:dyDescent="0.2">
      <c r="B233" s="7" t="s">
        <v>839</v>
      </c>
      <c r="C233" s="7">
        <v>1</v>
      </c>
      <c r="D233" s="7" t="s">
        <v>57</v>
      </c>
      <c r="E233" s="7">
        <v>99</v>
      </c>
      <c r="F233" s="7" t="s">
        <v>840</v>
      </c>
      <c r="G233" s="7" t="s">
        <v>84</v>
      </c>
      <c r="H233" s="10">
        <v>39241</v>
      </c>
      <c r="I233" s="7" t="s">
        <v>829</v>
      </c>
      <c r="J233" s="7" t="str">
        <f>VLOOKUP(I233,[1]indicacion!A:C,3,0)</f>
        <v>Otro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3">
        <v>0</v>
      </c>
      <c r="U233" s="7" t="s">
        <v>23</v>
      </c>
      <c r="V233" s="7" t="str">
        <f>VLOOKUP(U233,[1]Proc!A:C,3,0)</f>
        <v>NA</v>
      </c>
      <c r="W233" s="7">
        <v>0</v>
      </c>
      <c r="X233" s="7">
        <v>1</v>
      </c>
      <c r="Y233" s="7">
        <v>0</v>
      </c>
      <c r="Z233" s="7">
        <v>0</v>
      </c>
      <c r="AA233" s="7">
        <v>0</v>
      </c>
      <c r="AB233" s="7">
        <v>0</v>
      </c>
      <c r="AC233" s="7">
        <v>1</v>
      </c>
      <c r="AD233" s="7" t="s">
        <v>565</v>
      </c>
      <c r="AE233" s="7">
        <v>1</v>
      </c>
      <c r="AF233" s="7">
        <v>2.5</v>
      </c>
      <c r="AG233" s="7">
        <v>0</v>
      </c>
      <c r="AH233" s="7">
        <v>0</v>
      </c>
      <c r="AI233" s="7">
        <v>1</v>
      </c>
      <c r="AJ233" s="7" t="s">
        <v>506</v>
      </c>
      <c r="AK233" s="7" t="str">
        <f>VLOOKUP(AJ233,'[1]Dg Post Std'!A:C,3,0)</f>
        <v>Sin lesiones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7">
        <v>0</v>
      </c>
      <c r="AR233" s="7">
        <v>0</v>
      </c>
      <c r="AS233" s="7">
        <v>0</v>
      </c>
      <c r="AT233" s="7">
        <v>0</v>
      </c>
      <c r="AU233" s="7">
        <v>0</v>
      </c>
      <c r="AV233" s="7">
        <v>0</v>
      </c>
      <c r="AW233" s="7">
        <v>0</v>
      </c>
      <c r="AX233" s="7">
        <v>0</v>
      </c>
      <c r="AY233" s="7">
        <v>0</v>
      </c>
      <c r="AZ233" s="7">
        <v>0</v>
      </c>
      <c r="BA233" s="7">
        <v>0</v>
      </c>
      <c r="BB233" s="3">
        <v>0</v>
      </c>
      <c r="BC233" s="7" t="s">
        <v>64</v>
      </c>
      <c r="BD233" s="7" t="s">
        <v>64</v>
      </c>
    </row>
    <row r="234" spans="2:56" x14ac:dyDescent="0.2">
      <c r="B234" s="7" t="s">
        <v>852</v>
      </c>
      <c r="C234" s="7">
        <v>1</v>
      </c>
      <c r="D234" s="7" t="s">
        <v>71</v>
      </c>
      <c r="E234" s="7">
        <v>93</v>
      </c>
      <c r="F234" s="7" t="s">
        <v>853</v>
      </c>
      <c r="G234" s="7" t="s">
        <v>59</v>
      </c>
      <c r="H234" s="10">
        <v>39238</v>
      </c>
      <c r="I234" s="7" t="s">
        <v>13</v>
      </c>
      <c r="J234" s="7" t="str">
        <f>VLOOKUP(I234,[1]indicacion!A:C,3,0)</f>
        <v>Baja de peso</v>
      </c>
      <c r="K234" s="7">
        <v>0</v>
      </c>
      <c r="L234" s="7">
        <v>0</v>
      </c>
      <c r="M234" s="7">
        <v>0</v>
      </c>
      <c r="N234" s="7">
        <v>1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3">
        <v>0</v>
      </c>
      <c r="U234" s="7" t="s">
        <v>89</v>
      </c>
      <c r="V234" s="7" t="str">
        <f>VLOOKUP(U234,[1]Proc!A:C,3,0)</f>
        <v>NA</v>
      </c>
      <c r="W234" s="7">
        <v>0</v>
      </c>
      <c r="X234" s="7">
        <v>1</v>
      </c>
      <c r="Y234" s="7">
        <v>0</v>
      </c>
      <c r="Z234" s="7">
        <v>0</v>
      </c>
      <c r="AA234" s="7">
        <v>0</v>
      </c>
      <c r="AB234" s="7">
        <v>0</v>
      </c>
      <c r="AC234" s="7">
        <v>1</v>
      </c>
      <c r="AD234" s="7" t="s">
        <v>565</v>
      </c>
      <c r="AE234" s="7">
        <v>1</v>
      </c>
      <c r="AF234" s="7">
        <v>2.5</v>
      </c>
      <c r="AG234" s="7">
        <v>0</v>
      </c>
      <c r="AH234" s="7">
        <v>0</v>
      </c>
      <c r="AI234" s="7">
        <v>1</v>
      </c>
      <c r="AJ234" s="7" t="s">
        <v>854</v>
      </c>
      <c r="AK234" s="7" t="str">
        <f>VLOOKUP(AJ234,'[1]Dg Post Std'!A:C,3,0)</f>
        <v>Atrofia</v>
      </c>
      <c r="AL234" s="7">
        <v>1</v>
      </c>
      <c r="AM234" s="7">
        <v>1</v>
      </c>
      <c r="AN234" s="7">
        <v>0</v>
      </c>
      <c r="AO234" s="7">
        <v>0</v>
      </c>
      <c r="AP234" s="7">
        <v>0</v>
      </c>
      <c r="AQ234" s="7">
        <v>0</v>
      </c>
      <c r="AR234" s="7">
        <v>0</v>
      </c>
      <c r="AS234" s="7">
        <v>0</v>
      </c>
      <c r="AT234" s="7">
        <v>0</v>
      </c>
      <c r="AU234" s="7">
        <v>0</v>
      </c>
      <c r="AV234" s="7">
        <v>0</v>
      </c>
      <c r="AW234" s="7">
        <v>0</v>
      </c>
      <c r="AX234" s="7">
        <v>0</v>
      </c>
      <c r="AY234" s="7">
        <v>0</v>
      </c>
      <c r="AZ234" s="7">
        <v>0</v>
      </c>
      <c r="BA234" s="7">
        <v>0</v>
      </c>
      <c r="BB234" s="3">
        <v>0</v>
      </c>
      <c r="BC234" s="7" t="s">
        <v>64</v>
      </c>
      <c r="BD234" s="7" t="s">
        <v>64</v>
      </c>
    </row>
    <row r="235" spans="2:56" x14ac:dyDescent="0.2">
      <c r="B235" s="7" t="s">
        <v>855</v>
      </c>
      <c r="C235" s="7">
        <v>1</v>
      </c>
      <c r="D235" s="7" t="s">
        <v>71</v>
      </c>
      <c r="E235" s="7">
        <v>101</v>
      </c>
      <c r="F235" s="7" t="s">
        <v>856</v>
      </c>
      <c r="G235" s="7" t="s">
        <v>564</v>
      </c>
      <c r="H235" s="10">
        <v>39237</v>
      </c>
      <c r="I235" s="7" t="s">
        <v>857</v>
      </c>
      <c r="J235" s="7" t="str">
        <f>VLOOKUP(I235,[1]indicacion!A:C,3,0)</f>
        <v>Sangrado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1</v>
      </c>
      <c r="R235" s="7">
        <v>0</v>
      </c>
      <c r="S235" s="7">
        <v>0</v>
      </c>
      <c r="T235" s="3">
        <v>0</v>
      </c>
      <c r="U235" s="7" t="s">
        <v>89</v>
      </c>
      <c r="V235" s="7" t="str">
        <f>VLOOKUP(U235,[1]Proc!A:C,3,0)</f>
        <v>NA</v>
      </c>
      <c r="W235" s="7">
        <v>0</v>
      </c>
      <c r="X235" s="7">
        <v>1</v>
      </c>
      <c r="Y235" s="7">
        <v>0</v>
      </c>
      <c r="Z235" s="7">
        <v>0</v>
      </c>
      <c r="AA235" s="7">
        <v>0</v>
      </c>
      <c r="AB235" s="7">
        <v>0</v>
      </c>
      <c r="AC235" s="7">
        <v>1</v>
      </c>
      <c r="AD235" s="7" t="s">
        <v>565</v>
      </c>
      <c r="AE235" s="7">
        <v>1</v>
      </c>
      <c r="AF235" s="7">
        <v>2.5</v>
      </c>
      <c r="AG235" s="7">
        <v>0</v>
      </c>
      <c r="AH235" s="7">
        <v>0</v>
      </c>
      <c r="AI235" s="7">
        <v>1</v>
      </c>
      <c r="AJ235" s="7" t="s">
        <v>858</v>
      </c>
      <c r="AK235" s="7" t="str">
        <f>VLOOKUP(AJ235,'[1]Dg Post Std'!A:C,3,0)</f>
        <v>Hernia H</v>
      </c>
      <c r="AL235" s="7">
        <v>1</v>
      </c>
      <c r="AM235" s="7">
        <v>0</v>
      </c>
      <c r="AN235" s="7">
        <v>0</v>
      </c>
      <c r="AO235" s="7">
        <v>0</v>
      </c>
      <c r="AP235" s="7">
        <v>0</v>
      </c>
      <c r="AQ235" s="7">
        <v>0</v>
      </c>
      <c r="AR235" s="7">
        <v>0</v>
      </c>
      <c r="AS235" s="7">
        <v>0</v>
      </c>
      <c r="AT235" s="7">
        <v>0</v>
      </c>
      <c r="AU235" s="7">
        <v>0</v>
      </c>
      <c r="AV235" s="7">
        <v>0</v>
      </c>
      <c r="AW235" s="7">
        <v>1</v>
      </c>
      <c r="AX235" s="7">
        <v>0</v>
      </c>
      <c r="AY235" s="7">
        <v>0</v>
      </c>
      <c r="AZ235" s="7">
        <v>0</v>
      </c>
      <c r="BA235" s="7">
        <v>0</v>
      </c>
      <c r="BB235" s="3">
        <v>1</v>
      </c>
      <c r="BC235" s="7" t="s">
        <v>64</v>
      </c>
      <c r="BD235" s="7" t="s">
        <v>64</v>
      </c>
    </row>
    <row r="236" spans="2:56" x14ac:dyDescent="0.2">
      <c r="B236" s="7" t="s">
        <v>859</v>
      </c>
      <c r="C236" s="7">
        <v>1</v>
      </c>
      <c r="D236" s="7" t="s">
        <v>71</v>
      </c>
      <c r="E236" s="7">
        <v>90</v>
      </c>
      <c r="F236" s="7" t="s">
        <v>860</v>
      </c>
      <c r="G236" s="7" t="s">
        <v>564</v>
      </c>
      <c r="H236" s="10">
        <v>39234</v>
      </c>
      <c r="I236" s="7" t="s">
        <v>861</v>
      </c>
      <c r="J236" s="7" t="str">
        <f>VLOOKUP(I236,[1]indicacion!A:C,3,0)</f>
        <v>Epigastralgia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3">
        <v>1</v>
      </c>
      <c r="U236" s="7" t="s">
        <v>89</v>
      </c>
      <c r="V236" s="7" t="str">
        <f>VLOOKUP(U236,[1]Proc!A:C,3,0)</f>
        <v>NA</v>
      </c>
      <c r="W236" s="7">
        <v>0</v>
      </c>
      <c r="X236" s="7">
        <v>1</v>
      </c>
      <c r="Y236" s="7">
        <v>0</v>
      </c>
      <c r="Z236" s="7">
        <v>0</v>
      </c>
      <c r="AA236" s="7">
        <v>0</v>
      </c>
      <c r="AB236" s="7">
        <v>0</v>
      </c>
      <c r="AC236" s="7">
        <v>1</v>
      </c>
      <c r="AD236" s="12" t="s">
        <v>565</v>
      </c>
      <c r="AE236" s="7">
        <v>1</v>
      </c>
      <c r="AF236" s="7">
        <v>2.5</v>
      </c>
      <c r="AG236" s="7">
        <v>0</v>
      </c>
      <c r="AH236" s="7">
        <v>0</v>
      </c>
      <c r="AI236" s="7">
        <v>1</v>
      </c>
      <c r="AJ236" s="7" t="s">
        <v>862</v>
      </c>
      <c r="AK236" s="7" t="str">
        <f>VLOOKUP(AJ236,'[1]Dg Post Std'!A:C,3,0)</f>
        <v>Angiodisplasia</v>
      </c>
      <c r="AL236" s="7">
        <v>1</v>
      </c>
      <c r="AM236" s="7">
        <v>0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7">
        <v>0</v>
      </c>
      <c r="AT236" s="7">
        <v>0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7">
        <v>0</v>
      </c>
      <c r="BA236" s="7">
        <v>0</v>
      </c>
      <c r="BB236" s="3">
        <v>1</v>
      </c>
      <c r="BC236" s="7" t="s">
        <v>64</v>
      </c>
      <c r="BD236" s="7" t="s">
        <v>64</v>
      </c>
    </row>
    <row r="237" spans="2:56" x14ac:dyDescent="0.2">
      <c r="B237" s="7" t="s">
        <v>863</v>
      </c>
      <c r="C237" s="7">
        <v>1</v>
      </c>
      <c r="D237" s="7" t="s">
        <v>57</v>
      </c>
      <c r="E237" s="7">
        <v>90</v>
      </c>
      <c r="F237" s="7" t="s">
        <v>864</v>
      </c>
      <c r="G237" s="7" t="s">
        <v>564</v>
      </c>
      <c r="H237" s="10">
        <v>39232</v>
      </c>
      <c r="I237" s="7" t="s">
        <v>142</v>
      </c>
      <c r="J237" s="7" t="str">
        <f>VLOOKUP(I237,[1]indicacion!A:C,3,0)</f>
        <v>Sangrado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1</v>
      </c>
      <c r="R237" s="7">
        <v>0</v>
      </c>
      <c r="S237" s="7">
        <v>0</v>
      </c>
      <c r="T237" s="3">
        <v>0</v>
      </c>
      <c r="U237" s="7" t="s">
        <v>865</v>
      </c>
      <c r="V237" s="7" t="str">
        <f>VLOOKUP(U237,[1]Proc!A:C,3,0)</f>
        <v>Inyectoterapia</v>
      </c>
      <c r="W237" s="7">
        <v>0</v>
      </c>
      <c r="X237" s="7">
        <v>1</v>
      </c>
      <c r="Y237" s="7">
        <v>0</v>
      </c>
      <c r="Z237" s="7">
        <v>1</v>
      </c>
      <c r="AA237" s="7">
        <v>0</v>
      </c>
      <c r="AB237" s="7">
        <v>0</v>
      </c>
      <c r="AC237" s="7">
        <v>1</v>
      </c>
      <c r="AD237" s="7" t="s">
        <v>565</v>
      </c>
      <c r="AE237" s="7">
        <v>1</v>
      </c>
      <c r="AF237" s="7">
        <v>2.5</v>
      </c>
      <c r="AG237" s="7">
        <v>0</v>
      </c>
      <c r="AH237" s="7">
        <v>0</v>
      </c>
      <c r="AI237" s="7">
        <v>1</v>
      </c>
      <c r="AJ237" s="7" t="s">
        <v>866</v>
      </c>
      <c r="AK237" s="7" t="str">
        <f>VLOOKUP(AJ237,'[1]Dg Post Std'!A:C,3,0)</f>
        <v>esofagitis</v>
      </c>
      <c r="AL237" s="7">
        <v>1</v>
      </c>
      <c r="AM237" s="7">
        <v>0</v>
      </c>
      <c r="AN237" s="7">
        <v>0</v>
      </c>
      <c r="AO237" s="7">
        <v>0</v>
      </c>
      <c r="AP237" s="7">
        <v>0</v>
      </c>
      <c r="AQ237" s="7">
        <v>0</v>
      </c>
      <c r="AR237" s="7">
        <v>1</v>
      </c>
      <c r="AS237" s="7">
        <v>0</v>
      </c>
      <c r="AT237" s="7">
        <v>0</v>
      </c>
      <c r="AU237" s="7">
        <v>1</v>
      </c>
      <c r="AV237" s="7">
        <v>0</v>
      </c>
      <c r="AW237" s="7">
        <v>0</v>
      </c>
      <c r="AX237" s="7">
        <v>0</v>
      </c>
      <c r="AY237" s="7">
        <v>0</v>
      </c>
      <c r="AZ237" s="7">
        <v>0</v>
      </c>
      <c r="BA237" s="7">
        <v>0</v>
      </c>
      <c r="BB237" s="3">
        <v>1</v>
      </c>
      <c r="BC237" s="7" t="s">
        <v>477</v>
      </c>
      <c r="BD237" s="7" t="s">
        <v>477</v>
      </c>
    </row>
    <row r="238" spans="2:56" x14ac:dyDescent="0.2">
      <c r="B238" s="7" t="s">
        <v>855</v>
      </c>
      <c r="C238" s="7">
        <v>1</v>
      </c>
      <c r="D238" s="7" t="s">
        <v>71</v>
      </c>
      <c r="E238" s="7">
        <v>101</v>
      </c>
      <c r="F238" s="7" t="s">
        <v>856</v>
      </c>
      <c r="G238" s="7" t="s">
        <v>564</v>
      </c>
      <c r="H238" s="10">
        <v>39232</v>
      </c>
      <c r="I238" s="7" t="s">
        <v>867</v>
      </c>
      <c r="J238" s="7" t="str">
        <f>VLOOKUP(I238,[1]indicacion!A:C,3,0)</f>
        <v>Obs Neo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3">
        <v>1</v>
      </c>
      <c r="U238" s="7" t="s">
        <v>865</v>
      </c>
      <c r="V238" s="7" t="str">
        <f>VLOOKUP(U238,[1]Proc!A:C,3,0)</f>
        <v>Inyectoterapia</v>
      </c>
      <c r="W238" s="7">
        <v>0</v>
      </c>
      <c r="X238" s="7">
        <v>1</v>
      </c>
      <c r="Y238" s="7">
        <v>0</v>
      </c>
      <c r="Z238" s="7">
        <v>1</v>
      </c>
      <c r="AA238" s="7">
        <v>0</v>
      </c>
      <c r="AB238" s="7">
        <v>0</v>
      </c>
      <c r="AC238" s="7">
        <v>1</v>
      </c>
      <c r="AD238" s="7" t="s">
        <v>565</v>
      </c>
      <c r="AE238" s="7">
        <v>1</v>
      </c>
      <c r="AF238" s="7">
        <v>2.5</v>
      </c>
      <c r="AG238" s="7">
        <v>0</v>
      </c>
      <c r="AH238" s="7">
        <v>0</v>
      </c>
      <c r="AI238" s="7">
        <v>1</v>
      </c>
      <c r="AJ238" s="7" t="s">
        <v>868</v>
      </c>
      <c r="AK238" s="7" t="str">
        <f>VLOOKUP(AJ238,'[1]Dg Post Std'!A:C,3,0)</f>
        <v>Hernia H</v>
      </c>
      <c r="AL238" s="7">
        <v>1</v>
      </c>
      <c r="AM238" s="7">
        <v>0</v>
      </c>
      <c r="AN238" s="7">
        <v>0</v>
      </c>
      <c r="AO238" s="7">
        <v>0</v>
      </c>
      <c r="AP238" s="7">
        <v>0</v>
      </c>
      <c r="AQ238" s="7">
        <v>0</v>
      </c>
      <c r="AR238" s="7">
        <v>0</v>
      </c>
      <c r="AS238" s="7">
        <v>0</v>
      </c>
      <c r="AT238" s="7">
        <v>0</v>
      </c>
      <c r="AU238" s="7">
        <v>0</v>
      </c>
      <c r="AV238" s="7">
        <v>0</v>
      </c>
      <c r="AW238" s="7">
        <v>1</v>
      </c>
      <c r="AX238" s="7">
        <v>0</v>
      </c>
      <c r="AY238" s="7">
        <v>0</v>
      </c>
      <c r="AZ238" s="7">
        <v>0</v>
      </c>
      <c r="BA238" s="7">
        <v>0</v>
      </c>
      <c r="BB238" s="3">
        <v>1</v>
      </c>
      <c r="BC238" s="7" t="s">
        <v>64</v>
      </c>
      <c r="BD238" s="7" t="s">
        <v>64</v>
      </c>
    </row>
    <row r="239" spans="2:56" x14ac:dyDescent="0.2">
      <c r="B239" s="7" t="s">
        <v>855</v>
      </c>
      <c r="C239" s="7">
        <v>1</v>
      </c>
      <c r="D239" s="7" t="s">
        <v>71</v>
      </c>
      <c r="E239" s="7">
        <v>101</v>
      </c>
      <c r="F239" s="7" t="s">
        <v>856</v>
      </c>
      <c r="G239" s="7" t="s">
        <v>564</v>
      </c>
      <c r="H239" s="10">
        <v>39227</v>
      </c>
      <c r="I239" s="7" t="s">
        <v>142</v>
      </c>
      <c r="J239" s="7" t="str">
        <f>VLOOKUP(I239,[1]indicacion!A:C,3,0)</f>
        <v>Sangrado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1</v>
      </c>
      <c r="R239" s="7">
        <v>0</v>
      </c>
      <c r="S239" s="7">
        <v>0</v>
      </c>
      <c r="T239" s="3">
        <v>0</v>
      </c>
      <c r="U239" s="7" t="s">
        <v>865</v>
      </c>
      <c r="V239" s="7" t="str">
        <f>VLOOKUP(U239,[1]Proc!A:C,3,0)</f>
        <v>Inyectoterapia</v>
      </c>
      <c r="W239" s="7">
        <v>0</v>
      </c>
      <c r="X239" s="7">
        <v>1</v>
      </c>
      <c r="Y239" s="7">
        <v>0</v>
      </c>
      <c r="Z239" s="7">
        <v>1</v>
      </c>
      <c r="AA239" s="7">
        <v>0</v>
      </c>
      <c r="AB239" s="7">
        <v>0</v>
      </c>
      <c r="AC239" s="7">
        <v>1</v>
      </c>
      <c r="AD239" s="7" t="s">
        <v>565</v>
      </c>
      <c r="AE239" s="7">
        <v>1</v>
      </c>
      <c r="AF239" s="7">
        <v>2.5</v>
      </c>
      <c r="AG239" s="7">
        <v>0</v>
      </c>
      <c r="AH239" s="7">
        <v>0</v>
      </c>
      <c r="AI239" s="7">
        <v>1</v>
      </c>
      <c r="AJ239" s="7" t="s">
        <v>869</v>
      </c>
      <c r="AK239" s="7" t="str">
        <f>VLOOKUP(AJ239,'[1]Dg Post Std'!A:C,3,0)</f>
        <v>Hernia H</v>
      </c>
      <c r="AL239" s="7">
        <v>1</v>
      </c>
      <c r="AM239" s="7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7">
        <v>0</v>
      </c>
      <c r="AT239" s="7">
        <v>0</v>
      </c>
      <c r="AU239" s="7">
        <v>0</v>
      </c>
      <c r="AV239" s="7">
        <v>0</v>
      </c>
      <c r="AW239" s="7">
        <v>1</v>
      </c>
      <c r="AX239" s="7">
        <v>0</v>
      </c>
      <c r="AY239" s="7">
        <v>0</v>
      </c>
      <c r="AZ239" s="7">
        <v>0</v>
      </c>
      <c r="BA239" s="7">
        <v>0</v>
      </c>
      <c r="BB239" s="3">
        <v>1</v>
      </c>
      <c r="BC239" s="7" t="s">
        <v>64</v>
      </c>
      <c r="BD239" s="7" t="s">
        <v>64</v>
      </c>
    </row>
    <row r="240" spans="2:56" x14ac:dyDescent="0.2">
      <c r="B240" s="7" t="s">
        <v>870</v>
      </c>
      <c r="C240" s="7">
        <v>1</v>
      </c>
      <c r="D240" s="7" t="s">
        <v>57</v>
      </c>
      <c r="E240" s="7">
        <v>93</v>
      </c>
      <c r="F240" s="7" t="s">
        <v>871</v>
      </c>
      <c r="G240" s="7" t="s">
        <v>84</v>
      </c>
      <c r="H240" s="10">
        <v>39227</v>
      </c>
      <c r="I240" s="7" t="s">
        <v>872</v>
      </c>
      <c r="J240" s="7" t="str">
        <f>VLOOKUP(I240,[1]indicacion!A:C,3,0)</f>
        <v>Disfagia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1</v>
      </c>
      <c r="S240" s="7">
        <v>0</v>
      </c>
      <c r="T240" s="3">
        <v>1</v>
      </c>
      <c r="U240" s="7" t="s">
        <v>89</v>
      </c>
      <c r="V240" s="7" t="str">
        <f>VLOOKUP(U240,[1]Proc!A:C,3,0)</f>
        <v>NA</v>
      </c>
      <c r="W240" s="7">
        <v>0</v>
      </c>
      <c r="X240" s="7">
        <v>1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 t="s">
        <v>565</v>
      </c>
      <c r="AE240" s="7">
        <v>1</v>
      </c>
      <c r="AF240" s="7">
        <v>2.5</v>
      </c>
      <c r="AG240" s="7">
        <v>0</v>
      </c>
      <c r="AH240" s="7">
        <v>0</v>
      </c>
      <c r="AI240" s="7">
        <v>1</v>
      </c>
      <c r="AJ240" s="7" t="s">
        <v>873</v>
      </c>
      <c r="AK240" s="7" t="str">
        <f>VLOOKUP(AJ240,'[1]Dg Post Std'!A:C,3,0)</f>
        <v>Atrofia</v>
      </c>
      <c r="AL240" s="7">
        <v>1</v>
      </c>
      <c r="AM240" s="7">
        <v>1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1</v>
      </c>
      <c r="AU240" s="7">
        <v>0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  <c r="BA240" s="7">
        <v>0</v>
      </c>
      <c r="BB240" s="3">
        <v>1</v>
      </c>
      <c r="BC240" s="7" t="s">
        <v>81</v>
      </c>
      <c r="BD240" s="7" t="s">
        <v>477</v>
      </c>
    </row>
    <row r="241" spans="2:56" x14ac:dyDescent="0.2">
      <c r="B241" s="7" t="s">
        <v>874</v>
      </c>
      <c r="C241" s="7">
        <v>1</v>
      </c>
      <c r="D241" s="7" t="s">
        <v>71</v>
      </c>
      <c r="E241" s="7">
        <v>90</v>
      </c>
      <c r="F241" s="7" t="s">
        <v>875</v>
      </c>
      <c r="G241" s="7" t="s">
        <v>84</v>
      </c>
      <c r="H241" s="10">
        <v>39220</v>
      </c>
      <c r="I241" s="7" t="s">
        <v>876</v>
      </c>
      <c r="J241" s="7" t="str">
        <f>VLOOKUP(I241,[1]indicacion!A:C,3,0)</f>
        <v>Epigastralgia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3">
        <v>1</v>
      </c>
      <c r="U241" s="7" t="s">
        <v>531</v>
      </c>
      <c r="V241" s="7" t="str">
        <f>VLOOKUP(U241,[1]Proc!A:C,3,0)</f>
        <v>Biopsia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1</v>
      </c>
      <c r="AD241" s="12" t="s">
        <v>605</v>
      </c>
      <c r="AE241" s="7">
        <v>1</v>
      </c>
      <c r="AF241" s="7">
        <v>3</v>
      </c>
      <c r="AG241" s="7">
        <v>0</v>
      </c>
      <c r="AH241" s="7">
        <v>0</v>
      </c>
      <c r="AI241" s="7">
        <v>1</v>
      </c>
      <c r="AJ241" s="7" t="s">
        <v>877</v>
      </c>
      <c r="AK241" s="7" t="str">
        <f>VLOOKUP(AJ241,'[1]Dg Post Std'!A:C,3,0)</f>
        <v>Hernia H</v>
      </c>
      <c r="AL241" s="7">
        <v>1</v>
      </c>
      <c r="AM241" s="7">
        <v>0</v>
      </c>
      <c r="AN241" s="7">
        <v>0</v>
      </c>
      <c r="AO241" s="7">
        <v>0</v>
      </c>
      <c r="AP241" s="7">
        <v>0</v>
      </c>
      <c r="AQ241" s="7">
        <v>0</v>
      </c>
      <c r="AR241" s="7">
        <v>0</v>
      </c>
      <c r="AS241" s="7">
        <v>0</v>
      </c>
      <c r="AT241" s="7">
        <v>1</v>
      </c>
      <c r="AU241" s="7">
        <v>0</v>
      </c>
      <c r="AV241" s="7">
        <v>0</v>
      </c>
      <c r="AW241" s="7">
        <v>1</v>
      </c>
      <c r="AX241" s="7">
        <v>0</v>
      </c>
      <c r="AY241" s="7">
        <v>0</v>
      </c>
      <c r="AZ241" s="7">
        <v>0</v>
      </c>
      <c r="BA241" s="7">
        <v>0</v>
      </c>
      <c r="BB241" s="3">
        <v>1</v>
      </c>
      <c r="BC241" s="7" t="s">
        <v>81</v>
      </c>
      <c r="BD241" s="7" t="s">
        <v>477</v>
      </c>
    </row>
    <row r="242" spans="2:56" x14ac:dyDescent="0.2">
      <c r="B242" s="7" t="s">
        <v>878</v>
      </c>
      <c r="C242" s="7">
        <v>1</v>
      </c>
      <c r="D242" s="7" t="s">
        <v>57</v>
      </c>
      <c r="E242" s="7">
        <v>90</v>
      </c>
      <c r="F242" s="7" t="s">
        <v>879</v>
      </c>
      <c r="G242" s="7" t="s">
        <v>84</v>
      </c>
      <c r="H242" s="10">
        <v>39220</v>
      </c>
      <c r="I242" s="7" t="s">
        <v>829</v>
      </c>
      <c r="J242" s="7" t="str">
        <f>VLOOKUP(I242,[1]indicacion!A:C,3,0)</f>
        <v>Otro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3">
        <v>0</v>
      </c>
      <c r="U242" s="7" t="s">
        <v>834</v>
      </c>
      <c r="V242" s="7" t="str">
        <f>VLOOKUP(U242,[1]Proc!A:C,3,0)</f>
        <v>NA</v>
      </c>
      <c r="W242" s="7">
        <v>0</v>
      </c>
      <c r="X242" s="7">
        <v>1</v>
      </c>
      <c r="Y242" s="7">
        <v>0</v>
      </c>
      <c r="Z242" s="7">
        <v>0</v>
      </c>
      <c r="AA242" s="7">
        <v>0</v>
      </c>
      <c r="AB242" s="7">
        <v>0</v>
      </c>
      <c r="AC242" s="7">
        <v>1</v>
      </c>
      <c r="AD242" s="7" t="s">
        <v>640</v>
      </c>
      <c r="AE242" s="7">
        <v>1</v>
      </c>
      <c r="AF242" s="7">
        <v>1.5</v>
      </c>
      <c r="AG242" s="7">
        <v>0</v>
      </c>
      <c r="AH242" s="7">
        <v>0</v>
      </c>
      <c r="AI242" s="7">
        <v>1</v>
      </c>
      <c r="AJ242" s="7" t="s">
        <v>880</v>
      </c>
      <c r="AK242" s="7" t="str">
        <f>VLOOKUP(AJ242,'[1]Dg Post Std'!A:C,3,0)</f>
        <v>Atrofia</v>
      </c>
      <c r="AL242" s="7">
        <v>1</v>
      </c>
      <c r="AM242" s="7">
        <v>1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7">
        <v>0</v>
      </c>
      <c r="AT242" s="7">
        <v>0</v>
      </c>
      <c r="AU242" s="7">
        <v>0</v>
      </c>
      <c r="AV242" s="7">
        <v>0</v>
      </c>
      <c r="AW242" s="7">
        <v>0</v>
      </c>
      <c r="AX242" s="7">
        <v>0</v>
      </c>
      <c r="AY242" s="7">
        <v>0</v>
      </c>
      <c r="AZ242" s="7">
        <v>0</v>
      </c>
      <c r="BA242" s="7">
        <v>0</v>
      </c>
      <c r="BB242" s="3">
        <v>0</v>
      </c>
      <c r="BC242" s="7" t="s">
        <v>81</v>
      </c>
      <c r="BD242" s="7" t="s">
        <v>64</v>
      </c>
    </row>
    <row r="243" spans="2:56" x14ac:dyDescent="0.2">
      <c r="B243" s="7" t="s">
        <v>881</v>
      </c>
      <c r="C243" s="7">
        <v>1</v>
      </c>
      <c r="D243" s="7" t="s">
        <v>57</v>
      </c>
      <c r="E243" s="7">
        <v>95</v>
      </c>
      <c r="F243" s="7" t="s">
        <v>882</v>
      </c>
      <c r="G243" s="7" t="s">
        <v>84</v>
      </c>
      <c r="H243" s="10">
        <v>39213</v>
      </c>
      <c r="I243" s="7" t="s">
        <v>829</v>
      </c>
      <c r="J243" s="7" t="str">
        <f>VLOOKUP(I243,[1]indicacion!A:C,3,0)</f>
        <v>Otro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3">
        <v>0</v>
      </c>
      <c r="U243" s="7" t="s">
        <v>23</v>
      </c>
      <c r="V243" s="7" t="str">
        <f>VLOOKUP(U243,[1]Proc!A:C,3,0)</f>
        <v>NA</v>
      </c>
      <c r="W243" s="7">
        <v>0</v>
      </c>
      <c r="X243" s="7">
        <v>1</v>
      </c>
      <c r="Y243" s="7">
        <v>0</v>
      </c>
      <c r="Z243" s="7">
        <v>0</v>
      </c>
      <c r="AA243" s="7">
        <v>0</v>
      </c>
      <c r="AB243" s="7">
        <v>0</v>
      </c>
      <c r="AC243" s="7">
        <v>1</v>
      </c>
      <c r="AD243" s="12" t="s">
        <v>640</v>
      </c>
      <c r="AE243" s="7">
        <v>1</v>
      </c>
      <c r="AF243" s="7">
        <v>1.5</v>
      </c>
      <c r="AG243" s="7">
        <v>0</v>
      </c>
      <c r="AH243" s="7">
        <v>0</v>
      </c>
      <c r="AI243" s="7">
        <v>1</v>
      </c>
      <c r="AJ243" s="7" t="s">
        <v>883</v>
      </c>
      <c r="AK243" s="7" t="str">
        <f>VLOOKUP(AJ243,'[1]Dg Post Std'!A:C,3,0)</f>
        <v>Atrofia</v>
      </c>
      <c r="AL243" s="7">
        <v>1</v>
      </c>
      <c r="AM243" s="7">
        <v>1</v>
      </c>
      <c r="AN243" s="7">
        <v>1</v>
      </c>
      <c r="AO243" s="7">
        <v>0</v>
      </c>
      <c r="AP243" s="7">
        <v>0</v>
      </c>
      <c r="AQ243" s="7">
        <v>0</v>
      </c>
      <c r="AR243" s="7">
        <v>0</v>
      </c>
      <c r="AS243" s="7">
        <v>0</v>
      </c>
      <c r="AT243" s="7">
        <v>0</v>
      </c>
      <c r="AU243" s="7">
        <v>0</v>
      </c>
      <c r="AV243" s="7">
        <v>0</v>
      </c>
      <c r="AW243" s="7">
        <v>0</v>
      </c>
      <c r="AX243" s="7">
        <v>0</v>
      </c>
      <c r="AY243" s="7">
        <v>0</v>
      </c>
      <c r="AZ243" s="7">
        <v>0</v>
      </c>
      <c r="BA243" s="7">
        <v>0</v>
      </c>
      <c r="BB243" s="3">
        <v>0</v>
      </c>
      <c r="BC243" s="7" t="s">
        <v>64</v>
      </c>
      <c r="BD243" s="7" t="s">
        <v>64</v>
      </c>
    </row>
    <row r="244" spans="2:56" x14ac:dyDescent="0.2">
      <c r="B244" s="7" t="s">
        <v>884</v>
      </c>
      <c r="C244" s="7">
        <v>1</v>
      </c>
      <c r="D244" s="7" t="s">
        <v>57</v>
      </c>
      <c r="E244" s="7">
        <v>95</v>
      </c>
      <c r="F244" s="7" t="s">
        <v>885</v>
      </c>
      <c r="G244" s="7" t="s">
        <v>454</v>
      </c>
      <c r="H244" s="10">
        <v>39210</v>
      </c>
      <c r="I244" s="7" t="s">
        <v>829</v>
      </c>
      <c r="J244" s="7" t="str">
        <f>VLOOKUP(I244,[1]indicacion!A:C,3,0)</f>
        <v>Otro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3">
        <v>0</v>
      </c>
      <c r="U244" s="7" t="s">
        <v>89</v>
      </c>
      <c r="V244" s="7" t="str">
        <f>VLOOKUP(U244,[1]Proc!A:C,3,0)</f>
        <v>NA</v>
      </c>
      <c r="W244" s="7">
        <v>0</v>
      </c>
      <c r="X244" s="7">
        <v>1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12" t="s">
        <v>565</v>
      </c>
      <c r="AE244" s="7">
        <v>1</v>
      </c>
      <c r="AF244" s="7">
        <v>2.5</v>
      </c>
      <c r="AG244" s="7">
        <v>0</v>
      </c>
      <c r="AH244" s="7">
        <v>0</v>
      </c>
      <c r="AI244" s="7">
        <v>1</v>
      </c>
      <c r="AJ244" s="7" t="s">
        <v>886</v>
      </c>
      <c r="AK244" s="7" t="str">
        <f>VLOOKUP(AJ244,'[1]Dg Post Std'!A:C,3,0)</f>
        <v>Cancer Gast</v>
      </c>
      <c r="AL244" s="7">
        <v>1</v>
      </c>
      <c r="AM244" s="7">
        <v>1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7">
        <v>0</v>
      </c>
      <c r="AT244" s="7">
        <v>1</v>
      </c>
      <c r="AU244" s="7">
        <v>0</v>
      </c>
      <c r="AV244" s="7">
        <v>0</v>
      </c>
      <c r="AW244" s="7">
        <v>0</v>
      </c>
      <c r="AX244" s="7">
        <v>0</v>
      </c>
      <c r="AY244" s="7">
        <v>0</v>
      </c>
      <c r="AZ244" s="7">
        <v>0</v>
      </c>
      <c r="BA244" s="7">
        <v>0</v>
      </c>
      <c r="BB244" s="3">
        <v>1</v>
      </c>
      <c r="BC244" s="7" t="s">
        <v>81</v>
      </c>
      <c r="BD244" s="7" t="s">
        <v>64</v>
      </c>
    </row>
    <row r="245" spans="2:56" x14ac:dyDescent="0.2">
      <c r="B245" s="7" t="s">
        <v>887</v>
      </c>
      <c r="C245" s="7">
        <v>1</v>
      </c>
      <c r="D245" s="7" t="s">
        <v>57</v>
      </c>
      <c r="E245" s="7">
        <v>90</v>
      </c>
      <c r="F245" s="7" t="s">
        <v>888</v>
      </c>
      <c r="G245" s="7" t="s">
        <v>84</v>
      </c>
      <c r="H245" s="10">
        <v>39206</v>
      </c>
      <c r="I245" s="7" t="s">
        <v>829</v>
      </c>
      <c r="J245" s="7" t="str">
        <f>VLOOKUP(I245,[1]indicacion!A:C,3,0)</f>
        <v>Otro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3">
        <v>0</v>
      </c>
      <c r="U245" s="7" t="s">
        <v>23</v>
      </c>
      <c r="V245" s="7" t="str">
        <f>VLOOKUP(U245,[1]Proc!A:C,3,0)</f>
        <v>NA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12" t="s">
        <v>289</v>
      </c>
      <c r="AE245" s="7">
        <v>1</v>
      </c>
      <c r="AF245" s="7">
        <v>1</v>
      </c>
      <c r="AG245" s="7">
        <v>0</v>
      </c>
      <c r="AH245" s="7">
        <v>0</v>
      </c>
      <c r="AI245" s="7">
        <v>1</v>
      </c>
      <c r="AJ245" s="7" t="s">
        <v>889</v>
      </c>
      <c r="AK245" s="7" t="str">
        <f>VLOOKUP(AJ245,'[1]Dg Post Std'!A:C,3,0)</f>
        <v>Hernia H</v>
      </c>
      <c r="AL245" s="7">
        <v>1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0</v>
      </c>
      <c r="AS245" s="7">
        <v>0</v>
      </c>
      <c r="AT245" s="7">
        <v>0</v>
      </c>
      <c r="AU245" s="7">
        <v>0</v>
      </c>
      <c r="AV245" s="7">
        <v>0</v>
      </c>
      <c r="AW245" s="7">
        <v>1</v>
      </c>
      <c r="AX245" s="7">
        <v>0</v>
      </c>
      <c r="AY245" s="7">
        <v>0</v>
      </c>
      <c r="AZ245" s="7">
        <v>0</v>
      </c>
      <c r="BA245" s="7">
        <v>0</v>
      </c>
      <c r="BB245" s="3">
        <v>0</v>
      </c>
      <c r="BC245" s="7" t="s">
        <v>64</v>
      </c>
      <c r="BD245" s="7" t="s">
        <v>64</v>
      </c>
    </row>
    <row r="246" spans="2:56" x14ac:dyDescent="0.2">
      <c r="B246" s="7" t="s">
        <v>890</v>
      </c>
      <c r="C246" s="7">
        <v>1</v>
      </c>
      <c r="D246" s="7" t="s">
        <v>57</v>
      </c>
      <c r="E246" s="7">
        <v>90</v>
      </c>
      <c r="F246" s="7" t="s">
        <v>891</v>
      </c>
      <c r="G246" s="7" t="s">
        <v>454</v>
      </c>
      <c r="H246" s="10">
        <v>39205</v>
      </c>
      <c r="I246" s="7" t="s">
        <v>892</v>
      </c>
      <c r="J246" s="7" t="str">
        <f>VLOOKUP(I246,[1]indicacion!A:C,3,0)</f>
        <v>Obs Neo</v>
      </c>
      <c r="K246" s="7">
        <v>0</v>
      </c>
      <c r="L246" s="7">
        <v>0</v>
      </c>
      <c r="M246" s="7">
        <v>0</v>
      </c>
      <c r="N246" s="7">
        <v>0</v>
      </c>
      <c r="O246" s="7">
        <v>1</v>
      </c>
      <c r="P246" s="7">
        <v>0</v>
      </c>
      <c r="Q246" s="7">
        <v>0</v>
      </c>
      <c r="R246" s="7">
        <v>0</v>
      </c>
      <c r="S246" s="7">
        <v>0</v>
      </c>
      <c r="T246" s="3">
        <v>0</v>
      </c>
      <c r="U246" s="7" t="s">
        <v>834</v>
      </c>
      <c r="V246" s="7" t="str">
        <f>VLOOKUP(U246,[1]Proc!A:C,3,0)</f>
        <v>NA</v>
      </c>
      <c r="W246" s="7">
        <v>0</v>
      </c>
      <c r="X246" s="7">
        <v>1</v>
      </c>
      <c r="Y246" s="7">
        <v>0</v>
      </c>
      <c r="Z246" s="7">
        <v>0</v>
      </c>
      <c r="AA246" s="7">
        <v>0</v>
      </c>
      <c r="AB246" s="7">
        <v>0</v>
      </c>
      <c r="AC246" s="7">
        <v>1</v>
      </c>
      <c r="AD246" s="7" t="s">
        <v>565</v>
      </c>
      <c r="AE246" s="7">
        <v>1</v>
      </c>
      <c r="AF246" s="7">
        <v>2.5</v>
      </c>
      <c r="AG246" s="7">
        <v>0</v>
      </c>
      <c r="AH246" s="7">
        <v>0</v>
      </c>
      <c r="AI246" s="7">
        <v>1</v>
      </c>
      <c r="AJ246" s="7" t="s">
        <v>893</v>
      </c>
      <c r="AK246" s="7" t="str">
        <f>VLOOKUP(AJ246,'[1]Dg Post Std'!A:C,3,0)</f>
        <v>Cancer Esog</v>
      </c>
      <c r="AL246" s="7">
        <v>1</v>
      </c>
      <c r="AM246" s="7">
        <v>1</v>
      </c>
      <c r="AN246" s="7">
        <v>1</v>
      </c>
      <c r="AO246" s="7">
        <v>0</v>
      </c>
      <c r="AP246" s="7">
        <v>0</v>
      </c>
      <c r="AQ246" s="7">
        <v>0</v>
      </c>
      <c r="AR246" s="7">
        <v>0</v>
      </c>
      <c r="AS246" s="7">
        <v>0</v>
      </c>
      <c r="AT246" s="7">
        <v>1</v>
      </c>
      <c r="AU246" s="7">
        <v>0</v>
      </c>
      <c r="AV246" s="7">
        <v>0</v>
      </c>
      <c r="AW246" s="7">
        <v>0</v>
      </c>
      <c r="AX246" s="7">
        <v>0</v>
      </c>
      <c r="AY246" s="7">
        <v>0</v>
      </c>
      <c r="AZ246" s="7">
        <v>0</v>
      </c>
      <c r="BA246" s="7">
        <v>0</v>
      </c>
      <c r="BB246" s="3">
        <v>1</v>
      </c>
      <c r="BC246" s="7" t="s">
        <v>81</v>
      </c>
      <c r="BD246" s="7" t="s">
        <v>477</v>
      </c>
    </row>
    <row r="247" spans="2:56" x14ac:dyDescent="0.2">
      <c r="B247" s="7" t="s">
        <v>401</v>
      </c>
      <c r="C247" s="7">
        <v>1</v>
      </c>
      <c r="D247" s="7" t="s">
        <v>57</v>
      </c>
      <c r="E247" s="7">
        <v>90</v>
      </c>
      <c r="F247" s="7" t="s">
        <v>402</v>
      </c>
      <c r="G247" s="7" t="s">
        <v>564</v>
      </c>
      <c r="H247" s="10">
        <v>39162</v>
      </c>
      <c r="I247" s="7" t="s">
        <v>894</v>
      </c>
      <c r="J247" s="7" t="str">
        <f>VLOOKUP(I247,[1]indicacion!A:C,3,0)</f>
        <v>Obs Neo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3">
        <v>1</v>
      </c>
      <c r="U247" s="7" t="s">
        <v>834</v>
      </c>
      <c r="V247" s="7" t="str">
        <f>VLOOKUP(U247,[1]Proc!A:C,3,0)</f>
        <v>NA</v>
      </c>
      <c r="W247" s="7">
        <v>0</v>
      </c>
      <c r="X247" s="7">
        <v>1</v>
      </c>
      <c r="Y247" s="7">
        <v>0</v>
      </c>
      <c r="Z247" s="7">
        <v>0</v>
      </c>
      <c r="AA247" s="7">
        <v>0</v>
      </c>
      <c r="AB247" s="7">
        <v>0</v>
      </c>
      <c r="AC247" s="7">
        <v>1</v>
      </c>
      <c r="AD247" s="12" t="s">
        <v>565</v>
      </c>
      <c r="AE247" s="7">
        <v>1</v>
      </c>
      <c r="AF247" s="7">
        <v>2.5</v>
      </c>
      <c r="AG247" s="7">
        <v>0</v>
      </c>
      <c r="AH247" s="7">
        <v>0</v>
      </c>
      <c r="AI247" s="7">
        <v>1</v>
      </c>
      <c r="AJ247" s="7" t="s">
        <v>895</v>
      </c>
      <c r="AK247" s="7" t="str">
        <f>VLOOKUP(AJ247,'[1]Dg Post Std'!A:C,3,0)</f>
        <v>Cancer Gast</v>
      </c>
      <c r="AL247" s="7">
        <v>1</v>
      </c>
      <c r="AM247" s="7">
        <v>0</v>
      </c>
      <c r="AN247" s="7">
        <v>0</v>
      </c>
      <c r="AO247" s="7">
        <v>0</v>
      </c>
      <c r="AP247" s="7">
        <v>0</v>
      </c>
      <c r="AQ247" s="7">
        <v>1</v>
      </c>
      <c r="AR247" s="7">
        <v>0</v>
      </c>
      <c r="AS247" s="7">
        <v>0</v>
      </c>
      <c r="AT247" s="7">
        <v>0</v>
      </c>
      <c r="AU247" s="7">
        <v>0</v>
      </c>
      <c r="AV247" s="7">
        <v>0</v>
      </c>
      <c r="AW247" s="7">
        <v>0</v>
      </c>
      <c r="AX247" s="7">
        <v>0</v>
      </c>
      <c r="AY247" s="7">
        <v>0</v>
      </c>
      <c r="AZ247" s="7">
        <v>0</v>
      </c>
      <c r="BA247" s="7">
        <v>0</v>
      </c>
      <c r="BB247" s="3">
        <v>0</v>
      </c>
      <c r="BC247" s="7" t="s">
        <v>81</v>
      </c>
      <c r="BD247" s="7" t="s">
        <v>64</v>
      </c>
    </row>
    <row r="248" spans="2:56" x14ac:dyDescent="0.2">
      <c r="B248" s="7" t="s">
        <v>896</v>
      </c>
      <c r="C248" s="7">
        <v>1</v>
      </c>
      <c r="D248" s="7" t="s">
        <v>57</v>
      </c>
      <c r="E248" s="7">
        <v>101</v>
      </c>
      <c r="F248" s="7" t="s">
        <v>897</v>
      </c>
      <c r="G248" s="7" t="s">
        <v>564</v>
      </c>
      <c r="H248" s="10">
        <v>39136</v>
      </c>
      <c r="I248" s="7" t="s">
        <v>829</v>
      </c>
      <c r="J248" s="7" t="str">
        <f>VLOOKUP(I248,[1]indicacion!A:C,3,0)</f>
        <v>Otro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3">
        <v>0</v>
      </c>
      <c r="U248" s="7" t="s">
        <v>898</v>
      </c>
      <c r="V248" s="7" t="str">
        <f>VLOOKUP(U248,[1]Proc!A:C,3,0)</f>
        <v>GTT</v>
      </c>
      <c r="W248" s="7">
        <v>1</v>
      </c>
      <c r="X248" s="7">
        <v>1</v>
      </c>
      <c r="Y248" s="7">
        <v>0</v>
      </c>
      <c r="Z248" s="7">
        <v>0</v>
      </c>
      <c r="AA248" s="7">
        <v>0</v>
      </c>
      <c r="AB248" s="7">
        <v>0</v>
      </c>
      <c r="AC248" s="7">
        <v>1</v>
      </c>
      <c r="AD248" s="7" t="s">
        <v>565</v>
      </c>
      <c r="AE248" s="7">
        <v>1</v>
      </c>
      <c r="AF248" s="7">
        <v>2.5</v>
      </c>
      <c r="AG248" s="7">
        <v>0</v>
      </c>
      <c r="AH248" s="7">
        <v>0</v>
      </c>
      <c r="AI248" s="7">
        <v>1</v>
      </c>
      <c r="AJ248" s="7" t="s">
        <v>899</v>
      </c>
      <c r="AK248" s="7" t="str">
        <f>VLOOKUP(AJ248,'[1]Dg Post Std'!A:C,3,0)</f>
        <v>Ulcera Gast</v>
      </c>
      <c r="AL248" s="7">
        <v>1</v>
      </c>
      <c r="AM248" s="7">
        <v>0</v>
      </c>
      <c r="AN248" s="7">
        <v>0</v>
      </c>
      <c r="AO248" s="7">
        <v>0</v>
      </c>
      <c r="AP248" s="7">
        <v>0</v>
      </c>
      <c r="AQ248" s="7">
        <v>1</v>
      </c>
      <c r="AR248" s="7">
        <v>0</v>
      </c>
      <c r="AS248" s="7">
        <v>0</v>
      </c>
      <c r="AT248" s="7">
        <v>0</v>
      </c>
      <c r="AU248" s="7">
        <v>0</v>
      </c>
      <c r="AV248" s="7">
        <v>0</v>
      </c>
      <c r="AW248" s="7">
        <v>0</v>
      </c>
      <c r="AX248" s="7">
        <v>0</v>
      </c>
      <c r="AY248" s="7">
        <v>0</v>
      </c>
      <c r="AZ248" s="7">
        <v>0</v>
      </c>
      <c r="BA248" s="7">
        <v>0</v>
      </c>
      <c r="BB248" s="3">
        <v>0</v>
      </c>
      <c r="BC248" s="7" t="s">
        <v>81</v>
      </c>
      <c r="BD248" s="7" t="s">
        <v>64</v>
      </c>
    </row>
    <row r="249" spans="2:56" x14ac:dyDescent="0.2">
      <c r="B249" s="7" t="s">
        <v>900</v>
      </c>
      <c r="C249" s="7">
        <v>1</v>
      </c>
      <c r="D249" s="7" t="s">
        <v>57</v>
      </c>
      <c r="E249" s="7">
        <v>99</v>
      </c>
      <c r="F249" s="7" t="s">
        <v>901</v>
      </c>
      <c r="G249" s="7" t="s">
        <v>454</v>
      </c>
      <c r="H249" s="10">
        <v>39118</v>
      </c>
      <c r="I249" s="7" t="s">
        <v>902</v>
      </c>
      <c r="J249" s="7" t="str">
        <f>VLOOKUP(I249,[1]indicacion!A:C,3,0)</f>
        <v>Obs Neo</v>
      </c>
      <c r="K249" s="7">
        <v>0</v>
      </c>
      <c r="L249" s="7">
        <v>0</v>
      </c>
      <c r="M249" s="7">
        <v>0</v>
      </c>
      <c r="N249" s="7">
        <v>0</v>
      </c>
      <c r="O249" s="7">
        <v>1</v>
      </c>
      <c r="P249" s="7">
        <v>0</v>
      </c>
      <c r="Q249" s="7">
        <v>0</v>
      </c>
      <c r="R249" s="7">
        <v>0</v>
      </c>
      <c r="S249" s="7">
        <v>0</v>
      </c>
      <c r="T249" s="3">
        <v>0</v>
      </c>
      <c r="U249" s="7" t="s">
        <v>834</v>
      </c>
      <c r="V249" s="7" t="str">
        <f>VLOOKUP(U249,[1]Proc!A:C,3,0)</f>
        <v>NA</v>
      </c>
      <c r="W249" s="7">
        <v>0</v>
      </c>
      <c r="X249" s="7">
        <v>1</v>
      </c>
      <c r="Y249" s="7">
        <v>0</v>
      </c>
      <c r="Z249" s="7">
        <v>0</v>
      </c>
      <c r="AA249" s="7">
        <v>0</v>
      </c>
      <c r="AB249" s="7">
        <v>0</v>
      </c>
      <c r="AC249" s="7">
        <v>1</v>
      </c>
      <c r="AD249" s="7" t="s">
        <v>565</v>
      </c>
      <c r="AE249" s="7">
        <v>1</v>
      </c>
      <c r="AF249" s="7">
        <v>2.5</v>
      </c>
      <c r="AG249" s="7">
        <v>0</v>
      </c>
      <c r="AH249" s="7">
        <v>0</v>
      </c>
      <c r="AI249" s="7">
        <v>1</v>
      </c>
      <c r="AJ249" s="7" t="s">
        <v>903</v>
      </c>
      <c r="AK249" s="7" t="str">
        <f>VLOOKUP(AJ249,'[1]Dg Post Std'!A:C,3,0)</f>
        <v>Cancer Gast</v>
      </c>
      <c r="AL249" s="7">
        <v>1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7">
        <v>0</v>
      </c>
      <c r="AT249" s="7">
        <v>1</v>
      </c>
      <c r="AU249" s="7">
        <v>0</v>
      </c>
      <c r="AV249" s="7">
        <v>0</v>
      </c>
      <c r="AW249" s="7">
        <v>0</v>
      </c>
      <c r="AX249" s="7">
        <v>0</v>
      </c>
      <c r="AY249" s="7">
        <v>0</v>
      </c>
      <c r="AZ249" s="7">
        <v>0</v>
      </c>
      <c r="BA249" s="7">
        <v>0</v>
      </c>
      <c r="BB249" s="3">
        <v>0</v>
      </c>
      <c r="BC249" s="7" t="s">
        <v>789</v>
      </c>
      <c r="BD249" s="7" t="s">
        <v>64</v>
      </c>
    </row>
    <row r="250" spans="2:56" x14ac:dyDescent="0.2">
      <c r="B250" s="7" t="s">
        <v>904</v>
      </c>
      <c r="C250" s="7">
        <v>1</v>
      </c>
      <c r="D250" s="7" t="s">
        <v>57</v>
      </c>
      <c r="E250" s="7">
        <v>100</v>
      </c>
      <c r="F250" s="7" t="s">
        <v>905</v>
      </c>
      <c r="G250" s="7" t="s">
        <v>906</v>
      </c>
      <c r="H250" s="10">
        <v>39111</v>
      </c>
      <c r="I250" s="7" t="s">
        <v>907</v>
      </c>
      <c r="J250" s="7" t="str">
        <f>VLOOKUP(I250,[1]indicacion!A:C,3,0)</f>
        <v>Obs Neo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3">
        <v>1</v>
      </c>
      <c r="U250" s="7" t="s">
        <v>22</v>
      </c>
      <c r="V250" s="7" t="str">
        <f>VLOOKUP(U250,[1]Proc!A:C,3,0)</f>
        <v>GTT</v>
      </c>
      <c r="W250" s="7">
        <v>1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1</v>
      </c>
      <c r="AD250" s="7" t="s">
        <v>565</v>
      </c>
      <c r="AE250" s="7">
        <v>1</v>
      </c>
      <c r="AF250" s="7">
        <v>2.5</v>
      </c>
      <c r="AG250" s="7">
        <v>0</v>
      </c>
      <c r="AH250" s="7">
        <v>0</v>
      </c>
      <c r="AI250" s="7">
        <v>1</v>
      </c>
      <c r="AJ250" s="7" t="s">
        <v>908</v>
      </c>
      <c r="AK250" s="7" t="str">
        <f>VLOOKUP(AJ250,'[1]Dg Post Std'!A:C,3,0)</f>
        <v>Cancer Esog</v>
      </c>
      <c r="AL250" s="7">
        <v>1</v>
      </c>
      <c r="AM250" s="7">
        <v>0</v>
      </c>
      <c r="AN250" s="7">
        <v>1</v>
      </c>
      <c r="AO250" s="7">
        <v>0</v>
      </c>
      <c r="AP250" s="7">
        <v>0</v>
      </c>
      <c r="AQ250" s="7">
        <v>0</v>
      </c>
      <c r="AR250" s="7">
        <v>0</v>
      </c>
      <c r="AS250" s="7">
        <v>0</v>
      </c>
      <c r="AT250" s="7">
        <v>1</v>
      </c>
      <c r="AU250" s="7">
        <v>0</v>
      </c>
      <c r="AV250" s="7">
        <v>0</v>
      </c>
      <c r="AW250" s="7">
        <v>0</v>
      </c>
      <c r="AX250" s="7">
        <v>1</v>
      </c>
      <c r="AY250" s="7">
        <v>0</v>
      </c>
      <c r="AZ250" s="7">
        <v>0</v>
      </c>
      <c r="BA250" s="7">
        <v>0</v>
      </c>
      <c r="BB250" s="3">
        <v>1</v>
      </c>
      <c r="BC250" s="7" t="s">
        <v>64</v>
      </c>
      <c r="BD250" s="7" t="s">
        <v>64</v>
      </c>
    </row>
    <row r="251" spans="2:56" x14ac:dyDescent="0.2">
      <c r="B251" s="7" t="s">
        <v>843</v>
      </c>
      <c r="C251" s="7">
        <v>1</v>
      </c>
      <c r="D251" s="7" t="s">
        <v>57</v>
      </c>
      <c r="E251" s="7">
        <v>92</v>
      </c>
      <c r="F251" s="7" t="s">
        <v>844</v>
      </c>
      <c r="G251" s="7" t="s">
        <v>59</v>
      </c>
      <c r="H251" s="10">
        <v>39084</v>
      </c>
      <c r="I251" s="7" t="s">
        <v>829</v>
      </c>
      <c r="J251" s="7" t="str">
        <f>VLOOKUP(I251,[1]indicacion!A:C,3,0)</f>
        <v>Otro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3">
        <v>0</v>
      </c>
      <c r="U251" s="7" t="s">
        <v>89</v>
      </c>
      <c r="V251" s="7" t="str">
        <f>VLOOKUP(U251,[1]Proc!A:C,3,0)</f>
        <v>NA</v>
      </c>
      <c r="W251" s="7">
        <v>0</v>
      </c>
      <c r="X251" s="7">
        <v>1</v>
      </c>
      <c r="Y251" s="7">
        <v>0</v>
      </c>
      <c r="Z251" s="7">
        <v>0</v>
      </c>
      <c r="AA251" s="7">
        <v>0</v>
      </c>
      <c r="AB251" s="7">
        <v>0</v>
      </c>
      <c r="AC251" s="7">
        <v>1</v>
      </c>
      <c r="AD251" s="12" t="s">
        <v>565</v>
      </c>
      <c r="AE251" s="7">
        <v>1</v>
      </c>
      <c r="AF251" s="7">
        <v>2.5</v>
      </c>
      <c r="AG251" s="7">
        <v>0</v>
      </c>
      <c r="AH251" s="7">
        <v>0</v>
      </c>
      <c r="AI251" s="7">
        <v>1</v>
      </c>
      <c r="AJ251" s="7" t="s">
        <v>506</v>
      </c>
      <c r="AK251" s="7" t="str">
        <f>VLOOKUP(AJ251,'[1]Dg Post Std'!A:C,3,0)</f>
        <v>Sin lesiones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7">
        <v>0</v>
      </c>
      <c r="AT251" s="7">
        <v>0</v>
      </c>
      <c r="AU251" s="7">
        <v>0</v>
      </c>
      <c r="AV251" s="7">
        <v>0</v>
      </c>
      <c r="AW251" s="7">
        <v>0</v>
      </c>
      <c r="AX251" s="7">
        <v>0</v>
      </c>
      <c r="AY251" s="7">
        <v>0</v>
      </c>
      <c r="AZ251" s="7">
        <v>0</v>
      </c>
      <c r="BA251" s="7">
        <v>0</v>
      </c>
      <c r="BB251" s="3">
        <v>0</v>
      </c>
      <c r="BC251" s="7" t="s">
        <v>64</v>
      </c>
      <c r="BD251" s="7" t="s">
        <v>64</v>
      </c>
    </row>
    <row r="252" spans="2:56" x14ac:dyDescent="0.2">
      <c r="B252" s="7" t="s">
        <v>909</v>
      </c>
      <c r="C252" s="7">
        <v>1</v>
      </c>
      <c r="D252" s="7" t="s">
        <v>57</v>
      </c>
      <c r="E252" s="7">
        <v>99</v>
      </c>
      <c r="F252" s="7" t="s">
        <v>910</v>
      </c>
      <c r="G252" s="7" t="s">
        <v>564</v>
      </c>
      <c r="H252" s="8">
        <v>39064</v>
      </c>
      <c r="I252" s="7" t="s">
        <v>829</v>
      </c>
      <c r="J252" s="7" t="str">
        <f>VLOOKUP(I252,[1]indicacion!A:C,3,0)</f>
        <v>Otro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3">
        <v>0</v>
      </c>
      <c r="U252" s="7" t="s">
        <v>64</v>
      </c>
      <c r="V252" s="7" t="str">
        <f>VLOOKUP(U252,[1]Proc!A:C,3,0)</f>
        <v>NA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12" t="s">
        <v>565</v>
      </c>
      <c r="AE252" s="7">
        <v>1</v>
      </c>
      <c r="AF252" s="7">
        <v>2.5</v>
      </c>
      <c r="AG252" s="7">
        <v>0</v>
      </c>
      <c r="AH252" s="7">
        <v>0</v>
      </c>
      <c r="AI252" s="7">
        <v>1</v>
      </c>
      <c r="AJ252" s="7" t="s">
        <v>911</v>
      </c>
      <c r="AK252" s="7" t="str">
        <f>VLOOKUP(AJ252,'[1]Dg Post Std'!A:C,3,0)</f>
        <v>esofagitis</v>
      </c>
      <c r="AL252" s="7">
        <v>1</v>
      </c>
      <c r="AM252" s="7">
        <v>0</v>
      </c>
      <c r="AN252" s="7">
        <v>0</v>
      </c>
      <c r="AO252" s="7">
        <v>0</v>
      </c>
      <c r="AP252" s="7">
        <v>0</v>
      </c>
      <c r="AQ252" s="7">
        <v>0</v>
      </c>
      <c r="AR252" s="7">
        <v>0</v>
      </c>
      <c r="AS252" s="7">
        <v>0</v>
      </c>
      <c r="AT252" s="7">
        <v>0</v>
      </c>
      <c r="AU252" s="7">
        <v>1</v>
      </c>
      <c r="AV252" s="7">
        <v>0</v>
      </c>
      <c r="AW252" s="7">
        <v>0</v>
      </c>
      <c r="AX252" s="7">
        <v>0</v>
      </c>
      <c r="AY252" s="7">
        <v>0</v>
      </c>
      <c r="AZ252" s="7">
        <v>0</v>
      </c>
      <c r="BA252" s="7">
        <v>0</v>
      </c>
      <c r="BB252" s="3">
        <v>0</v>
      </c>
      <c r="BC252" s="7" t="s">
        <v>64</v>
      </c>
      <c r="BD252" s="7" t="s">
        <v>64</v>
      </c>
    </row>
    <row r="253" spans="2:56" x14ac:dyDescent="0.2">
      <c r="B253" s="7" t="s">
        <v>912</v>
      </c>
      <c r="C253" s="7">
        <v>1</v>
      </c>
      <c r="D253" s="7" t="s">
        <v>71</v>
      </c>
      <c r="E253" s="7">
        <v>91</v>
      </c>
      <c r="F253" s="7" t="s">
        <v>913</v>
      </c>
      <c r="G253" s="7" t="s">
        <v>906</v>
      </c>
      <c r="H253" s="8">
        <v>39049</v>
      </c>
      <c r="I253" s="7" t="s">
        <v>914</v>
      </c>
      <c r="J253" s="7" t="str">
        <f>VLOOKUP(I253,[1]indicacion!A:C,3,0)</f>
        <v>Obs Neo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3">
        <v>1</v>
      </c>
      <c r="U253" s="7" t="s">
        <v>834</v>
      </c>
      <c r="V253" s="7" t="str">
        <f>VLOOKUP(U253,[1]Proc!A:C,3,0)</f>
        <v>NA</v>
      </c>
      <c r="W253" s="7">
        <v>0</v>
      </c>
      <c r="X253" s="7">
        <v>1</v>
      </c>
      <c r="Y253" s="7">
        <v>0</v>
      </c>
      <c r="Z253" s="7">
        <v>0</v>
      </c>
      <c r="AA253" s="7">
        <v>0</v>
      </c>
      <c r="AB253" s="7">
        <v>0</v>
      </c>
      <c r="AC253" s="7">
        <v>1</v>
      </c>
      <c r="AD253" s="7" t="s">
        <v>565</v>
      </c>
      <c r="AE253" s="7">
        <v>1</v>
      </c>
      <c r="AF253" s="7">
        <v>2.5</v>
      </c>
      <c r="AG253" s="7">
        <v>0</v>
      </c>
      <c r="AH253" s="7">
        <v>0</v>
      </c>
      <c r="AI253" s="7">
        <v>1</v>
      </c>
      <c r="AJ253" s="7" t="s">
        <v>915</v>
      </c>
      <c r="AK253" s="7" t="str">
        <f>VLOOKUP(AJ253,'[1]Dg Post Std'!A:C,3,0)</f>
        <v>gastritis</v>
      </c>
      <c r="AL253" s="7">
        <v>1</v>
      </c>
      <c r="AM253" s="7">
        <v>0</v>
      </c>
      <c r="AN253" s="7">
        <v>1</v>
      </c>
      <c r="AO253" s="7">
        <v>0</v>
      </c>
      <c r="AP253" s="7">
        <v>0</v>
      </c>
      <c r="AQ253" s="7">
        <v>0</v>
      </c>
      <c r="AR253" s="7">
        <v>0</v>
      </c>
      <c r="AS253" s="7">
        <v>0</v>
      </c>
      <c r="AT253" s="7">
        <v>0</v>
      </c>
      <c r="AU253" s="7">
        <v>0</v>
      </c>
      <c r="AV253" s="7">
        <v>0</v>
      </c>
      <c r="AW253" s="7">
        <v>0</v>
      </c>
      <c r="AX253" s="7">
        <v>0</v>
      </c>
      <c r="AY253" s="7">
        <v>0</v>
      </c>
      <c r="AZ253" s="7">
        <v>0</v>
      </c>
      <c r="BA253" s="7">
        <v>0</v>
      </c>
      <c r="BB253" s="3">
        <v>1</v>
      </c>
      <c r="BC253" s="7" t="s">
        <v>81</v>
      </c>
      <c r="BD253" s="7" t="s">
        <v>64</v>
      </c>
    </row>
    <row r="254" spans="2:56" x14ac:dyDescent="0.2">
      <c r="B254" s="7" t="s">
        <v>916</v>
      </c>
      <c r="C254" s="7">
        <v>1</v>
      </c>
      <c r="D254" s="7" t="s">
        <v>71</v>
      </c>
      <c r="E254" s="7">
        <v>90</v>
      </c>
      <c r="F254" s="7" t="s">
        <v>917</v>
      </c>
      <c r="G254" s="7" t="s">
        <v>59</v>
      </c>
      <c r="H254" s="8">
        <v>39035</v>
      </c>
      <c r="I254" s="7" t="s">
        <v>918</v>
      </c>
      <c r="J254" s="7" t="str">
        <f>VLOOKUP(I254,[1]indicacion!A:C,3,0)</f>
        <v>Obs Neo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3">
        <v>1</v>
      </c>
      <c r="U254" s="7" t="s">
        <v>531</v>
      </c>
      <c r="V254" s="7" t="str">
        <f>VLOOKUP(U254,[1]Proc!A:C,3,0)</f>
        <v>Biopsia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1</v>
      </c>
      <c r="AD254" s="12" t="s">
        <v>565</v>
      </c>
      <c r="AE254" s="7">
        <v>1</v>
      </c>
      <c r="AF254" s="7">
        <v>2.5</v>
      </c>
      <c r="AG254" s="7">
        <v>0</v>
      </c>
      <c r="AH254" s="7">
        <v>0</v>
      </c>
      <c r="AI254" s="7">
        <v>1</v>
      </c>
      <c r="AJ254" s="7" t="s">
        <v>919</v>
      </c>
      <c r="AK254" s="7" t="str">
        <f>VLOOKUP(AJ254,'[1]Dg Post Std'!A:C,3,0)</f>
        <v>Atrofia</v>
      </c>
      <c r="AL254" s="7">
        <v>1</v>
      </c>
      <c r="AM254" s="7">
        <v>1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7">
        <v>0</v>
      </c>
      <c r="AT254" s="7">
        <v>1</v>
      </c>
      <c r="AU254" s="7">
        <v>0</v>
      </c>
      <c r="AV254" s="7">
        <v>0</v>
      </c>
      <c r="AW254" s="7">
        <v>0</v>
      </c>
      <c r="AX254" s="7">
        <v>0</v>
      </c>
      <c r="AY254" s="7">
        <v>0</v>
      </c>
      <c r="AZ254" s="7">
        <v>0</v>
      </c>
      <c r="BA254" s="7">
        <v>0</v>
      </c>
      <c r="BB254" s="3">
        <v>1</v>
      </c>
      <c r="BC254" s="7" t="s">
        <v>81</v>
      </c>
      <c r="BD254" s="7" t="s">
        <v>64</v>
      </c>
    </row>
    <row r="255" spans="2:56" x14ac:dyDescent="0.2">
      <c r="B255" s="7" t="s">
        <v>920</v>
      </c>
      <c r="C255" s="7">
        <v>1</v>
      </c>
      <c r="D255" s="7" t="s">
        <v>71</v>
      </c>
      <c r="E255" s="7">
        <v>100</v>
      </c>
      <c r="F255" s="7" t="s">
        <v>921</v>
      </c>
      <c r="G255" s="7" t="s">
        <v>59</v>
      </c>
      <c r="H255" s="10">
        <v>39023</v>
      </c>
      <c r="I255" s="7" t="s">
        <v>411</v>
      </c>
      <c r="J255" s="7" t="str">
        <f>VLOOKUP(I255,[1]indicacion!A:C,3,0)</f>
        <v>Disfagia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</v>
      </c>
      <c r="S255" s="7">
        <v>0</v>
      </c>
      <c r="T255" s="3">
        <v>0</v>
      </c>
      <c r="U255" s="7" t="s">
        <v>834</v>
      </c>
      <c r="V255" s="7" t="str">
        <f>VLOOKUP(U255,[1]Proc!A:C,3,0)</f>
        <v>NA</v>
      </c>
      <c r="W255" s="7">
        <v>0</v>
      </c>
      <c r="X255" s="7">
        <v>1</v>
      </c>
      <c r="Y255" s="7">
        <v>0</v>
      </c>
      <c r="Z255" s="7">
        <v>0</v>
      </c>
      <c r="AA255" s="7">
        <v>0</v>
      </c>
      <c r="AB255" s="7">
        <v>0</v>
      </c>
      <c r="AC255" s="7">
        <v>1</v>
      </c>
      <c r="AD255" s="7" t="s">
        <v>565</v>
      </c>
      <c r="AE255" s="7">
        <v>1</v>
      </c>
      <c r="AF255" s="7">
        <v>2.5</v>
      </c>
      <c r="AG255" s="7">
        <v>0</v>
      </c>
      <c r="AH255" s="7">
        <v>0</v>
      </c>
      <c r="AI255" s="7">
        <v>1</v>
      </c>
      <c r="AJ255" s="7" t="s">
        <v>922</v>
      </c>
      <c r="AK255" s="7" t="str">
        <f>VLOOKUP(AJ255,'[1]Dg Post Std'!A:C,3,0)</f>
        <v>Cancer Esog</v>
      </c>
      <c r="AL255" s="7">
        <v>1</v>
      </c>
      <c r="AM255" s="7">
        <v>0</v>
      </c>
      <c r="AN255" s="7">
        <v>0</v>
      </c>
      <c r="AO255" s="7">
        <v>0</v>
      </c>
      <c r="AP255" s="7">
        <v>0</v>
      </c>
      <c r="AQ255" s="7">
        <v>0</v>
      </c>
      <c r="AR255" s="7">
        <v>0</v>
      </c>
      <c r="AS255" s="7">
        <v>0</v>
      </c>
      <c r="AT255" s="7">
        <v>1</v>
      </c>
      <c r="AU255" s="7">
        <v>0</v>
      </c>
      <c r="AV255" s="7">
        <v>0</v>
      </c>
      <c r="AW255" s="7">
        <v>0</v>
      </c>
      <c r="AX255" s="7">
        <v>0</v>
      </c>
      <c r="AY255" s="7">
        <v>0</v>
      </c>
      <c r="AZ255" s="7">
        <v>0</v>
      </c>
      <c r="BA255" s="7">
        <v>0</v>
      </c>
      <c r="BB255" s="3">
        <v>1</v>
      </c>
      <c r="BC255" s="7" t="s">
        <v>789</v>
      </c>
      <c r="BD255" s="7" t="s">
        <v>64</v>
      </c>
    </row>
    <row r="256" spans="2:56" x14ac:dyDescent="0.2">
      <c r="B256" s="7" t="s">
        <v>923</v>
      </c>
      <c r="C256" s="7">
        <v>1</v>
      </c>
      <c r="D256" s="7" t="s">
        <v>71</v>
      </c>
      <c r="E256" s="7">
        <v>100</v>
      </c>
      <c r="F256" s="7" t="s">
        <v>924</v>
      </c>
      <c r="G256" s="7" t="s">
        <v>906</v>
      </c>
      <c r="H256" s="8">
        <v>39007</v>
      </c>
      <c r="I256" s="7" t="s">
        <v>829</v>
      </c>
      <c r="J256" s="7" t="str">
        <f>VLOOKUP(I256,[1]indicacion!A:C,3,0)</f>
        <v>Otro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3">
        <v>0</v>
      </c>
      <c r="U256" s="7" t="s">
        <v>477</v>
      </c>
      <c r="V256" s="7" t="str">
        <f>VLOOKUP(U256,[1]Proc!A:C,3,0)</f>
        <v>NA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12" t="s">
        <v>565</v>
      </c>
      <c r="AE256" s="7">
        <v>1</v>
      </c>
      <c r="AF256" s="7">
        <v>2.5</v>
      </c>
      <c r="AG256" s="7">
        <v>0</v>
      </c>
      <c r="AH256" s="7">
        <v>0</v>
      </c>
      <c r="AI256" s="7">
        <v>1</v>
      </c>
      <c r="AJ256" s="7" t="s">
        <v>506</v>
      </c>
      <c r="AK256" s="7" t="str">
        <f>VLOOKUP(AJ256,'[1]Dg Post Std'!A:C,3,0)</f>
        <v>Sin lesiones</v>
      </c>
      <c r="AL256" s="7">
        <v>0</v>
      </c>
      <c r="AM256" s="7">
        <v>0</v>
      </c>
      <c r="AN256" s="7">
        <v>0</v>
      </c>
      <c r="AO256" s="7">
        <v>0</v>
      </c>
      <c r="AP256" s="7">
        <v>0</v>
      </c>
      <c r="AQ256" s="7">
        <v>0</v>
      </c>
      <c r="AR256" s="7">
        <v>0</v>
      </c>
      <c r="AS256" s="7">
        <v>0</v>
      </c>
      <c r="AT256" s="7">
        <v>0</v>
      </c>
      <c r="AU256" s="7">
        <v>0</v>
      </c>
      <c r="AV256" s="7">
        <v>0</v>
      </c>
      <c r="AW256" s="7">
        <v>0</v>
      </c>
      <c r="AX256" s="7">
        <v>0</v>
      </c>
      <c r="AY256" s="7">
        <v>0</v>
      </c>
      <c r="AZ256" s="7">
        <v>0</v>
      </c>
      <c r="BA256" s="7">
        <v>0</v>
      </c>
      <c r="BB256" s="3">
        <v>0</v>
      </c>
      <c r="BC256" s="7" t="s">
        <v>477</v>
      </c>
      <c r="BD256" s="7" t="s">
        <v>477</v>
      </c>
    </row>
    <row r="257" spans="2:56" x14ac:dyDescent="0.2">
      <c r="B257" s="7" t="s">
        <v>925</v>
      </c>
      <c r="C257" s="7">
        <v>1</v>
      </c>
      <c r="D257" s="7" t="s">
        <v>57</v>
      </c>
      <c r="E257" s="7">
        <v>91</v>
      </c>
      <c r="F257" s="7" t="s">
        <v>926</v>
      </c>
      <c r="G257" s="7" t="s">
        <v>906</v>
      </c>
      <c r="H257" s="8">
        <v>39002</v>
      </c>
      <c r="I257" s="7" t="s">
        <v>927</v>
      </c>
      <c r="J257" s="7" t="str">
        <f>VLOOKUP(I257,[1]indicacion!A:C,3,0)</f>
        <v>Sangrado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1</v>
      </c>
      <c r="R257" s="7">
        <v>0</v>
      </c>
      <c r="S257" s="7">
        <v>0</v>
      </c>
      <c r="T257" s="3">
        <v>1</v>
      </c>
      <c r="U257" s="7" t="s">
        <v>89</v>
      </c>
      <c r="V257" s="7" t="str">
        <f>VLOOKUP(U257,[1]Proc!A:C,3,0)</f>
        <v>NA</v>
      </c>
      <c r="W257" s="7">
        <v>0</v>
      </c>
      <c r="X257" s="7">
        <v>1</v>
      </c>
      <c r="Y257" s="7">
        <v>0</v>
      </c>
      <c r="Z257" s="7">
        <v>0</v>
      </c>
      <c r="AA257" s="7">
        <v>0</v>
      </c>
      <c r="AB257" s="7">
        <v>0</v>
      </c>
      <c r="AC257" s="7">
        <v>1</v>
      </c>
      <c r="AD257" s="7" t="s">
        <v>565</v>
      </c>
      <c r="AE257" s="7">
        <v>1</v>
      </c>
      <c r="AF257" s="7">
        <v>2.5</v>
      </c>
      <c r="AG257" s="7">
        <v>0</v>
      </c>
      <c r="AH257" s="7">
        <v>0</v>
      </c>
      <c r="AI257" s="7">
        <v>1</v>
      </c>
      <c r="AJ257" s="7" t="s">
        <v>928</v>
      </c>
      <c r="AK257" s="7" t="str">
        <f>VLOOKUP(AJ257,'[1]Dg Post Std'!A:C,3,0)</f>
        <v>gastritis</v>
      </c>
      <c r="AL257" s="7">
        <v>1</v>
      </c>
      <c r="AM257" s="7">
        <v>0</v>
      </c>
      <c r="AN257" s="7">
        <v>1</v>
      </c>
      <c r="AO257" s="7">
        <v>0</v>
      </c>
      <c r="AP257" s="7">
        <v>0</v>
      </c>
      <c r="AQ257" s="7">
        <v>0</v>
      </c>
      <c r="AR257" s="7">
        <v>0</v>
      </c>
      <c r="AS257" s="7">
        <v>0</v>
      </c>
      <c r="AT257" s="7">
        <v>0</v>
      </c>
      <c r="AU257" s="7">
        <v>0</v>
      </c>
      <c r="AV257" s="7">
        <v>0</v>
      </c>
      <c r="AW257" s="7">
        <v>0</v>
      </c>
      <c r="AX257" s="7">
        <v>0</v>
      </c>
      <c r="AY257" s="7">
        <v>0</v>
      </c>
      <c r="AZ257" s="7">
        <v>0</v>
      </c>
      <c r="BA257" s="7">
        <v>0</v>
      </c>
      <c r="BB257" s="3">
        <v>0</v>
      </c>
      <c r="BC257" s="7" t="s">
        <v>64</v>
      </c>
      <c r="BD257" s="7" t="s">
        <v>64</v>
      </c>
    </row>
    <row r="258" spans="2:56" x14ac:dyDescent="0.2">
      <c r="B258" s="7" t="s">
        <v>650</v>
      </c>
      <c r="C258" s="7">
        <v>1</v>
      </c>
      <c r="D258" s="7" t="s">
        <v>71</v>
      </c>
      <c r="E258" s="7">
        <v>94</v>
      </c>
      <c r="F258" s="7" t="s">
        <v>651</v>
      </c>
      <c r="G258" s="7" t="s">
        <v>929</v>
      </c>
      <c r="H258" s="8">
        <v>39002</v>
      </c>
      <c r="I258" s="7" t="s">
        <v>829</v>
      </c>
      <c r="J258" s="7" t="str">
        <f>VLOOKUP(I258,[1]indicacion!A:C,3,0)</f>
        <v>Otro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3">
        <v>0</v>
      </c>
      <c r="U258" s="7" t="s">
        <v>89</v>
      </c>
      <c r="V258" s="7" t="str">
        <f>VLOOKUP(U258,[1]Proc!A:C,3,0)</f>
        <v>NA</v>
      </c>
      <c r="W258" s="7">
        <v>0</v>
      </c>
      <c r="X258" s="7">
        <v>1</v>
      </c>
      <c r="Y258" s="7">
        <v>0</v>
      </c>
      <c r="Z258" s="7">
        <v>0</v>
      </c>
      <c r="AA258" s="7">
        <v>0</v>
      </c>
      <c r="AB258" s="7">
        <v>0</v>
      </c>
      <c r="AC258" s="7">
        <v>1</v>
      </c>
      <c r="AD258" s="7" t="s">
        <v>565</v>
      </c>
      <c r="AE258" s="7">
        <v>1</v>
      </c>
      <c r="AF258" s="7">
        <v>2.5</v>
      </c>
      <c r="AG258" s="7">
        <v>0</v>
      </c>
      <c r="AH258" s="7">
        <v>0</v>
      </c>
      <c r="AI258" s="7">
        <v>1</v>
      </c>
      <c r="AJ258" s="7" t="s">
        <v>506</v>
      </c>
      <c r="AK258" s="7" t="str">
        <f>VLOOKUP(AJ258,'[1]Dg Post Std'!A:C,3,0)</f>
        <v>Sin lesiones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 s="7">
        <v>0</v>
      </c>
      <c r="AR258" s="7">
        <v>0</v>
      </c>
      <c r="AS258" s="7">
        <v>0</v>
      </c>
      <c r="AT258" s="7">
        <v>0</v>
      </c>
      <c r="AU258" s="7">
        <v>0</v>
      </c>
      <c r="AV258" s="7">
        <v>0</v>
      </c>
      <c r="AW258" s="7">
        <v>0</v>
      </c>
      <c r="AX258" s="7">
        <v>0</v>
      </c>
      <c r="AY258" s="7">
        <v>0</v>
      </c>
      <c r="AZ258" s="7">
        <v>0</v>
      </c>
      <c r="BA258" s="7">
        <v>0</v>
      </c>
      <c r="BB258" s="3">
        <v>0</v>
      </c>
      <c r="BC258" s="7" t="s">
        <v>64</v>
      </c>
      <c r="BD258" s="7" t="s">
        <v>64</v>
      </c>
    </row>
    <row r="259" spans="2:56" x14ac:dyDescent="0.2">
      <c r="B259" s="7" t="s">
        <v>930</v>
      </c>
      <c r="C259" s="7">
        <v>1</v>
      </c>
      <c r="D259" s="7" t="s">
        <v>71</v>
      </c>
      <c r="E259" s="7">
        <v>103</v>
      </c>
      <c r="F259" s="7" t="s">
        <v>931</v>
      </c>
      <c r="G259" s="7" t="s">
        <v>906</v>
      </c>
      <c r="H259" s="10">
        <v>38988</v>
      </c>
      <c r="I259" s="7" t="s">
        <v>829</v>
      </c>
      <c r="J259" s="7" t="str">
        <f>VLOOKUP(I259,[1]indicacion!A:C,3,0)</f>
        <v>Otro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3">
        <v>0</v>
      </c>
      <c r="U259" s="7" t="s">
        <v>22</v>
      </c>
      <c r="V259" s="7" t="str">
        <f>VLOOKUP(U259,[1]Proc!A:C,3,0)</f>
        <v>GTT</v>
      </c>
      <c r="W259" s="7">
        <v>1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1</v>
      </c>
      <c r="AD259" s="7" t="s">
        <v>565</v>
      </c>
      <c r="AE259" s="7">
        <v>1</v>
      </c>
      <c r="AF259" s="7">
        <v>2.5</v>
      </c>
      <c r="AG259" s="7">
        <v>0</v>
      </c>
      <c r="AH259" s="7">
        <v>0</v>
      </c>
      <c r="AI259" s="7">
        <v>1</v>
      </c>
      <c r="AJ259" s="7" t="s">
        <v>456</v>
      </c>
      <c r="AK259" s="7" t="str">
        <f>VLOOKUP(AJ259,'[1]Dg Post Std'!A:C,3,0)</f>
        <v>gastritis</v>
      </c>
      <c r="AL259" s="7">
        <v>1</v>
      </c>
      <c r="AM259" s="7">
        <v>0</v>
      </c>
      <c r="AN259" s="7">
        <v>1</v>
      </c>
      <c r="AO259" s="7">
        <v>0</v>
      </c>
      <c r="AP259" s="7">
        <v>0</v>
      </c>
      <c r="AQ259" s="7">
        <v>0</v>
      </c>
      <c r="AR259" s="7">
        <v>0</v>
      </c>
      <c r="AS259" s="7">
        <v>0</v>
      </c>
      <c r="AT259" s="7">
        <v>0</v>
      </c>
      <c r="AU259" s="7">
        <v>0</v>
      </c>
      <c r="AV259" s="7">
        <v>0</v>
      </c>
      <c r="AW259" s="7">
        <v>0</v>
      </c>
      <c r="AX259" s="7">
        <v>0</v>
      </c>
      <c r="AY259" s="7">
        <v>0</v>
      </c>
      <c r="AZ259" s="7">
        <v>0</v>
      </c>
      <c r="BA259" s="7">
        <v>0</v>
      </c>
      <c r="BB259" s="3">
        <v>0</v>
      </c>
      <c r="BC259" s="7" t="s">
        <v>64</v>
      </c>
      <c r="BD259" s="7" t="s">
        <v>64</v>
      </c>
    </row>
    <row r="260" spans="2:56" x14ac:dyDescent="0.2">
      <c r="B260" s="7" t="s">
        <v>932</v>
      </c>
      <c r="C260" s="7">
        <v>1</v>
      </c>
      <c r="D260" s="7" t="s">
        <v>57</v>
      </c>
      <c r="E260" s="7">
        <v>92</v>
      </c>
      <c r="F260" s="7" t="s">
        <v>933</v>
      </c>
      <c r="G260" s="7" t="s">
        <v>403</v>
      </c>
      <c r="H260" s="10">
        <v>38987</v>
      </c>
      <c r="I260" s="7" t="s">
        <v>142</v>
      </c>
      <c r="J260" s="7" t="str">
        <f>VLOOKUP(I260,[1]indicacion!A:C,3,0)</f>
        <v>Sangrado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1</v>
      </c>
      <c r="R260" s="7">
        <v>0</v>
      </c>
      <c r="S260" s="7">
        <v>0</v>
      </c>
      <c r="T260" s="3">
        <v>0</v>
      </c>
      <c r="U260" s="7" t="s">
        <v>23</v>
      </c>
      <c r="V260" s="7" t="str">
        <f>VLOOKUP(U260,[1]Proc!A:C,3,0)</f>
        <v>NA</v>
      </c>
      <c r="W260" s="7">
        <v>0</v>
      </c>
      <c r="X260" s="7">
        <v>1</v>
      </c>
      <c r="Y260" s="7">
        <v>0</v>
      </c>
      <c r="Z260" s="7">
        <v>0</v>
      </c>
      <c r="AA260" s="7">
        <v>0</v>
      </c>
      <c r="AB260" s="7">
        <v>0</v>
      </c>
      <c r="AC260" s="7">
        <v>1</v>
      </c>
      <c r="AD260" s="7" t="s">
        <v>289</v>
      </c>
      <c r="AE260" s="7">
        <v>1</v>
      </c>
      <c r="AF260" s="7">
        <v>1</v>
      </c>
      <c r="AG260" s="7">
        <v>0</v>
      </c>
      <c r="AH260" s="7">
        <v>0</v>
      </c>
      <c r="AI260" s="7">
        <v>1</v>
      </c>
      <c r="AJ260" s="7" t="s">
        <v>934</v>
      </c>
      <c r="AK260" s="7" t="str">
        <f>VLOOKUP(AJ260,'[1]Dg Post Std'!A:C,3,0)</f>
        <v>Hernia H</v>
      </c>
      <c r="AL260" s="7">
        <v>1</v>
      </c>
      <c r="AM260" s="7">
        <v>1</v>
      </c>
      <c r="AN260" s="7">
        <v>0</v>
      </c>
      <c r="AO260" s="7">
        <v>0</v>
      </c>
      <c r="AP260" s="7">
        <v>0</v>
      </c>
      <c r="AQ260" s="7">
        <v>0</v>
      </c>
      <c r="AR260" s="7">
        <v>0</v>
      </c>
      <c r="AS260" s="7">
        <v>0</v>
      </c>
      <c r="AT260" s="7">
        <v>0</v>
      </c>
      <c r="AU260" s="7">
        <v>0</v>
      </c>
      <c r="AV260" s="7">
        <v>0</v>
      </c>
      <c r="AW260" s="7">
        <v>1</v>
      </c>
      <c r="AX260" s="7">
        <v>0</v>
      </c>
      <c r="AY260" s="7">
        <v>0</v>
      </c>
      <c r="AZ260" s="7">
        <v>0</v>
      </c>
      <c r="BA260" s="7">
        <v>0</v>
      </c>
      <c r="BB260" s="3">
        <v>1</v>
      </c>
      <c r="BC260" s="7" t="s">
        <v>64</v>
      </c>
      <c r="BD260" s="7" t="s">
        <v>64</v>
      </c>
    </row>
    <row r="261" spans="2:56" x14ac:dyDescent="0.2">
      <c r="B261" s="7" t="s">
        <v>935</v>
      </c>
      <c r="C261" s="7">
        <v>1</v>
      </c>
      <c r="D261" s="7" t="s">
        <v>57</v>
      </c>
      <c r="E261" s="7">
        <v>91</v>
      </c>
      <c r="F261" s="7" t="s">
        <v>936</v>
      </c>
      <c r="G261" s="7" t="s">
        <v>59</v>
      </c>
      <c r="H261" s="10">
        <v>38951</v>
      </c>
      <c r="I261" s="7" t="s">
        <v>937</v>
      </c>
      <c r="J261" s="7" t="str">
        <f>VLOOKUP(I261,[1]indicacion!A:C,3,0)</f>
        <v>Trastorno deglución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3">
        <v>1</v>
      </c>
      <c r="U261" s="7" t="s">
        <v>23</v>
      </c>
      <c r="V261" s="7" t="str">
        <f>VLOOKUP(U261,[1]Proc!A:C,3,0)</f>
        <v>NA</v>
      </c>
      <c r="W261" s="7">
        <v>0</v>
      </c>
      <c r="X261" s="7">
        <v>1</v>
      </c>
      <c r="Y261" s="7">
        <v>0</v>
      </c>
      <c r="Z261" s="7">
        <v>0</v>
      </c>
      <c r="AA261" s="7">
        <v>0</v>
      </c>
      <c r="AB261" s="7">
        <v>0</v>
      </c>
      <c r="AC261" s="7">
        <v>1</v>
      </c>
      <c r="AD261" s="7" t="s">
        <v>289</v>
      </c>
      <c r="AE261" s="7">
        <v>1</v>
      </c>
      <c r="AF261" s="7">
        <v>2.5</v>
      </c>
      <c r="AG261" s="7">
        <v>0</v>
      </c>
      <c r="AH261" s="7">
        <v>0</v>
      </c>
      <c r="AI261" s="7">
        <v>1</v>
      </c>
      <c r="AJ261" s="7" t="s">
        <v>938</v>
      </c>
      <c r="AK261" s="7" t="str">
        <f>VLOOKUP(AJ261,'[1]Dg Post Std'!A:C,3,0)</f>
        <v>Sin lesiones</v>
      </c>
      <c r="AL261" s="7">
        <v>0</v>
      </c>
      <c r="AM261" s="7">
        <v>0</v>
      </c>
      <c r="AN261" s="7">
        <v>0</v>
      </c>
      <c r="AO261" s="7">
        <v>0</v>
      </c>
      <c r="AP261" s="7">
        <v>0</v>
      </c>
      <c r="AQ261" s="7">
        <v>0</v>
      </c>
      <c r="AR261" s="7">
        <v>0</v>
      </c>
      <c r="AS261" s="7">
        <v>0</v>
      </c>
      <c r="AT261" s="7">
        <v>0</v>
      </c>
      <c r="AU261" s="7">
        <v>0</v>
      </c>
      <c r="AV261" s="7">
        <v>0</v>
      </c>
      <c r="AW261" s="7">
        <v>0</v>
      </c>
      <c r="AX261" s="7">
        <v>0</v>
      </c>
      <c r="AY261" s="7">
        <v>0</v>
      </c>
      <c r="AZ261" s="7">
        <v>0</v>
      </c>
      <c r="BA261" s="7">
        <v>0</v>
      </c>
      <c r="BB261" s="3">
        <v>0</v>
      </c>
      <c r="BC261" s="7" t="s">
        <v>64</v>
      </c>
      <c r="BD261" s="7" t="s">
        <v>64</v>
      </c>
    </row>
    <row r="262" spans="2:56" x14ac:dyDescent="0.2">
      <c r="B262" s="7" t="s">
        <v>939</v>
      </c>
      <c r="C262" s="7">
        <v>1</v>
      </c>
      <c r="D262" s="7" t="s">
        <v>71</v>
      </c>
      <c r="E262" s="7">
        <v>91</v>
      </c>
      <c r="F262" s="7" t="s">
        <v>940</v>
      </c>
      <c r="G262" s="7" t="s">
        <v>941</v>
      </c>
      <c r="H262" s="10">
        <v>38940</v>
      </c>
      <c r="I262" s="7" t="s">
        <v>829</v>
      </c>
      <c r="J262" s="7" t="str">
        <f>VLOOKUP(I262,[1]indicacion!A:C,3,0)</f>
        <v>Otro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3">
        <v>0</v>
      </c>
      <c r="U262" s="7" t="s">
        <v>865</v>
      </c>
      <c r="V262" s="7" t="str">
        <f>VLOOKUP(U262,[1]Proc!A:C,3,0)</f>
        <v>Inyectoterapia</v>
      </c>
      <c r="W262" s="7">
        <v>0</v>
      </c>
      <c r="X262" s="7">
        <v>1</v>
      </c>
      <c r="Y262" s="7">
        <v>0</v>
      </c>
      <c r="Z262" s="7">
        <v>1</v>
      </c>
      <c r="AA262" s="7">
        <v>0</v>
      </c>
      <c r="AB262" s="7">
        <v>0</v>
      </c>
      <c r="AC262" s="7">
        <v>0</v>
      </c>
      <c r="AD262" s="7" t="s">
        <v>565</v>
      </c>
      <c r="AE262" s="7">
        <v>1</v>
      </c>
      <c r="AF262" s="7">
        <v>2.5</v>
      </c>
      <c r="AG262" s="7">
        <v>0</v>
      </c>
      <c r="AH262" s="7">
        <v>0</v>
      </c>
      <c r="AI262" s="7">
        <v>1</v>
      </c>
      <c r="AJ262" s="7" t="s">
        <v>942</v>
      </c>
      <c r="AK262" s="7" t="str">
        <f>VLOOKUP(AJ262,'[1]Dg Post Std'!A:C,3,0)</f>
        <v>Ulcera Gast</v>
      </c>
      <c r="AL262" s="7">
        <v>1</v>
      </c>
      <c r="AM262" s="7">
        <v>0</v>
      </c>
      <c r="AN262" s="7">
        <v>0</v>
      </c>
      <c r="AO262" s="7">
        <v>0</v>
      </c>
      <c r="AP262" s="7">
        <v>0</v>
      </c>
      <c r="AQ262" s="7">
        <v>1</v>
      </c>
      <c r="AR262" s="7">
        <v>0</v>
      </c>
      <c r="AS262" s="7">
        <v>0</v>
      </c>
      <c r="AT262" s="7">
        <v>0</v>
      </c>
      <c r="AU262" s="7">
        <v>0</v>
      </c>
      <c r="AV262" s="7">
        <v>0</v>
      </c>
      <c r="AW262" s="7">
        <v>0</v>
      </c>
      <c r="AX262" s="7">
        <v>0</v>
      </c>
      <c r="AY262" s="7">
        <v>0</v>
      </c>
      <c r="AZ262" s="7">
        <v>0</v>
      </c>
      <c r="BA262" s="7">
        <v>0</v>
      </c>
      <c r="BB262" s="3">
        <v>1</v>
      </c>
      <c r="BC262" s="7" t="s">
        <v>64</v>
      </c>
      <c r="BD262" s="7" t="s">
        <v>64</v>
      </c>
    </row>
    <row r="263" spans="2:56" x14ac:dyDescent="0.2">
      <c r="B263" s="7" t="s">
        <v>943</v>
      </c>
      <c r="C263" s="7">
        <v>1</v>
      </c>
      <c r="D263" s="7" t="s">
        <v>71</v>
      </c>
      <c r="E263" s="7">
        <v>97</v>
      </c>
      <c r="F263" s="7" t="s">
        <v>944</v>
      </c>
      <c r="G263" s="7" t="s">
        <v>59</v>
      </c>
      <c r="H263" s="10">
        <v>38939</v>
      </c>
      <c r="I263" s="7" t="s">
        <v>945</v>
      </c>
      <c r="J263" s="7" t="str">
        <f>VLOOKUP(I263,[1]indicacion!A:C,3,0)</f>
        <v>Obs Neo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3">
        <v>1</v>
      </c>
      <c r="U263" s="7" t="s">
        <v>946</v>
      </c>
      <c r="V263" s="7" t="str">
        <f>VLOOKUP(U263,[1]Proc!A:C,3,0)</f>
        <v>GTT</v>
      </c>
      <c r="W263" s="7">
        <v>1</v>
      </c>
      <c r="X263" s="7">
        <v>1</v>
      </c>
      <c r="Y263" s="7">
        <v>0</v>
      </c>
      <c r="Z263" s="7">
        <v>0</v>
      </c>
      <c r="AA263" s="7">
        <v>0</v>
      </c>
      <c r="AB263" s="7">
        <v>0</v>
      </c>
      <c r="AC263" s="7">
        <v>1</v>
      </c>
      <c r="AD263" s="7" t="s">
        <v>565</v>
      </c>
      <c r="AE263" s="7">
        <v>1</v>
      </c>
      <c r="AF263" s="7">
        <v>2.5</v>
      </c>
      <c r="AG263" s="7">
        <v>0</v>
      </c>
      <c r="AH263" s="7">
        <v>0</v>
      </c>
      <c r="AI263" s="7">
        <v>1</v>
      </c>
      <c r="AJ263" s="7" t="s">
        <v>22</v>
      </c>
      <c r="AK263" s="7" t="str">
        <f>VLOOKUP(AJ263,'[1]Dg Post Std'!A:C,3,0)</f>
        <v>Sin lesiones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7">
        <v>0</v>
      </c>
      <c r="AR263" s="7">
        <v>0</v>
      </c>
      <c r="AS263" s="7">
        <v>0</v>
      </c>
      <c r="AT263" s="7">
        <v>0</v>
      </c>
      <c r="AU263" s="7">
        <v>0</v>
      </c>
      <c r="AV263" s="7">
        <v>0</v>
      </c>
      <c r="AW263" s="7">
        <v>0</v>
      </c>
      <c r="AX263" s="7">
        <v>0</v>
      </c>
      <c r="AY263" s="7">
        <v>0</v>
      </c>
      <c r="AZ263" s="7">
        <v>0</v>
      </c>
      <c r="BA263" s="7">
        <v>0</v>
      </c>
      <c r="BB263" s="3">
        <v>0</v>
      </c>
      <c r="BC263" s="7" t="s">
        <v>477</v>
      </c>
      <c r="BD263" s="7" t="s">
        <v>477</v>
      </c>
    </row>
    <row r="264" spans="2:56" x14ac:dyDescent="0.2">
      <c r="B264" s="7" t="s">
        <v>947</v>
      </c>
      <c r="C264" s="7">
        <v>1</v>
      </c>
      <c r="D264" s="7" t="s">
        <v>71</v>
      </c>
      <c r="E264" s="7">
        <v>94</v>
      </c>
      <c r="F264" s="7" t="s">
        <v>948</v>
      </c>
      <c r="G264" s="7" t="s">
        <v>84</v>
      </c>
      <c r="H264" s="10">
        <v>38919</v>
      </c>
      <c r="I264" s="7" t="s">
        <v>142</v>
      </c>
      <c r="J264" s="7" t="str">
        <f>VLOOKUP(I264,[1]indicacion!A:C,3,0)</f>
        <v>Sangrado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1</v>
      </c>
      <c r="R264" s="7">
        <v>0</v>
      </c>
      <c r="S264" s="7">
        <v>0</v>
      </c>
      <c r="T264" s="3">
        <v>0</v>
      </c>
      <c r="U264" s="7" t="s">
        <v>23</v>
      </c>
      <c r="V264" s="7" t="str">
        <f>VLOOKUP(U264,[1]Proc!A:C,3,0)</f>
        <v>NA</v>
      </c>
      <c r="W264" s="7">
        <v>0</v>
      </c>
      <c r="X264" s="7">
        <v>1</v>
      </c>
      <c r="Y264" s="7">
        <v>0</v>
      </c>
      <c r="Z264" s="7">
        <v>0</v>
      </c>
      <c r="AA264" s="7">
        <v>0</v>
      </c>
      <c r="AB264" s="7">
        <v>0</v>
      </c>
      <c r="AC264" s="7">
        <v>1</v>
      </c>
      <c r="AD264" s="7" t="s">
        <v>94</v>
      </c>
      <c r="AE264" s="7">
        <v>0</v>
      </c>
      <c r="AF264" s="7">
        <v>0</v>
      </c>
      <c r="AG264" s="7">
        <v>0</v>
      </c>
      <c r="AH264" s="7">
        <v>0</v>
      </c>
      <c r="AI264" s="7">
        <v>1</v>
      </c>
      <c r="AJ264" s="7" t="s">
        <v>949</v>
      </c>
      <c r="AK264" s="7" t="str">
        <f>VLOOKUP(AJ264,'[1]Dg Post Std'!A:C,3,0)</f>
        <v>esofagitis</v>
      </c>
      <c r="AL264" s="7">
        <v>1</v>
      </c>
      <c r="AM264" s="7">
        <v>0</v>
      </c>
      <c r="AN264" s="7">
        <v>0</v>
      </c>
      <c r="AO264" s="7">
        <v>0</v>
      </c>
      <c r="AP264" s="7">
        <v>0</v>
      </c>
      <c r="AQ264" s="7">
        <v>1</v>
      </c>
      <c r="AR264" s="7">
        <v>0</v>
      </c>
      <c r="AS264" s="7">
        <v>0</v>
      </c>
      <c r="AT264" s="7">
        <v>0</v>
      </c>
      <c r="AU264" s="7">
        <v>1</v>
      </c>
      <c r="AV264" s="7">
        <v>0</v>
      </c>
      <c r="AW264" s="7">
        <v>1</v>
      </c>
      <c r="AX264" s="7">
        <v>0</v>
      </c>
      <c r="AY264" s="7">
        <v>0</v>
      </c>
      <c r="AZ264" s="7">
        <v>0</v>
      </c>
      <c r="BA264" s="7">
        <v>0</v>
      </c>
      <c r="BB264" s="3">
        <v>0</v>
      </c>
      <c r="BC264" s="7" t="s">
        <v>477</v>
      </c>
      <c r="BD264" s="7" t="s">
        <v>477</v>
      </c>
    </row>
    <row r="265" spans="2:56" x14ac:dyDescent="0.2">
      <c r="B265" s="7" t="s">
        <v>950</v>
      </c>
      <c r="C265" s="7">
        <v>1</v>
      </c>
      <c r="D265" s="7" t="s">
        <v>71</v>
      </c>
      <c r="E265" s="7">
        <v>92</v>
      </c>
      <c r="F265" s="7" t="s">
        <v>951</v>
      </c>
      <c r="G265" s="7" t="s">
        <v>403</v>
      </c>
      <c r="H265" s="7" t="s">
        <v>952</v>
      </c>
      <c r="I265" s="7" t="s">
        <v>953</v>
      </c>
      <c r="J265" s="7" t="str">
        <f>VLOOKUP(I265,[1]indicacion!A:C,3,0)</f>
        <v>Obs Neo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3">
        <v>1</v>
      </c>
      <c r="U265" s="7" t="s">
        <v>64</v>
      </c>
      <c r="V265" s="7" t="str">
        <f>VLOOKUP(U265,[1]Proc!A:C,3,0)</f>
        <v>NA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 t="s">
        <v>954</v>
      </c>
      <c r="AE265" s="7">
        <v>1</v>
      </c>
      <c r="AF265" s="7">
        <v>3</v>
      </c>
      <c r="AG265" s="7">
        <v>0</v>
      </c>
      <c r="AH265" s="7">
        <v>0</v>
      </c>
      <c r="AI265" s="7">
        <v>0</v>
      </c>
      <c r="AJ265" s="7" t="s">
        <v>955</v>
      </c>
      <c r="AK265" s="7" t="str">
        <f>VLOOKUP(AJ265,'[1]Dg Post Std'!A:C,3,0)</f>
        <v>NA</v>
      </c>
      <c r="AL265" s="7">
        <v>1</v>
      </c>
      <c r="AM265" s="7">
        <v>0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7">
        <v>0</v>
      </c>
      <c r="AT265" s="7">
        <v>0</v>
      </c>
      <c r="AU265" s="7">
        <v>0</v>
      </c>
      <c r="AV265" s="7">
        <v>0</v>
      </c>
      <c r="AW265" s="7">
        <v>0</v>
      </c>
      <c r="AX265" s="7">
        <v>0</v>
      </c>
      <c r="AY265" s="7">
        <v>0</v>
      </c>
      <c r="AZ265" s="7">
        <v>0</v>
      </c>
      <c r="BA265" s="7">
        <v>0</v>
      </c>
      <c r="BB265" s="3">
        <v>1</v>
      </c>
      <c r="BC265" s="7" t="s">
        <v>64</v>
      </c>
      <c r="BD265" s="7" t="s">
        <v>64</v>
      </c>
    </row>
    <row r="266" spans="2:56" x14ac:dyDescent="0.2">
      <c r="B266" s="7" t="s">
        <v>592</v>
      </c>
      <c r="C266" s="7">
        <v>1</v>
      </c>
      <c r="D266" s="7" t="s">
        <v>57</v>
      </c>
      <c r="E266" s="7">
        <v>92</v>
      </c>
      <c r="F266" s="7" t="s">
        <v>593</v>
      </c>
      <c r="G266" s="7" t="s">
        <v>84</v>
      </c>
      <c r="H266" s="10">
        <v>38908</v>
      </c>
      <c r="I266" s="7" t="s">
        <v>956</v>
      </c>
      <c r="J266" s="7" t="str">
        <f>VLOOKUP(I266,[1]indicacion!A:C,3,0)</f>
        <v>Daño hepático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3">
        <v>1</v>
      </c>
      <c r="U266" s="7" t="s">
        <v>531</v>
      </c>
      <c r="V266" s="7" t="str">
        <f>VLOOKUP(U266,[1]Proc!A:C,3,0)</f>
        <v>Biopsia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1</v>
      </c>
      <c r="AD266" s="7" t="s">
        <v>94</v>
      </c>
      <c r="AE266" s="7">
        <v>0</v>
      </c>
      <c r="AF266" s="7">
        <v>0</v>
      </c>
      <c r="AG266" s="7">
        <v>0</v>
      </c>
      <c r="AH266" s="7">
        <v>0</v>
      </c>
      <c r="AI266" s="7">
        <v>1</v>
      </c>
      <c r="AJ266" s="7" t="s">
        <v>957</v>
      </c>
      <c r="AK266" s="7" t="str">
        <f>VLOOKUP(AJ266,'[1]Dg Post Std'!A:C,3,0)</f>
        <v>Varices E</v>
      </c>
      <c r="AL266" s="7">
        <v>1</v>
      </c>
      <c r="AM266" s="7">
        <v>0</v>
      </c>
      <c r="AN266" s="7">
        <v>0</v>
      </c>
      <c r="AO266" s="7">
        <v>1</v>
      </c>
      <c r="AP266" s="7">
        <v>0</v>
      </c>
      <c r="AQ266" s="7">
        <v>0</v>
      </c>
      <c r="AR266" s="7">
        <v>0</v>
      </c>
      <c r="AS266" s="7">
        <v>0</v>
      </c>
      <c r="AT266" s="7">
        <v>0</v>
      </c>
      <c r="AU266" s="7">
        <v>0</v>
      </c>
      <c r="AV266" s="7">
        <v>0</v>
      </c>
      <c r="AW266" s="7">
        <v>0</v>
      </c>
      <c r="AX266" s="7">
        <v>0</v>
      </c>
      <c r="AY266" s="7">
        <v>0</v>
      </c>
      <c r="AZ266" s="7">
        <v>0</v>
      </c>
      <c r="BA266" s="7">
        <v>0</v>
      </c>
      <c r="BB266" s="3">
        <v>1</v>
      </c>
      <c r="BC266" s="7" t="s">
        <v>81</v>
      </c>
      <c r="BD266" s="7" t="s">
        <v>501</v>
      </c>
    </row>
    <row r="267" spans="2:56" x14ac:dyDescent="0.2">
      <c r="B267" s="7" t="s">
        <v>958</v>
      </c>
      <c r="C267" s="7">
        <v>1</v>
      </c>
      <c r="D267" s="7" t="s">
        <v>71</v>
      </c>
      <c r="E267" s="7">
        <v>91</v>
      </c>
      <c r="F267" s="7" t="s">
        <v>959</v>
      </c>
      <c r="G267" s="7" t="s">
        <v>84</v>
      </c>
      <c r="H267" s="7" t="s">
        <v>960</v>
      </c>
      <c r="I267" s="7" t="s">
        <v>829</v>
      </c>
      <c r="J267" s="7" t="str">
        <f>VLOOKUP(I267,[1]indicacion!A:C,3,0)</f>
        <v>Otro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3">
        <v>0</v>
      </c>
      <c r="U267" s="7" t="s">
        <v>64</v>
      </c>
      <c r="V267" s="7" t="str">
        <f>VLOOKUP(U267,[1]Proc!A:C,3,0)</f>
        <v>NA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 t="s">
        <v>961</v>
      </c>
      <c r="AE267" s="7">
        <v>1</v>
      </c>
      <c r="AF267" s="7">
        <v>1.5</v>
      </c>
      <c r="AG267" s="7">
        <v>0</v>
      </c>
      <c r="AH267" s="7">
        <v>0</v>
      </c>
      <c r="AI267" s="7">
        <v>0</v>
      </c>
      <c r="AJ267" s="7" t="s">
        <v>962</v>
      </c>
      <c r="AK267" s="7" t="str">
        <f>VLOOKUP(AJ267,'[1]Dg Post Std'!A:C,3,0)</f>
        <v>gastritis</v>
      </c>
      <c r="AL267" s="7">
        <v>1</v>
      </c>
      <c r="AM267" s="7">
        <v>0</v>
      </c>
      <c r="AN267" s="7">
        <v>0</v>
      </c>
      <c r="AO267" s="7">
        <v>0</v>
      </c>
      <c r="AP267" s="7">
        <v>0</v>
      </c>
      <c r="AQ267" s="7">
        <v>0</v>
      </c>
      <c r="AR267" s="7">
        <v>0</v>
      </c>
      <c r="AS267" s="7">
        <v>0</v>
      </c>
      <c r="AT267" s="7">
        <v>0</v>
      </c>
      <c r="AU267" s="7">
        <v>0</v>
      </c>
      <c r="AV267" s="7">
        <v>0</v>
      </c>
      <c r="AW267" s="7">
        <v>0</v>
      </c>
      <c r="AX267" s="7">
        <v>0</v>
      </c>
      <c r="AY267" s="7">
        <v>0</v>
      </c>
      <c r="AZ267" s="7">
        <v>0</v>
      </c>
      <c r="BA267" s="7">
        <v>0</v>
      </c>
      <c r="BB267" s="3">
        <v>1</v>
      </c>
      <c r="BC267" s="7" t="s">
        <v>64</v>
      </c>
      <c r="BD267" s="7" t="s">
        <v>64</v>
      </c>
    </row>
    <row r="268" spans="2:56" x14ac:dyDescent="0.2">
      <c r="B268" s="7" t="s">
        <v>963</v>
      </c>
      <c r="C268" s="7">
        <v>1</v>
      </c>
      <c r="D268" s="7" t="s">
        <v>57</v>
      </c>
      <c r="E268" s="7">
        <v>92</v>
      </c>
      <c r="F268" s="7" t="s">
        <v>964</v>
      </c>
      <c r="G268" s="7" t="s">
        <v>84</v>
      </c>
      <c r="H268" s="10">
        <v>38884</v>
      </c>
      <c r="I268" s="7" t="s">
        <v>965</v>
      </c>
      <c r="J268" s="7" t="str">
        <f>VLOOKUP(I268,[1]indicacion!A:C,3,0)</f>
        <v>Obs Neo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3">
        <v>1</v>
      </c>
      <c r="U268" s="7" t="s">
        <v>531</v>
      </c>
      <c r="V268" s="7" t="str">
        <f>VLOOKUP(U268,[1]Proc!A:C,3,0)</f>
        <v>Biopsia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1</v>
      </c>
      <c r="AD268" s="7" t="s">
        <v>94</v>
      </c>
      <c r="AE268" s="7">
        <v>0</v>
      </c>
      <c r="AF268" s="7">
        <v>0</v>
      </c>
      <c r="AG268" s="7">
        <v>0</v>
      </c>
      <c r="AH268" s="7">
        <v>0</v>
      </c>
      <c r="AI268" s="7">
        <v>1</v>
      </c>
      <c r="AJ268" s="7" t="s">
        <v>966</v>
      </c>
      <c r="AK268" s="7" t="str">
        <f>VLOOKUP(AJ268,'[1]Dg Post Std'!A:C,3,0)</f>
        <v>Cancer Gast</v>
      </c>
      <c r="AL268" s="7">
        <v>1</v>
      </c>
      <c r="AM268" s="7">
        <v>0</v>
      </c>
      <c r="AN268" s="7">
        <v>0</v>
      </c>
      <c r="AO268" s="7">
        <v>0</v>
      </c>
      <c r="AP268" s="7">
        <v>0</v>
      </c>
      <c r="AQ268" s="7">
        <v>0</v>
      </c>
      <c r="AR268" s="7">
        <v>0</v>
      </c>
      <c r="AS268" s="7">
        <v>0</v>
      </c>
      <c r="AT268" s="7">
        <v>1</v>
      </c>
      <c r="AU268" s="7">
        <v>0</v>
      </c>
      <c r="AV268" s="7">
        <v>0</v>
      </c>
      <c r="AW268" s="7">
        <v>0</v>
      </c>
      <c r="AX268" s="7">
        <v>1</v>
      </c>
      <c r="AY268" s="7">
        <v>0</v>
      </c>
      <c r="AZ268" s="7">
        <v>0</v>
      </c>
      <c r="BA268" s="7">
        <v>0</v>
      </c>
      <c r="BB268" s="3">
        <v>0</v>
      </c>
      <c r="BC268" s="7" t="s">
        <v>81</v>
      </c>
      <c r="BD268" s="7" t="s">
        <v>64</v>
      </c>
    </row>
    <row r="269" spans="2:56" x14ac:dyDescent="0.2">
      <c r="B269" s="7" t="s">
        <v>967</v>
      </c>
      <c r="C269" s="7">
        <v>1</v>
      </c>
      <c r="D269" s="7" t="s">
        <v>306</v>
      </c>
      <c r="E269" s="7">
        <v>91</v>
      </c>
      <c r="F269" s="7" t="s">
        <v>968</v>
      </c>
      <c r="G269" s="7" t="s">
        <v>906</v>
      </c>
      <c r="H269" s="10">
        <v>38883</v>
      </c>
      <c r="I269" s="7" t="s">
        <v>10</v>
      </c>
      <c r="J269" s="7" t="str">
        <f>VLOOKUP(I269,[1]indicacion!A:C,3,0)</f>
        <v>Anemia</v>
      </c>
      <c r="K269" s="7">
        <v>1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3">
        <v>0</v>
      </c>
      <c r="U269" s="7" t="s">
        <v>969</v>
      </c>
      <c r="V269" s="7" t="str">
        <f>VLOOKUP(U269,[1]Proc!A:C,3,0)</f>
        <v>Biopsia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1</v>
      </c>
      <c r="AD269" s="7" t="s">
        <v>289</v>
      </c>
      <c r="AE269" s="7">
        <v>1</v>
      </c>
      <c r="AF269" s="7">
        <v>1</v>
      </c>
      <c r="AG269" s="7">
        <v>0</v>
      </c>
      <c r="AH269" s="7">
        <v>0</v>
      </c>
      <c r="AI269" s="7">
        <v>1</v>
      </c>
      <c r="AJ269" s="7" t="s">
        <v>970</v>
      </c>
      <c r="AK269" s="7" t="str">
        <f>VLOOKUP(AJ269,'[1]Dg Post Std'!A:C,3,0)</f>
        <v>Cancer Gast</v>
      </c>
      <c r="AL269" s="7">
        <v>1</v>
      </c>
      <c r="AM269" s="7">
        <v>0</v>
      </c>
      <c r="AN269" s="7">
        <v>1</v>
      </c>
      <c r="AO269" s="7">
        <v>0</v>
      </c>
      <c r="AP269" s="7">
        <v>0</v>
      </c>
      <c r="AQ269" s="7">
        <v>0</v>
      </c>
      <c r="AR269" s="7">
        <v>0</v>
      </c>
      <c r="AS269" s="7">
        <v>0</v>
      </c>
      <c r="AT269" s="7">
        <v>0</v>
      </c>
      <c r="AU269" s="7">
        <v>0</v>
      </c>
      <c r="AV269" s="7">
        <v>0</v>
      </c>
      <c r="AW269" s="7">
        <v>0</v>
      </c>
      <c r="AX269" s="7">
        <v>0</v>
      </c>
      <c r="AY269" s="7">
        <v>0</v>
      </c>
      <c r="AZ269" s="7">
        <v>0</v>
      </c>
      <c r="BA269" s="7">
        <v>0</v>
      </c>
      <c r="BB269" s="3">
        <v>1</v>
      </c>
      <c r="BC269" s="7" t="s">
        <v>81</v>
      </c>
      <c r="BD269" s="7" t="s">
        <v>477</v>
      </c>
    </row>
    <row r="270" spans="2:56" x14ac:dyDescent="0.2">
      <c r="B270" s="7" t="s">
        <v>971</v>
      </c>
      <c r="C270" s="7">
        <v>1</v>
      </c>
      <c r="D270" s="7" t="s">
        <v>57</v>
      </c>
      <c r="E270" s="7">
        <v>100</v>
      </c>
      <c r="F270" s="7" t="s">
        <v>972</v>
      </c>
      <c r="G270" s="7" t="s">
        <v>84</v>
      </c>
      <c r="H270" s="10">
        <v>38863</v>
      </c>
      <c r="I270" s="7" t="s">
        <v>14</v>
      </c>
      <c r="J270" s="7" t="str">
        <f>VLOOKUP(I270,[1]indicacion!A:C,3,0)</f>
        <v>Obs Neo</v>
      </c>
      <c r="K270" s="7">
        <v>0</v>
      </c>
      <c r="L270" s="7">
        <v>0</v>
      </c>
      <c r="M270" s="7">
        <v>0</v>
      </c>
      <c r="N270" s="7">
        <v>0</v>
      </c>
      <c r="O270" s="7">
        <v>1</v>
      </c>
      <c r="P270" s="7">
        <v>0</v>
      </c>
      <c r="Q270" s="7">
        <v>0</v>
      </c>
      <c r="R270" s="7">
        <v>0</v>
      </c>
      <c r="S270" s="7">
        <v>0</v>
      </c>
      <c r="T270" s="3">
        <v>0</v>
      </c>
      <c r="U270" s="7" t="s">
        <v>64</v>
      </c>
      <c r="V270" s="7" t="str">
        <f>VLOOKUP(U270,[1]Proc!A:C,3,0)</f>
        <v>NA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 t="s">
        <v>973</v>
      </c>
      <c r="AE270" s="7">
        <v>1</v>
      </c>
      <c r="AF270" s="7">
        <v>1</v>
      </c>
      <c r="AG270" s="7">
        <v>0</v>
      </c>
      <c r="AH270" s="7">
        <v>0</v>
      </c>
      <c r="AI270" s="7">
        <v>1</v>
      </c>
      <c r="AJ270" s="7" t="s">
        <v>974</v>
      </c>
      <c r="AK270" s="7" t="str">
        <f>VLOOKUP(AJ270,'[1]Dg Post Std'!A:C,3,0)</f>
        <v>Atrofia</v>
      </c>
      <c r="AL270" s="7">
        <v>1</v>
      </c>
      <c r="AM270" s="7">
        <v>1</v>
      </c>
      <c r="AN270" s="7">
        <v>0</v>
      </c>
      <c r="AO270" s="7">
        <v>0</v>
      </c>
      <c r="AP270" s="7">
        <v>0</v>
      </c>
      <c r="AQ270" s="7">
        <v>0</v>
      </c>
      <c r="AR270" s="7">
        <v>0</v>
      </c>
      <c r="AS270" s="7">
        <v>0</v>
      </c>
      <c r="AT270" s="7">
        <v>1</v>
      </c>
      <c r="AU270" s="7">
        <v>0</v>
      </c>
      <c r="AV270" s="7">
        <v>0</v>
      </c>
      <c r="AW270" s="7">
        <v>1</v>
      </c>
      <c r="AX270" s="7">
        <v>0</v>
      </c>
      <c r="AY270" s="7">
        <v>0</v>
      </c>
      <c r="AZ270" s="7">
        <v>0</v>
      </c>
      <c r="BA270" s="7">
        <v>0</v>
      </c>
      <c r="BB270" s="3">
        <v>1</v>
      </c>
      <c r="BC270" s="7" t="s">
        <v>64</v>
      </c>
      <c r="BD270" s="7" t="s">
        <v>64</v>
      </c>
    </row>
    <row r="271" spans="2:56" x14ac:dyDescent="0.2">
      <c r="B271" s="7" t="s">
        <v>975</v>
      </c>
      <c r="C271" s="7">
        <v>1</v>
      </c>
      <c r="D271" s="7" t="s">
        <v>71</v>
      </c>
      <c r="E271" s="7">
        <v>95</v>
      </c>
      <c r="F271" s="7" t="s">
        <v>976</v>
      </c>
      <c r="G271" s="7" t="s">
        <v>906</v>
      </c>
      <c r="H271" s="10">
        <v>38862</v>
      </c>
      <c r="I271" s="7" t="s">
        <v>977</v>
      </c>
      <c r="J271" s="7" t="str">
        <f>VLOOKUP(I271,[1]indicacion!A:C,3,0)</f>
        <v>Obs Neo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3">
        <v>1</v>
      </c>
      <c r="U271" s="7" t="s">
        <v>978</v>
      </c>
      <c r="V271" s="7" t="str">
        <f>VLOOKUP(U271,[1]Proc!A:C,3,0)</f>
        <v>GTT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1</v>
      </c>
      <c r="AC271" s="7">
        <v>1</v>
      </c>
      <c r="AD271" s="7" t="s">
        <v>565</v>
      </c>
      <c r="AE271" s="7">
        <v>1</v>
      </c>
      <c r="AF271" s="7">
        <v>2.5</v>
      </c>
      <c r="AG271" s="7">
        <v>0</v>
      </c>
      <c r="AH271" s="7">
        <v>0</v>
      </c>
      <c r="AI271" s="7">
        <v>1</v>
      </c>
      <c r="AJ271" s="7" t="s">
        <v>979</v>
      </c>
      <c r="AK271" s="7" t="str">
        <f>VLOOKUP(AJ271,'[1]Dg Post Std'!A:C,3,0)</f>
        <v>gastritis</v>
      </c>
      <c r="AL271" s="7">
        <v>1</v>
      </c>
      <c r="AM271" s="7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0</v>
      </c>
      <c r="AS271" s="7">
        <v>0</v>
      </c>
      <c r="AT271" s="7">
        <v>1</v>
      </c>
      <c r="AU271" s="7">
        <v>0</v>
      </c>
      <c r="AV271" s="7">
        <v>0</v>
      </c>
      <c r="AW271" s="7">
        <v>0</v>
      </c>
      <c r="AX271" s="7">
        <v>1</v>
      </c>
      <c r="AY271" s="7">
        <v>0</v>
      </c>
      <c r="AZ271" s="7">
        <v>0</v>
      </c>
      <c r="BA271" s="7">
        <v>0</v>
      </c>
      <c r="BB271" s="3">
        <v>1</v>
      </c>
      <c r="BC271" s="7" t="s">
        <v>64</v>
      </c>
      <c r="BD271" s="7" t="s">
        <v>64</v>
      </c>
    </row>
    <row r="272" spans="2:56" x14ac:dyDescent="0.2">
      <c r="B272" s="7" t="s">
        <v>980</v>
      </c>
      <c r="C272" s="7">
        <v>1</v>
      </c>
      <c r="D272" s="7" t="s">
        <v>57</v>
      </c>
      <c r="E272" s="7">
        <v>115</v>
      </c>
      <c r="F272" s="7" t="s">
        <v>981</v>
      </c>
      <c r="G272" s="7" t="s">
        <v>84</v>
      </c>
      <c r="H272" s="10">
        <v>38861</v>
      </c>
      <c r="I272" s="7" t="s">
        <v>829</v>
      </c>
      <c r="J272" s="7" t="str">
        <f>VLOOKUP(I272,[1]indicacion!A:C,3,0)</f>
        <v>Otro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3">
        <v>0</v>
      </c>
      <c r="U272" s="7" t="s">
        <v>64</v>
      </c>
      <c r="V272" s="7" t="str">
        <f>VLOOKUP(U272,[1]Proc!A:C,3,0)</f>
        <v>NA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12" t="s">
        <v>982</v>
      </c>
      <c r="AE272" s="7">
        <v>1</v>
      </c>
      <c r="AF272" s="7">
        <v>5</v>
      </c>
      <c r="AG272" s="7">
        <v>1</v>
      </c>
      <c r="AH272" s="7">
        <v>30</v>
      </c>
      <c r="AI272" s="7">
        <v>0</v>
      </c>
      <c r="AJ272" s="7" t="s">
        <v>983</v>
      </c>
      <c r="AK272" s="7" t="str">
        <f>VLOOKUP(AJ272,'[1]Dg Post Std'!A:C,3,0)</f>
        <v>gastritis</v>
      </c>
      <c r="AL272" s="7">
        <v>1</v>
      </c>
      <c r="AM272" s="7">
        <v>0</v>
      </c>
      <c r="AN272" s="7">
        <v>0</v>
      </c>
      <c r="AO272" s="7">
        <v>0</v>
      </c>
      <c r="AP272" s="7">
        <v>0</v>
      </c>
      <c r="AQ272" s="7">
        <v>0</v>
      </c>
      <c r="AR272" s="7">
        <v>0</v>
      </c>
      <c r="AS272" s="7">
        <v>0</v>
      </c>
      <c r="AT272" s="7">
        <v>0</v>
      </c>
      <c r="AU272" s="7">
        <v>0</v>
      </c>
      <c r="AV272" s="7">
        <v>0</v>
      </c>
      <c r="AW272" s="7">
        <v>0</v>
      </c>
      <c r="AX272" s="7">
        <v>0</v>
      </c>
      <c r="AY272" s="7">
        <v>0</v>
      </c>
      <c r="AZ272" s="7">
        <v>0</v>
      </c>
      <c r="BA272" s="7">
        <v>0</v>
      </c>
      <c r="BB272" s="3">
        <v>1</v>
      </c>
      <c r="BC272" s="7" t="s">
        <v>64</v>
      </c>
      <c r="BD272" s="7" t="s">
        <v>477</v>
      </c>
    </row>
    <row r="273" spans="2:56" x14ac:dyDescent="0.2">
      <c r="B273" s="7" t="s">
        <v>984</v>
      </c>
      <c r="C273" s="7">
        <v>1</v>
      </c>
      <c r="D273" s="7" t="s">
        <v>57</v>
      </c>
      <c r="E273" s="7">
        <v>93</v>
      </c>
      <c r="F273" s="7" t="s">
        <v>985</v>
      </c>
      <c r="G273" s="7" t="s">
        <v>906</v>
      </c>
      <c r="H273" s="10">
        <v>38855</v>
      </c>
      <c r="I273" s="7" t="s">
        <v>677</v>
      </c>
      <c r="J273" s="7" t="str">
        <f>VLOOKUP(I273,[1]indicacion!A:C,3,0)</f>
        <v>Epigastralgia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3">
        <v>1</v>
      </c>
      <c r="U273" s="7" t="s">
        <v>23</v>
      </c>
      <c r="V273" s="7" t="str">
        <f>VLOOKUP(U273,[1]Proc!A:C,3,0)</f>
        <v>NA</v>
      </c>
      <c r="W273" s="7">
        <v>0</v>
      </c>
      <c r="X273" s="7">
        <v>1</v>
      </c>
      <c r="Y273" s="7">
        <v>0</v>
      </c>
      <c r="Z273" s="7">
        <v>0</v>
      </c>
      <c r="AA273" s="7">
        <v>0</v>
      </c>
      <c r="AB273" s="7">
        <v>0</v>
      </c>
      <c r="AC273" s="7">
        <v>1</v>
      </c>
      <c r="AD273" s="7" t="s">
        <v>565</v>
      </c>
      <c r="AE273" s="7">
        <v>1</v>
      </c>
      <c r="AF273" s="7">
        <v>2.5</v>
      </c>
      <c r="AG273" s="7">
        <v>0</v>
      </c>
      <c r="AH273" s="7">
        <v>0</v>
      </c>
      <c r="AI273" s="7">
        <v>1</v>
      </c>
      <c r="AJ273" s="7" t="s">
        <v>986</v>
      </c>
      <c r="AK273" s="7" t="str">
        <f>VLOOKUP(AJ273,'[1]Dg Post Std'!A:C,3,0)</f>
        <v>esofagitis</v>
      </c>
      <c r="AL273" s="7">
        <v>1</v>
      </c>
      <c r="AM273" s="7">
        <v>0</v>
      </c>
      <c r="AN273" s="7">
        <v>1</v>
      </c>
      <c r="AO273" s="7">
        <v>0</v>
      </c>
      <c r="AP273" s="7">
        <v>0</v>
      </c>
      <c r="AQ273" s="7">
        <v>0</v>
      </c>
      <c r="AR273" s="7">
        <v>0</v>
      </c>
      <c r="AS273" s="7">
        <v>0</v>
      </c>
      <c r="AT273" s="7">
        <v>0</v>
      </c>
      <c r="AU273" s="7">
        <v>1</v>
      </c>
      <c r="AV273" s="7">
        <v>0</v>
      </c>
      <c r="AW273" s="7">
        <v>1</v>
      </c>
      <c r="AX273" s="7">
        <v>0</v>
      </c>
      <c r="AY273" s="7">
        <v>0</v>
      </c>
      <c r="AZ273" s="7">
        <v>0</v>
      </c>
      <c r="BA273" s="7">
        <v>0</v>
      </c>
      <c r="BB273" s="3">
        <v>0</v>
      </c>
      <c r="BC273" s="7" t="s">
        <v>64</v>
      </c>
      <c r="BD273" s="7" t="s">
        <v>64</v>
      </c>
    </row>
    <row r="274" spans="2:56" x14ac:dyDescent="0.2">
      <c r="B274" s="7" t="s">
        <v>975</v>
      </c>
      <c r="C274" s="7">
        <v>1</v>
      </c>
      <c r="D274" s="7" t="s">
        <v>71</v>
      </c>
      <c r="E274" s="7">
        <v>95</v>
      </c>
      <c r="F274" s="7" t="s">
        <v>976</v>
      </c>
      <c r="G274" s="7" t="s">
        <v>84</v>
      </c>
      <c r="H274" s="10">
        <v>38854</v>
      </c>
      <c r="I274" s="7" t="s">
        <v>987</v>
      </c>
      <c r="J274" s="7" t="str">
        <f>VLOOKUP(I274,[1]indicacion!A:C,3,0)</f>
        <v>Trastorno deglución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1</v>
      </c>
      <c r="T274" s="3">
        <v>0</v>
      </c>
      <c r="U274" s="7" t="s">
        <v>54</v>
      </c>
      <c r="V274" s="7" t="str">
        <f>VLOOKUP(U274,[1]Proc!A:C,3,0)</f>
        <v>Biopsia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1</v>
      </c>
      <c r="AD274" s="7" t="s">
        <v>973</v>
      </c>
      <c r="AE274" s="7">
        <v>1</v>
      </c>
      <c r="AF274" s="7">
        <v>1</v>
      </c>
      <c r="AG274" s="7">
        <v>0</v>
      </c>
      <c r="AH274" s="7">
        <v>0</v>
      </c>
      <c r="AI274" s="7">
        <v>0</v>
      </c>
      <c r="AJ274" s="7" t="s">
        <v>988</v>
      </c>
      <c r="AK274" s="7" t="str">
        <f>VLOOKUP(AJ274,'[1]Dg Post Std'!A:C,3,0)</f>
        <v>Atrofia</v>
      </c>
      <c r="AL274" s="7">
        <v>1</v>
      </c>
      <c r="AM274" s="7">
        <v>1</v>
      </c>
      <c r="AN274" s="7">
        <v>0</v>
      </c>
      <c r="AO274" s="7">
        <v>0</v>
      </c>
      <c r="AP274" s="7">
        <v>0</v>
      </c>
      <c r="AQ274" s="7">
        <v>0</v>
      </c>
      <c r="AR274" s="7">
        <v>0</v>
      </c>
      <c r="AS274" s="7">
        <v>0</v>
      </c>
      <c r="AT274" s="7">
        <v>0</v>
      </c>
      <c r="AU274" s="7">
        <v>0</v>
      </c>
      <c r="AV274" s="7">
        <v>0</v>
      </c>
      <c r="AW274" s="7">
        <v>0</v>
      </c>
      <c r="AX274" s="7">
        <v>0</v>
      </c>
      <c r="AY274" s="7">
        <v>0</v>
      </c>
      <c r="AZ274" s="7">
        <v>0</v>
      </c>
      <c r="BA274" s="7">
        <v>0</v>
      </c>
      <c r="BB274" s="3">
        <v>1</v>
      </c>
      <c r="BC274" s="7" t="s">
        <v>81</v>
      </c>
      <c r="BD274" s="7" t="s">
        <v>64</v>
      </c>
    </row>
    <row r="275" spans="2:56" x14ac:dyDescent="0.2">
      <c r="B275" s="7" t="s">
        <v>989</v>
      </c>
      <c r="C275" s="7">
        <v>1</v>
      </c>
      <c r="D275" s="7" t="s">
        <v>71</v>
      </c>
      <c r="E275" s="7">
        <v>94</v>
      </c>
      <c r="F275" s="7" t="s">
        <v>990</v>
      </c>
      <c r="G275" s="7" t="s">
        <v>84</v>
      </c>
      <c r="H275" s="10">
        <v>38849</v>
      </c>
      <c r="I275" s="7" t="s">
        <v>829</v>
      </c>
      <c r="J275" s="7" t="str">
        <f>VLOOKUP(I275,[1]indicacion!A:C,3,0)</f>
        <v>Otro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3">
        <v>1</v>
      </c>
      <c r="U275" s="7" t="s">
        <v>477</v>
      </c>
      <c r="V275" s="7" t="str">
        <f>VLOOKUP(U275,[1]Proc!A:C,3,0)</f>
        <v>NA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 t="s">
        <v>94</v>
      </c>
      <c r="AE275" s="7">
        <v>0</v>
      </c>
      <c r="AF275" s="7">
        <v>0</v>
      </c>
      <c r="AG275" s="7">
        <v>0</v>
      </c>
      <c r="AH275" s="7">
        <v>0</v>
      </c>
      <c r="AI275" s="7">
        <v>1</v>
      </c>
      <c r="AJ275" s="7" t="s">
        <v>991</v>
      </c>
      <c r="AK275" s="7" t="str">
        <f>VLOOKUP(AJ275,'[1]Dg Post Std'!A:C,3,0)</f>
        <v>Atrofia</v>
      </c>
      <c r="AL275" s="7">
        <v>1</v>
      </c>
      <c r="AM275" s="7">
        <v>1</v>
      </c>
      <c r="AN275" s="7">
        <v>0</v>
      </c>
      <c r="AO275" s="7">
        <v>0</v>
      </c>
      <c r="AP275" s="7">
        <v>0</v>
      </c>
      <c r="AQ275" s="7">
        <v>0</v>
      </c>
      <c r="AR275" s="7">
        <v>0</v>
      </c>
      <c r="AS275" s="7">
        <v>0</v>
      </c>
      <c r="AT275" s="7">
        <v>0</v>
      </c>
      <c r="AU275" s="7">
        <v>0</v>
      </c>
      <c r="AV275" s="7">
        <v>0</v>
      </c>
      <c r="AW275" s="7">
        <v>0</v>
      </c>
      <c r="AX275" s="7">
        <v>0</v>
      </c>
      <c r="AY275" s="7">
        <v>0</v>
      </c>
      <c r="AZ275" s="7">
        <v>0</v>
      </c>
      <c r="BA275" s="7">
        <v>0</v>
      </c>
      <c r="BB275" s="3">
        <v>0</v>
      </c>
      <c r="BC275" s="7" t="s">
        <v>64</v>
      </c>
      <c r="BD275" s="7" t="s">
        <v>64</v>
      </c>
    </row>
    <row r="276" spans="2:56" x14ac:dyDescent="0.2">
      <c r="B276" s="7" t="s">
        <v>825</v>
      </c>
      <c r="C276" s="7">
        <v>1</v>
      </c>
      <c r="D276" s="7" t="s">
        <v>57</v>
      </c>
      <c r="E276" s="7">
        <v>118</v>
      </c>
      <c r="J276" s="7" t="e">
        <f>VLOOKUP(I276,[1]indicacion!A:C,3,0)</f>
        <v>#N/A</v>
      </c>
      <c r="T276" s="3"/>
      <c r="V276" s="7" t="e">
        <f>VLOOKUP(U276,[1]Proc!A:C,3,0)</f>
        <v>#N/A</v>
      </c>
      <c r="AK276" s="7" t="e">
        <f>VLOOKUP(AJ276,'[1]Dg Post Std'!A:C,3,0)</f>
        <v>#N/A</v>
      </c>
      <c r="BB276" s="3"/>
    </row>
    <row r="277" spans="2:56" x14ac:dyDescent="0.2">
      <c r="B277" s="7" t="s">
        <v>992</v>
      </c>
      <c r="C277" s="7">
        <v>1</v>
      </c>
      <c r="D277" s="7" t="s">
        <v>57</v>
      </c>
      <c r="E277" s="7">
        <v>94</v>
      </c>
      <c r="F277" s="7" t="s">
        <v>993</v>
      </c>
      <c r="G277" s="7" t="s">
        <v>994</v>
      </c>
      <c r="H277" s="10">
        <v>43201</v>
      </c>
      <c r="I277" s="7" t="s">
        <v>142</v>
      </c>
      <c r="J277" s="7" t="str">
        <f>VLOOKUP(I277,[1]indicacion!A:C,3,0)</f>
        <v>Sangrado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1</v>
      </c>
      <c r="R277" s="7">
        <v>0</v>
      </c>
      <c r="S277" s="7">
        <v>0</v>
      </c>
      <c r="T277" s="3">
        <v>0</v>
      </c>
      <c r="U277" s="7" t="s">
        <v>477</v>
      </c>
      <c r="V277" s="7" t="str">
        <f>VLOOKUP(U277,[1]Proc!A:C,3,0)</f>
        <v>NA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 t="s">
        <v>289</v>
      </c>
      <c r="AE277" s="7">
        <v>1</v>
      </c>
      <c r="AF277" s="7">
        <v>1</v>
      </c>
      <c r="AG277" s="7">
        <v>0</v>
      </c>
      <c r="AH277" s="7">
        <v>0</v>
      </c>
      <c r="AI277" s="7">
        <v>1</v>
      </c>
      <c r="AJ277" s="7" t="s">
        <v>995</v>
      </c>
      <c r="AK277" s="7" t="str">
        <f>VLOOKUP(AJ277,'[1]Dg Post Std'!A:C,3,0)</f>
        <v>Hernia H</v>
      </c>
      <c r="AL277" s="7">
        <v>1</v>
      </c>
      <c r="AM277" s="7">
        <v>0</v>
      </c>
      <c r="AN277" s="7">
        <v>0</v>
      </c>
      <c r="AO277" s="7">
        <v>0</v>
      </c>
      <c r="AP277" s="7">
        <v>0</v>
      </c>
      <c r="AQ277" s="7">
        <v>0</v>
      </c>
      <c r="AR277" s="7">
        <v>0</v>
      </c>
      <c r="AS277" s="7">
        <v>0</v>
      </c>
      <c r="AT277" s="7">
        <v>0</v>
      </c>
      <c r="AU277" s="7">
        <v>0</v>
      </c>
      <c r="AV277" s="7">
        <v>0</v>
      </c>
      <c r="AW277" s="7">
        <v>1</v>
      </c>
      <c r="AX277" s="7">
        <v>0</v>
      </c>
      <c r="AY277" s="7">
        <v>0</v>
      </c>
      <c r="AZ277" s="7">
        <v>0</v>
      </c>
      <c r="BA277" s="7">
        <v>0</v>
      </c>
      <c r="BB277" s="3">
        <v>1</v>
      </c>
      <c r="BC277" s="7" t="s">
        <v>64</v>
      </c>
      <c r="BD277" s="7" t="s">
        <v>64</v>
      </c>
    </row>
    <row r="278" spans="2:56" x14ac:dyDescent="0.2">
      <c r="B278" s="7" t="s">
        <v>996</v>
      </c>
      <c r="C278" s="7">
        <v>1</v>
      </c>
      <c r="D278" s="7" t="s">
        <v>71</v>
      </c>
      <c r="E278" s="7">
        <v>90</v>
      </c>
      <c r="F278" s="7" t="s">
        <v>997</v>
      </c>
      <c r="G278" s="7" t="s">
        <v>84</v>
      </c>
      <c r="H278" s="10">
        <v>43199</v>
      </c>
      <c r="I278" s="7" t="s">
        <v>998</v>
      </c>
      <c r="J278" s="7" t="str">
        <f>VLOOKUP(I278,[1]indicacion!A:C,3,0)</f>
        <v>Epigastralgia</v>
      </c>
      <c r="K278" s="7">
        <v>0</v>
      </c>
      <c r="L278" s="7">
        <v>1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3">
        <v>0</v>
      </c>
      <c r="U278" s="7" t="s">
        <v>477</v>
      </c>
      <c r="V278" s="7" t="str">
        <f>VLOOKUP(U278,[1]Proc!A:C,3,0)</f>
        <v>NA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 t="s">
        <v>94</v>
      </c>
      <c r="AE278" s="7">
        <v>0</v>
      </c>
      <c r="AF278" s="7">
        <v>0</v>
      </c>
      <c r="AG278" s="7">
        <v>0</v>
      </c>
      <c r="AH278" s="7">
        <v>0</v>
      </c>
      <c r="AI278" s="7">
        <v>1</v>
      </c>
      <c r="AJ278" s="7" t="s">
        <v>999</v>
      </c>
      <c r="AK278" s="7" t="str">
        <f>VLOOKUP(AJ278,'[1]Dg Post Std'!A:C,3,0)</f>
        <v>Sin lesiones</v>
      </c>
      <c r="AL278" s="7">
        <v>0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7">
        <v>0</v>
      </c>
      <c r="AT278" s="7">
        <v>0</v>
      </c>
      <c r="AU278" s="7">
        <v>0</v>
      </c>
      <c r="AV278" s="7">
        <v>0</v>
      </c>
      <c r="AW278" s="7">
        <v>0</v>
      </c>
      <c r="AX278" s="7">
        <v>0</v>
      </c>
      <c r="AY278" s="7">
        <v>0</v>
      </c>
      <c r="AZ278" s="7">
        <v>0</v>
      </c>
      <c r="BA278" s="7">
        <v>0</v>
      </c>
      <c r="BB278" s="3">
        <v>0</v>
      </c>
      <c r="BC278" s="7" t="s">
        <v>64</v>
      </c>
      <c r="BD278" s="7" t="s">
        <v>64</v>
      </c>
    </row>
    <row r="279" spans="2:56" x14ac:dyDescent="0.2">
      <c r="B279" s="7" t="s">
        <v>1000</v>
      </c>
      <c r="C279" s="7">
        <v>1</v>
      </c>
      <c r="D279" s="7" t="s">
        <v>71</v>
      </c>
      <c r="E279" s="7">
        <v>118</v>
      </c>
      <c r="F279" s="7" t="s">
        <v>1001</v>
      </c>
      <c r="G279" s="7" t="s">
        <v>1002</v>
      </c>
      <c r="H279" s="10">
        <v>43193</v>
      </c>
      <c r="J279" s="7" t="e">
        <f>VLOOKUP(I279,[1]indicacion!A:C,3,0)</f>
        <v>#N/A</v>
      </c>
      <c r="T279" s="3"/>
      <c r="V279" s="7" t="e">
        <f>VLOOKUP(U279,[1]Proc!A:C,3,0)</f>
        <v>#N/A</v>
      </c>
      <c r="AK279" s="7" t="e">
        <f>VLOOKUP(AJ279,'[1]Dg Post Std'!A:C,3,0)</f>
        <v>#N/A</v>
      </c>
      <c r="BB279" s="3"/>
    </row>
    <row r="280" spans="2:56" x14ac:dyDescent="0.2">
      <c r="B280" s="7" t="s">
        <v>1003</v>
      </c>
      <c r="C280" s="7">
        <v>1</v>
      </c>
      <c r="D280" s="7" t="s">
        <v>57</v>
      </c>
      <c r="E280" s="7">
        <v>93</v>
      </c>
      <c r="F280" s="7" t="s">
        <v>1004</v>
      </c>
      <c r="G280" s="7" t="s">
        <v>1002</v>
      </c>
      <c r="H280" s="10">
        <v>43186</v>
      </c>
      <c r="I280" s="7" t="s">
        <v>1005</v>
      </c>
      <c r="J280" s="7" t="str">
        <f>VLOOKUP(I280,[1]indicacion!A:C,3,0)</f>
        <v>Otro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3">
        <v>0</v>
      </c>
      <c r="U280" s="7" t="s">
        <v>475</v>
      </c>
      <c r="V280" s="7" t="str">
        <f>VLOOKUP(U280,[1]Proc!A:C,3,0)</f>
        <v>NA</v>
      </c>
      <c r="W280" s="7">
        <v>0</v>
      </c>
      <c r="X280" s="7">
        <v>1</v>
      </c>
      <c r="Y280" s="7">
        <v>0</v>
      </c>
      <c r="Z280" s="7">
        <v>0</v>
      </c>
      <c r="AA280" s="7">
        <v>0</v>
      </c>
      <c r="AB280" s="7">
        <v>0</v>
      </c>
      <c r="AC280" s="7">
        <v>1</v>
      </c>
      <c r="AD280" s="7" t="s">
        <v>640</v>
      </c>
      <c r="AE280" s="7">
        <v>1</v>
      </c>
      <c r="AF280" s="7">
        <v>1.5</v>
      </c>
      <c r="AG280" s="7">
        <v>0</v>
      </c>
      <c r="AH280" s="7">
        <v>0</v>
      </c>
      <c r="AI280" s="7">
        <v>1</v>
      </c>
      <c r="AJ280" s="7" t="s">
        <v>1006</v>
      </c>
      <c r="AK280" s="7" t="str">
        <f>VLOOKUP(AJ280,'[1]Dg Post Std'!A:C,3,0)</f>
        <v>esofagitis</v>
      </c>
      <c r="AL280" s="7">
        <v>1</v>
      </c>
      <c r="AM280" s="7">
        <v>0</v>
      </c>
      <c r="AN280" s="7">
        <v>0</v>
      </c>
      <c r="AO280" s="7">
        <v>0</v>
      </c>
      <c r="AP280" s="7">
        <v>0</v>
      </c>
      <c r="AQ280" s="7">
        <v>0</v>
      </c>
      <c r="AR280" s="7">
        <v>0</v>
      </c>
      <c r="AS280" s="7">
        <v>0</v>
      </c>
      <c r="AT280" s="7">
        <v>0</v>
      </c>
      <c r="AU280" s="7">
        <v>1</v>
      </c>
      <c r="AV280" s="7">
        <v>0</v>
      </c>
      <c r="AW280" s="7">
        <v>1</v>
      </c>
      <c r="AX280" s="7">
        <v>0</v>
      </c>
      <c r="AY280" s="7">
        <v>0</v>
      </c>
      <c r="AZ280" s="7">
        <v>0</v>
      </c>
      <c r="BA280" s="7">
        <v>0</v>
      </c>
      <c r="BB280" s="3">
        <v>0</v>
      </c>
      <c r="BC280" s="7" t="s">
        <v>477</v>
      </c>
      <c r="BD280" s="7" t="s">
        <v>477</v>
      </c>
    </row>
    <row r="281" spans="2:56" x14ac:dyDescent="0.2">
      <c r="B281" s="7" t="s">
        <v>1007</v>
      </c>
      <c r="C281" s="7">
        <v>1</v>
      </c>
      <c r="D281" s="7" t="s">
        <v>57</v>
      </c>
      <c r="E281" s="7">
        <v>95</v>
      </c>
      <c r="F281" s="7" t="s">
        <v>1008</v>
      </c>
      <c r="G281" s="7" t="s">
        <v>1009</v>
      </c>
      <c r="H281" s="10">
        <v>43139</v>
      </c>
      <c r="I281" s="7" t="s">
        <v>1010</v>
      </c>
      <c r="J281" s="7" t="str">
        <f>VLOOKUP(I281,[1]indicacion!A:C,3,0)</f>
        <v>Trastorno deglución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1</v>
      </c>
      <c r="T281" s="3">
        <v>0</v>
      </c>
      <c r="U281" s="7" t="s">
        <v>477</v>
      </c>
      <c r="V281" s="7" t="str">
        <f>VLOOKUP(U281,[1]Proc!A:C,3,0)</f>
        <v>NA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 t="s">
        <v>94</v>
      </c>
      <c r="AE281" s="7">
        <v>0</v>
      </c>
      <c r="AF281" s="7">
        <v>0</v>
      </c>
      <c r="AG281" s="7">
        <v>0</v>
      </c>
      <c r="AH281" s="7">
        <v>0</v>
      </c>
      <c r="AI281" s="7">
        <v>1</v>
      </c>
      <c r="AJ281" s="7" t="s">
        <v>1011</v>
      </c>
      <c r="AK281" s="7" t="str">
        <f>VLOOKUP(AJ281,'[1]Dg Post Std'!A:C,3,0)</f>
        <v>Atrofia</v>
      </c>
      <c r="AL281" s="7">
        <v>1</v>
      </c>
      <c r="AM281" s="7">
        <v>1</v>
      </c>
      <c r="AN281" s="7">
        <v>0</v>
      </c>
      <c r="AO281" s="7">
        <v>0</v>
      </c>
      <c r="AP281" s="7">
        <v>0</v>
      </c>
      <c r="AQ281" s="7">
        <v>0</v>
      </c>
      <c r="AR281" s="7">
        <v>0</v>
      </c>
      <c r="AS281" s="7">
        <v>0</v>
      </c>
      <c r="AT281" s="7">
        <v>0</v>
      </c>
      <c r="AU281" s="7">
        <v>0</v>
      </c>
      <c r="AV281" s="7">
        <v>0</v>
      </c>
      <c r="AW281" s="7">
        <v>0</v>
      </c>
      <c r="AX281" s="7">
        <v>0</v>
      </c>
      <c r="AY281" s="7">
        <v>0</v>
      </c>
      <c r="AZ281" s="7">
        <v>0</v>
      </c>
      <c r="BA281" s="7">
        <v>0</v>
      </c>
      <c r="BB281" s="3">
        <v>0</v>
      </c>
      <c r="BC281" s="7" t="s">
        <v>477</v>
      </c>
      <c r="BD281" s="7" t="s">
        <v>477</v>
      </c>
    </row>
    <row r="282" spans="2:56" x14ac:dyDescent="0.2">
      <c r="B282" s="7" t="s">
        <v>1012</v>
      </c>
      <c r="C282" s="7">
        <v>1</v>
      </c>
      <c r="D282" s="7" t="s">
        <v>71</v>
      </c>
      <c r="E282" s="7">
        <v>92</v>
      </c>
      <c r="F282" s="7" t="s">
        <v>145</v>
      </c>
      <c r="G282" s="7" t="s">
        <v>1009</v>
      </c>
      <c r="H282" s="10">
        <v>43104</v>
      </c>
      <c r="I282" s="7" t="s">
        <v>1013</v>
      </c>
      <c r="J282" s="7" t="str">
        <f>VLOOKUP(I282,[1]indicacion!A:C,3,0)</f>
        <v>Trastorno deglución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3">
        <v>1</v>
      </c>
      <c r="U282" s="7" t="s">
        <v>477</v>
      </c>
      <c r="V282" s="7" t="str">
        <f>VLOOKUP(U282,[1]Proc!A:C,3,0)</f>
        <v>NA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 t="s">
        <v>94</v>
      </c>
      <c r="AE282" s="7">
        <v>0</v>
      </c>
      <c r="AF282" s="7">
        <v>0</v>
      </c>
      <c r="AG282" s="7">
        <v>0</v>
      </c>
      <c r="AH282" s="7">
        <v>0</v>
      </c>
      <c r="AI282" s="7">
        <v>1</v>
      </c>
      <c r="AJ282" s="7" t="s">
        <v>1014</v>
      </c>
      <c r="AK282" s="7" t="str">
        <f>VLOOKUP(AJ282,'[1]Dg Post Std'!A:C,3,0)</f>
        <v>Sin lesiones</v>
      </c>
      <c r="AL282" s="7">
        <v>0</v>
      </c>
      <c r="AM282" s="7">
        <v>0</v>
      </c>
      <c r="AN282" s="7">
        <v>0</v>
      </c>
      <c r="AO282" s="7">
        <v>0</v>
      </c>
      <c r="AP282" s="7">
        <v>0</v>
      </c>
      <c r="AQ282" s="7">
        <v>0</v>
      </c>
      <c r="AR282" s="7">
        <v>0</v>
      </c>
      <c r="AS282" s="7">
        <v>0</v>
      </c>
      <c r="AT282" s="7">
        <v>0</v>
      </c>
      <c r="AU282" s="7">
        <v>0</v>
      </c>
      <c r="AV282" s="7">
        <v>0</v>
      </c>
      <c r="AW282" s="7">
        <v>0</v>
      </c>
      <c r="AX282" s="7">
        <v>0</v>
      </c>
      <c r="AY282" s="7">
        <v>0</v>
      </c>
      <c r="AZ282" s="7">
        <v>0</v>
      </c>
      <c r="BA282" s="7">
        <v>0</v>
      </c>
      <c r="BB282" s="3">
        <v>0</v>
      </c>
      <c r="BC282" s="7" t="s">
        <v>477</v>
      </c>
      <c r="BD282" s="7" t="s">
        <v>477</v>
      </c>
    </row>
    <row r="283" spans="2:56" x14ac:dyDescent="0.2">
      <c r="B283" s="7" t="s">
        <v>1015</v>
      </c>
      <c r="C283" s="7">
        <v>1</v>
      </c>
      <c r="D283" s="7" t="s">
        <v>71</v>
      </c>
      <c r="E283" s="7">
        <v>118</v>
      </c>
      <c r="F283" s="7" t="s">
        <v>1016</v>
      </c>
      <c r="H283" s="10">
        <v>43103</v>
      </c>
      <c r="J283" s="7" t="e">
        <f>VLOOKUP(I283,[1]indicacion!A:C,3,0)</f>
        <v>#N/A</v>
      </c>
      <c r="T283" s="3"/>
      <c r="V283" s="7" t="e">
        <f>VLOOKUP(U283,[1]Proc!A:C,3,0)</f>
        <v>#N/A</v>
      </c>
      <c r="AK283" s="7" t="e">
        <f>VLOOKUP(AJ283,'[1]Dg Post Std'!A:C,3,0)</f>
        <v>#N/A</v>
      </c>
      <c r="BB283" s="3"/>
    </row>
    <row r="284" spans="2:56" x14ac:dyDescent="0.2">
      <c r="B284" s="7" t="s">
        <v>1017</v>
      </c>
      <c r="C284" s="7">
        <v>1</v>
      </c>
      <c r="D284" s="7" t="s">
        <v>71</v>
      </c>
      <c r="E284" s="7">
        <v>118</v>
      </c>
      <c r="F284" s="7" t="s">
        <v>1018</v>
      </c>
      <c r="G284" s="7" t="s">
        <v>1019</v>
      </c>
      <c r="H284" s="8">
        <v>43094</v>
      </c>
      <c r="J284" s="7" t="e">
        <f>VLOOKUP(I284,[1]indicacion!A:C,3,0)</f>
        <v>#N/A</v>
      </c>
      <c r="T284" s="3"/>
      <c r="V284" s="7" t="e">
        <f>VLOOKUP(U284,[1]Proc!A:C,3,0)</f>
        <v>#N/A</v>
      </c>
      <c r="AK284" s="7" t="e">
        <f>VLOOKUP(AJ284,'[1]Dg Post Std'!A:C,3,0)</f>
        <v>#N/A</v>
      </c>
      <c r="BB284" s="3"/>
    </row>
    <row r="285" spans="2:56" x14ac:dyDescent="0.2">
      <c r="B285" s="7" t="s">
        <v>1020</v>
      </c>
      <c r="C285" s="7">
        <v>1</v>
      </c>
      <c r="D285" s="7" t="s">
        <v>71</v>
      </c>
      <c r="E285" s="7">
        <v>92</v>
      </c>
      <c r="F285" s="7" t="s">
        <v>1021</v>
      </c>
      <c r="G285" s="7" t="s">
        <v>1009</v>
      </c>
      <c r="H285" s="8">
        <v>43055</v>
      </c>
      <c r="I285" s="7" t="s">
        <v>1022</v>
      </c>
      <c r="J285" s="7" t="str">
        <f>VLOOKUP(I285,[1]indicacion!A:C,3,0)</f>
        <v>GTT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3">
        <v>1</v>
      </c>
      <c r="U285" s="7" t="s">
        <v>1023</v>
      </c>
      <c r="V285" s="7" t="str">
        <f>VLOOKUP(U285,[1]Proc!A:C,3,0)</f>
        <v>GTT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1</v>
      </c>
      <c r="AD285" s="7" t="s">
        <v>1024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 t="s">
        <v>1025</v>
      </c>
      <c r="AK285" s="7" t="str">
        <f>VLOOKUP(AJ285,'[1]Dg Post Std'!A:C,3,0)</f>
        <v>GTT</v>
      </c>
      <c r="AL285" s="7">
        <v>1</v>
      </c>
      <c r="AM285" s="7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7">
        <v>0</v>
      </c>
      <c r="AT285" s="7">
        <v>0</v>
      </c>
      <c r="AU285" s="7">
        <v>0</v>
      </c>
      <c r="AV285" s="7">
        <v>0</v>
      </c>
      <c r="AW285" s="7">
        <v>0</v>
      </c>
      <c r="AX285" s="7">
        <v>0</v>
      </c>
      <c r="AY285" s="7">
        <v>0</v>
      </c>
      <c r="AZ285" s="7">
        <v>0</v>
      </c>
      <c r="BA285" s="7">
        <v>0</v>
      </c>
      <c r="BB285" s="3">
        <v>0</v>
      </c>
      <c r="BC285" s="7" t="s">
        <v>477</v>
      </c>
      <c r="BD285" s="7" t="s">
        <v>477</v>
      </c>
    </row>
    <row r="286" spans="2:56" x14ac:dyDescent="0.2">
      <c r="B286" s="7" t="s">
        <v>1020</v>
      </c>
      <c r="C286" s="7">
        <v>1</v>
      </c>
      <c r="D286" s="7" t="s">
        <v>71</v>
      </c>
      <c r="E286" s="7">
        <v>92</v>
      </c>
      <c r="F286" s="12" t="s">
        <v>1021</v>
      </c>
      <c r="G286" s="7" t="s">
        <v>1009</v>
      </c>
      <c r="H286" s="10">
        <v>43046</v>
      </c>
      <c r="I286" s="7" t="s">
        <v>1010</v>
      </c>
      <c r="J286" s="7" t="str">
        <f>VLOOKUP(I286,[1]indicacion!A:C,3,0)</f>
        <v>Trastorno deglución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1</v>
      </c>
      <c r="T286" s="3">
        <v>0</v>
      </c>
      <c r="U286" s="7" t="s">
        <v>22</v>
      </c>
      <c r="V286" s="7" t="str">
        <f>VLOOKUP(U286,[1]Proc!A:C,3,0)</f>
        <v>GTT</v>
      </c>
      <c r="W286" s="7">
        <v>1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1</v>
      </c>
      <c r="AD286" s="7" t="s">
        <v>289</v>
      </c>
      <c r="AE286" s="7">
        <v>1</v>
      </c>
      <c r="AF286" s="7">
        <v>1</v>
      </c>
      <c r="AG286" s="7">
        <v>0</v>
      </c>
      <c r="AH286" s="7">
        <v>0</v>
      </c>
      <c r="AI286" s="7">
        <v>1</v>
      </c>
      <c r="AJ286" s="7" t="s">
        <v>1026</v>
      </c>
      <c r="AK286" s="7" t="str">
        <f>VLOOKUP(AJ286,'[1]Dg Post Std'!A:C,3,0)</f>
        <v>esofagitis</v>
      </c>
      <c r="AL286" s="7">
        <v>1</v>
      </c>
      <c r="AM286" s="7">
        <v>0</v>
      </c>
      <c r="AN286" s="7">
        <v>0</v>
      </c>
      <c r="AO286" s="7">
        <v>0</v>
      </c>
      <c r="AP286" s="7">
        <v>0</v>
      </c>
      <c r="AQ286" s="7">
        <v>0</v>
      </c>
      <c r="AR286" s="7">
        <v>0</v>
      </c>
      <c r="AS286" s="7">
        <v>0</v>
      </c>
      <c r="AT286" s="7">
        <v>0</v>
      </c>
      <c r="AU286" s="7">
        <v>1</v>
      </c>
      <c r="AV286" s="7">
        <v>0</v>
      </c>
      <c r="AW286" s="7">
        <v>0</v>
      </c>
      <c r="AX286" s="7">
        <v>0</v>
      </c>
      <c r="AY286" s="7">
        <v>1</v>
      </c>
      <c r="AZ286" s="7">
        <v>1</v>
      </c>
      <c r="BA286" s="7">
        <v>0</v>
      </c>
      <c r="BB286" s="3">
        <v>0</v>
      </c>
      <c r="BC286" s="7" t="s">
        <v>477</v>
      </c>
      <c r="BD286" s="7" t="s">
        <v>477</v>
      </c>
    </row>
    <row r="287" spans="2:56" x14ac:dyDescent="0.2">
      <c r="B287" s="7" t="s">
        <v>1027</v>
      </c>
      <c r="C287" s="7">
        <v>1</v>
      </c>
      <c r="D287" s="7" t="s">
        <v>57</v>
      </c>
      <c r="E287" s="7">
        <v>90</v>
      </c>
      <c r="F287" s="7" t="s">
        <v>1028</v>
      </c>
      <c r="G287" s="7" t="s">
        <v>1009</v>
      </c>
      <c r="H287" s="10">
        <v>43045</v>
      </c>
      <c r="I287" s="7" t="s">
        <v>1029</v>
      </c>
      <c r="J287" s="7" t="str">
        <f>VLOOKUP(I287,[1]indicacion!A:C,3,0)</f>
        <v>Obs Neo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3">
        <v>1</v>
      </c>
      <c r="U287" s="7" t="s">
        <v>475</v>
      </c>
      <c r="V287" s="7" t="str">
        <f>VLOOKUP(U287,[1]Proc!A:C,3,0)</f>
        <v>NA</v>
      </c>
      <c r="W287" s="7">
        <v>0</v>
      </c>
      <c r="X287" s="7">
        <v>1</v>
      </c>
      <c r="Y287" s="7">
        <v>0</v>
      </c>
      <c r="Z287" s="7">
        <v>0</v>
      </c>
      <c r="AA287" s="7">
        <v>0</v>
      </c>
      <c r="AB287" s="7">
        <v>0</v>
      </c>
      <c r="AC287" s="7">
        <v>1</v>
      </c>
      <c r="AD287" s="7" t="s">
        <v>565</v>
      </c>
      <c r="AE287" s="7">
        <v>1</v>
      </c>
      <c r="AF287" s="7">
        <v>2.5</v>
      </c>
      <c r="AG287" s="7">
        <v>0</v>
      </c>
      <c r="AH287" s="7">
        <v>0</v>
      </c>
      <c r="AI287" s="7">
        <v>1</v>
      </c>
      <c r="AJ287" s="7" t="s">
        <v>1030</v>
      </c>
      <c r="AK287" s="7" t="str">
        <f>VLOOKUP(AJ287,'[1]Dg Post Std'!A:C,3,0)</f>
        <v>esofagitis</v>
      </c>
      <c r="AL287" s="7">
        <v>1</v>
      </c>
      <c r="AM287" s="7">
        <v>0</v>
      </c>
      <c r="AN287" s="7">
        <v>0</v>
      </c>
      <c r="AO287" s="7">
        <v>0</v>
      </c>
      <c r="AP287" s="7">
        <v>0</v>
      </c>
      <c r="AQ287" s="7">
        <v>0</v>
      </c>
      <c r="AR287" s="7">
        <v>0</v>
      </c>
      <c r="AS287" s="7">
        <v>0</v>
      </c>
      <c r="AT287" s="7">
        <v>0</v>
      </c>
      <c r="AU287" s="7">
        <v>0</v>
      </c>
      <c r="AV287" s="7">
        <v>0</v>
      </c>
      <c r="AW287" s="7">
        <v>0</v>
      </c>
      <c r="AX287" s="7">
        <v>0</v>
      </c>
      <c r="AY287" s="7">
        <v>0</v>
      </c>
      <c r="AZ287" s="7">
        <v>0</v>
      </c>
      <c r="BA287" s="7">
        <v>0</v>
      </c>
      <c r="BB287" s="3">
        <v>0</v>
      </c>
      <c r="BC287" s="7" t="s">
        <v>477</v>
      </c>
      <c r="BD287" s="7" t="s">
        <v>477</v>
      </c>
    </row>
    <row r="288" spans="2:56" x14ac:dyDescent="0.2">
      <c r="B288" s="7" t="s">
        <v>1031</v>
      </c>
      <c r="C288" s="7">
        <v>1</v>
      </c>
      <c r="D288" s="7" t="s">
        <v>57</v>
      </c>
      <c r="E288" s="7">
        <v>90</v>
      </c>
      <c r="F288" s="7" t="s">
        <v>1032</v>
      </c>
      <c r="G288" s="7" t="s">
        <v>1009</v>
      </c>
      <c r="H288" s="8">
        <v>43034</v>
      </c>
      <c r="I288" s="7" t="s">
        <v>1033</v>
      </c>
      <c r="J288" s="7" t="str">
        <f>VLOOKUP(I288,[1]indicacion!A:C,3,0)</f>
        <v>Epigastralgia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3">
        <v>1</v>
      </c>
      <c r="U288" s="7" t="s">
        <v>475</v>
      </c>
      <c r="V288" s="7" t="str">
        <f>VLOOKUP(U288,[1]Proc!A:C,3,0)</f>
        <v>NA</v>
      </c>
      <c r="W288" s="7">
        <v>0</v>
      </c>
      <c r="X288" s="7">
        <v>1</v>
      </c>
      <c r="Y288" s="7">
        <v>0</v>
      </c>
      <c r="Z288" s="7">
        <v>0</v>
      </c>
      <c r="AA288" s="7">
        <v>0</v>
      </c>
      <c r="AB288" s="7">
        <v>0</v>
      </c>
      <c r="AC288" s="7">
        <v>1</v>
      </c>
      <c r="AD288" s="12" t="s">
        <v>565</v>
      </c>
      <c r="AE288" s="7">
        <v>1</v>
      </c>
      <c r="AF288" s="7">
        <v>2.5</v>
      </c>
      <c r="AG288" s="7">
        <v>0</v>
      </c>
      <c r="AH288" s="7">
        <v>0</v>
      </c>
      <c r="AI288" s="7">
        <v>1</v>
      </c>
      <c r="AJ288" s="7" t="s">
        <v>1034</v>
      </c>
      <c r="AK288" s="7" t="str">
        <f>VLOOKUP(AJ288,'[1]Dg Post Std'!A:C,3,0)</f>
        <v>Atrofia</v>
      </c>
      <c r="AL288" s="7">
        <v>1</v>
      </c>
      <c r="AM288" s="7">
        <v>1</v>
      </c>
      <c r="AN288" s="7">
        <v>1</v>
      </c>
      <c r="AO288" s="7">
        <v>0</v>
      </c>
      <c r="AP288" s="7">
        <v>0</v>
      </c>
      <c r="AQ288" s="7">
        <v>0</v>
      </c>
      <c r="AR288" s="7">
        <v>0</v>
      </c>
      <c r="AS288" s="7">
        <v>0</v>
      </c>
      <c r="AT288" s="7">
        <v>0</v>
      </c>
      <c r="AU288" s="7">
        <v>0</v>
      </c>
      <c r="AV288" s="7">
        <v>0</v>
      </c>
      <c r="AW288" s="7">
        <v>0</v>
      </c>
      <c r="AX288" s="7">
        <v>0</v>
      </c>
      <c r="AY288" s="7">
        <v>0</v>
      </c>
      <c r="AZ288" s="7">
        <v>0</v>
      </c>
      <c r="BA288" s="7">
        <v>0</v>
      </c>
      <c r="BB288" s="3">
        <v>0</v>
      </c>
      <c r="BC288" s="7" t="s">
        <v>477</v>
      </c>
      <c r="BD288" s="7" t="s">
        <v>477</v>
      </c>
    </row>
    <row r="289" spans="2:56" x14ac:dyDescent="0.2">
      <c r="B289" s="7" t="s">
        <v>1035</v>
      </c>
      <c r="C289" s="7">
        <v>1</v>
      </c>
      <c r="D289" s="7" t="s">
        <v>57</v>
      </c>
      <c r="E289" s="7">
        <v>92</v>
      </c>
      <c r="F289" s="7" t="s">
        <v>1036</v>
      </c>
      <c r="G289" s="7" t="s">
        <v>1009</v>
      </c>
      <c r="H289" s="8">
        <v>43025</v>
      </c>
      <c r="I289" s="7" t="s">
        <v>1037</v>
      </c>
      <c r="J289" s="7" t="str">
        <f>VLOOKUP(I289,[1]indicacion!A:C,3,0)</f>
        <v>Sangrado</v>
      </c>
      <c r="K289" s="7">
        <v>1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1</v>
      </c>
      <c r="R289" s="7">
        <v>0</v>
      </c>
      <c r="S289" s="7">
        <v>0</v>
      </c>
      <c r="T289" s="3">
        <v>0</v>
      </c>
      <c r="U289" s="7" t="s">
        <v>705</v>
      </c>
      <c r="V289" s="7" t="str">
        <f>VLOOKUP(U289,[1]Proc!A:C,3,0)</f>
        <v>NA</v>
      </c>
      <c r="W289" s="7">
        <v>0</v>
      </c>
      <c r="X289" s="7">
        <v>1</v>
      </c>
      <c r="Y289" s="7">
        <v>0</v>
      </c>
      <c r="Z289" s="7">
        <v>0</v>
      </c>
      <c r="AA289" s="7">
        <v>0</v>
      </c>
      <c r="AB289" s="7">
        <v>0</v>
      </c>
      <c r="AC289" s="7">
        <v>1</v>
      </c>
      <c r="AD289" s="7" t="s">
        <v>94</v>
      </c>
      <c r="AE289" s="7">
        <v>0</v>
      </c>
      <c r="AF289" s="7">
        <v>0</v>
      </c>
      <c r="AG289" s="7">
        <v>0</v>
      </c>
      <c r="AH289" s="7">
        <v>0</v>
      </c>
      <c r="AI289" s="7">
        <v>1</v>
      </c>
      <c r="AJ289" s="7" t="s">
        <v>1038</v>
      </c>
      <c r="AK289" s="7" t="str">
        <f>VLOOKUP(AJ289,'[1]Dg Post Std'!A:C,3,0)</f>
        <v>Ulcera Gast</v>
      </c>
      <c r="AL289" s="7">
        <v>1</v>
      </c>
      <c r="AM289" s="7">
        <v>1</v>
      </c>
      <c r="AN289" s="7">
        <v>0</v>
      </c>
      <c r="AO289" s="7">
        <v>0</v>
      </c>
      <c r="AP289" s="7">
        <v>0</v>
      </c>
      <c r="AQ289" s="7">
        <v>1</v>
      </c>
      <c r="AR289" s="7">
        <v>0</v>
      </c>
      <c r="AS289" s="7">
        <v>0</v>
      </c>
      <c r="AT289" s="7">
        <v>0</v>
      </c>
      <c r="AU289" s="7">
        <v>0</v>
      </c>
      <c r="AV289" s="7">
        <v>0</v>
      </c>
      <c r="AW289" s="7">
        <v>0</v>
      </c>
      <c r="AX289" s="7">
        <v>0</v>
      </c>
      <c r="AY289" s="7">
        <v>0</v>
      </c>
      <c r="AZ289" s="7">
        <v>0</v>
      </c>
      <c r="BA289" s="7">
        <v>0</v>
      </c>
      <c r="BB289" s="3">
        <v>0</v>
      </c>
      <c r="BC289" s="7" t="s">
        <v>477</v>
      </c>
      <c r="BD289" s="7" t="s">
        <v>477</v>
      </c>
    </row>
    <row r="290" spans="2:56" x14ac:dyDescent="0.2">
      <c r="B290" s="7" t="s">
        <v>1039</v>
      </c>
      <c r="C290" s="7">
        <v>1</v>
      </c>
      <c r="D290" s="7" t="s">
        <v>57</v>
      </c>
      <c r="E290" s="7">
        <v>92</v>
      </c>
      <c r="F290" s="7" t="s">
        <v>1040</v>
      </c>
      <c r="G290" s="7" t="s">
        <v>1009</v>
      </c>
      <c r="H290" s="8">
        <v>43024</v>
      </c>
      <c r="I290" s="7" t="s">
        <v>1010</v>
      </c>
      <c r="J290" s="7" t="str">
        <f>VLOOKUP(I290,[1]indicacion!A:C,3,0)</f>
        <v>Trastorno deglución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1</v>
      </c>
      <c r="T290" s="3">
        <v>0</v>
      </c>
      <c r="U290" s="7" t="s">
        <v>22</v>
      </c>
      <c r="V290" s="7" t="str">
        <f>VLOOKUP(U290,[1]Proc!A:C,3,0)</f>
        <v>GTT</v>
      </c>
      <c r="W290" s="7">
        <v>1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1</v>
      </c>
      <c r="AD290" s="7" t="s">
        <v>94</v>
      </c>
      <c r="AE290" s="7">
        <v>0</v>
      </c>
      <c r="AF290" s="7">
        <v>0</v>
      </c>
      <c r="AG290" s="7">
        <v>0</v>
      </c>
      <c r="AH290" s="7">
        <v>0</v>
      </c>
      <c r="AI290" s="7">
        <v>1</v>
      </c>
      <c r="AJ290" s="7" t="s">
        <v>1041</v>
      </c>
      <c r="AK290" s="7" t="str">
        <f>VLOOKUP(AJ290,'[1]Dg Post Std'!A:C,3,0)</f>
        <v>Atrofia</v>
      </c>
      <c r="AL290" s="7">
        <v>1</v>
      </c>
      <c r="AM290" s="7">
        <v>1</v>
      </c>
      <c r="AN290" s="7">
        <v>0</v>
      </c>
      <c r="AO290" s="7">
        <v>0</v>
      </c>
      <c r="AP290" s="7">
        <v>0</v>
      </c>
      <c r="AQ290" s="7">
        <v>1</v>
      </c>
      <c r="AR290" s="7">
        <v>0</v>
      </c>
      <c r="AS290" s="7">
        <v>0</v>
      </c>
      <c r="AT290" s="7">
        <v>0</v>
      </c>
      <c r="AU290" s="7">
        <v>0</v>
      </c>
      <c r="AV290" s="7">
        <v>0</v>
      </c>
      <c r="AW290" s="7">
        <v>0</v>
      </c>
      <c r="AX290" s="7">
        <v>0</v>
      </c>
      <c r="AY290" s="7">
        <v>0</v>
      </c>
      <c r="AZ290" s="7">
        <v>0</v>
      </c>
      <c r="BA290" s="7">
        <v>0</v>
      </c>
      <c r="BB290" s="3">
        <v>1</v>
      </c>
      <c r="BC290" s="7" t="s">
        <v>477</v>
      </c>
      <c r="BD290" s="7" t="s">
        <v>477</v>
      </c>
    </row>
    <row r="291" spans="2:56" x14ac:dyDescent="0.2">
      <c r="B291" s="7" t="s">
        <v>1027</v>
      </c>
      <c r="C291" s="7">
        <v>1</v>
      </c>
      <c r="D291" s="7" t="s">
        <v>57</v>
      </c>
      <c r="E291" s="7">
        <v>90</v>
      </c>
      <c r="F291" s="12" t="s">
        <v>1028</v>
      </c>
      <c r="G291" s="7" t="s">
        <v>1009</v>
      </c>
      <c r="H291" s="10">
        <v>43005</v>
      </c>
      <c r="I291" s="7" t="s">
        <v>1042</v>
      </c>
      <c r="J291" s="7" t="str">
        <f>VLOOKUP(I291,[1]indicacion!A:C,3,0)</f>
        <v>Disfagia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3">
        <v>1</v>
      </c>
      <c r="U291" s="7" t="s">
        <v>477</v>
      </c>
      <c r="V291" s="7" t="str">
        <f>VLOOKUP(U291,[1]Proc!A:C,3,0)</f>
        <v>NA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 t="s">
        <v>565</v>
      </c>
      <c r="AE291" s="7">
        <v>1</v>
      </c>
      <c r="AF291" s="7">
        <v>2.5</v>
      </c>
      <c r="AG291" s="7">
        <v>0</v>
      </c>
      <c r="AH291" s="7">
        <v>0</v>
      </c>
      <c r="AI291" s="7">
        <v>1</v>
      </c>
      <c r="AJ291" s="7" t="s">
        <v>1043</v>
      </c>
      <c r="AK291" s="7" t="str">
        <f>VLOOKUP(AJ291,'[1]Dg Post Std'!A:C,3,0)</f>
        <v>esofagitis</v>
      </c>
      <c r="AL291" s="7">
        <v>1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7">
        <v>0</v>
      </c>
      <c r="AT291" s="7">
        <v>0</v>
      </c>
      <c r="AU291" s="7">
        <v>0</v>
      </c>
      <c r="AV291" s="7">
        <v>1</v>
      </c>
      <c r="AW291" s="7">
        <v>0</v>
      </c>
      <c r="AX291" s="7">
        <v>0</v>
      </c>
      <c r="AY291" s="7">
        <v>0</v>
      </c>
      <c r="AZ291" s="7">
        <v>0</v>
      </c>
      <c r="BA291" s="7">
        <v>0</v>
      </c>
      <c r="BB291" s="3">
        <v>1</v>
      </c>
      <c r="BC291" s="7" t="s">
        <v>477</v>
      </c>
      <c r="BD291" s="7" t="s">
        <v>477</v>
      </c>
    </row>
    <row r="292" spans="2:56" x14ac:dyDescent="0.2">
      <c r="B292" s="7" t="s">
        <v>1044</v>
      </c>
      <c r="C292" s="7">
        <v>1</v>
      </c>
      <c r="D292" s="7" t="s">
        <v>71</v>
      </c>
      <c r="E292" s="7">
        <v>93</v>
      </c>
      <c r="F292" s="7" t="s">
        <v>1045</v>
      </c>
      <c r="G292" s="7" t="s">
        <v>1046</v>
      </c>
      <c r="H292" s="10">
        <v>43000</v>
      </c>
      <c r="I292" s="7" t="s">
        <v>142</v>
      </c>
      <c r="J292" s="7" t="str">
        <f>VLOOKUP(I292,[1]indicacion!A:C,3,0)</f>
        <v>Sangrado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1</v>
      </c>
      <c r="R292" s="7">
        <v>0</v>
      </c>
      <c r="S292" s="7">
        <v>0</v>
      </c>
      <c r="T292" s="3">
        <v>0</v>
      </c>
      <c r="U292" s="7" t="s">
        <v>477</v>
      </c>
      <c r="V292" s="7" t="str">
        <f>VLOOKUP(U292,[1]Proc!A:C,3,0)</f>
        <v>NA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12" t="s">
        <v>640</v>
      </c>
      <c r="AE292" s="7">
        <v>1</v>
      </c>
      <c r="AF292" s="7">
        <v>1.5</v>
      </c>
      <c r="AG292" s="7">
        <v>0</v>
      </c>
      <c r="AH292" s="7">
        <v>0</v>
      </c>
      <c r="AI292" s="7">
        <v>1</v>
      </c>
      <c r="AJ292" s="7" t="s">
        <v>1047</v>
      </c>
      <c r="AK292" s="7" t="str">
        <f>VLOOKUP(AJ292,'[1]Dg Post Std'!A:C,3,0)</f>
        <v>Hernia H</v>
      </c>
      <c r="AL292" s="7">
        <v>1</v>
      </c>
      <c r="AM292" s="7">
        <v>0</v>
      </c>
      <c r="AN292" s="7">
        <v>0</v>
      </c>
      <c r="AO292" s="7">
        <v>0</v>
      </c>
      <c r="AP292" s="7">
        <v>0</v>
      </c>
      <c r="AQ292" s="7">
        <v>0</v>
      </c>
      <c r="AR292" s="7">
        <v>0</v>
      </c>
      <c r="AS292" s="7">
        <v>0</v>
      </c>
      <c r="AT292" s="7">
        <v>0</v>
      </c>
      <c r="AU292" s="7">
        <v>0</v>
      </c>
      <c r="AV292" s="7">
        <v>0</v>
      </c>
      <c r="AW292" s="7">
        <v>1</v>
      </c>
      <c r="AX292" s="7">
        <v>0</v>
      </c>
      <c r="AY292" s="7">
        <v>0</v>
      </c>
      <c r="AZ292" s="7">
        <v>0</v>
      </c>
      <c r="BA292" s="7">
        <v>0</v>
      </c>
      <c r="BB292" s="3">
        <v>1</v>
      </c>
      <c r="BC292" s="7" t="s">
        <v>477</v>
      </c>
      <c r="BD292" s="7" t="s">
        <v>477</v>
      </c>
    </row>
    <row r="293" spans="2:56" x14ac:dyDescent="0.2">
      <c r="B293" s="7" t="s">
        <v>1048</v>
      </c>
      <c r="C293" s="7">
        <v>0</v>
      </c>
      <c r="D293" s="7" t="s">
        <v>57</v>
      </c>
      <c r="E293" s="7">
        <v>119</v>
      </c>
      <c r="H293" s="10">
        <v>42984</v>
      </c>
      <c r="J293" s="7" t="e">
        <f>VLOOKUP(I293,[1]indicacion!A:C,3,0)</f>
        <v>#N/A</v>
      </c>
      <c r="T293" s="3"/>
      <c r="V293" s="7" t="e">
        <f>VLOOKUP(U293,[1]Proc!A:C,3,0)</f>
        <v>#N/A</v>
      </c>
      <c r="AK293" s="7" t="e">
        <f>VLOOKUP(AJ293,'[1]Dg Post Std'!A:C,3,0)</f>
        <v>#N/A</v>
      </c>
      <c r="BB293" s="3"/>
    </row>
    <row r="294" spans="2:56" x14ac:dyDescent="0.2">
      <c r="B294" s="7" t="s">
        <v>1049</v>
      </c>
      <c r="C294" s="7">
        <v>1</v>
      </c>
      <c r="D294" s="7" t="s">
        <v>71</v>
      </c>
      <c r="E294" s="7">
        <v>91</v>
      </c>
      <c r="F294" s="7" t="s">
        <v>1050</v>
      </c>
      <c r="G294" s="7" t="s">
        <v>1051</v>
      </c>
      <c r="H294" s="10">
        <v>42975</v>
      </c>
      <c r="I294" s="7" t="s">
        <v>499</v>
      </c>
      <c r="J294" s="7" t="str">
        <f>VLOOKUP(I294,[1]indicacion!A:C,3,0)</f>
        <v>Baja de peso</v>
      </c>
      <c r="K294" s="7">
        <v>0</v>
      </c>
      <c r="L294" s="7">
        <v>0</v>
      </c>
      <c r="M294" s="7">
        <v>0</v>
      </c>
      <c r="N294" s="7">
        <v>1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3">
        <v>0</v>
      </c>
      <c r="U294" s="7" t="s">
        <v>705</v>
      </c>
      <c r="V294" s="7" t="str">
        <f>VLOOKUP(U294,[1]Proc!A:C,3,0)</f>
        <v>NA</v>
      </c>
      <c r="W294" s="7">
        <v>0</v>
      </c>
      <c r="X294" s="7">
        <v>1</v>
      </c>
      <c r="Y294" s="7">
        <v>0</v>
      </c>
      <c r="Z294" s="7">
        <v>0</v>
      </c>
      <c r="AA294" s="7">
        <v>0</v>
      </c>
      <c r="AB294" s="7">
        <v>0</v>
      </c>
      <c r="AC294" s="7">
        <v>1</v>
      </c>
      <c r="AD294" s="12" t="s">
        <v>289</v>
      </c>
      <c r="AE294" s="7">
        <v>1</v>
      </c>
      <c r="AF294" s="7">
        <v>1</v>
      </c>
      <c r="AG294" s="7">
        <v>0</v>
      </c>
      <c r="AH294" s="7">
        <v>0</v>
      </c>
      <c r="AI294" s="7">
        <v>1</v>
      </c>
      <c r="AJ294" s="7" t="s">
        <v>1052</v>
      </c>
      <c r="AK294" s="7" t="str">
        <f>VLOOKUP(AJ294,'[1]Dg Post Std'!A:C,3,0)</f>
        <v>gastritis</v>
      </c>
      <c r="AL294" s="7">
        <v>1</v>
      </c>
      <c r="AM294" s="7">
        <v>0</v>
      </c>
      <c r="AN294" s="7">
        <v>1</v>
      </c>
      <c r="AO294" s="7">
        <v>0</v>
      </c>
      <c r="AP294" s="7">
        <v>0</v>
      </c>
      <c r="AQ294" s="7">
        <v>0</v>
      </c>
      <c r="AR294" s="7">
        <v>0</v>
      </c>
      <c r="AS294" s="7">
        <v>0</v>
      </c>
      <c r="AT294" s="7">
        <v>0</v>
      </c>
      <c r="AU294" s="7">
        <v>0</v>
      </c>
      <c r="AV294" s="7">
        <v>0</v>
      </c>
      <c r="AW294" s="7">
        <v>0</v>
      </c>
      <c r="AX294" s="7">
        <v>0</v>
      </c>
      <c r="AY294" s="7">
        <v>0</v>
      </c>
      <c r="AZ294" s="7">
        <v>0</v>
      </c>
      <c r="BA294" s="7">
        <v>0</v>
      </c>
      <c r="BB294" s="3">
        <v>0</v>
      </c>
      <c r="BC294" s="7" t="s">
        <v>477</v>
      </c>
      <c r="BD294" s="7" t="s">
        <v>477</v>
      </c>
    </row>
    <row r="295" spans="2:56" x14ac:dyDescent="0.2">
      <c r="B295" s="7" t="s">
        <v>1053</v>
      </c>
      <c r="C295" s="7">
        <v>1</v>
      </c>
      <c r="D295" s="7" t="s">
        <v>57</v>
      </c>
      <c r="E295" s="7">
        <v>91</v>
      </c>
      <c r="F295" s="7" t="s">
        <v>1054</v>
      </c>
      <c r="G295" s="7" t="s">
        <v>1009</v>
      </c>
      <c r="H295" s="10">
        <v>42971</v>
      </c>
      <c r="I295" s="7" t="s">
        <v>142</v>
      </c>
      <c r="J295" s="7" t="str">
        <f>VLOOKUP(I295,[1]indicacion!A:C,3,0)</f>
        <v>Sangrado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1</v>
      </c>
      <c r="R295" s="7">
        <v>0</v>
      </c>
      <c r="S295" s="7">
        <v>0</v>
      </c>
      <c r="T295" s="3">
        <v>0</v>
      </c>
      <c r="U295" s="7" t="s">
        <v>477</v>
      </c>
      <c r="V295" s="7" t="str">
        <f>VLOOKUP(U295,[1]Proc!A:C,3,0)</f>
        <v>NA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12" t="s">
        <v>94</v>
      </c>
      <c r="AE295" s="7">
        <v>0</v>
      </c>
      <c r="AF295" s="7">
        <v>0</v>
      </c>
      <c r="AG295" s="7">
        <v>0</v>
      </c>
      <c r="AH295" s="7">
        <v>0</v>
      </c>
      <c r="AI295" s="7">
        <v>1</v>
      </c>
      <c r="AJ295" s="7" t="s">
        <v>1055</v>
      </c>
      <c r="AK295" s="7" t="str">
        <f>VLOOKUP(AJ295,'[1]Dg Post Std'!A:C,3,0)</f>
        <v>Atrofia</v>
      </c>
      <c r="AL295" s="7">
        <v>1</v>
      </c>
      <c r="AM295" s="7">
        <v>1</v>
      </c>
      <c r="AN295" s="7">
        <v>0</v>
      </c>
      <c r="AO295" s="7">
        <v>0</v>
      </c>
      <c r="AP295" s="7">
        <v>0</v>
      </c>
      <c r="AQ295" s="7">
        <v>0</v>
      </c>
      <c r="AR295" s="7">
        <v>0</v>
      </c>
      <c r="AS295" s="7">
        <v>0</v>
      </c>
      <c r="AT295" s="7">
        <v>0</v>
      </c>
      <c r="AU295" s="7">
        <v>0</v>
      </c>
      <c r="AV295" s="7">
        <v>0</v>
      </c>
      <c r="AW295" s="7">
        <v>0</v>
      </c>
      <c r="AX295" s="7">
        <v>0</v>
      </c>
      <c r="AY295" s="7">
        <v>0</v>
      </c>
      <c r="AZ295" s="7">
        <v>0</v>
      </c>
      <c r="BA295" s="7">
        <v>1</v>
      </c>
      <c r="BB295" s="3">
        <v>0</v>
      </c>
      <c r="BC295" s="7" t="s">
        <v>477</v>
      </c>
      <c r="BD295" s="7" t="s">
        <v>477</v>
      </c>
    </row>
    <row r="296" spans="2:56" x14ac:dyDescent="0.2">
      <c r="B296" s="7" t="s">
        <v>1027</v>
      </c>
      <c r="C296" s="7">
        <v>1</v>
      </c>
      <c r="D296" s="7" t="s">
        <v>57</v>
      </c>
      <c r="E296" s="7">
        <v>90</v>
      </c>
      <c r="F296" s="7" t="s">
        <v>1028</v>
      </c>
      <c r="G296" s="7" t="s">
        <v>1009</v>
      </c>
      <c r="H296" s="10">
        <v>42957</v>
      </c>
      <c r="I296" s="7" t="s">
        <v>542</v>
      </c>
      <c r="J296" s="7" t="str">
        <f>VLOOKUP(I296,[1]indicacion!A:C,3,0)</f>
        <v>Disfagia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1</v>
      </c>
      <c r="S296" s="7">
        <v>0</v>
      </c>
      <c r="T296" s="3">
        <v>0</v>
      </c>
      <c r="U296" s="7" t="s">
        <v>705</v>
      </c>
      <c r="V296" s="7" t="str">
        <f>VLOOKUP(U296,[1]Proc!A:C,3,0)</f>
        <v>NA</v>
      </c>
      <c r="W296" s="7">
        <v>0</v>
      </c>
      <c r="X296" s="7">
        <v>1</v>
      </c>
      <c r="Y296" s="7">
        <v>0</v>
      </c>
      <c r="Z296" s="7">
        <v>0</v>
      </c>
      <c r="AA296" s="7">
        <v>0</v>
      </c>
      <c r="AB296" s="7">
        <v>0</v>
      </c>
      <c r="AC296" s="7">
        <v>1</v>
      </c>
      <c r="AD296" s="7" t="s">
        <v>640</v>
      </c>
      <c r="AE296" s="7">
        <v>1</v>
      </c>
      <c r="AF296" s="7">
        <v>1.5</v>
      </c>
      <c r="AG296" s="7">
        <v>0</v>
      </c>
      <c r="AH296" s="7">
        <v>0</v>
      </c>
      <c r="AI296" s="7">
        <v>1</v>
      </c>
      <c r="AJ296" s="7" t="s">
        <v>1056</v>
      </c>
      <c r="AK296" s="7" t="str">
        <f>VLOOKUP(AJ296,'[1]Dg Post Std'!A:C,3,0)</f>
        <v>ulcera Duod</v>
      </c>
      <c r="AL296" s="7">
        <v>1</v>
      </c>
      <c r="AM296" s="7">
        <v>0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7">
        <v>0</v>
      </c>
      <c r="AT296" s="7">
        <v>0</v>
      </c>
      <c r="AU296" s="7">
        <v>0</v>
      </c>
      <c r="AV296" s="7">
        <v>0</v>
      </c>
      <c r="AW296" s="7">
        <v>0</v>
      </c>
      <c r="AX296" s="7">
        <v>0</v>
      </c>
      <c r="AY296" s="7">
        <v>0</v>
      </c>
      <c r="AZ296" s="7">
        <v>0</v>
      </c>
      <c r="BA296" s="7">
        <v>0</v>
      </c>
      <c r="BB296" s="3">
        <v>1</v>
      </c>
      <c r="BC296" s="7" t="s">
        <v>477</v>
      </c>
      <c r="BD296" s="7" t="s">
        <v>477</v>
      </c>
    </row>
    <row r="297" spans="2:56" x14ac:dyDescent="0.2">
      <c r="B297" s="7" t="s">
        <v>1027</v>
      </c>
      <c r="C297" s="7">
        <v>1</v>
      </c>
      <c r="D297" s="7" t="s">
        <v>57</v>
      </c>
      <c r="E297" s="7">
        <v>90</v>
      </c>
      <c r="F297" s="12" t="s">
        <v>1028</v>
      </c>
      <c r="G297" s="7" t="s">
        <v>1009</v>
      </c>
      <c r="H297" s="10">
        <v>42948</v>
      </c>
      <c r="I297" s="7" t="s">
        <v>1057</v>
      </c>
      <c r="J297" s="7" t="str">
        <f>VLOOKUP(I297,[1]indicacion!A:C,3,0)</f>
        <v>Obs Neo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3">
        <v>1</v>
      </c>
      <c r="U297" s="7" t="s">
        <v>1058</v>
      </c>
      <c r="V297" s="7" t="str">
        <f>VLOOKUP(U297,[1]Proc!A:C,3,0)</f>
        <v>ECC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1</v>
      </c>
      <c r="AD297" s="12" t="s">
        <v>565</v>
      </c>
      <c r="AE297" s="7">
        <v>1</v>
      </c>
      <c r="AF297" s="7">
        <v>2.5</v>
      </c>
      <c r="AG297" s="7">
        <v>0</v>
      </c>
      <c r="AH297" s="7">
        <v>0</v>
      </c>
      <c r="AI297" s="7">
        <v>1</v>
      </c>
      <c r="AJ297" s="7" t="s">
        <v>1059</v>
      </c>
      <c r="AK297" s="7" t="str">
        <f>VLOOKUP(AJ297,'[1]Dg Post Std'!A:C,3,0)</f>
        <v>Cancer Esog</v>
      </c>
      <c r="AL297" s="7">
        <v>1</v>
      </c>
      <c r="AM297" s="7">
        <v>0</v>
      </c>
      <c r="AN297" s="7">
        <v>0</v>
      </c>
      <c r="AO297" s="7">
        <v>0</v>
      </c>
      <c r="AP297" s="7">
        <v>0</v>
      </c>
      <c r="AQ297" s="7">
        <v>0</v>
      </c>
      <c r="AR297" s="7">
        <v>0</v>
      </c>
      <c r="AS297" s="7">
        <v>0</v>
      </c>
      <c r="AT297" s="7">
        <v>0</v>
      </c>
      <c r="AU297" s="7">
        <v>0</v>
      </c>
      <c r="AV297" s="7">
        <v>1</v>
      </c>
      <c r="AW297" s="7">
        <v>0</v>
      </c>
      <c r="AX297" s="7">
        <v>0</v>
      </c>
      <c r="AY297" s="7">
        <v>0</v>
      </c>
      <c r="AZ297" s="7">
        <v>0</v>
      </c>
      <c r="BA297" s="7">
        <v>0</v>
      </c>
      <c r="BB297" s="3">
        <v>1</v>
      </c>
      <c r="BC297" s="7" t="s">
        <v>477</v>
      </c>
      <c r="BD297" s="7" t="s">
        <v>477</v>
      </c>
    </row>
    <row r="298" spans="2:56" x14ac:dyDescent="0.2">
      <c r="B298" s="7" t="s">
        <v>1060</v>
      </c>
      <c r="C298" s="7">
        <v>1</v>
      </c>
      <c r="D298" s="7" t="s">
        <v>57</v>
      </c>
      <c r="E298" s="7">
        <v>90</v>
      </c>
      <c r="F298" s="7" t="s">
        <v>1061</v>
      </c>
      <c r="G298" s="7" t="s">
        <v>1019</v>
      </c>
      <c r="H298" s="10">
        <v>42929</v>
      </c>
      <c r="I298" s="7" t="s">
        <v>1062</v>
      </c>
      <c r="J298" s="7" t="str">
        <f>VLOOKUP(I298,[1]indicacion!A:C,3,0)</f>
        <v>Otro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3">
        <v>1</v>
      </c>
      <c r="U298" s="7" t="s">
        <v>477</v>
      </c>
      <c r="V298" s="7" t="str">
        <f>VLOOKUP(U298,[1]Proc!A:C,3,0)</f>
        <v>NA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 t="s">
        <v>186</v>
      </c>
      <c r="AE298" s="7">
        <v>1</v>
      </c>
      <c r="AF298" s="7">
        <v>2</v>
      </c>
      <c r="AG298" s="7">
        <v>0</v>
      </c>
      <c r="AH298" s="7">
        <v>0</v>
      </c>
      <c r="AI298" s="7">
        <v>1</v>
      </c>
      <c r="AJ298" s="7" t="s">
        <v>1063</v>
      </c>
      <c r="AK298" s="7" t="str">
        <f>VLOOKUP(AJ298,'[1]Dg Post Std'!A:C,3,0)</f>
        <v>Hernia H</v>
      </c>
      <c r="AL298" s="7">
        <v>1</v>
      </c>
      <c r="AM298" s="7">
        <v>0</v>
      </c>
      <c r="AN298" s="7">
        <v>0</v>
      </c>
      <c r="AO298" s="7">
        <v>0</v>
      </c>
      <c r="AP298" s="7">
        <v>0</v>
      </c>
      <c r="AQ298" s="7">
        <v>0</v>
      </c>
      <c r="AR298" s="7">
        <v>0</v>
      </c>
      <c r="AS298" s="7">
        <v>0</v>
      </c>
      <c r="AT298" s="7">
        <v>0</v>
      </c>
      <c r="AU298" s="7">
        <v>0</v>
      </c>
      <c r="AV298" s="7">
        <v>0</v>
      </c>
      <c r="AW298" s="7">
        <v>1</v>
      </c>
      <c r="AX298" s="7">
        <v>0</v>
      </c>
      <c r="AY298" s="7">
        <v>0</v>
      </c>
      <c r="AZ298" s="7">
        <v>0</v>
      </c>
      <c r="BA298" s="7">
        <v>0</v>
      </c>
      <c r="BB298" s="3">
        <v>1</v>
      </c>
      <c r="BC298" s="7" t="s">
        <v>477</v>
      </c>
      <c r="BD298" s="7" t="s">
        <v>477</v>
      </c>
    </row>
    <row r="299" spans="2:56" x14ac:dyDescent="0.2">
      <c r="B299" s="7" t="s">
        <v>1064</v>
      </c>
      <c r="C299" s="7">
        <v>1</v>
      </c>
      <c r="D299" s="7" t="s">
        <v>71</v>
      </c>
      <c r="E299" s="7">
        <v>91</v>
      </c>
      <c r="F299" s="7" t="s">
        <v>1065</v>
      </c>
      <c r="G299" s="7" t="s">
        <v>1009</v>
      </c>
      <c r="H299" s="10">
        <v>42929</v>
      </c>
      <c r="I299" s="7" t="s">
        <v>142</v>
      </c>
      <c r="J299" s="7" t="str">
        <f>VLOOKUP(I299,[1]indicacion!A:C,3,0)</f>
        <v>Sangrado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1</v>
      </c>
      <c r="R299" s="7">
        <v>0</v>
      </c>
      <c r="S299" s="7">
        <v>0</v>
      </c>
      <c r="T299" s="3">
        <v>0</v>
      </c>
      <c r="U299" s="7" t="s">
        <v>477</v>
      </c>
      <c r="V299" s="7" t="str">
        <f>VLOOKUP(U299,[1]Proc!A:C,3,0)</f>
        <v>NA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 t="s">
        <v>289</v>
      </c>
      <c r="AE299" s="7">
        <v>1</v>
      </c>
      <c r="AF299" s="7">
        <v>1</v>
      </c>
      <c r="AG299" s="7">
        <v>0</v>
      </c>
      <c r="AH299" s="7">
        <v>0</v>
      </c>
      <c r="AI299" s="7">
        <v>1</v>
      </c>
      <c r="AJ299" s="7" t="s">
        <v>1066</v>
      </c>
      <c r="AK299" s="7" t="str">
        <f>VLOOKUP(AJ299,'[1]Dg Post Std'!A:C,3,0)</f>
        <v>esofagitis</v>
      </c>
      <c r="AL299" s="7">
        <v>1</v>
      </c>
      <c r="AM299" s="7">
        <v>0</v>
      </c>
      <c r="AN299" s="7">
        <v>0</v>
      </c>
      <c r="AO299" s="7">
        <v>0</v>
      </c>
      <c r="AP299" s="7">
        <v>0</v>
      </c>
      <c r="AQ299" s="7">
        <v>0</v>
      </c>
      <c r="AR299" s="7">
        <v>0</v>
      </c>
      <c r="AS299" s="7">
        <v>0</v>
      </c>
      <c r="AT299" s="7">
        <v>0</v>
      </c>
      <c r="AU299" s="7">
        <v>1</v>
      </c>
      <c r="AV299" s="7">
        <v>0</v>
      </c>
      <c r="AW299" s="7">
        <v>0</v>
      </c>
      <c r="AX299" s="7">
        <v>0</v>
      </c>
      <c r="AY299" s="7">
        <v>0</v>
      </c>
      <c r="AZ299" s="7">
        <v>1</v>
      </c>
      <c r="BA299" s="7">
        <v>0</v>
      </c>
      <c r="BB299" s="3">
        <v>0</v>
      </c>
      <c r="BC299" s="7" t="s">
        <v>477</v>
      </c>
      <c r="BD299" s="7" t="s">
        <v>477</v>
      </c>
    </row>
    <row r="300" spans="2:56" x14ac:dyDescent="0.2">
      <c r="B300" s="7" t="s">
        <v>1067</v>
      </c>
      <c r="C300" s="7">
        <v>1</v>
      </c>
      <c r="D300" s="7" t="s">
        <v>57</v>
      </c>
      <c r="E300" s="7">
        <v>90</v>
      </c>
      <c r="F300" s="7" t="s">
        <v>1068</v>
      </c>
      <c r="G300" s="7" t="s">
        <v>765</v>
      </c>
      <c r="H300" s="10">
        <v>42926</v>
      </c>
      <c r="I300" s="7" t="s">
        <v>709</v>
      </c>
      <c r="J300" s="7" t="str">
        <f>VLOOKUP(I300,[1]indicacion!A:C,3,0)</f>
        <v>Anemia</v>
      </c>
      <c r="K300" s="7">
        <v>1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3">
        <v>0</v>
      </c>
      <c r="U300" s="7" t="s">
        <v>1069</v>
      </c>
      <c r="V300" s="7" t="str">
        <f>VLOOKUP(U300,[1]Proc!A:C,3,0)</f>
        <v>Biopsia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1</v>
      </c>
      <c r="AD300" s="7" t="s">
        <v>94</v>
      </c>
      <c r="AE300" s="7">
        <v>0</v>
      </c>
      <c r="AF300" s="7">
        <v>0</v>
      </c>
      <c r="AG300" s="7">
        <v>0</v>
      </c>
      <c r="AH300" s="7">
        <v>0</v>
      </c>
      <c r="AI300" s="7">
        <v>1</v>
      </c>
      <c r="AJ300" s="7" t="s">
        <v>1070</v>
      </c>
      <c r="AK300" s="7" t="str">
        <f>VLOOKUP(AJ300,'[1]Dg Post Std'!A:C,3,0)</f>
        <v>diverticulo duodenal</v>
      </c>
      <c r="AL300" s="7">
        <v>1</v>
      </c>
      <c r="AM300" s="7">
        <v>0</v>
      </c>
      <c r="AN300" s="7">
        <v>0</v>
      </c>
      <c r="AO300" s="7">
        <v>0</v>
      </c>
      <c r="AP300" s="7">
        <v>0</v>
      </c>
      <c r="AQ300" s="7">
        <v>0</v>
      </c>
      <c r="AR300" s="7">
        <v>0</v>
      </c>
      <c r="AS300" s="7">
        <v>0</v>
      </c>
      <c r="AT300" s="7">
        <v>1</v>
      </c>
      <c r="AU300" s="7">
        <v>0</v>
      </c>
      <c r="AV300" s="7">
        <v>0</v>
      </c>
      <c r="AW300" s="7">
        <v>0</v>
      </c>
      <c r="AX300" s="7">
        <v>0</v>
      </c>
      <c r="AY300" s="7">
        <v>0</v>
      </c>
      <c r="AZ300" s="7">
        <v>0</v>
      </c>
      <c r="BA300" s="7">
        <v>0</v>
      </c>
      <c r="BB300" s="3">
        <v>1</v>
      </c>
      <c r="BC300" s="7" t="s">
        <v>477</v>
      </c>
      <c r="BD300" s="7" t="s">
        <v>477</v>
      </c>
    </row>
    <row r="301" spans="2:56" x14ac:dyDescent="0.2">
      <c r="B301" s="7" t="s">
        <v>1071</v>
      </c>
      <c r="C301" s="7">
        <v>1</v>
      </c>
      <c r="D301" s="7" t="s">
        <v>57</v>
      </c>
      <c r="E301" s="7">
        <v>99</v>
      </c>
      <c r="F301" s="7" t="s">
        <v>1072</v>
      </c>
      <c r="G301" s="7" t="s">
        <v>1073</v>
      </c>
      <c r="H301" s="10">
        <v>42917</v>
      </c>
      <c r="I301" s="7" t="s">
        <v>142</v>
      </c>
      <c r="J301" s="7" t="str">
        <f>VLOOKUP(I301,[1]indicacion!A:C,3,0)</f>
        <v>Sangrado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1</v>
      </c>
      <c r="R301" s="7">
        <v>0</v>
      </c>
      <c r="S301" s="7">
        <v>0</v>
      </c>
      <c r="T301" s="3">
        <v>0</v>
      </c>
      <c r="U301" s="7" t="s">
        <v>1074</v>
      </c>
      <c r="V301" s="7" t="str">
        <f>VLOOKUP(U301,[1]Proc!A:C,3,0)</f>
        <v>Inyectoterapia</v>
      </c>
      <c r="W301" s="7">
        <v>0</v>
      </c>
      <c r="X301" s="7">
        <v>0</v>
      </c>
      <c r="Y301" s="7">
        <v>0</v>
      </c>
      <c r="Z301" s="7">
        <v>1</v>
      </c>
      <c r="AA301" s="7">
        <v>0</v>
      </c>
      <c r="AB301" s="7">
        <v>0</v>
      </c>
      <c r="AC301" s="7">
        <v>1</v>
      </c>
      <c r="AD301" s="7" t="s">
        <v>605</v>
      </c>
      <c r="AE301" s="7">
        <v>1</v>
      </c>
      <c r="AF301" s="7">
        <v>3</v>
      </c>
      <c r="AG301" s="7">
        <v>0</v>
      </c>
      <c r="AH301" s="7">
        <v>0</v>
      </c>
      <c r="AI301" s="7">
        <v>1</v>
      </c>
      <c r="AJ301" s="7" t="s">
        <v>1075</v>
      </c>
      <c r="AK301" s="7" t="str">
        <f>VLOOKUP(AJ301,'[1]Dg Post Std'!A:C,3,0)</f>
        <v>ulcera Duod</v>
      </c>
      <c r="AL301" s="7">
        <v>1</v>
      </c>
      <c r="AM301" s="7">
        <v>0</v>
      </c>
      <c r="AN301" s="7">
        <v>0</v>
      </c>
      <c r="AO301" s="7">
        <v>0</v>
      </c>
      <c r="AP301" s="7">
        <v>0</v>
      </c>
      <c r="AQ301" s="7">
        <v>0</v>
      </c>
      <c r="AR301" s="7">
        <v>1</v>
      </c>
      <c r="AS301" s="7">
        <v>0</v>
      </c>
      <c r="AT301" s="7">
        <v>0</v>
      </c>
      <c r="AU301" s="7">
        <v>1</v>
      </c>
      <c r="AV301" s="7">
        <v>0</v>
      </c>
      <c r="AW301" s="7">
        <v>0</v>
      </c>
      <c r="AX301" s="7">
        <v>0</v>
      </c>
      <c r="AY301" s="7">
        <v>0</v>
      </c>
      <c r="AZ301" s="7">
        <v>0</v>
      </c>
      <c r="BA301" s="7">
        <v>0</v>
      </c>
      <c r="BB301" s="3">
        <v>1</v>
      </c>
      <c r="BC301" s="7" t="s">
        <v>477</v>
      </c>
      <c r="BD301" s="7" t="s">
        <v>477</v>
      </c>
    </row>
    <row r="302" spans="2:56" x14ac:dyDescent="0.2">
      <c r="B302" s="7" t="s">
        <v>1027</v>
      </c>
      <c r="C302" s="7">
        <v>1</v>
      </c>
      <c r="D302" s="7" t="s">
        <v>57</v>
      </c>
      <c r="E302" s="7">
        <v>90</v>
      </c>
      <c r="F302" s="7" t="s">
        <v>1028</v>
      </c>
      <c r="G302" s="7" t="s">
        <v>1009</v>
      </c>
      <c r="H302" s="10">
        <v>42915</v>
      </c>
      <c r="I302" s="7" t="s">
        <v>1076</v>
      </c>
      <c r="J302" s="7" t="str">
        <f>VLOOKUP(I302,[1]indicacion!A:C,3,0)</f>
        <v>Disfagia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1</v>
      </c>
      <c r="S302" s="7">
        <v>0</v>
      </c>
      <c r="T302" s="3">
        <v>1</v>
      </c>
      <c r="U302" s="7" t="s">
        <v>1077</v>
      </c>
      <c r="V302" s="7" t="str">
        <f>VLOOKUP(U302,[1]Proc!A:C,3,0)</f>
        <v>NA</v>
      </c>
      <c r="W302" s="7">
        <v>0</v>
      </c>
      <c r="X302" s="7">
        <v>1</v>
      </c>
      <c r="Y302" s="7">
        <v>0</v>
      </c>
      <c r="Z302" s="7">
        <v>0</v>
      </c>
      <c r="AA302" s="7">
        <v>0</v>
      </c>
      <c r="AB302" s="7">
        <v>0</v>
      </c>
      <c r="AC302" s="7">
        <v>1</v>
      </c>
      <c r="AD302" s="7" t="s">
        <v>640</v>
      </c>
      <c r="AE302" s="7">
        <v>1</v>
      </c>
      <c r="AF302" s="7">
        <v>1.5</v>
      </c>
      <c r="AG302" s="7">
        <v>0</v>
      </c>
      <c r="AH302" s="7">
        <v>0</v>
      </c>
      <c r="AI302" s="7">
        <v>1</v>
      </c>
      <c r="AJ302" s="7" t="s">
        <v>1078</v>
      </c>
      <c r="AK302" s="7" t="str">
        <f>VLOOKUP(AJ302,'[1]Dg Post Std'!A:C,3,0)</f>
        <v>gastritis</v>
      </c>
      <c r="AL302" s="7">
        <v>1</v>
      </c>
      <c r="AM302" s="7">
        <v>0</v>
      </c>
      <c r="AN302" s="7">
        <v>1</v>
      </c>
      <c r="AO302" s="7">
        <v>0</v>
      </c>
      <c r="AP302" s="7">
        <v>0</v>
      </c>
      <c r="AQ302" s="7">
        <v>0</v>
      </c>
      <c r="AR302" s="7">
        <v>0</v>
      </c>
      <c r="AS302" s="7">
        <v>0</v>
      </c>
      <c r="AT302" s="7">
        <v>0</v>
      </c>
      <c r="AU302" s="7">
        <v>0</v>
      </c>
      <c r="AV302" s="7">
        <v>0</v>
      </c>
      <c r="AW302" s="7">
        <v>0</v>
      </c>
      <c r="AX302" s="7">
        <v>0</v>
      </c>
      <c r="AY302" s="7">
        <v>0</v>
      </c>
      <c r="AZ302" s="7">
        <v>0</v>
      </c>
      <c r="BA302" s="7">
        <v>0</v>
      </c>
      <c r="BB302" s="3">
        <v>0</v>
      </c>
      <c r="BC302" s="7" t="s">
        <v>477</v>
      </c>
      <c r="BD302" s="7" t="s">
        <v>477</v>
      </c>
    </row>
    <row r="303" spans="2:56" x14ac:dyDescent="0.2">
      <c r="B303" s="7" t="s">
        <v>1027</v>
      </c>
      <c r="C303" s="7">
        <v>1</v>
      </c>
      <c r="D303" s="7" t="s">
        <v>57</v>
      </c>
      <c r="E303" s="14">
        <v>90</v>
      </c>
      <c r="F303" s="7" t="s">
        <v>1028</v>
      </c>
      <c r="G303" s="7" t="s">
        <v>1009</v>
      </c>
      <c r="H303" s="10">
        <v>42885</v>
      </c>
      <c r="I303" s="7" t="s">
        <v>542</v>
      </c>
      <c r="J303" s="7" t="str">
        <f>VLOOKUP(I303,[1]indicacion!A:C,3,0)</f>
        <v>Disfagia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1</v>
      </c>
      <c r="S303" s="7">
        <v>0</v>
      </c>
      <c r="T303" s="3">
        <v>0</v>
      </c>
      <c r="U303" s="7" t="s">
        <v>1079</v>
      </c>
      <c r="V303" s="7" t="str">
        <f>VLOOKUP(U303,[1]Proc!A:C,3,0)</f>
        <v>ECC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1</v>
      </c>
      <c r="AD303" s="12" t="s">
        <v>640</v>
      </c>
      <c r="AE303" s="7">
        <v>1</v>
      </c>
      <c r="AF303" s="7">
        <v>1.5</v>
      </c>
      <c r="AG303" s="7">
        <v>0</v>
      </c>
      <c r="AH303" s="7">
        <v>0</v>
      </c>
      <c r="AI303" s="7">
        <v>1</v>
      </c>
      <c r="AJ303" s="7" t="s">
        <v>1080</v>
      </c>
      <c r="AK303" s="7" t="str">
        <f>VLOOKUP(AJ303,'[1]Dg Post Std'!A:C,3,0)</f>
        <v>Cancer Esog</v>
      </c>
      <c r="AL303" s="7">
        <v>1</v>
      </c>
      <c r="AM303" s="7">
        <v>0</v>
      </c>
      <c r="AN303" s="7">
        <v>0</v>
      </c>
      <c r="AO303" s="7">
        <v>0</v>
      </c>
      <c r="AP303" s="7">
        <v>0</v>
      </c>
      <c r="AQ303" s="7">
        <v>0</v>
      </c>
      <c r="AR303" s="7">
        <v>0</v>
      </c>
      <c r="AS303" s="7">
        <v>0</v>
      </c>
      <c r="AT303" s="7">
        <v>0</v>
      </c>
      <c r="AU303" s="7">
        <v>1</v>
      </c>
      <c r="AV303" s="7">
        <v>0</v>
      </c>
      <c r="AW303" s="7">
        <v>0</v>
      </c>
      <c r="AX303" s="7">
        <v>0</v>
      </c>
      <c r="AY303" s="7">
        <v>0</v>
      </c>
      <c r="AZ303" s="7">
        <v>0</v>
      </c>
      <c r="BA303" s="7">
        <v>0</v>
      </c>
      <c r="BB303" s="3">
        <v>1</v>
      </c>
      <c r="BC303" s="7" t="s">
        <v>477</v>
      </c>
      <c r="BD303" s="7" t="s">
        <v>477</v>
      </c>
    </row>
    <row r="304" spans="2:56" x14ac:dyDescent="0.2">
      <c r="B304" s="7" t="s">
        <v>1081</v>
      </c>
      <c r="C304" s="7">
        <v>1</v>
      </c>
      <c r="D304" s="7" t="s">
        <v>71</v>
      </c>
      <c r="E304" s="7">
        <v>90</v>
      </c>
      <c r="F304" s="7" t="s">
        <v>1082</v>
      </c>
      <c r="G304" s="7" t="s">
        <v>1009</v>
      </c>
      <c r="H304" s="10">
        <v>42866</v>
      </c>
      <c r="I304" s="7" t="s">
        <v>709</v>
      </c>
      <c r="J304" s="7" t="str">
        <f>VLOOKUP(I304,[1]indicacion!A:C,3,0)</f>
        <v>Anemia</v>
      </c>
      <c r="K304" s="7">
        <v>1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3">
        <v>0</v>
      </c>
      <c r="U304" s="7" t="s">
        <v>475</v>
      </c>
      <c r="V304" s="7" t="str">
        <f>VLOOKUP(U304,[1]Proc!A:C,3,0)</f>
        <v>NA</v>
      </c>
      <c r="W304" s="7">
        <v>0</v>
      </c>
      <c r="X304" s="7">
        <v>1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12" t="s">
        <v>289</v>
      </c>
      <c r="AE304" s="7">
        <v>1</v>
      </c>
      <c r="AF304" s="7">
        <v>1</v>
      </c>
      <c r="AG304" s="7">
        <v>0</v>
      </c>
      <c r="AH304" s="7">
        <v>0</v>
      </c>
      <c r="AI304" s="7">
        <v>1</v>
      </c>
      <c r="AJ304" s="7" t="s">
        <v>1083</v>
      </c>
      <c r="AK304" s="7" t="str">
        <f>VLOOKUP(AJ304,'[1]Dg Post Std'!A:C,3,0)</f>
        <v>Sin lesiones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7">
        <v>0</v>
      </c>
      <c r="AR304" s="7">
        <v>0</v>
      </c>
      <c r="AS304" s="7">
        <v>0</v>
      </c>
      <c r="AT304" s="7">
        <v>0</v>
      </c>
      <c r="AU304" s="7">
        <v>0</v>
      </c>
      <c r="AV304" s="7">
        <v>0</v>
      </c>
      <c r="AW304" s="7">
        <v>0</v>
      </c>
      <c r="AX304" s="7">
        <v>0</v>
      </c>
      <c r="AY304" s="7">
        <v>0</v>
      </c>
      <c r="AZ304" s="7">
        <v>0</v>
      </c>
      <c r="BA304" s="7">
        <v>0</v>
      </c>
      <c r="BB304" s="3">
        <v>0</v>
      </c>
      <c r="BC304" s="7" t="s">
        <v>477</v>
      </c>
      <c r="BD304" s="7" t="s">
        <v>477</v>
      </c>
    </row>
    <row r="305" spans="2:56" x14ac:dyDescent="0.2">
      <c r="B305" s="7" t="s">
        <v>1084</v>
      </c>
      <c r="C305" s="7">
        <v>1</v>
      </c>
      <c r="D305" s="7" t="s">
        <v>71</v>
      </c>
      <c r="E305" s="7">
        <v>118</v>
      </c>
      <c r="F305" s="7" t="s">
        <v>1085</v>
      </c>
      <c r="H305" s="10">
        <v>42860</v>
      </c>
      <c r="J305" s="7" t="e">
        <f>VLOOKUP(I305,[1]indicacion!A:C,3,0)</f>
        <v>#N/A</v>
      </c>
      <c r="T305" s="3"/>
      <c r="V305" s="7" t="e">
        <f>VLOOKUP(U305,[1]Proc!A:C,3,0)</f>
        <v>#N/A</v>
      </c>
      <c r="AK305" s="7" t="e">
        <f>VLOOKUP(AJ305,'[1]Dg Post Std'!A:C,3,0)</f>
        <v>#N/A</v>
      </c>
      <c r="BB305" s="3"/>
    </row>
    <row r="306" spans="2:56" x14ac:dyDescent="0.2">
      <c r="B306" s="7" t="s">
        <v>1086</v>
      </c>
      <c r="C306" s="7">
        <v>1</v>
      </c>
      <c r="D306" s="7" t="s">
        <v>57</v>
      </c>
      <c r="E306" s="7">
        <v>117</v>
      </c>
      <c r="F306" s="7" t="s">
        <v>1087</v>
      </c>
      <c r="H306" s="10">
        <v>42859</v>
      </c>
      <c r="J306" s="7" t="e">
        <f>VLOOKUP(I306,[1]indicacion!A:C,3,0)</f>
        <v>#N/A</v>
      </c>
      <c r="T306" s="3"/>
      <c r="V306" s="7" t="e">
        <f>VLOOKUP(U306,[1]Proc!A:C,3,0)</f>
        <v>#N/A</v>
      </c>
      <c r="AK306" s="7" t="e">
        <f>VLOOKUP(AJ306,'[1]Dg Post Std'!A:C,3,0)</f>
        <v>#N/A</v>
      </c>
      <c r="BB306" s="3"/>
    </row>
    <row r="307" spans="2:56" x14ac:dyDescent="0.2">
      <c r="B307" s="7" t="s">
        <v>1064</v>
      </c>
      <c r="C307" s="7">
        <v>1</v>
      </c>
      <c r="D307" s="7" t="s">
        <v>71</v>
      </c>
      <c r="E307" s="7">
        <v>91</v>
      </c>
      <c r="F307" s="7" t="s">
        <v>1065</v>
      </c>
      <c r="G307" s="7" t="s">
        <v>1009</v>
      </c>
      <c r="H307" s="10">
        <v>42845</v>
      </c>
      <c r="I307" s="7" t="s">
        <v>1088</v>
      </c>
      <c r="J307" s="7" t="str">
        <f>VLOOKUP(I307,[1]indicacion!A:C,3,0)</f>
        <v>Obs Neo</v>
      </c>
      <c r="K307" s="7">
        <v>0</v>
      </c>
      <c r="L307" s="7">
        <v>0</v>
      </c>
      <c r="M307" s="7">
        <v>0</v>
      </c>
      <c r="N307" s="7">
        <v>1</v>
      </c>
      <c r="O307" s="7">
        <v>1</v>
      </c>
      <c r="P307" s="7">
        <v>0</v>
      </c>
      <c r="Q307" s="7">
        <v>0</v>
      </c>
      <c r="R307" s="7">
        <v>0</v>
      </c>
      <c r="S307" s="7">
        <v>0</v>
      </c>
      <c r="T307" s="3">
        <v>0</v>
      </c>
      <c r="U307" s="7" t="s">
        <v>475</v>
      </c>
      <c r="V307" s="7" t="str">
        <f>VLOOKUP(U307,[1]Proc!A:C,3,0)</f>
        <v>NA</v>
      </c>
      <c r="W307" s="7">
        <v>0</v>
      </c>
      <c r="X307" s="7">
        <v>1</v>
      </c>
      <c r="Y307" s="7">
        <v>0</v>
      </c>
      <c r="Z307" s="7">
        <v>0</v>
      </c>
      <c r="AA307" s="7">
        <v>0</v>
      </c>
      <c r="AB307" s="7">
        <v>0</v>
      </c>
      <c r="AC307" s="7">
        <v>1</v>
      </c>
      <c r="AD307" s="12" t="s">
        <v>565</v>
      </c>
      <c r="AE307" s="7">
        <v>1</v>
      </c>
      <c r="AF307" s="7">
        <v>2.5</v>
      </c>
      <c r="AG307" s="7">
        <v>0</v>
      </c>
      <c r="AH307" s="7">
        <v>0</v>
      </c>
      <c r="AI307" s="7">
        <v>1</v>
      </c>
      <c r="AJ307" s="7" t="s">
        <v>1089</v>
      </c>
      <c r="AK307" s="7" t="str">
        <f>VLOOKUP(AJ307,'[1]Dg Post Std'!A:C,3,0)</f>
        <v>esofagitis</v>
      </c>
      <c r="AL307" s="7">
        <v>1</v>
      </c>
      <c r="AM307" s="7">
        <v>0</v>
      </c>
      <c r="AN307" s="7">
        <v>0</v>
      </c>
      <c r="AO307" s="7">
        <v>0</v>
      </c>
      <c r="AP307" s="7">
        <v>0</v>
      </c>
      <c r="AQ307" s="7">
        <v>0</v>
      </c>
      <c r="AR307" s="7">
        <v>0</v>
      </c>
      <c r="AS307" s="7">
        <v>0</v>
      </c>
      <c r="AT307" s="7">
        <v>0</v>
      </c>
      <c r="AU307" s="7">
        <v>1</v>
      </c>
      <c r="AV307" s="7">
        <v>0</v>
      </c>
      <c r="AW307" s="7">
        <v>0</v>
      </c>
      <c r="AX307" s="7">
        <v>0</v>
      </c>
      <c r="AY307" s="7">
        <v>0</v>
      </c>
      <c r="AZ307" s="7">
        <v>0</v>
      </c>
      <c r="BA307" s="7">
        <v>1</v>
      </c>
      <c r="BB307" s="3">
        <v>0</v>
      </c>
      <c r="BC307" s="7" t="s">
        <v>477</v>
      </c>
      <c r="BD307" s="7" t="s">
        <v>477</v>
      </c>
    </row>
    <row r="308" spans="2:56" x14ac:dyDescent="0.2">
      <c r="B308" s="7" t="s">
        <v>1090</v>
      </c>
      <c r="C308" s="7">
        <v>1</v>
      </c>
      <c r="D308" s="7" t="s">
        <v>57</v>
      </c>
      <c r="E308" s="7">
        <v>91</v>
      </c>
      <c r="F308" s="7" t="s">
        <v>1091</v>
      </c>
      <c r="G308" s="7" t="s">
        <v>1092</v>
      </c>
      <c r="H308" s="10">
        <v>42829</v>
      </c>
      <c r="I308" s="7" t="s">
        <v>709</v>
      </c>
      <c r="J308" s="7" t="str">
        <f>VLOOKUP(I308,[1]indicacion!A:C,3,0)</f>
        <v>Anemia</v>
      </c>
      <c r="K308" s="7">
        <v>1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3">
        <v>0</v>
      </c>
      <c r="U308" s="7" t="s">
        <v>477</v>
      </c>
      <c r="V308" s="7" t="str">
        <f>VLOOKUP(U308,[1]Proc!A:C,3,0)</f>
        <v>NA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 t="s">
        <v>289</v>
      </c>
      <c r="AE308" s="7">
        <v>1</v>
      </c>
      <c r="AF308" s="7">
        <v>1</v>
      </c>
      <c r="AG308" s="7">
        <v>0</v>
      </c>
      <c r="AH308" s="7">
        <v>0</v>
      </c>
      <c r="AI308" s="7">
        <v>1</v>
      </c>
      <c r="AJ308" s="7" t="s">
        <v>1014</v>
      </c>
      <c r="AK308" s="7" t="str">
        <f>VLOOKUP(AJ308,'[1]Dg Post Std'!A:C,3,0)</f>
        <v>Sin lesiones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7">
        <v>0</v>
      </c>
      <c r="AR308" s="7">
        <v>0</v>
      </c>
      <c r="AS308" s="7">
        <v>0</v>
      </c>
      <c r="AT308" s="7">
        <v>0</v>
      </c>
      <c r="AU308" s="7">
        <v>0</v>
      </c>
      <c r="AV308" s="7">
        <v>0</v>
      </c>
      <c r="AW308" s="7">
        <v>0</v>
      </c>
      <c r="AX308" s="7">
        <v>0</v>
      </c>
      <c r="AY308" s="7">
        <v>0</v>
      </c>
      <c r="AZ308" s="7">
        <v>0</v>
      </c>
      <c r="BA308" s="7">
        <v>0</v>
      </c>
      <c r="BB308" s="3">
        <v>0</v>
      </c>
      <c r="BC308" s="7" t="s">
        <v>477</v>
      </c>
      <c r="BD308" s="7" t="s">
        <v>477</v>
      </c>
    </row>
    <row r="309" spans="2:56" x14ac:dyDescent="0.2">
      <c r="B309" s="7" t="s">
        <v>1090</v>
      </c>
      <c r="C309" s="7">
        <v>1</v>
      </c>
      <c r="D309" s="7" t="s">
        <v>57</v>
      </c>
      <c r="E309" s="7">
        <v>91</v>
      </c>
      <c r="F309" s="12" t="s">
        <v>1091</v>
      </c>
      <c r="G309" s="7" t="s">
        <v>994</v>
      </c>
      <c r="H309" s="10">
        <v>42816</v>
      </c>
      <c r="I309" s="7" t="s">
        <v>142</v>
      </c>
      <c r="J309" s="7" t="str">
        <f>VLOOKUP(I309,[1]indicacion!A:C,3,0)</f>
        <v>Sangrado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1</v>
      </c>
      <c r="R309" s="7">
        <v>0</v>
      </c>
      <c r="S309" s="7">
        <v>0</v>
      </c>
      <c r="T309" s="3">
        <v>0</v>
      </c>
      <c r="U309" s="7" t="s">
        <v>477</v>
      </c>
      <c r="V309" s="7" t="str">
        <f>VLOOKUP(U309,[1]Proc!A:C,3,0)</f>
        <v>NA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 t="s">
        <v>186</v>
      </c>
      <c r="AE309" s="7">
        <v>1</v>
      </c>
      <c r="AF309" s="7">
        <v>2</v>
      </c>
      <c r="AG309" s="7">
        <v>0</v>
      </c>
      <c r="AH309" s="7">
        <v>0</v>
      </c>
      <c r="AI309" s="7">
        <v>1</v>
      </c>
      <c r="AJ309" s="7" t="s">
        <v>1014</v>
      </c>
      <c r="AK309" s="7" t="str">
        <f>VLOOKUP(AJ309,'[1]Dg Post Std'!A:C,3,0)</f>
        <v>Sin lesiones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7">
        <v>0</v>
      </c>
      <c r="AR309" s="7">
        <v>0</v>
      </c>
      <c r="AS309" s="7">
        <v>0</v>
      </c>
      <c r="AT309" s="7">
        <v>0</v>
      </c>
      <c r="AU309" s="7">
        <v>0</v>
      </c>
      <c r="AV309" s="7">
        <v>0</v>
      </c>
      <c r="AW309" s="7">
        <v>0</v>
      </c>
      <c r="AX309" s="7">
        <v>0</v>
      </c>
      <c r="AY309" s="7">
        <v>0</v>
      </c>
      <c r="AZ309" s="7">
        <v>0</v>
      </c>
      <c r="BA309" s="7">
        <v>0</v>
      </c>
      <c r="BB309" s="3">
        <v>0</v>
      </c>
      <c r="BC309" s="7" t="s">
        <v>477</v>
      </c>
      <c r="BD309" s="7" t="s">
        <v>477</v>
      </c>
    </row>
    <row r="310" spans="2:56" x14ac:dyDescent="0.2">
      <c r="B310" s="7" t="s">
        <v>1093</v>
      </c>
      <c r="C310" s="7">
        <v>1</v>
      </c>
      <c r="D310" s="7" t="s">
        <v>71</v>
      </c>
      <c r="E310" s="7">
        <v>90</v>
      </c>
      <c r="F310" s="7" t="s">
        <v>179</v>
      </c>
      <c r="G310" s="7" t="s">
        <v>1051</v>
      </c>
      <c r="H310" s="10">
        <v>42809</v>
      </c>
      <c r="I310" s="7" t="s">
        <v>1094</v>
      </c>
      <c r="J310" s="7" t="str">
        <f>VLOOKUP(I310,[1]indicacion!A:C,3,0)</f>
        <v>Baja de peso</v>
      </c>
      <c r="K310" s="7">
        <v>0</v>
      </c>
      <c r="L310" s="7">
        <v>0</v>
      </c>
      <c r="M310" s="7">
        <v>0</v>
      </c>
      <c r="N310" s="7">
        <v>1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3">
        <v>1</v>
      </c>
      <c r="U310" s="7" t="s">
        <v>477</v>
      </c>
      <c r="V310" s="7" t="str">
        <f>VLOOKUP(U310,[1]Proc!A:C,3,0)</f>
        <v>NA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12" t="s">
        <v>152</v>
      </c>
      <c r="AE310" s="7">
        <v>1</v>
      </c>
      <c r="AF310" s="7">
        <v>0.5</v>
      </c>
      <c r="AG310" s="7">
        <v>0</v>
      </c>
      <c r="AH310" s="7">
        <v>0</v>
      </c>
      <c r="AI310" s="7">
        <v>1</v>
      </c>
      <c r="AJ310" s="7" t="s">
        <v>1014</v>
      </c>
      <c r="AK310" s="7" t="str">
        <f>VLOOKUP(AJ310,'[1]Dg Post Std'!A:C,3,0)</f>
        <v>Sin lesiones</v>
      </c>
      <c r="AL310" s="7">
        <v>0</v>
      </c>
      <c r="AM310" s="7">
        <v>0</v>
      </c>
      <c r="AN310" s="7">
        <v>0</v>
      </c>
      <c r="AO310" s="7">
        <v>0</v>
      </c>
      <c r="AP310" s="7">
        <v>0</v>
      </c>
      <c r="AQ310" s="7">
        <v>0</v>
      </c>
      <c r="AR310" s="7">
        <v>0</v>
      </c>
      <c r="AS310" s="7">
        <v>0</v>
      </c>
      <c r="AT310" s="7">
        <v>0</v>
      </c>
      <c r="AU310" s="7">
        <v>0</v>
      </c>
      <c r="AV310" s="7">
        <v>0</v>
      </c>
      <c r="AW310" s="7">
        <v>0</v>
      </c>
      <c r="AX310" s="7">
        <v>0</v>
      </c>
      <c r="AY310" s="7">
        <v>0</v>
      </c>
      <c r="AZ310" s="7">
        <v>0</v>
      </c>
      <c r="BA310" s="7">
        <v>0</v>
      </c>
      <c r="BB310" s="3">
        <v>0</v>
      </c>
      <c r="BC310" s="7" t="s">
        <v>477</v>
      </c>
      <c r="BD310" s="7" t="s">
        <v>477</v>
      </c>
    </row>
    <row r="311" spans="2:56" x14ac:dyDescent="0.2">
      <c r="B311" s="7" t="s">
        <v>1012</v>
      </c>
      <c r="C311" s="7">
        <v>1</v>
      </c>
      <c r="D311" s="7" t="s">
        <v>57</v>
      </c>
      <c r="E311" s="7">
        <v>92</v>
      </c>
      <c r="F311" s="7" t="s">
        <v>145</v>
      </c>
      <c r="G311" s="7" t="s">
        <v>1046</v>
      </c>
      <c r="H311" s="10">
        <v>42804</v>
      </c>
      <c r="I311" s="7" t="s">
        <v>1095</v>
      </c>
      <c r="J311" s="7" t="str">
        <f>VLOOKUP(I311,[1]indicacion!A:C,3,0)</f>
        <v>Obs Neo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3">
        <v>1</v>
      </c>
      <c r="U311" s="7" t="s">
        <v>477</v>
      </c>
      <c r="V311" s="7" t="str">
        <f>VLOOKUP(U311,[1]Proc!A:C,3,0)</f>
        <v>NA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12" t="s">
        <v>152</v>
      </c>
      <c r="AE311" s="7">
        <v>0</v>
      </c>
      <c r="AF311" s="7">
        <v>0.5</v>
      </c>
      <c r="AG311" s="7">
        <v>0</v>
      </c>
      <c r="AH311" s="7">
        <v>0</v>
      </c>
      <c r="AI311" s="7">
        <v>1</v>
      </c>
      <c r="AJ311" s="7" t="s">
        <v>1014</v>
      </c>
      <c r="AK311" s="7" t="str">
        <f>VLOOKUP(AJ311,'[1]Dg Post Std'!A:C,3,0)</f>
        <v>Sin lesiones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7">
        <v>0</v>
      </c>
      <c r="AR311" s="7">
        <v>0</v>
      </c>
      <c r="AS311" s="7">
        <v>0</v>
      </c>
      <c r="AT311" s="7">
        <v>0</v>
      </c>
      <c r="AU311" s="7">
        <v>0</v>
      </c>
      <c r="AV311" s="7">
        <v>0</v>
      </c>
      <c r="AW311" s="7">
        <v>0</v>
      </c>
      <c r="AX311" s="7">
        <v>0</v>
      </c>
      <c r="AY311" s="7">
        <v>0</v>
      </c>
      <c r="AZ311" s="7">
        <v>0</v>
      </c>
      <c r="BA311" s="7">
        <v>0</v>
      </c>
      <c r="BB311" s="3">
        <v>0</v>
      </c>
      <c r="BC311" s="7" t="s">
        <v>477</v>
      </c>
      <c r="BD311" s="7" t="s">
        <v>477</v>
      </c>
    </row>
    <row r="312" spans="2:56" x14ac:dyDescent="0.2">
      <c r="B312" s="7" t="s">
        <v>1096</v>
      </c>
      <c r="C312" s="7">
        <v>1</v>
      </c>
      <c r="D312" s="7" t="s">
        <v>57</v>
      </c>
      <c r="E312" s="7">
        <v>90</v>
      </c>
      <c r="F312" s="7" t="s">
        <v>1097</v>
      </c>
      <c r="G312" s="7" t="s">
        <v>994</v>
      </c>
      <c r="H312" s="10">
        <v>42803</v>
      </c>
      <c r="I312" s="7" t="s">
        <v>1098</v>
      </c>
      <c r="J312" s="7" t="str">
        <f>VLOOKUP(I312,[1]indicacion!A:C,3,0)</f>
        <v>Obs Neo</v>
      </c>
      <c r="K312" s="7">
        <v>0</v>
      </c>
      <c r="L312" s="7">
        <v>0</v>
      </c>
      <c r="M312" s="7">
        <v>0</v>
      </c>
      <c r="N312" s="7">
        <v>0</v>
      </c>
      <c r="O312" s="7">
        <v>1</v>
      </c>
      <c r="P312" s="7">
        <v>0</v>
      </c>
      <c r="Q312" s="7">
        <v>0</v>
      </c>
      <c r="R312" s="7">
        <v>0</v>
      </c>
      <c r="S312" s="7">
        <v>0</v>
      </c>
      <c r="T312" s="3">
        <v>0</v>
      </c>
      <c r="U312" s="7" t="s">
        <v>475</v>
      </c>
      <c r="V312" s="7" t="str">
        <f>VLOOKUP(U312,[1]Proc!A:C,3,0)</f>
        <v>NA</v>
      </c>
      <c r="W312" s="7">
        <v>0</v>
      </c>
      <c r="X312" s="7">
        <v>1</v>
      </c>
      <c r="Y312" s="7">
        <v>0</v>
      </c>
      <c r="Z312" s="7">
        <v>0</v>
      </c>
      <c r="AA312" s="7">
        <v>0</v>
      </c>
      <c r="AB312" s="7">
        <v>0</v>
      </c>
      <c r="AC312" s="7">
        <v>1</v>
      </c>
      <c r="AD312" s="12" t="s">
        <v>186</v>
      </c>
      <c r="AE312" s="7">
        <v>1</v>
      </c>
      <c r="AF312" s="7">
        <v>2</v>
      </c>
      <c r="AG312" s="7">
        <v>0</v>
      </c>
      <c r="AH312" s="7">
        <v>0</v>
      </c>
      <c r="AI312" s="7">
        <v>1</v>
      </c>
      <c r="AJ312" s="7" t="s">
        <v>1014</v>
      </c>
      <c r="AK312" s="7" t="str">
        <f>VLOOKUP(AJ312,'[1]Dg Post Std'!A:C,3,0)</f>
        <v>Sin lesiones</v>
      </c>
      <c r="AL312" s="7">
        <v>0</v>
      </c>
      <c r="AM312" s="7">
        <v>0</v>
      </c>
      <c r="AN312" s="7">
        <v>0</v>
      </c>
      <c r="AO312" s="7">
        <v>0</v>
      </c>
      <c r="AP312" s="7">
        <v>0</v>
      </c>
      <c r="AQ312" s="7">
        <v>0</v>
      </c>
      <c r="AR312" s="7">
        <v>0</v>
      </c>
      <c r="AS312" s="7">
        <v>0</v>
      </c>
      <c r="AT312" s="7">
        <v>0</v>
      </c>
      <c r="AU312" s="7">
        <v>0</v>
      </c>
      <c r="AV312" s="7">
        <v>0</v>
      </c>
      <c r="AW312" s="7">
        <v>0</v>
      </c>
      <c r="AX312" s="7">
        <v>0</v>
      </c>
      <c r="AY312" s="7">
        <v>0</v>
      </c>
      <c r="AZ312" s="7">
        <v>0</v>
      </c>
      <c r="BA312" s="7">
        <v>0</v>
      </c>
      <c r="BB312" s="3">
        <v>0</v>
      </c>
      <c r="BC312" s="7" t="s">
        <v>477</v>
      </c>
      <c r="BD312" s="7" t="s">
        <v>64</v>
      </c>
    </row>
    <row r="313" spans="2:56" x14ac:dyDescent="0.2">
      <c r="B313" s="7" t="s">
        <v>1099</v>
      </c>
      <c r="C313" s="7">
        <v>1</v>
      </c>
      <c r="D313" s="7" t="s">
        <v>71</v>
      </c>
      <c r="E313" s="7">
        <v>90</v>
      </c>
      <c r="F313" s="7" t="s">
        <v>828</v>
      </c>
      <c r="G313" s="7" t="s">
        <v>1100</v>
      </c>
      <c r="H313" s="10">
        <v>42800</v>
      </c>
      <c r="I313" s="7" t="s">
        <v>142</v>
      </c>
      <c r="J313" s="7" t="str">
        <f>VLOOKUP(I313,[1]indicacion!A:C,3,0)</f>
        <v>Sangrado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1</v>
      </c>
      <c r="R313" s="7">
        <v>0</v>
      </c>
      <c r="S313" s="7">
        <v>0</v>
      </c>
      <c r="T313" s="3">
        <v>0</v>
      </c>
      <c r="U313" s="7" t="s">
        <v>1101</v>
      </c>
      <c r="V313" s="7" t="str">
        <f>VLOOKUP(U313,[1]Proc!A:C,3,0)</f>
        <v>Inyectoterapia</v>
      </c>
      <c r="W313" s="7">
        <v>0</v>
      </c>
      <c r="X313" s="7">
        <v>0</v>
      </c>
      <c r="Y313" s="7">
        <v>0</v>
      </c>
      <c r="Z313" s="7">
        <v>1</v>
      </c>
      <c r="AA313" s="7">
        <v>0</v>
      </c>
      <c r="AB313" s="7">
        <v>0</v>
      </c>
      <c r="AC313" s="7">
        <v>1</v>
      </c>
      <c r="AD313" s="7" t="s">
        <v>1102</v>
      </c>
      <c r="AE313" s="7">
        <v>1</v>
      </c>
      <c r="AF313" s="7">
        <v>1.5</v>
      </c>
      <c r="AG313" s="7">
        <v>0</v>
      </c>
      <c r="AH313" s="7">
        <v>0</v>
      </c>
      <c r="AI313" s="7">
        <v>1</v>
      </c>
      <c r="AJ313" s="7" t="s">
        <v>1103</v>
      </c>
      <c r="AK313" s="7" t="str">
        <f>VLOOKUP(AJ313,'[1]Dg Post Std'!A:C,3,0)</f>
        <v>Sin lesiones</v>
      </c>
      <c r="AL313" s="7">
        <v>1</v>
      </c>
      <c r="AM313" s="7">
        <v>0</v>
      </c>
      <c r="AN313" s="7">
        <v>0</v>
      </c>
      <c r="AO313" s="7">
        <v>0</v>
      </c>
      <c r="AP313" s="7">
        <v>0</v>
      </c>
      <c r="AQ313" s="7">
        <v>1</v>
      </c>
      <c r="AR313" s="7">
        <v>0</v>
      </c>
      <c r="AS313" s="7">
        <v>0</v>
      </c>
      <c r="AT313" s="7">
        <v>0</v>
      </c>
      <c r="AU313" s="7">
        <v>0</v>
      </c>
      <c r="AV313" s="7">
        <v>0</v>
      </c>
      <c r="AW313" s="7">
        <v>0</v>
      </c>
      <c r="AX313" s="7">
        <v>0</v>
      </c>
      <c r="AY313" s="7">
        <v>0</v>
      </c>
      <c r="AZ313" s="7">
        <v>0</v>
      </c>
      <c r="BA313" s="7">
        <v>0</v>
      </c>
      <c r="BB313" s="3">
        <v>1</v>
      </c>
      <c r="BC313" s="7" t="s">
        <v>64</v>
      </c>
      <c r="BD313" s="7" t="s">
        <v>124</v>
      </c>
    </row>
    <row r="314" spans="2:56" x14ac:dyDescent="0.2">
      <c r="B314" s="7" t="s">
        <v>1104</v>
      </c>
      <c r="C314" s="7">
        <v>1</v>
      </c>
      <c r="D314" s="7" t="s">
        <v>1105</v>
      </c>
      <c r="E314" s="7">
        <v>119</v>
      </c>
      <c r="F314" s="7" t="s">
        <v>1106</v>
      </c>
      <c r="G314" s="7" t="s">
        <v>84</v>
      </c>
      <c r="H314" s="10">
        <v>42774</v>
      </c>
      <c r="I314" s="7" t="s">
        <v>142</v>
      </c>
      <c r="J314" s="7" t="str">
        <f>VLOOKUP(I314,[1]indicacion!A:C,3,0)</f>
        <v>Sangrado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1</v>
      </c>
      <c r="R314" s="7">
        <v>0</v>
      </c>
      <c r="S314" s="7">
        <v>0</v>
      </c>
      <c r="T314" s="3">
        <v>0</v>
      </c>
      <c r="U314" s="7" t="s">
        <v>475</v>
      </c>
      <c r="V314" s="7" t="str">
        <f>VLOOKUP(U314,[1]Proc!A:C,3,0)</f>
        <v>NA</v>
      </c>
      <c r="W314" s="7">
        <v>0</v>
      </c>
      <c r="X314" s="7">
        <v>1</v>
      </c>
      <c r="Y314" s="7">
        <v>1</v>
      </c>
      <c r="Z314" s="7">
        <v>0</v>
      </c>
      <c r="AA314" s="7">
        <v>0</v>
      </c>
      <c r="AB314" s="7">
        <v>0</v>
      </c>
      <c r="AC314" s="7">
        <v>1</v>
      </c>
      <c r="AD314" s="7" t="s">
        <v>1107</v>
      </c>
      <c r="AE314" s="7">
        <v>1</v>
      </c>
      <c r="AF314" s="7">
        <v>5</v>
      </c>
      <c r="AG314" s="7">
        <v>0</v>
      </c>
      <c r="AH314" s="7">
        <v>0</v>
      </c>
      <c r="AI314" s="7">
        <v>1</v>
      </c>
      <c r="AJ314" s="7" t="s">
        <v>1108</v>
      </c>
      <c r="AK314" s="7" t="str">
        <f>VLOOKUP(AJ314,'[1]Dg Post Std'!A:C,3,0)</f>
        <v>esofagitis</v>
      </c>
      <c r="AL314" s="7">
        <v>1</v>
      </c>
      <c r="AM314" s="7">
        <v>0</v>
      </c>
      <c r="AN314" s="7">
        <v>0</v>
      </c>
      <c r="AO314" s="7">
        <v>0</v>
      </c>
      <c r="AP314" s="7">
        <v>0</v>
      </c>
      <c r="AQ314" s="7">
        <v>0</v>
      </c>
      <c r="AR314" s="7">
        <v>0</v>
      </c>
      <c r="AS314" s="7">
        <v>0</v>
      </c>
      <c r="AT314" s="7">
        <v>0</v>
      </c>
      <c r="AU314" s="7">
        <v>1</v>
      </c>
      <c r="AV314" s="7">
        <v>0</v>
      </c>
      <c r="AW314" s="7">
        <v>1</v>
      </c>
      <c r="AX314" s="7">
        <v>0</v>
      </c>
      <c r="AY314" s="7">
        <v>0</v>
      </c>
      <c r="AZ314" s="7">
        <v>0</v>
      </c>
      <c r="BA314" s="7">
        <v>0</v>
      </c>
      <c r="BB314" s="3">
        <v>0</v>
      </c>
      <c r="BC314" s="7" t="s">
        <v>64</v>
      </c>
      <c r="BD314" s="7" t="s">
        <v>64</v>
      </c>
    </row>
    <row r="315" spans="2:56" x14ac:dyDescent="0.2">
      <c r="B315" s="7" t="s">
        <v>1109</v>
      </c>
      <c r="C315" s="7">
        <v>1</v>
      </c>
      <c r="D315" s="7" t="s">
        <v>71</v>
      </c>
      <c r="E315" s="7">
        <v>91</v>
      </c>
      <c r="F315" s="7" t="s">
        <v>1110</v>
      </c>
      <c r="G315" s="7" t="s">
        <v>84</v>
      </c>
      <c r="H315" s="10">
        <v>42758</v>
      </c>
      <c r="I315" s="7" t="s">
        <v>245</v>
      </c>
      <c r="J315" s="7" t="str">
        <f>VLOOKUP(I315,[1]indicacion!A:C,3,0)</f>
        <v>Baja de peso</v>
      </c>
      <c r="K315" s="7">
        <v>0</v>
      </c>
      <c r="L315" s="7">
        <v>0</v>
      </c>
      <c r="M315" s="7">
        <v>0</v>
      </c>
      <c r="N315" s="7">
        <v>1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3">
        <v>0</v>
      </c>
      <c r="U315" s="7" t="s">
        <v>64</v>
      </c>
      <c r="V315" s="7" t="str">
        <f>VLOOKUP(U315,[1]Proc!A:C,3,0)</f>
        <v>NA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 t="s">
        <v>34</v>
      </c>
      <c r="AE315" s="7">
        <v>0</v>
      </c>
      <c r="AF315" s="7">
        <v>0</v>
      </c>
      <c r="AG315" s="7">
        <v>0</v>
      </c>
      <c r="AH315" s="7">
        <v>0</v>
      </c>
      <c r="AI315" s="7">
        <v>1</v>
      </c>
      <c r="AJ315" s="7" t="s">
        <v>48</v>
      </c>
      <c r="AK315" s="7" t="str">
        <f>VLOOKUP(AJ315,'[1]Dg Post Std'!A:C,3,0)</f>
        <v>Hernia H</v>
      </c>
      <c r="AL315" s="7">
        <v>1</v>
      </c>
      <c r="AM315" s="7">
        <v>0</v>
      </c>
      <c r="AN315" s="7">
        <v>0</v>
      </c>
      <c r="AO315" s="7">
        <v>0</v>
      </c>
      <c r="AP315" s="7">
        <v>0</v>
      </c>
      <c r="AQ315" s="7">
        <v>0</v>
      </c>
      <c r="AR315" s="7">
        <v>0</v>
      </c>
      <c r="AS315" s="7">
        <v>0</v>
      </c>
      <c r="AT315" s="7">
        <v>0</v>
      </c>
      <c r="AU315" s="7">
        <v>0</v>
      </c>
      <c r="AV315" s="7">
        <v>0</v>
      </c>
      <c r="AW315" s="7">
        <v>1</v>
      </c>
      <c r="AX315" s="7">
        <v>0</v>
      </c>
      <c r="AY315" s="7">
        <v>0</v>
      </c>
      <c r="AZ315" s="7">
        <v>0</v>
      </c>
      <c r="BA315" s="7">
        <v>0</v>
      </c>
      <c r="BB315" s="3">
        <v>0</v>
      </c>
      <c r="BC315" s="7" t="s">
        <v>64</v>
      </c>
      <c r="BD315" s="7" t="s">
        <v>64</v>
      </c>
    </row>
    <row r="316" spans="2:56" x14ac:dyDescent="0.2">
      <c r="B316" s="7" t="s">
        <v>1027</v>
      </c>
      <c r="C316" s="7">
        <v>1</v>
      </c>
      <c r="D316" s="7" t="s">
        <v>57</v>
      </c>
      <c r="E316" s="7">
        <v>90</v>
      </c>
      <c r="F316" s="7" t="s">
        <v>1028</v>
      </c>
      <c r="G316" s="7" t="s">
        <v>1046</v>
      </c>
      <c r="H316" s="10">
        <v>42754</v>
      </c>
      <c r="I316" s="7" t="s">
        <v>1111</v>
      </c>
      <c r="J316" s="7" t="str">
        <f>VLOOKUP(I316,[1]indicacion!A:C,3,0)</f>
        <v>Obs Neo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3">
        <v>1</v>
      </c>
      <c r="U316" s="7" t="s">
        <v>64</v>
      </c>
      <c r="V316" s="7" t="str">
        <f>VLOOKUP(U316,[1]Proc!A:C,3,0)</f>
        <v>NA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 t="s">
        <v>186</v>
      </c>
      <c r="AE316" s="7">
        <v>1</v>
      </c>
      <c r="AF316" s="7">
        <v>2</v>
      </c>
      <c r="AG316" s="7">
        <v>0</v>
      </c>
      <c r="AH316" s="7">
        <v>0</v>
      </c>
      <c r="AI316" s="7">
        <v>1</v>
      </c>
      <c r="AJ316" s="7" t="s">
        <v>1014</v>
      </c>
      <c r="AK316" s="7" t="str">
        <f>VLOOKUP(AJ316,'[1]Dg Post Std'!A:C,3,0)</f>
        <v>Sin lesiones</v>
      </c>
      <c r="AL316" s="7">
        <v>0</v>
      </c>
      <c r="AM316" s="7">
        <v>0</v>
      </c>
      <c r="AN316" s="7">
        <v>0</v>
      </c>
      <c r="AO316" s="7">
        <v>0</v>
      </c>
      <c r="AP316" s="7">
        <v>0</v>
      </c>
      <c r="AQ316" s="7">
        <v>0</v>
      </c>
      <c r="AR316" s="7">
        <v>0</v>
      </c>
      <c r="AS316" s="7">
        <v>0</v>
      </c>
      <c r="AT316" s="7">
        <v>0</v>
      </c>
      <c r="AU316" s="7">
        <v>0</v>
      </c>
      <c r="AV316" s="7">
        <v>0</v>
      </c>
      <c r="AW316" s="7">
        <v>0</v>
      </c>
      <c r="AX316" s="7">
        <v>0</v>
      </c>
      <c r="AY316" s="7">
        <v>0</v>
      </c>
      <c r="AZ316" s="7">
        <v>0</v>
      </c>
      <c r="BA316" s="7">
        <v>0</v>
      </c>
      <c r="BB316" s="3">
        <v>0</v>
      </c>
      <c r="BC316" s="7" t="s">
        <v>64</v>
      </c>
      <c r="BD316" s="7" t="s">
        <v>64</v>
      </c>
    </row>
    <row r="317" spans="2:56" x14ac:dyDescent="0.2">
      <c r="B317" s="7" t="s">
        <v>1112</v>
      </c>
      <c r="C317" s="7">
        <v>1</v>
      </c>
      <c r="D317" s="7" t="s">
        <v>71</v>
      </c>
      <c r="E317" s="7">
        <v>90</v>
      </c>
      <c r="F317" s="7" t="s">
        <v>1113</v>
      </c>
      <c r="G317" s="7" t="s">
        <v>190</v>
      </c>
      <c r="H317" s="10">
        <v>42749</v>
      </c>
      <c r="I317" s="7" t="s">
        <v>142</v>
      </c>
      <c r="J317" s="7" t="str">
        <f>VLOOKUP(I317,[1]indicacion!A:C,3,0)</f>
        <v>Sangrado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1</v>
      </c>
      <c r="R317" s="7">
        <v>0</v>
      </c>
      <c r="S317" s="7">
        <v>0</v>
      </c>
      <c r="T317" s="3">
        <v>0</v>
      </c>
      <c r="U317" s="7" t="s">
        <v>1114</v>
      </c>
      <c r="V317" s="7" t="str">
        <f>VLOOKUP(U317,[1]Proc!A:C,3,0)</f>
        <v>Inyectoterapia</v>
      </c>
      <c r="W317" s="7">
        <v>0</v>
      </c>
      <c r="X317" s="7">
        <v>0</v>
      </c>
      <c r="Y317" s="7">
        <v>0</v>
      </c>
      <c r="Z317" s="7">
        <v>1</v>
      </c>
      <c r="AA317" s="7">
        <v>0</v>
      </c>
      <c r="AB317" s="7">
        <v>0</v>
      </c>
      <c r="AC317" s="7">
        <v>1</v>
      </c>
      <c r="AD317" s="7" t="s">
        <v>605</v>
      </c>
      <c r="AE317" s="7">
        <v>1</v>
      </c>
      <c r="AF317" s="7">
        <v>3</v>
      </c>
      <c r="AG317" s="7">
        <v>0</v>
      </c>
      <c r="AH317" s="7">
        <v>0</v>
      </c>
      <c r="AI317" s="7">
        <v>1</v>
      </c>
      <c r="AJ317" s="7" t="s">
        <v>1115</v>
      </c>
      <c r="AK317" s="7" t="str">
        <f>VLOOKUP(AJ317,'[1]Dg Post Std'!A:C,3,0)</f>
        <v>Cancer Gast</v>
      </c>
      <c r="AL317" s="7">
        <v>1</v>
      </c>
      <c r="AM317" s="7">
        <v>0</v>
      </c>
      <c r="AN317" s="7">
        <v>0</v>
      </c>
      <c r="AO317" s="7">
        <v>0</v>
      </c>
      <c r="AP317" s="7">
        <v>0</v>
      </c>
      <c r="AQ317" s="7">
        <v>1</v>
      </c>
      <c r="AR317" s="7">
        <v>0</v>
      </c>
      <c r="AS317" s="7">
        <v>0</v>
      </c>
      <c r="AT317" s="7">
        <v>0</v>
      </c>
      <c r="AU317" s="7">
        <v>0</v>
      </c>
      <c r="AV317" s="7">
        <v>0</v>
      </c>
      <c r="AW317" s="7">
        <v>0</v>
      </c>
      <c r="AX317" s="7">
        <v>0</v>
      </c>
      <c r="AY317" s="7">
        <v>0</v>
      </c>
      <c r="AZ317" s="7">
        <v>0</v>
      </c>
      <c r="BA317" s="7">
        <v>0</v>
      </c>
      <c r="BB317" s="3">
        <v>1</v>
      </c>
      <c r="BC317" s="7" t="s">
        <v>64</v>
      </c>
      <c r="BD317" s="7" t="s">
        <v>64</v>
      </c>
    </row>
    <row r="318" spans="2:56" x14ac:dyDescent="0.2">
      <c r="B318" s="7" t="s">
        <v>70</v>
      </c>
      <c r="C318" s="7">
        <v>1</v>
      </c>
      <c r="D318" s="7" t="s">
        <v>71</v>
      </c>
      <c r="E318" s="7">
        <v>92</v>
      </c>
      <c r="F318" s="7" t="s">
        <v>72</v>
      </c>
      <c r="G318" s="7" t="s">
        <v>994</v>
      </c>
      <c r="H318" s="10">
        <v>42738</v>
      </c>
      <c r="I318" s="7" t="s">
        <v>1116</v>
      </c>
      <c r="J318" s="7" t="str">
        <f>VLOOKUP(I318,[1]indicacion!A:C,3,0)</f>
        <v>Obs Neo</v>
      </c>
      <c r="K318" s="7">
        <v>0</v>
      </c>
      <c r="L318" s="7">
        <v>0</v>
      </c>
      <c r="M318" s="7">
        <v>0</v>
      </c>
      <c r="N318" s="7">
        <v>0</v>
      </c>
      <c r="O318" s="7">
        <v>1</v>
      </c>
      <c r="P318" s="7">
        <v>0</v>
      </c>
      <c r="Q318" s="7">
        <v>0</v>
      </c>
      <c r="R318" s="7">
        <v>0</v>
      </c>
      <c r="S318" s="7">
        <v>0</v>
      </c>
      <c r="T318" s="3">
        <v>0</v>
      </c>
      <c r="U318" s="7" t="s">
        <v>64</v>
      </c>
      <c r="V318" s="7" t="str">
        <f>VLOOKUP(U318,[1]Proc!A:C,3,0)</f>
        <v>NA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 t="s">
        <v>186</v>
      </c>
      <c r="AE318" s="7">
        <v>1</v>
      </c>
      <c r="AF318" s="7">
        <v>2</v>
      </c>
      <c r="AG318" s="7">
        <v>0</v>
      </c>
      <c r="AH318" s="7">
        <v>0</v>
      </c>
      <c r="AI318" s="7">
        <v>1</v>
      </c>
      <c r="AJ318" s="7" t="s">
        <v>1117</v>
      </c>
      <c r="AK318" s="7" t="str">
        <f>VLOOKUP(AJ318,'[1]Dg Post Std'!A:C,3,0)</f>
        <v>Cancer Esog</v>
      </c>
      <c r="AL318" s="7">
        <v>1</v>
      </c>
      <c r="AM318" s="7">
        <v>0</v>
      </c>
      <c r="AN318" s="7">
        <v>0</v>
      </c>
      <c r="AO318" s="7">
        <v>0</v>
      </c>
      <c r="AP318" s="7">
        <v>0</v>
      </c>
      <c r="AQ318" s="7">
        <v>0</v>
      </c>
      <c r="AR318" s="7">
        <v>0</v>
      </c>
      <c r="AS318" s="7">
        <v>0</v>
      </c>
      <c r="AT318" s="7">
        <v>1</v>
      </c>
      <c r="AU318" s="7">
        <v>0</v>
      </c>
      <c r="AV318" s="7">
        <v>0</v>
      </c>
      <c r="AW318" s="7">
        <v>1</v>
      </c>
      <c r="AX318" s="7">
        <v>0</v>
      </c>
      <c r="AY318" s="7">
        <v>0</v>
      </c>
      <c r="AZ318" s="7">
        <v>0</v>
      </c>
      <c r="BA318" s="7">
        <v>0</v>
      </c>
      <c r="BB318" s="3">
        <v>0</v>
      </c>
      <c r="BC318" s="7" t="s">
        <v>64</v>
      </c>
      <c r="BD318" s="7" t="s">
        <v>64</v>
      </c>
    </row>
    <row r="319" spans="2:56" x14ac:dyDescent="0.2">
      <c r="B319" s="7" t="s">
        <v>1118</v>
      </c>
      <c r="C319" s="7">
        <v>1</v>
      </c>
      <c r="D319" s="7" t="s">
        <v>71</v>
      </c>
      <c r="E319" s="7">
        <v>91</v>
      </c>
      <c r="F319" s="7" t="s">
        <v>1119</v>
      </c>
      <c r="G319" s="7" t="s">
        <v>1009</v>
      </c>
      <c r="H319" s="8">
        <v>42716</v>
      </c>
      <c r="I319" s="7" t="s">
        <v>1120</v>
      </c>
      <c r="J319" s="7" t="str">
        <f>VLOOKUP(I319,[1]indicacion!A:C,3,0)</f>
        <v>GTT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3">
        <v>1</v>
      </c>
      <c r="U319" s="7" t="s">
        <v>1121</v>
      </c>
      <c r="V319" s="7" t="str">
        <f>VLOOKUP(U319,[1]Proc!A:C,3,0)</f>
        <v>GTT</v>
      </c>
      <c r="W319" s="7">
        <v>1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1</v>
      </c>
      <c r="AD319" s="7" t="s">
        <v>64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 t="s">
        <v>1122</v>
      </c>
      <c r="AK319" s="7" t="str">
        <f>VLOOKUP(AJ319,'[1]Dg Post Std'!A:C,3,0)</f>
        <v>GTT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7">
        <v>0</v>
      </c>
      <c r="AR319" s="7">
        <v>0</v>
      </c>
      <c r="AS319" s="7">
        <v>0</v>
      </c>
      <c r="AT319" s="7">
        <v>0</v>
      </c>
      <c r="AU319" s="7">
        <v>0</v>
      </c>
      <c r="AV319" s="7">
        <v>0</v>
      </c>
      <c r="AW319" s="7">
        <v>0</v>
      </c>
      <c r="AX319" s="7">
        <v>0</v>
      </c>
      <c r="AY319" s="7">
        <v>0</v>
      </c>
      <c r="AZ319" s="7">
        <v>0</v>
      </c>
      <c r="BA319" s="7">
        <v>0</v>
      </c>
      <c r="BB319" s="3">
        <v>0</v>
      </c>
      <c r="BC319" s="7" t="s">
        <v>64</v>
      </c>
      <c r="BD319" s="7" t="s">
        <v>64</v>
      </c>
    </row>
    <row r="320" spans="2:56" x14ac:dyDescent="0.2">
      <c r="B320" s="7" t="s">
        <v>1123</v>
      </c>
      <c r="C320" s="7">
        <v>1</v>
      </c>
      <c r="D320" s="7" t="s">
        <v>57</v>
      </c>
      <c r="E320" s="7">
        <v>102</v>
      </c>
      <c r="F320" s="7" t="s">
        <v>1124</v>
      </c>
      <c r="G320" s="7" t="s">
        <v>1125</v>
      </c>
      <c r="H320" s="10">
        <v>42711</v>
      </c>
      <c r="I320" s="7" t="s">
        <v>142</v>
      </c>
      <c r="J320" s="7" t="str">
        <f>VLOOKUP(I320,[1]indicacion!A:C,3,0)</f>
        <v>Sangrado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1</v>
      </c>
      <c r="R320" s="7">
        <v>0</v>
      </c>
      <c r="S320" s="7">
        <v>0</v>
      </c>
      <c r="T320" s="3">
        <v>0</v>
      </c>
      <c r="U320" s="7" t="s">
        <v>64</v>
      </c>
      <c r="V320" s="7" t="str">
        <f>VLOOKUP(U320,[1]Proc!A:C,3,0)</f>
        <v>NA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 t="s">
        <v>186</v>
      </c>
      <c r="AE320" s="7">
        <v>1</v>
      </c>
      <c r="AF320" s="7">
        <v>2</v>
      </c>
      <c r="AG320" s="7">
        <v>0</v>
      </c>
      <c r="AH320" s="7">
        <v>0</v>
      </c>
      <c r="AI320" s="7">
        <v>1</v>
      </c>
      <c r="AJ320" s="7" t="s">
        <v>1126</v>
      </c>
      <c r="AK320" s="7" t="str">
        <f>VLOOKUP(AJ320,'[1]Dg Post Std'!A:C,3,0)</f>
        <v>Ulcera Gast</v>
      </c>
      <c r="AL320" s="7">
        <v>1</v>
      </c>
      <c r="AM320" s="7">
        <v>0</v>
      </c>
      <c r="AN320" s="7">
        <v>0</v>
      </c>
      <c r="AO320" s="7">
        <v>0</v>
      </c>
      <c r="AP320" s="7">
        <v>0</v>
      </c>
      <c r="AQ320" s="7">
        <v>1</v>
      </c>
      <c r="AR320" s="7">
        <v>0</v>
      </c>
      <c r="AS320" s="7">
        <v>1</v>
      </c>
      <c r="AT320" s="7">
        <v>0</v>
      </c>
      <c r="AU320" s="7">
        <v>0</v>
      </c>
      <c r="AV320" s="7">
        <v>0</v>
      </c>
      <c r="AW320" s="7">
        <v>0</v>
      </c>
      <c r="AX320" s="7">
        <v>0</v>
      </c>
      <c r="AY320" s="7">
        <v>0</v>
      </c>
      <c r="AZ320" s="7">
        <v>0</v>
      </c>
      <c r="BA320" s="7">
        <v>0</v>
      </c>
      <c r="BB320" s="3">
        <v>0</v>
      </c>
      <c r="BC320" s="7" t="s">
        <v>64</v>
      </c>
      <c r="BD320" s="7" t="s">
        <v>64</v>
      </c>
    </row>
    <row r="321" spans="2:56" x14ac:dyDescent="0.2">
      <c r="B321" s="7" t="s">
        <v>1118</v>
      </c>
      <c r="C321" s="7">
        <v>1</v>
      </c>
      <c r="D321" s="7" t="s">
        <v>71</v>
      </c>
      <c r="E321" s="7">
        <v>91</v>
      </c>
      <c r="F321" s="7" t="s">
        <v>1119</v>
      </c>
      <c r="G321" s="7" t="s">
        <v>1009</v>
      </c>
      <c r="H321" s="8">
        <v>42703</v>
      </c>
      <c r="I321" s="7" t="s">
        <v>1127</v>
      </c>
      <c r="J321" s="7" t="str">
        <f>VLOOKUP(I321,[1]indicacion!A:C,3,0)</f>
        <v>Trastorno deglución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3">
        <v>1</v>
      </c>
      <c r="U321" s="7" t="s">
        <v>1121</v>
      </c>
      <c r="V321" s="7" t="str">
        <f>VLOOKUP(U321,[1]Proc!A:C,3,0)</f>
        <v>GTT</v>
      </c>
      <c r="W321" s="7">
        <v>1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1</v>
      </c>
      <c r="AD321" s="7" t="s">
        <v>64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 t="s">
        <v>1122</v>
      </c>
      <c r="AK321" s="7" t="str">
        <f>VLOOKUP(AJ321,'[1]Dg Post Std'!A:C,3,0)</f>
        <v>GTT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7">
        <v>0</v>
      </c>
      <c r="AR321" s="7">
        <v>0</v>
      </c>
      <c r="AS321" s="7">
        <v>0</v>
      </c>
      <c r="AT321" s="7">
        <v>0</v>
      </c>
      <c r="AU321" s="7">
        <v>0</v>
      </c>
      <c r="AV321" s="7">
        <v>0</v>
      </c>
      <c r="AW321" s="7">
        <v>0</v>
      </c>
      <c r="AX321" s="7">
        <v>0</v>
      </c>
      <c r="AY321" s="7">
        <v>0</v>
      </c>
      <c r="AZ321" s="7">
        <v>0</v>
      </c>
      <c r="BA321" s="7">
        <v>0</v>
      </c>
      <c r="BB321" s="3">
        <v>0</v>
      </c>
      <c r="BC321" s="7" t="s">
        <v>64</v>
      </c>
      <c r="BD321" s="7" t="s">
        <v>64</v>
      </c>
    </row>
    <row r="322" spans="2:56" x14ac:dyDescent="0.2">
      <c r="B322" s="7" t="s">
        <v>1128</v>
      </c>
      <c r="C322" s="7">
        <v>1</v>
      </c>
      <c r="D322" s="7" t="s">
        <v>57</v>
      </c>
      <c r="E322" s="7">
        <v>94</v>
      </c>
      <c r="F322" s="7" t="s">
        <v>1129</v>
      </c>
      <c r="G322" s="7" t="s">
        <v>1019</v>
      </c>
      <c r="H322" s="8">
        <v>42701</v>
      </c>
      <c r="I322" s="7" t="s">
        <v>142</v>
      </c>
      <c r="J322" s="7" t="str">
        <f>VLOOKUP(I322,[1]indicacion!A:C,3,0)</f>
        <v>Sangrado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1</v>
      </c>
      <c r="R322" s="7">
        <v>0</v>
      </c>
      <c r="S322" s="7">
        <v>0</v>
      </c>
      <c r="T322" s="3">
        <v>0</v>
      </c>
      <c r="U322" s="7" t="s">
        <v>1130</v>
      </c>
      <c r="V322" s="7" t="str">
        <f>VLOOKUP(U322,[1]Proc!A:C,3,0)</f>
        <v>Clip</v>
      </c>
      <c r="W322" s="7">
        <v>0</v>
      </c>
      <c r="X322" s="7">
        <v>0</v>
      </c>
      <c r="Y322" s="7">
        <v>0</v>
      </c>
      <c r="Z322" s="7">
        <v>1</v>
      </c>
      <c r="AA322" s="7">
        <v>1</v>
      </c>
      <c r="AB322" s="7">
        <v>0</v>
      </c>
      <c r="AC322" s="7">
        <v>1</v>
      </c>
      <c r="AD322" s="7" t="s">
        <v>1131</v>
      </c>
      <c r="AE322" s="7">
        <v>1</v>
      </c>
      <c r="AF322" s="7">
        <v>4</v>
      </c>
      <c r="AG322" s="7">
        <v>0</v>
      </c>
      <c r="AH322" s="7">
        <v>0</v>
      </c>
      <c r="AI322" s="7">
        <v>0</v>
      </c>
      <c r="AJ322" s="7" t="s">
        <v>1132</v>
      </c>
      <c r="AK322" s="7" t="str">
        <f>VLOOKUP(AJ322,'[1]Dg Post Std'!A:C,3,0)</f>
        <v>esofagitis</v>
      </c>
      <c r="AL322" s="7">
        <v>1</v>
      </c>
      <c r="AM322" s="7">
        <v>0</v>
      </c>
      <c r="AN322" s="7">
        <v>0</v>
      </c>
      <c r="AO322" s="7">
        <v>0</v>
      </c>
      <c r="AP322" s="7">
        <v>0</v>
      </c>
      <c r="AQ322" s="7">
        <v>1</v>
      </c>
      <c r="AR322" s="7">
        <v>0</v>
      </c>
      <c r="AS322" s="7">
        <v>0</v>
      </c>
      <c r="AT322" s="7">
        <v>0</v>
      </c>
      <c r="AU322" s="7">
        <v>1</v>
      </c>
      <c r="AV322" s="7">
        <v>0</v>
      </c>
      <c r="AW322" s="7">
        <v>0</v>
      </c>
      <c r="AX322" s="7">
        <v>0</v>
      </c>
      <c r="AY322" s="7">
        <v>0</v>
      </c>
      <c r="AZ322" s="7">
        <v>0</v>
      </c>
      <c r="BA322" s="7">
        <v>0</v>
      </c>
      <c r="BB322" s="3">
        <v>0</v>
      </c>
      <c r="BC322" s="7" t="s">
        <v>64</v>
      </c>
      <c r="BD322" s="7" t="s">
        <v>124</v>
      </c>
    </row>
    <row r="323" spans="2:56" x14ac:dyDescent="0.2">
      <c r="B323" s="7" t="s">
        <v>1133</v>
      </c>
      <c r="C323" s="7">
        <v>1</v>
      </c>
      <c r="D323" s="7" t="s">
        <v>57</v>
      </c>
      <c r="E323" s="7">
        <v>91</v>
      </c>
      <c r="F323" s="7" t="s">
        <v>1134</v>
      </c>
      <c r="G323" s="7" t="s">
        <v>555</v>
      </c>
      <c r="H323" s="8">
        <v>42695</v>
      </c>
      <c r="I323" s="7" t="s">
        <v>1135</v>
      </c>
      <c r="J323" s="7" t="str">
        <f>VLOOKUP(I323,[1]indicacion!A:C,3,0)</f>
        <v>Trastorno deglución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1</v>
      </c>
      <c r="T323" s="3">
        <v>0</v>
      </c>
      <c r="U323" s="7" t="s">
        <v>1121</v>
      </c>
      <c r="V323" s="7" t="str">
        <f>VLOOKUP(U323,[1]Proc!A:C,3,0)</f>
        <v>GTT</v>
      </c>
      <c r="W323" s="7">
        <v>1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 t="s">
        <v>289</v>
      </c>
      <c r="AE323" s="7">
        <v>1</v>
      </c>
      <c r="AF323" s="7">
        <v>1</v>
      </c>
      <c r="AG323" s="7">
        <v>0</v>
      </c>
      <c r="AH323" s="7">
        <v>0</v>
      </c>
      <c r="AI323" s="7">
        <v>1</v>
      </c>
      <c r="AJ323" s="7" t="s">
        <v>1121</v>
      </c>
      <c r="AK323" s="7" t="str">
        <f>VLOOKUP(AJ323,'[1]Dg Post Std'!A:C,3,0)</f>
        <v>GTT</v>
      </c>
      <c r="AL323" s="7">
        <v>0</v>
      </c>
      <c r="AM323" s="7">
        <v>0</v>
      </c>
      <c r="AN323" s="7">
        <v>0</v>
      </c>
      <c r="AO323" s="7">
        <v>0</v>
      </c>
      <c r="AP323" s="7">
        <v>0</v>
      </c>
      <c r="AQ323" s="7">
        <v>0</v>
      </c>
      <c r="AR323" s="7">
        <v>0</v>
      </c>
      <c r="AS323" s="7">
        <v>0</v>
      </c>
      <c r="AT323" s="7">
        <v>0</v>
      </c>
      <c r="AU323" s="7">
        <v>0</v>
      </c>
      <c r="AV323" s="7">
        <v>0</v>
      </c>
      <c r="AW323" s="7">
        <v>0</v>
      </c>
      <c r="AX323" s="7">
        <v>0</v>
      </c>
      <c r="AY323" s="7">
        <v>0</v>
      </c>
      <c r="AZ323" s="7">
        <v>0</v>
      </c>
      <c r="BA323" s="7">
        <v>0</v>
      </c>
      <c r="BB323" s="3">
        <v>0</v>
      </c>
      <c r="BC323" s="7" t="s">
        <v>64</v>
      </c>
      <c r="BD323" s="7" t="s">
        <v>64</v>
      </c>
    </row>
    <row r="324" spans="2:56" x14ac:dyDescent="0.2">
      <c r="B324" s="7" t="s">
        <v>1136</v>
      </c>
      <c r="C324" s="7">
        <v>1</v>
      </c>
      <c r="D324" s="7" t="s">
        <v>57</v>
      </c>
      <c r="E324" s="7">
        <v>95</v>
      </c>
      <c r="F324" s="7" t="s">
        <v>1137</v>
      </c>
      <c r="G324" s="7" t="s">
        <v>190</v>
      </c>
      <c r="H324" s="8">
        <v>42694</v>
      </c>
      <c r="I324" s="7" t="s">
        <v>142</v>
      </c>
      <c r="J324" s="7" t="str">
        <f>VLOOKUP(I324,[1]indicacion!A:C,3,0)</f>
        <v>Sangrado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1</v>
      </c>
      <c r="R324" s="7">
        <v>0</v>
      </c>
      <c r="S324" s="7">
        <v>0</v>
      </c>
      <c r="T324" s="3">
        <v>0</v>
      </c>
      <c r="U324" s="7" t="s">
        <v>1138</v>
      </c>
      <c r="V324" s="7" t="str">
        <f>VLOOKUP(U324,[1]Proc!A:C,3,0)</f>
        <v>Inyectoterapia</v>
      </c>
      <c r="W324" s="7">
        <v>0</v>
      </c>
      <c r="X324" s="7">
        <v>0</v>
      </c>
      <c r="Y324" s="7">
        <v>0</v>
      </c>
      <c r="Z324" s="7">
        <v>1</v>
      </c>
      <c r="AA324" s="7">
        <v>0</v>
      </c>
      <c r="AB324" s="7">
        <v>0</v>
      </c>
      <c r="AC324" s="7">
        <v>1</v>
      </c>
      <c r="AD324" s="7" t="s">
        <v>1139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7" t="s">
        <v>1140</v>
      </c>
      <c r="AK324" s="7" t="str">
        <f>VLOOKUP(AJ324,'[1]Dg Post Std'!A:C,3,0)</f>
        <v>ulcera gast</v>
      </c>
      <c r="AL324" s="7">
        <v>1</v>
      </c>
      <c r="AM324" s="7">
        <v>0</v>
      </c>
      <c r="AN324" s="7">
        <v>0</v>
      </c>
      <c r="AO324" s="7">
        <v>0</v>
      </c>
      <c r="AP324" s="7">
        <v>0</v>
      </c>
      <c r="AQ324" s="7">
        <v>1</v>
      </c>
      <c r="AR324" s="7">
        <v>0</v>
      </c>
      <c r="AS324" s="7">
        <v>0</v>
      </c>
      <c r="AT324" s="7">
        <v>0</v>
      </c>
      <c r="AU324" s="7">
        <v>0</v>
      </c>
      <c r="AV324" s="7">
        <v>0</v>
      </c>
      <c r="AW324" s="7">
        <v>0</v>
      </c>
      <c r="AX324" s="7">
        <v>0</v>
      </c>
      <c r="AY324" s="7">
        <v>1</v>
      </c>
      <c r="AZ324" s="7">
        <v>1</v>
      </c>
      <c r="BA324" s="7">
        <v>0</v>
      </c>
      <c r="BB324" s="3">
        <v>0</v>
      </c>
      <c r="BC324" s="7" t="s">
        <v>64</v>
      </c>
      <c r="BD324" s="7" t="s">
        <v>124</v>
      </c>
    </row>
    <row r="325" spans="2:56" x14ac:dyDescent="0.2">
      <c r="B325" s="7" t="s">
        <v>1141</v>
      </c>
      <c r="C325" s="7">
        <v>1</v>
      </c>
      <c r="D325" s="7" t="s">
        <v>57</v>
      </c>
      <c r="E325" s="7">
        <v>95</v>
      </c>
      <c r="F325" s="7" t="s">
        <v>1142</v>
      </c>
      <c r="G325" s="7" t="s">
        <v>555</v>
      </c>
      <c r="H325" s="10">
        <v>42639</v>
      </c>
      <c r="I325" s="7" t="s">
        <v>404</v>
      </c>
      <c r="J325" s="7" t="str">
        <f>VLOOKUP(I325,[1]indicacion!A:C,3,0)</f>
        <v>Obs Neo</v>
      </c>
      <c r="K325" s="7">
        <v>0</v>
      </c>
      <c r="L325" s="7">
        <v>0</v>
      </c>
      <c r="M325" s="7">
        <v>0</v>
      </c>
      <c r="N325" s="7">
        <v>0</v>
      </c>
      <c r="O325" s="7">
        <v>1</v>
      </c>
      <c r="P325" s="7">
        <v>0</v>
      </c>
      <c r="Q325" s="7">
        <v>0</v>
      </c>
      <c r="R325" s="7">
        <v>0</v>
      </c>
      <c r="S325" s="7">
        <v>0</v>
      </c>
      <c r="T325" s="3">
        <v>0</v>
      </c>
      <c r="U325" s="7" t="s">
        <v>64</v>
      </c>
      <c r="V325" s="7" t="str">
        <f>VLOOKUP(U325,[1]Proc!A:C,3,0)</f>
        <v>NA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 t="s">
        <v>34</v>
      </c>
      <c r="AE325" s="7">
        <v>0</v>
      </c>
      <c r="AF325" s="7">
        <v>0</v>
      </c>
      <c r="AG325" s="7">
        <v>0</v>
      </c>
      <c r="AH325" s="7">
        <v>0</v>
      </c>
      <c r="AI325" s="7">
        <v>1</v>
      </c>
      <c r="AJ325" s="7" t="s">
        <v>1143</v>
      </c>
      <c r="AK325" s="7" t="str">
        <f>VLOOKUP(AJ325,'[1]Dg Post Std'!A:C,3,0)</f>
        <v>esofagitis</v>
      </c>
      <c r="AL325" s="7">
        <v>1</v>
      </c>
      <c r="AM325" s="7">
        <v>0</v>
      </c>
      <c r="AN325" s="7">
        <v>0</v>
      </c>
      <c r="AO325" s="7">
        <v>0</v>
      </c>
      <c r="AP325" s="7">
        <v>0</v>
      </c>
      <c r="AQ325" s="7">
        <v>0</v>
      </c>
      <c r="AR325" s="7">
        <v>0</v>
      </c>
      <c r="AS325" s="7">
        <v>0</v>
      </c>
      <c r="AT325" s="7">
        <v>0</v>
      </c>
      <c r="AU325" s="7">
        <v>1</v>
      </c>
      <c r="AV325" s="7">
        <v>0</v>
      </c>
      <c r="AW325" s="7">
        <v>0</v>
      </c>
      <c r="AX325" s="7">
        <v>0</v>
      </c>
      <c r="AY325" s="7">
        <v>0</v>
      </c>
      <c r="AZ325" s="7">
        <v>1</v>
      </c>
      <c r="BA325" s="7">
        <v>1</v>
      </c>
      <c r="BB325" s="3">
        <v>0</v>
      </c>
      <c r="BC325" s="7" t="s">
        <v>64</v>
      </c>
      <c r="BD325" s="7" t="s">
        <v>64</v>
      </c>
    </row>
    <row r="326" spans="2:56" x14ac:dyDescent="0.2">
      <c r="B326" s="7" t="s">
        <v>1112</v>
      </c>
      <c r="C326" s="7">
        <v>1</v>
      </c>
      <c r="D326" s="7" t="s">
        <v>71</v>
      </c>
      <c r="E326" s="7">
        <v>90</v>
      </c>
      <c r="F326" s="7" t="s">
        <v>1113</v>
      </c>
      <c r="G326" s="7" t="s">
        <v>1009</v>
      </c>
      <c r="H326" s="10">
        <v>42628</v>
      </c>
      <c r="I326" s="7" t="s">
        <v>142</v>
      </c>
      <c r="J326" s="7" t="str">
        <f>VLOOKUP(I326,[1]indicacion!A:C,3,0)</f>
        <v>Sangrado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1</v>
      </c>
      <c r="R326" s="7">
        <v>0</v>
      </c>
      <c r="S326" s="7">
        <v>0</v>
      </c>
      <c r="T326" s="3">
        <v>0</v>
      </c>
      <c r="U326" s="7" t="s">
        <v>1130</v>
      </c>
      <c r="V326" s="7" t="str">
        <f>VLOOKUP(U326,[1]Proc!A:C,3,0)</f>
        <v>Clip</v>
      </c>
      <c r="W326" s="7">
        <v>0</v>
      </c>
      <c r="X326" s="7">
        <v>0</v>
      </c>
      <c r="Y326" s="7">
        <v>0</v>
      </c>
      <c r="Z326" s="7">
        <v>1</v>
      </c>
      <c r="AA326" s="7">
        <v>1</v>
      </c>
      <c r="AB326" s="7">
        <v>0</v>
      </c>
      <c r="AC326" s="7">
        <v>1</v>
      </c>
      <c r="AD326" s="7" t="s">
        <v>289</v>
      </c>
      <c r="AE326" s="7">
        <v>1</v>
      </c>
      <c r="AF326" s="7">
        <v>1</v>
      </c>
      <c r="AG326" s="7">
        <v>0</v>
      </c>
      <c r="AH326" s="7">
        <v>0</v>
      </c>
      <c r="AI326" s="7">
        <v>1</v>
      </c>
      <c r="AJ326" s="7" t="s">
        <v>1144</v>
      </c>
      <c r="AK326" s="7" t="str">
        <f>VLOOKUP(AJ326,'[1]Dg Post Std'!A:C,3,0)</f>
        <v>Cancer Gast</v>
      </c>
      <c r="AL326" s="7">
        <v>1</v>
      </c>
      <c r="AM326" s="7">
        <v>0</v>
      </c>
      <c r="AN326" s="7">
        <v>0</v>
      </c>
      <c r="AO326" s="7">
        <v>0</v>
      </c>
      <c r="AP326" s="7">
        <v>0</v>
      </c>
      <c r="AQ326" s="7">
        <v>0</v>
      </c>
      <c r="AR326" s="7">
        <v>0</v>
      </c>
      <c r="AS326" s="7">
        <v>0</v>
      </c>
      <c r="AT326" s="7">
        <v>0</v>
      </c>
      <c r="AU326" s="7">
        <v>0</v>
      </c>
      <c r="AV326" s="7">
        <v>0</v>
      </c>
      <c r="AW326" s="7">
        <v>0</v>
      </c>
      <c r="AX326" s="7">
        <v>0</v>
      </c>
      <c r="AY326" s="7">
        <v>0</v>
      </c>
      <c r="AZ326" s="7">
        <v>0</v>
      </c>
      <c r="BA326" s="7">
        <v>0</v>
      </c>
      <c r="BB326" s="3">
        <v>1</v>
      </c>
      <c r="BC326" s="7" t="s">
        <v>64</v>
      </c>
      <c r="BD326" s="7" t="s">
        <v>64</v>
      </c>
    </row>
    <row r="327" spans="2:56" x14ac:dyDescent="0.2">
      <c r="B327" s="7" t="s">
        <v>1145</v>
      </c>
      <c r="C327" s="7">
        <v>1</v>
      </c>
      <c r="D327" s="7" t="s">
        <v>57</v>
      </c>
      <c r="E327" s="7">
        <v>90</v>
      </c>
      <c r="F327" s="7" t="s">
        <v>1146</v>
      </c>
      <c r="G327" s="7" t="s">
        <v>1100</v>
      </c>
      <c r="H327" s="10">
        <v>42627</v>
      </c>
      <c r="I327" s="7" t="s">
        <v>648</v>
      </c>
      <c r="J327" s="7" t="str">
        <f>VLOOKUP(I327,[1]indicacion!A:C,3,0)</f>
        <v>Sangrado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1</v>
      </c>
      <c r="R327" s="7">
        <v>0</v>
      </c>
      <c r="S327" s="7">
        <v>0</v>
      </c>
      <c r="T327" s="3">
        <v>0</v>
      </c>
      <c r="U327" s="7" t="s">
        <v>477</v>
      </c>
      <c r="V327" s="7" t="str">
        <f>VLOOKUP(U327,[1]Proc!A:C,3,0)</f>
        <v>NA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 t="s">
        <v>34</v>
      </c>
      <c r="AE327" s="7">
        <v>0</v>
      </c>
      <c r="AF327" s="7">
        <v>0</v>
      </c>
      <c r="AG327" s="7">
        <v>0</v>
      </c>
      <c r="AH327" s="7">
        <v>0</v>
      </c>
      <c r="AI327" s="7">
        <v>1</v>
      </c>
      <c r="AJ327" s="7" t="s">
        <v>1147</v>
      </c>
      <c r="AK327" s="7" t="str">
        <f>VLOOKUP(AJ327,'[1]Dg Post Std'!A:C,3,0)</f>
        <v>Atrofia</v>
      </c>
      <c r="AL327" s="7">
        <v>1</v>
      </c>
      <c r="AM327" s="7">
        <v>0</v>
      </c>
      <c r="AN327" s="7">
        <v>1</v>
      </c>
      <c r="AO327" s="7">
        <v>0</v>
      </c>
      <c r="AP327" s="7">
        <v>0</v>
      </c>
      <c r="AQ327" s="7">
        <v>0</v>
      </c>
      <c r="AR327" s="7">
        <v>0</v>
      </c>
      <c r="AS327" s="7">
        <v>0</v>
      </c>
      <c r="AT327" s="7">
        <v>0</v>
      </c>
      <c r="AU327" s="7">
        <v>0</v>
      </c>
      <c r="AV327" s="7">
        <v>0</v>
      </c>
      <c r="AW327" s="7">
        <v>0</v>
      </c>
      <c r="AX327" s="7">
        <v>0</v>
      </c>
      <c r="AY327" s="7">
        <v>0</v>
      </c>
      <c r="AZ327" s="7">
        <v>0</v>
      </c>
      <c r="BA327" s="7">
        <v>0</v>
      </c>
      <c r="BB327" s="3">
        <v>0</v>
      </c>
      <c r="BC327" s="7" t="s">
        <v>64</v>
      </c>
      <c r="BD327" s="7" t="s">
        <v>124</v>
      </c>
    </row>
    <row r="328" spans="2:56" x14ac:dyDescent="0.2">
      <c r="B328" s="7" t="s">
        <v>1148</v>
      </c>
      <c r="C328" s="7">
        <v>1</v>
      </c>
      <c r="D328" s="7" t="s">
        <v>57</v>
      </c>
      <c r="E328" s="7">
        <v>96</v>
      </c>
      <c r="F328" s="7" t="s">
        <v>1149</v>
      </c>
      <c r="G328" s="7" t="s">
        <v>1100</v>
      </c>
      <c r="H328" s="10">
        <v>42627</v>
      </c>
      <c r="I328" s="7" t="s">
        <v>142</v>
      </c>
      <c r="J328" s="7" t="str">
        <f>VLOOKUP(I328,[1]indicacion!A:C,3,0)</f>
        <v>Sangrado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1</v>
      </c>
      <c r="R328" s="7">
        <v>0</v>
      </c>
      <c r="S328" s="7">
        <v>0</v>
      </c>
      <c r="T328" s="3">
        <v>0</v>
      </c>
      <c r="U328" s="7" t="s">
        <v>477</v>
      </c>
      <c r="V328" s="7" t="str">
        <f>VLOOKUP(U328,[1]Proc!A:C,3,0)</f>
        <v>NA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 t="s">
        <v>64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 t="s">
        <v>1150</v>
      </c>
      <c r="AK328" s="7" t="str">
        <f>VLOOKUP(AJ328,'[1]Dg Post Std'!A:C,3,0)</f>
        <v>Hernia H</v>
      </c>
      <c r="AL328" s="7">
        <v>1</v>
      </c>
      <c r="AM328" s="7">
        <v>0</v>
      </c>
      <c r="AN328" s="7">
        <v>0</v>
      </c>
      <c r="AO328" s="7">
        <v>0</v>
      </c>
      <c r="AP328" s="7">
        <v>0</v>
      </c>
      <c r="AQ328" s="7">
        <v>0</v>
      </c>
      <c r="AR328" s="7">
        <v>0</v>
      </c>
      <c r="AS328" s="7">
        <v>0</v>
      </c>
      <c r="AT328" s="7">
        <v>0</v>
      </c>
      <c r="AU328" s="7">
        <v>0</v>
      </c>
      <c r="AV328" s="7">
        <v>0</v>
      </c>
      <c r="AW328" s="7">
        <v>1</v>
      </c>
      <c r="AX328" s="7">
        <v>0</v>
      </c>
      <c r="AY328" s="7">
        <v>0</v>
      </c>
      <c r="AZ328" s="7">
        <v>0</v>
      </c>
      <c r="BA328" s="7">
        <v>0</v>
      </c>
      <c r="BB328" s="3">
        <v>1</v>
      </c>
      <c r="BC328" s="7" t="s">
        <v>64</v>
      </c>
      <c r="BD328" s="7" t="s">
        <v>124</v>
      </c>
    </row>
    <row r="329" spans="2:56" x14ac:dyDescent="0.2">
      <c r="B329" s="7" t="s">
        <v>1027</v>
      </c>
      <c r="C329" s="7">
        <v>1</v>
      </c>
      <c r="D329" s="7" t="s">
        <v>57</v>
      </c>
      <c r="E329" s="7">
        <v>90</v>
      </c>
      <c r="F329" s="7" t="s">
        <v>1028</v>
      </c>
      <c r="G329" s="7" t="s">
        <v>1009</v>
      </c>
      <c r="H329" s="10">
        <v>42614</v>
      </c>
      <c r="I329" s="7" t="s">
        <v>411</v>
      </c>
      <c r="J329" s="7" t="str">
        <f>VLOOKUP(I329,[1]indicacion!A:C,3,0)</f>
        <v>Disfagia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1</v>
      </c>
      <c r="S329" s="7">
        <v>0</v>
      </c>
      <c r="T329" s="3">
        <v>0</v>
      </c>
      <c r="U329" s="7" t="s">
        <v>475</v>
      </c>
      <c r="V329" s="7" t="str">
        <f>VLOOKUP(U329,[1]Proc!A:C,3,0)</f>
        <v>NA</v>
      </c>
      <c r="W329" s="7">
        <v>0</v>
      </c>
      <c r="X329" s="7">
        <v>1</v>
      </c>
      <c r="Y329" s="7">
        <v>0</v>
      </c>
      <c r="Z329" s="7">
        <v>0</v>
      </c>
      <c r="AA329" s="7">
        <v>0</v>
      </c>
      <c r="AB329" s="7">
        <v>0</v>
      </c>
      <c r="AC329" s="7">
        <v>1</v>
      </c>
      <c r="AD329" s="7" t="s">
        <v>1151</v>
      </c>
      <c r="AE329" s="7">
        <v>1</v>
      </c>
      <c r="AF329" s="7">
        <v>3.5</v>
      </c>
      <c r="AG329" s="7">
        <v>0</v>
      </c>
      <c r="AH329" s="7">
        <v>0</v>
      </c>
      <c r="AI329" s="7">
        <v>1</v>
      </c>
      <c r="AJ329" s="7" t="s">
        <v>1152</v>
      </c>
      <c r="AK329" s="7" t="str">
        <f>VLOOKUP(AJ329,'[1]Dg Post Std'!A:C,3,0)</f>
        <v>esofagitis</v>
      </c>
      <c r="AL329" s="7">
        <v>1</v>
      </c>
      <c r="AM329" s="7">
        <v>1</v>
      </c>
      <c r="AN329" s="7">
        <v>0</v>
      </c>
      <c r="AO329" s="7">
        <v>0</v>
      </c>
      <c r="AP329" s="7">
        <v>0</v>
      </c>
      <c r="AQ329" s="7">
        <v>0</v>
      </c>
      <c r="AR329" s="7">
        <v>0</v>
      </c>
      <c r="AS329" s="7">
        <v>0</v>
      </c>
      <c r="AT329" s="7">
        <v>0</v>
      </c>
      <c r="AU329" s="7">
        <v>0</v>
      </c>
      <c r="AV329" s="7">
        <v>0</v>
      </c>
      <c r="AW329" s="7">
        <v>0</v>
      </c>
      <c r="AX329" s="7">
        <v>0</v>
      </c>
      <c r="AY329" s="7">
        <v>0</v>
      </c>
      <c r="AZ329" s="7">
        <v>0</v>
      </c>
      <c r="BA329" s="7">
        <v>0</v>
      </c>
      <c r="BB329" s="3">
        <v>1</v>
      </c>
      <c r="BC329" s="7" t="s">
        <v>81</v>
      </c>
      <c r="BD329" s="7" t="s">
        <v>64</v>
      </c>
    </row>
    <row r="330" spans="2:56" x14ac:dyDescent="0.2">
      <c r="B330" s="7" t="s">
        <v>1153</v>
      </c>
      <c r="C330" s="7">
        <v>1</v>
      </c>
      <c r="D330" s="7" t="s">
        <v>71</v>
      </c>
      <c r="E330" s="7">
        <v>94</v>
      </c>
      <c r="F330" s="7" t="s">
        <v>1154</v>
      </c>
      <c r="G330" s="7" t="s">
        <v>555</v>
      </c>
      <c r="H330" s="10">
        <v>42599</v>
      </c>
      <c r="I330" s="7" t="s">
        <v>142</v>
      </c>
      <c r="J330" s="7" t="str">
        <f>VLOOKUP(I330,[1]indicacion!A:C,3,0)</f>
        <v>Sangrado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1</v>
      </c>
      <c r="R330" s="7">
        <v>0</v>
      </c>
      <c r="S330" s="7">
        <v>0</v>
      </c>
      <c r="T330" s="3">
        <v>0</v>
      </c>
      <c r="U330" s="7" t="s">
        <v>477</v>
      </c>
      <c r="V330" s="7" t="str">
        <f>VLOOKUP(U330,[1]Proc!A:C,3,0)</f>
        <v>NA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 t="s">
        <v>34</v>
      </c>
      <c r="AE330" s="7">
        <v>0</v>
      </c>
      <c r="AF330" s="7">
        <v>0</v>
      </c>
      <c r="AG330" s="7">
        <v>0</v>
      </c>
      <c r="AH330" s="7">
        <v>0</v>
      </c>
      <c r="AI330" s="7">
        <v>1</v>
      </c>
      <c r="AJ330" s="7" t="s">
        <v>1155</v>
      </c>
      <c r="AK330" s="7" t="str">
        <f>VLOOKUP(AJ330,'[1]Dg Post Std'!A:C,3,0)</f>
        <v>gastritis</v>
      </c>
      <c r="AL330" s="7">
        <v>1</v>
      </c>
      <c r="AM330" s="7">
        <v>0</v>
      </c>
      <c r="AN330" s="7">
        <v>0</v>
      </c>
      <c r="AO330" s="7">
        <v>0</v>
      </c>
      <c r="AP330" s="7">
        <v>0</v>
      </c>
      <c r="AQ330" s="7">
        <v>0</v>
      </c>
      <c r="AR330" s="7">
        <v>0</v>
      </c>
      <c r="AS330" s="7">
        <v>0</v>
      </c>
      <c r="AT330" s="7">
        <v>0</v>
      </c>
      <c r="AU330" s="7">
        <v>0</v>
      </c>
      <c r="AV330" s="7">
        <v>0</v>
      </c>
      <c r="AW330" s="7">
        <v>0</v>
      </c>
      <c r="AX330" s="7">
        <v>0</v>
      </c>
      <c r="AY330" s="7">
        <v>0</v>
      </c>
      <c r="AZ330" s="7">
        <v>1</v>
      </c>
      <c r="BA330" s="7">
        <v>0</v>
      </c>
      <c r="BB330" s="3">
        <v>0</v>
      </c>
      <c r="BC330" s="7" t="s">
        <v>64</v>
      </c>
      <c r="BD330" s="7" t="s">
        <v>64</v>
      </c>
    </row>
    <row r="331" spans="2:56" x14ac:dyDescent="0.2">
      <c r="B331" s="7" t="s">
        <v>1156</v>
      </c>
      <c r="C331" s="7">
        <v>1</v>
      </c>
      <c r="D331" s="7" t="s">
        <v>57</v>
      </c>
      <c r="E331" s="7">
        <v>91</v>
      </c>
      <c r="F331" s="7" t="s">
        <v>1157</v>
      </c>
      <c r="G331" s="7" t="s">
        <v>555</v>
      </c>
      <c r="H331" s="10">
        <v>42592</v>
      </c>
      <c r="I331" s="7" t="s">
        <v>504</v>
      </c>
      <c r="J331" s="7" t="str">
        <f>VLOOKUP(I331,[1]indicacion!A:C,3,0)</f>
        <v>Otro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3">
        <v>0</v>
      </c>
      <c r="U331" s="7" t="s">
        <v>64</v>
      </c>
      <c r="V331" s="7" t="str">
        <f>VLOOKUP(U331,[1]Proc!A:C,3,0)</f>
        <v>NA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 t="s">
        <v>289</v>
      </c>
      <c r="AE331" s="7">
        <v>1</v>
      </c>
      <c r="AF331" s="7">
        <v>1</v>
      </c>
      <c r="AG331" s="7">
        <v>0</v>
      </c>
      <c r="AH331" s="7">
        <v>0</v>
      </c>
      <c r="AI331" s="7">
        <v>1</v>
      </c>
      <c r="AJ331" s="7" t="s">
        <v>1158</v>
      </c>
      <c r="AK331" s="7" t="str">
        <f>VLOOKUP(AJ331,'[1]Dg Post Std'!A:C,3,0)</f>
        <v>Sin lesiones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7">
        <v>0</v>
      </c>
      <c r="AR331" s="7">
        <v>0</v>
      </c>
      <c r="AS331" s="7">
        <v>0</v>
      </c>
      <c r="AT331" s="7">
        <v>0</v>
      </c>
      <c r="AU331" s="7">
        <v>0</v>
      </c>
      <c r="AV331" s="7">
        <v>0</v>
      </c>
      <c r="AW331" s="7">
        <v>0</v>
      </c>
      <c r="AX331" s="7">
        <v>0</v>
      </c>
      <c r="AY331" s="7">
        <v>0</v>
      </c>
      <c r="AZ331" s="7">
        <v>0</v>
      </c>
      <c r="BA331" s="7">
        <v>0</v>
      </c>
      <c r="BB331" s="3">
        <v>0</v>
      </c>
      <c r="BC331" s="7" t="s">
        <v>64</v>
      </c>
      <c r="BD331" s="7" t="s">
        <v>64</v>
      </c>
    </row>
    <row r="332" spans="2:56" x14ac:dyDescent="0.2">
      <c r="B332" s="7" t="s">
        <v>1118</v>
      </c>
      <c r="C332" s="7">
        <v>1</v>
      </c>
      <c r="D332" s="7" t="s">
        <v>71</v>
      </c>
      <c r="E332" s="7">
        <v>91</v>
      </c>
      <c r="F332" s="7" t="s">
        <v>1119</v>
      </c>
      <c r="G332" s="7" t="s">
        <v>555</v>
      </c>
      <c r="H332" s="10">
        <v>42592</v>
      </c>
      <c r="I332" s="7" t="s">
        <v>1159</v>
      </c>
      <c r="J332" s="7" t="str">
        <f>VLOOKUP(I332,[1]indicacion!A:C,3,0)</f>
        <v>GTT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3">
        <v>1</v>
      </c>
      <c r="U332" s="7" t="s">
        <v>1121</v>
      </c>
      <c r="V332" s="7" t="str">
        <f>VLOOKUP(U332,[1]Proc!A:C,3,0)</f>
        <v>GTT</v>
      </c>
      <c r="W332" s="7">
        <v>1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1</v>
      </c>
      <c r="AD332" s="7" t="s">
        <v>64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 t="s">
        <v>1121</v>
      </c>
      <c r="AK332" s="7" t="str">
        <f>VLOOKUP(AJ332,'[1]Dg Post Std'!A:C,3,0)</f>
        <v>GTT</v>
      </c>
      <c r="AL332" s="7">
        <v>0</v>
      </c>
      <c r="AM332" s="7">
        <v>0</v>
      </c>
      <c r="AN332" s="7">
        <v>0</v>
      </c>
      <c r="AO332" s="7">
        <v>0</v>
      </c>
      <c r="AP332" s="7">
        <v>0</v>
      </c>
      <c r="AQ332" s="7">
        <v>0</v>
      </c>
      <c r="AR332" s="7">
        <v>0</v>
      </c>
      <c r="AS332" s="7">
        <v>0</v>
      </c>
      <c r="AT332" s="7">
        <v>0</v>
      </c>
      <c r="AU332" s="7">
        <v>0</v>
      </c>
      <c r="AV332" s="7">
        <v>0</v>
      </c>
      <c r="AW332" s="7">
        <v>0</v>
      </c>
      <c r="AX332" s="7">
        <v>0</v>
      </c>
      <c r="AY332" s="7">
        <v>0</v>
      </c>
      <c r="AZ332" s="7">
        <v>0</v>
      </c>
      <c r="BA332" s="7">
        <v>0</v>
      </c>
      <c r="BB332" s="3">
        <v>0</v>
      </c>
      <c r="BC332" s="7" t="s">
        <v>64</v>
      </c>
      <c r="BD332" s="7" t="s">
        <v>64</v>
      </c>
    </row>
    <row r="333" spans="2:56" x14ac:dyDescent="0.2">
      <c r="B333" s="7" t="s">
        <v>1160</v>
      </c>
      <c r="C333" s="7">
        <v>1</v>
      </c>
      <c r="D333" s="7" t="s">
        <v>57</v>
      </c>
      <c r="E333" s="7">
        <v>90</v>
      </c>
      <c r="F333" s="7" t="s">
        <v>1161</v>
      </c>
      <c r="G333" s="7" t="s">
        <v>994</v>
      </c>
      <c r="H333" s="10">
        <v>42586</v>
      </c>
      <c r="I333" s="7" t="s">
        <v>142</v>
      </c>
      <c r="J333" s="7" t="str">
        <f>VLOOKUP(I333,[1]indicacion!A:C,3,0)</f>
        <v>Sangrado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1</v>
      </c>
      <c r="R333" s="7">
        <v>0</v>
      </c>
      <c r="S333" s="7">
        <v>0</v>
      </c>
      <c r="T333" s="3">
        <v>0</v>
      </c>
      <c r="U333" s="7" t="s">
        <v>475</v>
      </c>
      <c r="V333" s="7" t="str">
        <f>VLOOKUP(U333,[1]Proc!A:C,3,0)</f>
        <v>NA</v>
      </c>
      <c r="W333" s="7">
        <v>0</v>
      </c>
      <c r="X333" s="7">
        <v>1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 t="s">
        <v>186</v>
      </c>
      <c r="AE333" s="7">
        <v>1</v>
      </c>
      <c r="AF333" s="7">
        <v>2</v>
      </c>
      <c r="AG333" s="7">
        <v>0</v>
      </c>
      <c r="AH333" s="7">
        <v>0</v>
      </c>
      <c r="AI333" s="7">
        <v>1</v>
      </c>
      <c r="AJ333" s="7" t="s">
        <v>1162</v>
      </c>
      <c r="AK333" s="7" t="str">
        <f>VLOOKUP(AJ333,'[1]Dg Post Std'!A:C,3,0)</f>
        <v>gastritis</v>
      </c>
      <c r="AL333" s="7">
        <v>1</v>
      </c>
      <c r="AM333" s="7">
        <v>1</v>
      </c>
      <c r="AN333" s="7">
        <v>1</v>
      </c>
      <c r="AO333" s="7">
        <v>0</v>
      </c>
      <c r="AP333" s="7">
        <v>0</v>
      </c>
      <c r="AQ333" s="7">
        <v>0</v>
      </c>
      <c r="AR333" s="7">
        <v>0</v>
      </c>
      <c r="AS333" s="7">
        <v>0</v>
      </c>
      <c r="AT333" s="7">
        <v>0</v>
      </c>
      <c r="AU333" s="7">
        <v>0</v>
      </c>
      <c r="AV333" s="7">
        <v>0</v>
      </c>
      <c r="AW333" s="7">
        <v>0</v>
      </c>
      <c r="AX333" s="7">
        <v>0</v>
      </c>
      <c r="AY333" s="7">
        <v>0</v>
      </c>
      <c r="AZ333" s="7">
        <v>0</v>
      </c>
      <c r="BA333" s="7">
        <v>0</v>
      </c>
      <c r="BB333" s="3">
        <v>0</v>
      </c>
      <c r="BC333" s="7" t="s">
        <v>81</v>
      </c>
      <c r="BD333" s="7" t="s">
        <v>64</v>
      </c>
    </row>
    <row r="334" spans="2:56" x14ac:dyDescent="0.2">
      <c r="B334" s="7" t="s">
        <v>1128</v>
      </c>
      <c r="C334" s="7">
        <v>1</v>
      </c>
      <c r="D334" s="7" t="s">
        <v>57</v>
      </c>
      <c r="E334" s="7">
        <v>94</v>
      </c>
      <c r="F334" s="7" t="s">
        <v>1129</v>
      </c>
      <c r="G334" s="7" t="s">
        <v>1019</v>
      </c>
      <c r="H334" s="15">
        <v>42701</v>
      </c>
      <c r="I334" s="7" t="s">
        <v>142</v>
      </c>
      <c r="J334" s="7" t="str">
        <f>VLOOKUP(I334,[1]indicacion!A:C,3,0)</f>
        <v>Sangrado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1</v>
      </c>
      <c r="R334" s="7">
        <v>0</v>
      </c>
      <c r="S334" s="7">
        <v>0</v>
      </c>
      <c r="T334" s="3">
        <v>0</v>
      </c>
      <c r="U334" s="7" t="s">
        <v>1130</v>
      </c>
      <c r="V334" s="7" t="str">
        <f>VLOOKUP(U334,[1]Proc!A:C,3,0)</f>
        <v>Clip</v>
      </c>
      <c r="W334" s="7">
        <v>0</v>
      </c>
      <c r="X334" s="7">
        <v>0</v>
      </c>
      <c r="Y334" s="7">
        <v>0</v>
      </c>
      <c r="Z334" s="7">
        <v>1</v>
      </c>
      <c r="AA334" s="7">
        <v>1</v>
      </c>
      <c r="AB334" s="7">
        <v>0</v>
      </c>
      <c r="AC334" s="7">
        <v>1</v>
      </c>
      <c r="AD334" s="7" t="s">
        <v>1131</v>
      </c>
      <c r="AE334" s="7">
        <v>1</v>
      </c>
      <c r="AF334" s="7">
        <v>4</v>
      </c>
      <c r="AG334" s="7">
        <v>0</v>
      </c>
      <c r="AH334" s="7">
        <v>0</v>
      </c>
      <c r="AI334" s="7">
        <v>0</v>
      </c>
      <c r="AJ334" s="7" t="s">
        <v>1163</v>
      </c>
      <c r="AK334" s="7" t="str">
        <f>VLOOKUP(AJ334,'[1]Dg Post Std'!A:C,3,0)</f>
        <v>esofagitis</v>
      </c>
      <c r="AL334" s="7">
        <v>1</v>
      </c>
      <c r="AM334" s="7">
        <v>0</v>
      </c>
      <c r="AN334" s="7">
        <v>0</v>
      </c>
      <c r="AO334" s="7">
        <v>0</v>
      </c>
      <c r="AP334" s="7">
        <v>0</v>
      </c>
      <c r="AQ334" s="7">
        <v>1</v>
      </c>
      <c r="AR334" s="7">
        <v>0</v>
      </c>
      <c r="AS334" s="7">
        <v>0</v>
      </c>
      <c r="AT334" s="7">
        <v>0</v>
      </c>
      <c r="AU334" s="7">
        <v>1</v>
      </c>
      <c r="AV334" s="7">
        <v>0</v>
      </c>
      <c r="AW334" s="7">
        <v>0</v>
      </c>
      <c r="AX334" s="7">
        <v>0</v>
      </c>
      <c r="AY334" s="7">
        <v>0</v>
      </c>
      <c r="AZ334" s="7">
        <v>0</v>
      </c>
      <c r="BA334" s="7">
        <v>0</v>
      </c>
      <c r="BB334" s="3">
        <v>0</v>
      </c>
      <c r="BC334" s="7" t="s">
        <v>64</v>
      </c>
      <c r="BD334" s="7" t="s">
        <v>381</v>
      </c>
    </row>
    <row r="335" spans="2:56" x14ac:dyDescent="0.2">
      <c r="B335" s="7" t="s">
        <v>1164</v>
      </c>
      <c r="C335" s="7">
        <v>1</v>
      </c>
      <c r="D335" s="7" t="s">
        <v>57</v>
      </c>
      <c r="E335" s="7">
        <v>119</v>
      </c>
      <c r="F335" s="7" t="s">
        <v>1165</v>
      </c>
      <c r="J335" s="7" t="e">
        <f>VLOOKUP(I335,[1]indicacion!A:C,3,0)</f>
        <v>#N/A</v>
      </c>
      <c r="T335" s="3"/>
      <c r="V335" s="7" t="e">
        <f>VLOOKUP(U335,[1]Proc!A:C,3,0)</f>
        <v>#N/A</v>
      </c>
      <c r="AK335" s="7" t="e">
        <f>VLOOKUP(AJ335,'[1]Dg Post Std'!A:C,3,0)</f>
        <v>#N/A</v>
      </c>
      <c r="BB335" s="3"/>
    </row>
    <row r="336" spans="2:56" x14ac:dyDescent="0.2">
      <c r="B336" s="7" t="s">
        <v>1133</v>
      </c>
      <c r="C336" s="7">
        <v>1</v>
      </c>
      <c r="D336" s="7" t="s">
        <v>57</v>
      </c>
      <c r="E336" s="7">
        <v>91</v>
      </c>
      <c r="F336" s="7" t="s">
        <v>1134</v>
      </c>
      <c r="G336" s="7" t="s">
        <v>84</v>
      </c>
      <c r="H336" s="8">
        <v>42695</v>
      </c>
      <c r="I336" s="7" t="s">
        <v>1166</v>
      </c>
      <c r="J336" s="7" t="str">
        <f>VLOOKUP(I336,[1]indicacion!A:C,3,0)</f>
        <v>Trastorno deglución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1</v>
      </c>
      <c r="T336" s="3">
        <v>0</v>
      </c>
      <c r="U336" s="7" t="s">
        <v>22</v>
      </c>
      <c r="V336" s="7" t="str">
        <f>VLOOKUP(U336,[1]Proc!A:C,3,0)</f>
        <v>GTT</v>
      </c>
      <c r="W336" s="7">
        <v>1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1</v>
      </c>
      <c r="AD336" s="7" t="s">
        <v>1167</v>
      </c>
      <c r="AE336" s="7">
        <v>1</v>
      </c>
      <c r="AF336" s="7">
        <v>1</v>
      </c>
      <c r="AG336" s="7">
        <v>0</v>
      </c>
      <c r="AH336" s="7">
        <v>0</v>
      </c>
      <c r="AI336" s="7">
        <v>1</v>
      </c>
      <c r="AJ336" s="7" t="s">
        <v>1168</v>
      </c>
      <c r="AK336" s="7" t="str">
        <f>VLOOKUP(AJ336,'[1]Dg Post Std'!A:C,3,0)</f>
        <v>Sin lesiones</v>
      </c>
      <c r="AL336" s="7">
        <v>0</v>
      </c>
      <c r="AM336" s="7">
        <v>0</v>
      </c>
      <c r="AN336" s="7">
        <v>0</v>
      </c>
      <c r="AO336" s="7">
        <v>0</v>
      </c>
      <c r="AP336" s="7">
        <v>0</v>
      </c>
      <c r="AQ336" s="7">
        <v>0</v>
      </c>
      <c r="AR336" s="7">
        <v>0</v>
      </c>
      <c r="AS336" s="7">
        <v>0</v>
      </c>
      <c r="AT336" s="7">
        <v>0</v>
      </c>
      <c r="AU336" s="7">
        <v>0</v>
      </c>
      <c r="AV336" s="7">
        <v>0</v>
      </c>
      <c r="AW336" s="7">
        <v>0</v>
      </c>
      <c r="AX336" s="7">
        <v>0</v>
      </c>
      <c r="AY336" s="7">
        <v>0</v>
      </c>
      <c r="AZ336" s="7">
        <v>0</v>
      </c>
      <c r="BA336" s="7">
        <v>0</v>
      </c>
      <c r="BB336" s="3">
        <v>0</v>
      </c>
      <c r="BC336" s="7" t="s">
        <v>64</v>
      </c>
      <c r="BD336" s="7" t="s">
        <v>64</v>
      </c>
    </row>
    <row r="337" spans="2:56" x14ac:dyDescent="0.2">
      <c r="B337" s="7" t="s">
        <v>1169</v>
      </c>
      <c r="C337" s="7">
        <v>1</v>
      </c>
      <c r="D337" s="7" t="s">
        <v>57</v>
      </c>
      <c r="E337" s="7">
        <v>95</v>
      </c>
      <c r="F337" s="7" t="s">
        <v>1137</v>
      </c>
      <c r="G337" s="7" t="s">
        <v>190</v>
      </c>
      <c r="H337" s="8">
        <v>42694</v>
      </c>
      <c r="I337" s="7" t="s">
        <v>142</v>
      </c>
      <c r="J337" s="7" t="str">
        <f>VLOOKUP(I337,[1]indicacion!A:C,3,0)</f>
        <v>Sangrado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1</v>
      </c>
      <c r="R337" s="7">
        <v>0</v>
      </c>
      <c r="S337" s="7">
        <v>0</v>
      </c>
      <c r="T337" s="3">
        <v>0</v>
      </c>
      <c r="U337" s="7" t="s">
        <v>1170</v>
      </c>
      <c r="V337" s="7" t="str">
        <f>VLOOKUP(U337,[1]Proc!A:C,3,0)</f>
        <v>Inyectoterapia</v>
      </c>
      <c r="W337" s="7">
        <v>0</v>
      </c>
      <c r="X337" s="7">
        <v>0</v>
      </c>
      <c r="Y337" s="7">
        <v>0</v>
      </c>
      <c r="Z337" s="7">
        <v>1</v>
      </c>
      <c r="AA337" s="7">
        <v>0</v>
      </c>
      <c r="AB337" s="7">
        <v>0</v>
      </c>
      <c r="AC337" s="7">
        <v>1</v>
      </c>
      <c r="AD337" s="7" t="s">
        <v>1171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 t="s">
        <v>1172</v>
      </c>
      <c r="AK337" s="7" t="str">
        <f>VLOOKUP(AJ337,'[1]Dg Post Std'!A:C,3,0)</f>
        <v>ulcera gast</v>
      </c>
      <c r="AL337" s="7">
        <v>1</v>
      </c>
      <c r="AM337" s="7">
        <v>0</v>
      </c>
      <c r="AN337" s="7">
        <v>1</v>
      </c>
      <c r="AO337" s="7">
        <v>0</v>
      </c>
      <c r="AP337" s="7">
        <v>0</v>
      </c>
      <c r="AQ337" s="7">
        <v>1</v>
      </c>
      <c r="AR337" s="7">
        <v>0</v>
      </c>
      <c r="AS337" s="7">
        <v>0</v>
      </c>
      <c r="AT337" s="7">
        <v>0</v>
      </c>
      <c r="AU337" s="7">
        <v>0</v>
      </c>
      <c r="AV337" s="7">
        <v>0</v>
      </c>
      <c r="AW337" s="7">
        <v>0</v>
      </c>
      <c r="AX337" s="7">
        <v>0</v>
      </c>
      <c r="AY337" s="7">
        <v>1</v>
      </c>
      <c r="AZ337" s="7">
        <v>1</v>
      </c>
      <c r="BA337" s="7">
        <v>0</v>
      </c>
      <c r="BB337" s="3">
        <v>0</v>
      </c>
      <c r="BC337" s="7" t="s">
        <v>64</v>
      </c>
      <c r="BD337" s="7" t="s">
        <v>381</v>
      </c>
    </row>
    <row r="338" spans="2:56" x14ac:dyDescent="0.2">
      <c r="B338" s="7" t="s">
        <v>1141</v>
      </c>
      <c r="C338" s="7">
        <v>1</v>
      </c>
      <c r="D338" s="7" t="s">
        <v>57</v>
      </c>
      <c r="E338" s="7">
        <v>95</v>
      </c>
      <c r="F338" s="7" t="s">
        <v>1142</v>
      </c>
      <c r="G338" s="7" t="s">
        <v>84</v>
      </c>
      <c r="H338" s="10">
        <v>42639</v>
      </c>
      <c r="I338" s="7" t="s">
        <v>1173</v>
      </c>
      <c r="J338" s="7" t="str">
        <f>VLOOKUP(I338,[1]indicacion!A:C,3,0)</f>
        <v>Obs Neo</v>
      </c>
      <c r="K338" s="7">
        <v>0</v>
      </c>
      <c r="L338" s="7">
        <v>0</v>
      </c>
      <c r="M338" s="7">
        <v>0</v>
      </c>
      <c r="N338" s="7">
        <v>0</v>
      </c>
      <c r="O338" s="7">
        <v>1</v>
      </c>
      <c r="P338" s="7">
        <v>0</v>
      </c>
      <c r="Q338" s="7">
        <v>0</v>
      </c>
      <c r="R338" s="7">
        <v>0</v>
      </c>
      <c r="S338" s="7">
        <v>0</v>
      </c>
      <c r="T338" s="3">
        <v>0</v>
      </c>
      <c r="U338" s="7" t="s">
        <v>64</v>
      </c>
      <c r="V338" s="7" t="str">
        <f>VLOOKUP(U338,[1]Proc!A:C,3,0)</f>
        <v>NA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 t="s">
        <v>34</v>
      </c>
      <c r="AE338" s="7">
        <v>0</v>
      </c>
      <c r="AF338" s="7">
        <v>0</v>
      </c>
      <c r="AG338" s="7">
        <v>0</v>
      </c>
      <c r="AH338" s="7">
        <v>0</v>
      </c>
      <c r="AI338" s="7">
        <v>1</v>
      </c>
      <c r="AJ338" s="7" t="s">
        <v>1174</v>
      </c>
      <c r="AK338" s="7" t="str">
        <f>VLOOKUP(AJ338,'[1]Dg Post Std'!A:C,3,0)</f>
        <v>esofagitis</v>
      </c>
      <c r="AL338" s="7">
        <v>1</v>
      </c>
      <c r="AM338" s="7">
        <v>0</v>
      </c>
      <c r="AN338" s="7">
        <v>0</v>
      </c>
      <c r="AO338" s="7">
        <v>0</v>
      </c>
      <c r="AP338" s="7">
        <v>0</v>
      </c>
      <c r="AQ338" s="7">
        <v>0</v>
      </c>
      <c r="AR338" s="7">
        <v>0</v>
      </c>
      <c r="AS338" s="7">
        <v>0</v>
      </c>
      <c r="AT338" s="7">
        <v>0</v>
      </c>
      <c r="AU338" s="7">
        <v>1</v>
      </c>
      <c r="AV338" s="7">
        <v>0</v>
      </c>
      <c r="AW338" s="7">
        <v>0</v>
      </c>
      <c r="AX338" s="7">
        <v>0</v>
      </c>
      <c r="AY338" s="7">
        <v>0</v>
      </c>
      <c r="AZ338" s="7">
        <v>1</v>
      </c>
      <c r="BA338" s="7">
        <v>1</v>
      </c>
      <c r="BB338" s="3">
        <v>0</v>
      </c>
      <c r="BC338" s="7" t="s">
        <v>64</v>
      </c>
      <c r="BD338" s="7" t="s">
        <v>64</v>
      </c>
    </row>
    <row r="339" spans="2:56" x14ac:dyDescent="0.2">
      <c r="B339" s="7" t="s">
        <v>1112</v>
      </c>
      <c r="C339" s="7">
        <v>1</v>
      </c>
      <c r="D339" s="7" t="s">
        <v>71</v>
      </c>
      <c r="E339" s="7">
        <v>90</v>
      </c>
      <c r="F339" s="7" t="s">
        <v>1113</v>
      </c>
      <c r="G339" s="7" t="s">
        <v>59</v>
      </c>
      <c r="H339" s="10">
        <v>42628</v>
      </c>
      <c r="I339" s="7" t="s">
        <v>142</v>
      </c>
      <c r="J339" s="7" t="str">
        <f>VLOOKUP(I339,[1]indicacion!A:C,3,0)</f>
        <v>Sangrado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1</v>
      </c>
      <c r="R339" s="7">
        <v>0</v>
      </c>
      <c r="S339" s="7">
        <v>0</v>
      </c>
      <c r="T339" s="3">
        <v>0</v>
      </c>
      <c r="U339" s="7" t="s">
        <v>1130</v>
      </c>
      <c r="V339" s="7" t="str">
        <f>VLOOKUP(U339,[1]Proc!A:C,3,0)</f>
        <v>Clip</v>
      </c>
      <c r="W339" s="7">
        <v>0</v>
      </c>
      <c r="X339" s="7">
        <v>0</v>
      </c>
      <c r="Y339" s="7">
        <v>0</v>
      </c>
      <c r="Z339" s="7">
        <v>1</v>
      </c>
      <c r="AA339" s="7">
        <v>0</v>
      </c>
      <c r="AB339" s="7">
        <v>0</v>
      </c>
      <c r="AC339" s="7">
        <v>1</v>
      </c>
      <c r="AD339" s="7" t="s">
        <v>1167</v>
      </c>
      <c r="AE339" s="7">
        <v>1</v>
      </c>
      <c r="AF339" s="7">
        <v>1</v>
      </c>
      <c r="AG339" s="7">
        <v>0</v>
      </c>
      <c r="AH339" s="7">
        <v>0</v>
      </c>
      <c r="AI339" s="7">
        <v>1</v>
      </c>
      <c r="AJ339" s="7" t="s">
        <v>1175</v>
      </c>
      <c r="AK339" s="7" t="str">
        <f>VLOOKUP(AJ339,'[1]Dg Post Std'!A:C,3,0)</f>
        <v>Cancer Gast</v>
      </c>
      <c r="AL339" s="7">
        <v>1</v>
      </c>
      <c r="AM339" s="7">
        <v>0</v>
      </c>
      <c r="AN339" s="7">
        <v>0</v>
      </c>
      <c r="AO339" s="7">
        <v>0</v>
      </c>
      <c r="AP339" s="7">
        <v>0</v>
      </c>
      <c r="AQ339" s="7">
        <v>1</v>
      </c>
      <c r="AR339" s="7">
        <v>0</v>
      </c>
      <c r="AS339" s="7">
        <v>0</v>
      </c>
      <c r="AT339" s="7">
        <v>1</v>
      </c>
      <c r="AU339" s="7">
        <v>0</v>
      </c>
      <c r="AV339" s="7">
        <v>0</v>
      </c>
      <c r="AW339" s="7">
        <v>0</v>
      </c>
      <c r="AX339" s="7">
        <v>0</v>
      </c>
      <c r="AY339" s="7">
        <v>0</v>
      </c>
      <c r="AZ339" s="7">
        <v>0</v>
      </c>
      <c r="BA339" s="7">
        <v>0</v>
      </c>
      <c r="BB339" s="3">
        <v>0</v>
      </c>
      <c r="BC339" s="7" t="s">
        <v>64</v>
      </c>
      <c r="BD339" s="7" t="s">
        <v>124</v>
      </c>
    </row>
    <row r="340" spans="2:56" x14ac:dyDescent="0.2">
      <c r="B340" s="7" t="s">
        <v>1145</v>
      </c>
      <c r="C340" s="7">
        <v>1</v>
      </c>
      <c r="D340" s="7" t="s">
        <v>57</v>
      </c>
      <c r="E340" s="7">
        <v>90</v>
      </c>
      <c r="F340" s="7" t="s">
        <v>1146</v>
      </c>
      <c r="G340" s="7" t="s">
        <v>1100</v>
      </c>
      <c r="H340" s="10">
        <v>42627</v>
      </c>
      <c r="I340" s="7" t="s">
        <v>394</v>
      </c>
      <c r="J340" s="7" t="str">
        <f>VLOOKUP(I340,[1]indicacion!A:C,3,0)</f>
        <v>Sangrado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1</v>
      </c>
      <c r="R340" s="7">
        <v>0</v>
      </c>
      <c r="S340" s="7">
        <v>0</v>
      </c>
      <c r="T340" s="3">
        <v>0</v>
      </c>
      <c r="U340" s="7" t="s">
        <v>64</v>
      </c>
      <c r="V340" s="7" t="str">
        <f>VLOOKUP(U340,[1]Proc!A:C,3,0)</f>
        <v>NA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 t="s">
        <v>1176</v>
      </c>
      <c r="AE340" s="7">
        <v>0</v>
      </c>
      <c r="AF340" s="7">
        <v>0</v>
      </c>
      <c r="AG340" s="7">
        <v>0</v>
      </c>
      <c r="AH340" s="7">
        <v>0</v>
      </c>
      <c r="AI340" s="7">
        <v>1</v>
      </c>
      <c r="AJ340" s="7" t="s">
        <v>1177</v>
      </c>
      <c r="AK340" s="7" t="str">
        <f>VLOOKUP(AJ340,'[1]Dg Post Std'!A:C,3,0)</f>
        <v>gastritis</v>
      </c>
      <c r="AL340" s="7">
        <v>1</v>
      </c>
      <c r="AM340" s="7">
        <v>0</v>
      </c>
      <c r="AN340" s="7">
        <v>1</v>
      </c>
      <c r="AO340" s="7">
        <v>0</v>
      </c>
      <c r="AP340" s="7">
        <v>0</v>
      </c>
      <c r="AQ340" s="7">
        <v>0</v>
      </c>
      <c r="AR340" s="7">
        <v>0</v>
      </c>
      <c r="AS340" s="7">
        <v>0</v>
      </c>
      <c r="AT340" s="7">
        <v>0</v>
      </c>
      <c r="AU340" s="7">
        <v>0</v>
      </c>
      <c r="AV340" s="7">
        <v>0</v>
      </c>
      <c r="AW340" s="7">
        <v>0</v>
      </c>
      <c r="AX340" s="7">
        <v>0</v>
      </c>
      <c r="AY340" s="7">
        <v>0</v>
      </c>
      <c r="AZ340" s="7">
        <v>0</v>
      </c>
      <c r="BA340" s="7">
        <v>0</v>
      </c>
      <c r="BB340" s="3">
        <v>0</v>
      </c>
      <c r="BC340" s="7" t="s">
        <v>64</v>
      </c>
      <c r="BD340" s="7" t="s">
        <v>124</v>
      </c>
    </row>
    <row r="341" spans="2:56" x14ac:dyDescent="0.2">
      <c r="B341" s="7" t="s">
        <v>1148</v>
      </c>
      <c r="C341" s="7">
        <v>1</v>
      </c>
      <c r="D341" s="7" t="s">
        <v>57</v>
      </c>
      <c r="E341" s="7">
        <v>96</v>
      </c>
      <c r="F341" s="7" t="s">
        <v>1149</v>
      </c>
      <c r="G341" s="7" t="s">
        <v>1100</v>
      </c>
      <c r="H341" s="10">
        <v>42627</v>
      </c>
      <c r="I341" s="7" t="s">
        <v>142</v>
      </c>
      <c r="J341" s="7" t="str">
        <f>VLOOKUP(I341,[1]indicacion!A:C,3,0)</f>
        <v>Sangrado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1</v>
      </c>
      <c r="R341" s="7">
        <v>0</v>
      </c>
      <c r="S341" s="7">
        <v>0</v>
      </c>
      <c r="T341" s="3">
        <v>0</v>
      </c>
      <c r="U341" s="7" t="s">
        <v>64</v>
      </c>
      <c r="V341" s="7" t="str">
        <f>VLOOKUP(U341,[1]Proc!A:C,3,0)</f>
        <v>NA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 t="s">
        <v>1178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 t="s">
        <v>1179</v>
      </c>
      <c r="AK341" s="7" t="str">
        <f>VLOOKUP(AJ341,'[1]Dg Post Std'!A:C,3,0)</f>
        <v>Hernia H</v>
      </c>
      <c r="AL341" s="7">
        <v>1</v>
      </c>
      <c r="AM341" s="7">
        <v>0</v>
      </c>
      <c r="AN341" s="7">
        <v>0</v>
      </c>
      <c r="AO341" s="7">
        <v>0</v>
      </c>
      <c r="AP341" s="7">
        <v>0</v>
      </c>
      <c r="AQ341" s="7">
        <v>0</v>
      </c>
      <c r="AR341" s="7">
        <v>0</v>
      </c>
      <c r="AS341" s="7">
        <v>0</v>
      </c>
      <c r="AT341" s="7">
        <v>0</v>
      </c>
      <c r="AU341" s="7">
        <v>0</v>
      </c>
      <c r="AV341" s="7">
        <v>0</v>
      </c>
      <c r="AW341" s="7">
        <v>1</v>
      </c>
      <c r="AX341" s="7">
        <v>0</v>
      </c>
      <c r="AY341" s="7">
        <v>0</v>
      </c>
      <c r="AZ341" s="7">
        <v>0</v>
      </c>
      <c r="BA341" s="7">
        <v>0</v>
      </c>
      <c r="BB341" s="3">
        <v>1</v>
      </c>
      <c r="BC341" s="7" t="s">
        <v>64</v>
      </c>
      <c r="BD341" s="7" t="s">
        <v>124</v>
      </c>
    </row>
    <row r="342" spans="2:56" x14ac:dyDescent="0.2">
      <c r="B342" s="7" t="s">
        <v>1027</v>
      </c>
      <c r="C342" s="7">
        <v>1</v>
      </c>
      <c r="D342" s="7" t="s">
        <v>57</v>
      </c>
      <c r="E342" s="7">
        <v>90</v>
      </c>
      <c r="F342" s="7" t="s">
        <v>1028</v>
      </c>
      <c r="G342" s="7" t="s">
        <v>59</v>
      </c>
      <c r="H342" s="7" t="s">
        <v>1180</v>
      </c>
      <c r="I342" s="7" t="s">
        <v>17</v>
      </c>
      <c r="J342" s="7" t="str">
        <f>VLOOKUP(I342,[1]indicacion!A:C,3,0)</f>
        <v>Disfagia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1</v>
      </c>
      <c r="S342" s="7">
        <v>0</v>
      </c>
      <c r="T342" s="3">
        <v>0</v>
      </c>
      <c r="U342" s="7" t="s">
        <v>1181</v>
      </c>
      <c r="V342" s="7" t="str">
        <f>VLOOKUP(U342,[1]Proc!A:C,3,0)</f>
        <v>Biopsia</v>
      </c>
      <c r="W342" s="7">
        <v>0</v>
      </c>
      <c r="X342" s="7">
        <v>1</v>
      </c>
      <c r="Y342" s="7">
        <v>0</v>
      </c>
      <c r="Z342" s="7">
        <v>0</v>
      </c>
      <c r="AA342" s="7">
        <v>0</v>
      </c>
      <c r="AB342" s="7">
        <v>0</v>
      </c>
      <c r="AC342" s="7">
        <v>1</v>
      </c>
      <c r="AD342" s="7" t="s">
        <v>1182</v>
      </c>
      <c r="AE342" s="7">
        <v>1</v>
      </c>
      <c r="AF342" s="7">
        <v>3.5</v>
      </c>
      <c r="AG342" s="7">
        <v>0</v>
      </c>
      <c r="AH342" s="7">
        <v>0</v>
      </c>
      <c r="AI342" s="7">
        <v>1</v>
      </c>
      <c r="AJ342" s="7" t="s">
        <v>1183</v>
      </c>
      <c r="AK342" s="7" t="str">
        <f>VLOOKUP(AJ342,'[1]Dg Post Std'!A:C,3,0)</f>
        <v>esofagitis</v>
      </c>
      <c r="AL342" s="7">
        <v>1</v>
      </c>
      <c r="AM342" s="7">
        <v>1</v>
      </c>
      <c r="AN342" s="7">
        <v>0</v>
      </c>
      <c r="AO342" s="7">
        <v>0</v>
      </c>
      <c r="AP342" s="7">
        <v>0</v>
      </c>
      <c r="AQ342" s="7">
        <v>0</v>
      </c>
      <c r="AR342" s="7">
        <v>0</v>
      </c>
      <c r="AS342" s="7">
        <v>0</v>
      </c>
      <c r="AT342" s="7">
        <v>0</v>
      </c>
      <c r="AU342" s="7">
        <v>0</v>
      </c>
      <c r="AV342" s="7">
        <v>0</v>
      </c>
      <c r="AW342" s="7">
        <v>0</v>
      </c>
      <c r="AX342" s="7">
        <v>0</v>
      </c>
      <c r="AY342" s="7">
        <v>0</v>
      </c>
      <c r="AZ342" s="7">
        <v>0</v>
      </c>
      <c r="BA342" s="7">
        <v>0</v>
      </c>
      <c r="BB342" s="3">
        <v>1</v>
      </c>
      <c r="BC342" s="7" t="s">
        <v>81</v>
      </c>
      <c r="BD342" s="7" t="s">
        <v>64</v>
      </c>
    </row>
    <row r="343" spans="2:56" x14ac:dyDescent="0.2">
      <c r="B343" s="7" t="s">
        <v>1184</v>
      </c>
      <c r="C343" s="7">
        <v>1</v>
      </c>
      <c r="D343" s="7" t="s">
        <v>71</v>
      </c>
      <c r="E343" s="7">
        <v>94</v>
      </c>
      <c r="F343" s="7" t="s">
        <v>1154</v>
      </c>
      <c r="G343" s="7" t="s">
        <v>84</v>
      </c>
      <c r="H343" s="10">
        <v>42599</v>
      </c>
      <c r="I343" s="7" t="s">
        <v>142</v>
      </c>
      <c r="J343" s="7" t="str">
        <f>VLOOKUP(I343,[1]indicacion!A:C,3,0)</f>
        <v>Sangrado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1</v>
      </c>
      <c r="R343" s="7">
        <v>0</v>
      </c>
      <c r="S343" s="7">
        <v>0</v>
      </c>
      <c r="T343" s="3">
        <v>0</v>
      </c>
      <c r="U343" s="7" t="s">
        <v>64</v>
      </c>
      <c r="V343" s="7" t="str">
        <f>VLOOKUP(U343,[1]Proc!A:C,3,0)</f>
        <v>NA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 t="s">
        <v>34</v>
      </c>
      <c r="AE343" s="7">
        <v>0</v>
      </c>
      <c r="AF343" s="7">
        <v>0</v>
      </c>
      <c r="AG343" s="7">
        <v>0</v>
      </c>
      <c r="AH343" s="7">
        <v>0</v>
      </c>
      <c r="AI343" s="7">
        <v>1</v>
      </c>
      <c r="AJ343" s="7" t="s">
        <v>1185</v>
      </c>
      <c r="AK343" s="7" t="str">
        <f>VLOOKUP(AJ343,'[1]Dg Post Std'!A:C,3,0)</f>
        <v>gastritis</v>
      </c>
      <c r="AL343" s="7">
        <v>1</v>
      </c>
      <c r="AM343" s="7">
        <v>0</v>
      </c>
      <c r="AN343" s="7">
        <v>1</v>
      </c>
      <c r="AO343" s="7">
        <v>0</v>
      </c>
      <c r="AP343" s="7">
        <v>0</v>
      </c>
      <c r="AQ343" s="7">
        <v>0</v>
      </c>
      <c r="AR343" s="7">
        <v>0</v>
      </c>
      <c r="AS343" s="7">
        <v>0</v>
      </c>
      <c r="AT343" s="7">
        <v>0</v>
      </c>
      <c r="AU343" s="7">
        <v>0</v>
      </c>
      <c r="AV343" s="7">
        <v>0</v>
      </c>
      <c r="AW343" s="7">
        <v>0</v>
      </c>
      <c r="AX343" s="7">
        <v>0</v>
      </c>
      <c r="AY343" s="7">
        <v>0</v>
      </c>
      <c r="AZ343" s="7">
        <v>1</v>
      </c>
      <c r="BA343" s="7">
        <v>0</v>
      </c>
      <c r="BB343" s="3">
        <v>0</v>
      </c>
      <c r="BC343" s="7" t="s">
        <v>64</v>
      </c>
      <c r="BD343" s="7" t="s">
        <v>64</v>
      </c>
    </row>
    <row r="344" spans="2:56" x14ac:dyDescent="0.2">
      <c r="B344" s="7" t="s">
        <v>1156</v>
      </c>
      <c r="C344" s="7">
        <v>1</v>
      </c>
      <c r="D344" s="7" t="s">
        <v>57</v>
      </c>
      <c r="E344" s="7">
        <v>91</v>
      </c>
      <c r="F344" s="7" t="s">
        <v>1157</v>
      </c>
      <c r="G344" s="7" t="s">
        <v>84</v>
      </c>
      <c r="H344" s="10">
        <v>42592</v>
      </c>
      <c r="I344" s="7" t="s">
        <v>1186</v>
      </c>
      <c r="J344" s="7" t="str">
        <f>VLOOKUP(I344,[1]indicacion!A:C,3,0)</f>
        <v>Otro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3">
        <v>1</v>
      </c>
      <c r="U344" s="7" t="s">
        <v>64</v>
      </c>
      <c r="V344" s="7" t="str">
        <f>VLOOKUP(U344,[1]Proc!A:C,3,0)</f>
        <v>NA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 t="s">
        <v>1187</v>
      </c>
      <c r="AE344" s="7">
        <v>1</v>
      </c>
      <c r="AF344" s="7">
        <v>0</v>
      </c>
      <c r="AG344" s="7">
        <v>0</v>
      </c>
      <c r="AH344" s="7">
        <v>0</v>
      </c>
      <c r="AI344" s="7">
        <v>1</v>
      </c>
      <c r="AJ344" s="7" t="s">
        <v>1188</v>
      </c>
      <c r="AK344" s="7" t="str">
        <f>VLOOKUP(AJ344,'[1]Dg Post Std'!A:C,3,0)</f>
        <v>Sin lesiones</v>
      </c>
      <c r="AL344" s="7">
        <v>0</v>
      </c>
      <c r="AM344" s="7">
        <v>0</v>
      </c>
      <c r="AN344" s="7">
        <v>0</v>
      </c>
      <c r="AO344" s="7">
        <v>0</v>
      </c>
      <c r="AP344" s="7">
        <v>0</v>
      </c>
      <c r="AQ344" s="7">
        <v>0</v>
      </c>
      <c r="AR344" s="7">
        <v>0</v>
      </c>
      <c r="AS344" s="7">
        <v>0</v>
      </c>
      <c r="AT344" s="7">
        <v>0</v>
      </c>
      <c r="AU344" s="7">
        <v>0</v>
      </c>
      <c r="AV344" s="7">
        <v>0</v>
      </c>
      <c r="AW344" s="7">
        <v>0</v>
      </c>
      <c r="AX344" s="7">
        <v>0</v>
      </c>
      <c r="AY344" s="7">
        <v>0</v>
      </c>
      <c r="AZ344" s="7">
        <v>0</v>
      </c>
      <c r="BA344" s="7">
        <v>0</v>
      </c>
      <c r="BB344" s="3">
        <v>0</v>
      </c>
      <c r="BC344" s="7" t="s">
        <v>64</v>
      </c>
      <c r="BD344" s="7" t="s">
        <v>64</v>
      </c>
    </row>
    <row r="345" spans="2:56" x14ac:dyDescent="0.2">
      <c r="B345" s="7" t="s">
        <v>1118</v>
      </c>
      <c r="C345" s="7">
        <v>1</v>
      </c>
      <c r="D345" s="7" t="s">
        <v>71</v>
      </c>
      <c r="E345" s="7">
        <v>91</v>
      </c>
      <c r="F345" s="7" t="s">
        <v>1119</v>
      </c>
      <c r="G345" s="7" t="s">
        <v>84</v>
      </c>
      <c r="H345" s="10">
        <v>42592</v>
      </c>
      <c r="I345" s="7" t="s">
        <v>1189</v>
      </c>
      <c r="J345" s="7" t="str">
        <f>VLOOKUP(I345,[1]indicacion!A:C,3,0)</f>
        <v>GTT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1</v>
      </c>
      <c r="T345" s="3">
        <v>1</v>
      </c>
      <c r="U345" s="7" t="s">
        <v>22</v>
      </c>
      <c r="V345" s="7" t="str">
        <f>VLOOKUP(U345,[1]Proc!A:C,3,0)</f>
        <v>GTT</v>
      </c>
      <c r="W345" s="7">
        <v>1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1</v>
      </c>
      <c r="AD345" s="7" t="s">
        <v>134</v>
      </c>
      <c r="AK345" s="7" t="e">
        <f>VLOOKUP(AJ345,'[1]Dg Post Std'!A:C,3,0)</f>
        <v>#N/A</v>
      </c>
      <c r="BB345" s="3"/>
      <c r="BC345" s="7" t="s">
        <v>64</v>
      </c>
      <c r="BD345" s="7" t="s">
        <v>64</v>
      </c>
    </row>
    <row r="346" spans="2:56" x14ac:dyDescent="0.2">
      <c r="B346" s="7" t="s">
        <v>1160</v>
      </c>
      <c r="C346" s="7">
        <v>1</v>
      </c>
      <c r="D346" s="7" t="s">
        <v>57</v>
      </c>
      <c r="E346" s="7">
        <v>90</v>
      </c>
      <c r="F346" s="7" t="s">
        <v>1161</v>
      </c>
      <c r="G346" s="7" t="s">
        <v>141</v>
      </c>
      <c r="H346" s="10">
        <v>42586</v>
      </c>
      <c r="I346" s="7" t="s">
        <v>142</v>
      </c>
      <c r="J346" s="7" t="str">
        <f>VLOOKUP(I346,[1]indicacion!A:C,3,0)</f>
        <v>Sangrado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1</v>
      </c>
      <c r="R346" s="7">
        <v>0</v>
      </c>
      <c r="S346" s="7">
        <v>0</v>
      </c>
      <c r="T346" s="3">
        <v>0</v>
      </c>
      <c r="U346" s="7" t="s">
        <v>1190</v>
      </c>
      <c r="V346" s="7" t="str">
        <f>VLOOKUP(U346,[1]Proc!A:C,3,0)</f>
        <v>Biopsia</v>
      </c>
      <c r="W346" s="7">
        <v>0</v>
      </c>
      <c r="X346" s="7">
        <v>1</v>
      </c>
      <c r="Y346" s="7">
        <v>0</v>
      </c>
      <c r="Z346" s="7">
        <v>0</v>
      </c>
      <c r="AA346" s="7">
        <v>0</v>
      </c>
      <c r="AB346" s="7">
        <v>0</v>
      </c>
      <c r="AC346" s="7">
        <v>1</v>
      </c>
      <c r="AD346" s="7" t="s">
        <v>1191</v>
      </c>
      <c r="AE346" s="7">
        <v>1</v>
      </c>
      <c r="AF346" s="7">
        <v>2</v>
      </c>
      <c r="AG346" s="7">
        <v>0</v>
      </c>
      <c r="AH346" s="7">
        <v>0</v>
      </c>
      <c r="AI346" s="7">
        <v>1</v>
      </c>
      <c r="AJ346" s="7" t="s">
        <v>1192</v>
      </c>
      <c r="AK346" s="7" t="str">
        <f>VLOOKUP(AJ346,'[1]Dg Post Std'!A:C,3,0)</f>
        <v>gastritis</v>
      </c>
      <c r="AL346" s="7">
        <v>1</v>
      </c>
      <c r="AM346" s="7">
        <v>0</v>
      </c>
      <c r="AN346" s="7">
        <v>1</v>
      </c>
      <c r="AO346" s="7">
        <v>0</v>
      </c>
      <c r="AP346" s="7">
        <v>0</v>
      </c>
      <c r="AQ346" s="7">
        <v>0</v>
      </c>
      <c r="AR346" s="7">
        <v>0</v>
      </c>
      <c r="AS346" s="7">
        <v>0</v>
      </c>
      <c r="AT346" s="7">
        <v>0</v>
      </c>
      <c r="AU346" s="7">
        <v>0</v>
      </c>
      <c r="AV346" s="7">
        <v>0</v>
      </c>
      <c r="AW346" s="7">
        <v>0</v>
      </c>
      <c r="AX346" s="7">
        <v>0</v>
      </c>
      <c r="AY346" s="7">
        <v>0</v>
      </c>
      <c r="AZ346" s="7">
        <v>0</v>
      </c>
      <c r="BA346" s="7">
        <v>0</v>
      </c>
      <c r="BB346" s="3">
        <v>0</v>
      </c>
      <c r="BC346" s="7" t="s">
        <v>64</v>
      </c>
      <c r="BD346" s="7" t="s">
        <v>64</v>
      </c>
    </row>
    <row r="347" spans="2:56" x14ac:dyDescent="0.2">
      <c r="B347" s="7" t="s">
        <v>1128</v>
      </c>
      <c r="C347" s="7">
        <v>1</v>
      </c>
      <c r="D347" s="7" t="s">
        <v>57</v>
      </c>
      <c r="E347" s="7">
        <v>94</v>
      </c>
      <c r="F347" s="7" t="s">
        <v>1129</v>
      </c>
      <c r="G347" s="7" t="s">
        <v>73</v>
      </c>
      <c r="H347" s="10">
        <v>42585</v>
      </c>
      <c r="I347" s="7" t="s">
        <v>142</v>
      </c>
      <c r="J347" s="7" t="str">
        <f>VLOOKUP(I347,[1]indicacion!A:C,3,0)</f>
        <v>Sangrado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1</v>
      </c>
      <c r="R347" s="7">
        <v>0</v>
      </c>
      <c r="S347" s="7">
        <v>0</v>
      </c>
      <c r="T347" s="3">
        <v>0</v>
      </c>
      <c r="U347" s="7" t="s">
        <v>1193</v>
      </c>
      <c r="V347" s="7" t="str">
        <f>VLOOKUP(U347,[1]Proc!A:C,3,0)</f>
        <v>Inyectoterapia</v>
      </c>
      <c r="W347" s="7">
        <v>0</v>
      </c>
      <c r="X347" s="7">
        <v>0</v>
      </c>
      <c r="Y347" s="7">
        <v>0</v>
      </c>
      <c r="Z347" s="7">
        <v>1</v>
      </c>
      <c r="AA347" s="7">
        <v>0</v>
      </c>
      <c r="AB347" s="7">
        <v>0</v>
      </c>
      <c r="AC347" s="7">
        <v>1</v>
      </c>
      <c r="AD347" s="7" t="s">
        <v>186</v>
      </c>
      <c r="AE347" s="7">
        <v>1</v>
      </c>
      <c r="AF347" s="7">
        <v>2</v>
      </c>
      <c r="AG347" s="7">
        <v>0</v>
      </c>
      <c r="AH347" s="7">
        <v>0</v>
      </c>
      <c r="AI347" s="7">
        <v>1</v>
      </c>
      <c r="AJ347" s="7" t="s">
        <v>1194</v>
      </c>
      <c r="AK347" s="7" t="str">
        <f>VLOOKUP(AJ347,'[1]Dg Post Std'!A:C,3,0)</f>
        <v>esofagitis</v>
      </c>
      <c r="AL347" s="7">
        <v>1</v>
      </c>
      <c r="AM347" s="7">
        <v>0</v>
      </c>
      <c r="AN347" s="7">
        <v>0</v>
      </c>
      <c r="AO347" s="7">
        <v>0</v>
      </c>
      <c r="AP347" s="7">
        <v>0</v>
      </c>
      <c r="AQ347" s="7">
        <v>0</v>
      </c>
      <c r="AR347" s="7">
        <v>0</v>
      </c>
      <c r="AS347" s="7">
        <v>0</v>
      </c>
      <c r="AT347" s="7">
        <v>0</v>
      </c>
      <c r="AU347" s="7">
        <v>1</v>
      </c>
      <c r="AV347" s="7">
        <v>0</v>
      </c>
      <c r="AW347" s="7">
        <v>1</v>
      </c>
      <c r="AX347" s="7">
        <v>0</v>
      </c>
      <c r="AY347" s="7">
        <v>0</v>
      </c>
      <c r="AZ347" s="7">
        <v>0</v>
      </c>
      <c r="BA347" s="7">
        <v>0</v>
      </c>
      <c r="BB347" s="3">
        <v>1</v>
      </c>
      <c r="BC347" s="7" t="s">
        <v>64</v>
      </c>
      <c r="BD347" s="7" t="s">
        <v>124</v>
      </c>
    </row>
    <row r="348" spans="2:56" x14ac:dyDescent="0.2">
      <c r="B348" s="7" t="s">
        <v>1195</v>
      </c>
      <c r="C348" s="7">
        <v>1</v>
      </c>
      <c r="D348" s="7" t="s">
        <v>57</v>
      </c>
      <c r="E348" s="7">
        <v>94</v>
      </c>
      <c r="F348" s="7" t="s">
        <v>1196</v>
      </c>
      <c r="G348" s="7" t="s">
        <v>59</v>
      </c>
      <c r="H348" s="10">
        <v>42580</v>
      </c>
      <c r="I348" s="7" t="s">
        <v>17</v>
      </c>
      <c r="J348" s="7" t="str">
        <f>VLOOKUP(I348,[1]indicacion!A:C,3,0)</f>
        <v>Disfagia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1</v>
      </c>
      <c r="S348" s="7">
        <v>0</v>
      </c>
      <c r="T348" s="3">
        <v>0</v>
      </c>
      <c r="U348" s="7" t="s">
        <v>89</v>
      </c>
      <c r="V348" s="7" t="str">
        <f>VLOOKUP(U348,[1]Proc!A:C,3,0)</f>
        <v>NA</v>
      </c>
      <c r="W348" s="7">
        <v>0</v>
      </c>
      <c r="X348" s="7">
        <v>1</v>
      </c>
      <c r="Y348" s="7">
        <v>0</v>
      </c>
      <c r="Z348" s="7">
        <v>0</v>
      </c>
      <c r="AA348" s="7">
        <v>0</v>
      </c>
      <c r="AB348" s="7">
        <v>0</v>
      </c>
      <c r="AC348" s="7">
        <v>1</v>
      </c>
      <c r="AD348" s="7" t="s">
        <v>1167</v>
      </c>
      <c r="AE348" s="7">
        <v>1</v>
      </c>
      <c r="AF348" s="7">
        <v>1</v>
      </c>
      <c r="AG348" s="7">
        <v>0</v>
      </c>
      <c r="AH348" s="7">
        <v>0</v>
      </c>
      <c r="AI348" s="7">
        <v>1</v>
      </c>
      <c r="AJ348" s="7" t="s">
        <v>1197</v>
      </c>
      <c r="AK348" s="7" t="str">
        <f>VLOOKUP(AJ348,'[1]Dg Post Std'!A:C,3,0)</f>
        <v>gastritis</v>
      </c>
      <c r="AL348" s="7">
        <v>1</v>
      </c>
      <c r="AM348" s="7">
        <v>0</v>
      </c>
      <c r="AN348" s="7">
        <v>1</v>
      </c>
      <c r="AO348" s="7">
        <v>0</v>
      </c>
      <c r="AP348" s="7">
        <v>0</v>
      </c>
      <c r="AQ348" s="7">
        <v>0</v>
      </c>
      <c r="AR348" s="7">
        <v>0</v>
      </c>
      <c r="AS348" s="7">
        <v>0</v>
      </c>
      <c r="AT348" s="7">
        <v>0</v>
      </c>
      <c r="AU348" s="7">
        <v>0</v>
      </c>
      <c r="AV348" s="7">
        <v>0</v>
      </c>
      <c r="AW348" s="7">
        <v>0</v>
      </c>
      <c r="AX348" s="7">
        <v>0</v>
      </c>
      <c r="AY348" s="7">
        <v>1</v>
      </c>
      <c r="AZ348" s="7">
        <v>1</v>
      </c>
      <c r="BA348" s="7">
        <v>0</v>
      </c>
      <c r="BB348" s="3">
        <v>0</v>
      </c>
      <c r="BC348" s="7" t="s">
        <v>64</v>
      </c>
      <c r="BD348" s="7" t="s">
        <v>64</v>
      </c>
    </row>
    <row r="349" spans="2:56" x14ac:dyDescent="0.2">
      <c r="B349" s="7" t="s">
        <v>1198</v>
      </c>
      <c r="C349" s="7">
        <v>1</v>
      </c>
      <c r="D349" s="7" t="s">
        <v>71</v>
      </c>
      <c r="E349" s="7">
        <v>119</v>
      </c>
      <c r="F349" s="7" t="s">
        <v>1199</v>
      </c>
      <c r="J349" s="7" t="e">
        <f>VLOOKUP(I349,[1]indicacion!A:C,3,0)</f>
        <v>#N/A</v>
      </c>
      <c r="T349" s="3"/>
      <c r="V349" s="7" t="e">
        <f>VLOOKUP(U349,[1]Proc!A:C,3,0)</f>
        <v>#N/A</v>
      </c>
      <c r="AK349" s="7" t="e">
        <f>VLOOKUP(AJ349,'[1]Dg Post Std'!A:C,3,0)</f>
        <v>#N/A</v>
      </c>
      <c r="BB349" s="3"/>
    </row>
    <row r="350" spans="2:56" x14ac:dyDescent="0.2">
      <c r="B350" s="7" t="s">
        <v>1118</v>
      </c>
      <c r="C350" s="7">
        <v>1</v>
      </c>
      <c r="D350" s="7" t="s">
        <v>71</v>
      </c>
      <c r="E350" s="7">
        <v>91</v>
      </c>
      <c r="F350" s="7" t="s">
        <v>1119</v>
      </c>
      <c r="G350" s="7" t="s">
        <v>84</v>
      </c>
      <c r="H350" s="10">
        <v>42557</v>
      </c>
      <c r="I350" s="7" t="s">
        <v>167</v>
      </c>
      <c r="J350" s="7" t="str">
        <f>VLOOKUP(I350,[1]indicacion!A:C,3,0)</f>
        <v>Trastorno deglución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1</v>
      </c>
      <c r="T350" s="3">
        <v>0</v>
      </c>
      <c r="U350" s="7" t="s">
        <v>22</v>
      </c>
      <c r="V350" s="7" t="str">
        <f>VLOOKUP(U350,[1]Proc!A:C,3,0)</f>
        <v>GTT</v>
      </c>
      <c r="W350" s="7">
        <v>1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1</v>
      </c>
      <c r="AD350" s="7" t="s">
        <v>1200</v>
      </c>
      <c r="AE350" s="7">
        <v>1</v>
      </c>
      <c r="AF350" s="7">
        <v>0.5</v>
      </c>
      <c r="AG350" s="7">
        <v>0</v>
      </c>
      <c r="AH350" s="7">
        <v>0</v>
      </c>
      <c r="AI350" s="7">
        <v>1</v>
      </c>
      <c r="AJ350" s="7" t="s">
        <v>1201</v>
      </c>
      <c r="AK350" s="7" t="str">
        <f>VLOOKUP(AJ350,'[1]Dg Post Std'!A:C,3,0)</f>
        <v>Atrofia</v>
      </c>
      <c r="AM350" s="7">
        <v>1</v>
      </c>
      <c r="AN350" s="7">
        <v>0</v>
      </c>
      <c r="AO350" s="7">
        <v>0</v>
      </c>
      <c r="AP350" s="7">
        <v>0</v>
      </c>
      <c r="AQ350" s="7">
        <v>0</v>
      </c>
      <c r="AR350" s="7">
        <v>0</v>
      </c>
      <c r="AS350" s="7">
        <v>0</v>
      </c>
      <c r="AT350" s="7">
        <v>0</v>
      </c>
      <c r="AU350" s="7">
        <v>0</v>
      </c>
      <c r="AV350" s="7">
        <v>0</v>
      </c>
      <c r="AW350" s="7">
        <v>0</v>
      </c>
      <c r="AX350" s="7">
        <v>0</v>
      </c>
      <c r="AY350" s="7">
        <v>0</v>
      </c>
      <c r="AZ350" s="7">
        <v>0</v>
      </c>
      <c r="BA350" s="7">
        <v>0</v>
      </c>
      <c r="BB350" s="3">
        <v>1</v>
      </c>
      <c r="BC350" s="7" t="s">
        <v>64</v>
      </c>
      <c r="BD350" s="7" t="s">
        <v>64</v>
      </c>
    </row>
    <row r="351" spans="2:56" x14ac:dyDescent="0.2">
      <c r="B351" s="7" t="s">
        <v>1156</v>
      </c>
      <c r="C351" s="7">
        <v>1</v>
      </c>
      <c r="D351" s="7" t="s">
        <v>57</v>
      </c>
      <c r="E351" s="7">
        <v>91</v>
      </c>
      <c r="F351" s="7" t="s">
        <v>1157</v>
      </c>
      <c r="G351" s="7" t="s">
        <v>1202</v>
      </c>
      <c r="H351" s="10">
        <v>42562</v>
      </c>
      <c r="I351" s="7" t="s">
        <v>142</v>
      </c>
      <c r="J351" s="7" t="str">
        <f>VLOOKUP(I351,[1]indicacion!A:C,3,0)</f>
        <v>Sangrado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1</v>
      </c>
      <c r="R351" s="7">
        <v>0</v>
      </c>
      <c r="S351" s="7">
        <v>0</v>
      </c>
      <c r="T351" s="3">
        <v>0</v>
      </c>
      <c r="U351" s="7" t="s">
        <v>1130</v>
      </c>
      <c r="V351" s="7" t="str">
        <f>VLOOKUP(U351,[1]Proc!A:C,3,0)</f>
        <v>Clip</v>
      </c>
      <c r="W351" s="7">
        <v>0</v>
      </c>
      <c r="X351" s="7">
        <v>0</v>
      </c>
      <c r="Y351" s="7">
        <v>0</v>
      </c>
      <c r="Z351" s="7">
        <v>1</v>
      </c>
      <c r="AA351" s="7">
        <v>1</v>
      </c>
      <c r="AB351" s="7">
        <v>0</v>
      </c>
      <c r="AC351" s="7">
        <v>1</v>
      </c>
      <c r="AD351" s="7" t="s">
        <v>1139</v>
      </c>
      <c r="AJ351" s="7" t="s">
        <v>1203</v>
      </c>
      <c r="AK351" s="7" t="str">
        <f>VLOOKUP(AJ351,'[1]Dg Post Std'!A:C,3,0)</f>
        <v>esofagitis</v>
      </c>
      <c r="AL351" s="7">
        <v>1</v>
      </c>
      <c r="AM351" s="7">
        <v>0</v>
      </c>
      <c r="AN351" s="7">
        <v>1</v>
      </c>
      <c r="AO351" s="7">
        <v>0</v>
      </c>
      <c r="AP351" s="7">
        <v>0</v>
      </c>
      <c r="AQ351" s="7">
        <v>0</v>
      </c>
      <c r="AR351" s="7">
        <v>0</v>
      </c>
      <c r="AS351" s="7">
        <v>1</v>
      </c>
      <c r="AT351" s="7">
        <v>0</v>
      </c>
      <c r="AU351" s="7">
        <v>1</v>
      </c>
      <c r="AV351" s="7">
        <v>0</v>
      </c>
      <c r="AW351" s="7">
        <v>1</v>
      </c>
      <c r="AX351" s="7">
        <v>0</v>
      </c>
      <c r="AY351" s="7">
        <v>0</v>
      </c>
      <c r="AZ351" s="7">
        <v>0</v>
      </c>
      <c r="BA351" s="7">
        <v>0</v>
      </c>
      <c r="BB351" s="3">
        <v>1</v>
      </c>
      <c r="BC351" s="7" t="s">
        <v>64</v>
      </c>
      <c r="BD351" s="7" t="s">
        <v>64</v>
      </c>
    </row>
    <row r="352" spans="2:56" x14ac:dyDescent="0.2">
      <c r="B352" s="7" t="s">
        <v>1204</v>
      </c>
      <c r="C352" s="7">
        <v>1</v>
      </c>
      <c r="D352" s="7" t="s">
        <v>57</v>
      </c>
      <c r="E352" s="7">
        <v>90</v>
      </c>
      <c r="F352" s="7" t="s">
        <v>1205</v>
      </c>
      <c r="G352" s="7" t="s">
        <v>59</v>
      </c>
      <c r="H352" s="10">
        <v>42552</v>
      </c>
      <c r="I352" s="7" t="s">
        <v>142</v>
      </c>
      <c r="J352" s="7" t="str">
        <f>VLOOKUP(I352,[1]indicacion!A:C,3,0)</f>
        <v>Sangrado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1</v>
      </c>
      <c r="R352" s="7">
        <v>0</v>
      </c>
      <c r="S352" s="7">
        <v>0</v>
      </c>
      <c r="T352" s="3">
        <v>0</v>
      </c>
      <c r="U352" s="7" t="s">
        <v>1193</v>
      </c>
      <c r="V352" s="7" t="str">
        <f>VLOOKUP(U352,[1]Proc!A:C,3,0)</f>
        <v>Inyectoterapia</v>
      </c>
      <c r="W352" s="7">
        <v>0</v>
      </c>
      <c r="X352" s="7">
        <v>0</v>
      </c>
      <c r="Y352" s="7">
        <v>0</v>
      </c>
      <c r="Z352" s="7">
        <v>1</v>
      </c>
      <c r="AA352" s="7">
        <v>0</v>
      </c>
      <c r="AB352" s="7">
        <v>0</v>
      </c>
      <c r="AC352" s="7">
        <v>1</v>
      </c>
      <c r="AD352" s="7" t="s">
        <v>1102</v>
      </c>
      <c r="AE352" s="7">
        <v>1</v>
      </c>
      <c r="AF352" s="7">
        <v>1.5</v>
      </c>
      <c r="AG352" s="7">
        <v>0</v>
      </c>
      <c r="AH352" s="7">
        <v>0</v>
      </c>
      <c r="AI352" s="7">
        <v>1</v>
      </c>
      <c r="AJ352" s="7" t="s">
        <v>417</v>
      </c>
      <c r="AK352" s="7" t="str">
        <f>VLOOKUP(AJ352,'[1]Dg Post Std'!A:C,3,0)</f>
        <v>ulcera Duod</v>
      </c>
      <c r="AL352" s="7">
        <v>1</v>
      </c>
      <c r="AM352" s="7">
        <v>0</v>
      </c>
      <c r="AN352" s="7">
        <v>1</v>
      </c>
      <c r="AO352" s="7">
        <v>0</v>
      </c>
      <c r="AP352" s="7">
        <v>0</v>
      </c>
      <c r="AQ352" s="7">
        <v>0</v>
      </c>
      <c r="AR352" s="7">
        <v>1</v>
      </c>
      <c r="AS352" s="7">
        <v>0</v>
      </c>
      <c r="AT352" s="7">
        <v>0</v>
      </c>
      <c r="AU352" s="7">
        <v>0</v>
      </c>
      <c r="AV352" s="7">
        <v>0</v>
      </c>
      <c r="AW352" s="7">
        <v>0</v>
      </c>
      <c r="AX352" s="7">
        <v>0</v>
      </c>
      <c r="AY352" s="7">
        <v>0</v>
      </c>
      <c r="AZ352" s="7">
        <v>1</v>
      </c>
      <c r="BA352" s="7">
        <v>0</v>
      </c>
      <c r="BB352" s="3">
        <v>0</v>
      </c>
      <c r="BC352" s="7" t="s">
        <v>64</v>
      </c>
      <c r="BD352" s="7" t="s">
        <v>124</v>
      </c>
    </row>
    <row r="353" spans="2:56" x14ac:dyDescent="0.2">
      <c r="B353" s="7" t="s">
        <v>1060</v>
      </c>
      <c r="C353" s="7">
        <v>1</v>
      </c>
      <c r="D353" s="7" t="s">
        <v>57</v>
      </c>
      <c r="E353" s="7">
        <v>90</v>
      </c>
      <c r="F353" s="7" t="s">
        <v>1061</v>
      </c>
      <c r="G353" s="7" t="s">
        <v>73</v>
      </c>
      <c r="H353" s="10">
        <v>42527</v>
      </c>
      <c r="I353" s="7" t="s">
        <v>17</v>
      </c>
      <c r="J353" s="7" t="str">
        <f>VLOOKUP(I353,[1]indicacion!A:C,3,0)</f>
        <v>Disfagia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</v>
      </c>
      <c r="S353" s="7">
        <v>0</v>
      </c>
      <c r="T353" s="3">
        <v>0</v>
      </c>
      <c r="U353" s="7" t="s">
        <v>64</v>
      </c>
      <c r="V353" s="7" t="str">
        <f>VLOOKUP(U353,[1]Proc!A:C,3,0)</f>
        <v>NA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 t="s">
        <v>186</v>
      </c>
      <c r="AE353" s="7">
        <v>1</v>
      </c>
      <c r="AF353" s="7">
        <v>2</v>
      </c>
      <c r="AG353" s="7">
        <v>0</v>
      </c>
      <c r="AH353" s="7">
        <v>0</v>
      </c>
      <c r="AI353" s="7">
        <v>1</v>
      </c>
      <c r="AJ353" s="7" t="s">
        <v>1206</v>
      </c>
      <c r="AK353" s="7" t="str">
        <f>VLOOKUP(AJ353,'[1]Dg Post Std'!A:C,3,0)</f>
        <v>Zenker</v>
      </c>
      <c r="AL353" s="7">
        <v>1</v>
      </c>
      <c r="AM353" s="7">
        <v>0</v>
      </c>
      <c r="AN353" s="7">
        <v>0</v>
      </c>
      <c r="AO353" s="7">
        <v>0</v>
      </c>
      <c r="AP353" s="7">
        <v>0</v>
      </c>
      <c r="AQ353" s="7">
        <v>0</v>
      </c>
      <c r="AR353" s="7">
        <v>0</v>
      </c>
      <c r="AS353" s="7">
        <v>0</v>
      </c>
      <c r="AT353" s="7">
        <v>0</v>
      </c>
      <c r="AU353" s="7">
        <v>0</v>
      </c>
      <c r="AV353" s="7">
        <v>0</v>
      </c>
      <c r="AW353" s="7">
        <v>0</v>
      </c>
      <c r="AX353" s="7">
        <v>0</v>
      </c>
      <c r="AY353" s="7">
        <v>0</v>
      </c>
      <c r="AZ353" s="7">
        <v>0</v>
      </c>
      <c r="BA353" s="7">
        <v>0</v>
      </c>
      <c r="BB353" s="3">
        <v>1</v>
      </c>
      <c r="BC353" s="7" t="s">
        <v>64</v>
      </c>
      <c r="BD353" s="7" t="s">
        <v>64</v>
      </c>
    </row>
    <row r="354" spans="2:56" x14ac:dyDescent="0.2">
      <c r="B354" s="7" t="s">
        <v>1207</v>
      </c>
      <c r="C354" s="7">
        <v>1</v>
      </c>
      <c r="D354" s="7" t="s">
        <v>57</v>
      </c>
      <c r="E354" s="7">
        <v>91</v>
      </c>
      <c r="F354" s="7" t="s">
        <v>1208</v>
      </c>
      <c r="G354" s="7" t="s">
        <v>59</v>
      </c>
      <c r="H354" s="10">
        <v>42523</v>
      </c>
      <c r="I354" s="7" t="s">
        <v>1209</v>
      </c>
      <c r="J354" s="7" t="str">
        <f>VLOOKUP(I354,[1]indicacion!A:C,3,0)</f>
        <v>GTT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1</v>
      </c>
      <c r="T354" s="3">
        <v>1</v>
      </c>
      <c r="U354" s="7" t="s">
        <v>1210</v>
      </c>
      <c r="V354" s="7" t="str">
        <f>VLOOKUP(U354,[1]Proc!A:C,3,0)</f>
        <v>GTT</v>
      </c>
      <c r="W354" s="7">
        <v>1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1</v>
      </c>
      <c r="AD354" s="7" t="s">
        <v>134</v>
      </c>
      <c r="AE354" s="7">
        <v>0</v>
      </c>
      <c r="AF354" s="7">
        <v>0</v>
      </c>
      <c r="AG354" s="7">
        <v>0</v>
      </c>
      <c r="AH354" s="7">
        <v>0</v>
      </c>
      <c r="AI354" s="7">
        <v>0</v>
      </c>
      <c r="AJ354" s="7" t="s">
        <v>1211</v>
      </c>
      <c r="AK354" s="7" t="str">
        <f>VLOOKUP(AJ354,'[1]Dg Post Std'!A:C,3,0)</f>
        <v>Sin lesiones</v>
      </c>
      <c r="AL354" s="7">
        <v>0</v>
      </c>
      <c r="AM354" s="7">
        <v>0</v>
      </c>
      <c r="AN354" s="7">
        <v>0</v>
      </c>
      <c r="AO354" s="7">
        <v>0</v>
      </c>
      <c r="AP354" s="7">
        <v>0</v>
      </c>
      <c r="AQ354" s="7">
        <v>0</v>
      </c>
      <c r="AR354" s="7">
        <v>0</v>
      </c>
      <c r="AS354" s="7">
        <v>0</v>
      </c>
      <c r="AT354" s="7">
        <v>0</v>
      </c>
      <c r="AU354" s="7">
        <v>0</v>
      </c>
      <c r="AV354" s="7">
        <v>0</v>
      </c>
      <c r="AW354" s="7">
        <v>0</v>
      </c>
      <c r="AX354" s="7">
        <v>0</v>
      </c>
      <c r="AY354" s="7">
        <v>0</v>
      </c>
      <c r="AZ354" s="7">
        <v>0</v>
      </c>
      <c r="BA354" s="7">
        <v>0</v>
      </c>
      <c r="BB354" s="3">
        <v>0</v>
      </c>
      <c r="BC354" s="7" t="s">
        <v>64</v>
      </c>
      <c r="BD354" s="7" t="s">
        <v>64</v>
      </c>
    </row>
    <row r="355" spans="2:56" x14ac:dyDescent="0.2">
      <c r="B355" s="7" t="s">
        <v>1212</v>
      </c>
      <c r="C355" s="7">
        <v>1</v>
      </c>
      <c r="D355" s="7" t="s">
        <v>57</v>
      </c>
      <c r="E355" s="7">
        <v>94</v>
      </c>
      <c r="F355" s="7" t="s">
        <v>132</v>
      </c>
      <c r="G355" s="7" t="s">
        <v>59</v>
      </c>
      <c r="H355" s="10">
        <v>42523</v>
      </c>
      <c r="I355" s="7" t="s">
        <v>1213</v>
      </c>
      <c r="J355" s="7" t="str">
        <f>VLOOKUP(I355,[1]indicacion!A:C,3,0)</f>
        <v>GTT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1</v>
      </c>
      <c r="T355" s="3">
        <v>1</v>
      </c>
      <c r="U355" s="7" t="s">
        <v>64</v>
      </c>
      <c r="V355" s="7" t="str">
        <f>VLOOKUP(U355,[1]Proc!A:C,3,0)</f>
        <v>NA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 t="s">
        <v>134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 t="s">
        <v>1214</v>
      </c>
      <c r="AK355" s="7" t="str">
        <f>VLOOKUP(AJ355,'[1]Dg Post Std'!A:C,3,0)</f>
        <v>Sin lesiones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7">
        <v>0</v>
      </c>
      <c r="AR355" s="7">
        <v>0</v>
      </c>
      <c r="AS355" s="7">
        <v>0</v>
      </c>
      <c r="AT355" s="7">
        <v>0</v>
      </c>
      <c r="AU355" s="7">
        <v>0</v>
      </c>
      <c r="AV355" s="7">
        <v>0</v>
      </c>
      <c r="AW355" s="7">
        <v>0</v>
      </c>
      <c r="AX355" s="7">
        <v>0</v>
      </c>
      <c r="AY355" s="7">
        <v>0</v>
      </c>
      <c r="AZ355" s="7">
        <v>0</v>
      </c>
      <c r="BA355" s="7">
        <v>0</v>
      </c>
      <c r="BB355" s="3">
        <v>0</v>
      </c>
      <c r="BC355" s="7" t="s">
        <v>64</v>
      </c>
      <c r="BD355" s="7" t="s">
        <v>64</v>
      </c>
    </row>
    <row r="356" spans="2:56" x14ac:dyDescent="0.2">
      <c r="B356" s="7" t="s">
        <v>1212</v>
      </c>
      <c r="C356" s="7">
        <v>1</v>
      </c>
      <c r="D356" s="7" t="s">
        <v>57</v>
      </c>
      <c r="E356" s="7">
        <v>94</v>
      </c>
      <c r="F356" s="7" t="s">
        <v>132</v>
      </c>
      <c r="G356" s="7" t="s">
        <v>59</v>
      </c>
      <c r="H356" s="10">
        <v>42517</v>
      </c>
      <c r="I356" s="7" t="s">
        <v>1213</v>
      </c>
      <c r="J356" s="7" t="str">
        <f>VLOOKUP(I356,[1]indicacion!A:C,3,0)</f>
        <v>GTT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1</v>
      </c>
      <c r="T356" s="3">
        <v>1</v>
      </c>
      <c r="U356" s="7" t="s">
        <v>64</v>
      </c>
      <c r="V356" s="7" t="str">
        <f>VLOOKUP(U356,[1]Proc!A:C,3,0)</f>
        <v>NA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 t="s">
        <v>134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  <c r="AJ356" s="7" t="s">
        <v>1215</v>
      </c>
      <c r="AK356" s="7" t="str">
        <f>VLOOKUP(AJ356,'[1]Dg Post Std'!A:C,3,0)</f>
        <v>Sin lesiones</v>
      </c>
      <c r="AL356" s="7">
        <v>0</v>
      </c>
      <c r="AM356" s="7">
        <v>0</v>
      </c>
      <c r="AN356" s="7">
        <v>0</v>
      </c>
      <c r="AO356" s="7">
        <v>0</v>
      </c>
      <c r="AP356" s="7">
        <v>0</v>
      </c>
      <c r="AQ356" s="7">
        <v>0</v>
      </c>
      <c r="AR356" s="7">
        <v>0</v>
      </c>
      <c r="AS356" s="7">
        <v>0</v>
      </c>
      <c r="AT356" s="7">
        <v>0</v>
      </c>
      <c r="AU356" s="7">
        <v>0</v>
      </c>
      <c r="AV356" s="7">
        <v>0</v>
      </c>
      <c r="AW356" s="7">
        <v>0</v>
      </c>
      <c r="AX356" s="7">
        <v>0</v>
      </c>
      <c r="AY356" s="7">
        <v>0</v>
      </c>
      <c r="AZ356" s="7">
        <v>0</v>
      </c>
      <c r="BA356" s="7">
        <v>0</v>
      </c>
      <c r="BB356" s="3">
        <v>0</v>
      </c>
      <c r="BC356" s="7" t="s">
        <v>64</v>
      </c>
      <c r="BD356" s="7" t="s">
        <v>64</v>
      </c>
    </row>
    <row r="357" spans="2:56" x14ac:dyDescent="0.2">
      <c r="B357" s="7" t="s">
        <v>1212</v>
      </c>
      <c r="C357" s="7">
        <v>1</v>
      </c>
      <c r="D357" s="7" t="s">
        <v>57</v>
      </c>
      <c r="E357" s="7">
        <v>94</v>
      </c>
      <c r="F357" s="7" t="s">
        <v>132</v>
      </c>
      <c r="G357" s="7" t="s">
        <v>59</v>
      </c>
      <c r="H357" s="10">
        <v>42510</v>
      </c>
      <c r="I357" s="7" t="s">
        <v>1216</v>
      </c>
      <c r="J357" s="7" t="str">
        <f>VLOOKUP(I357,[1]indicacion!A:C,3,0)</f>
        <v>GTT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1</v>
      </c>
      <c r="T357" s="3">
        <v>1</v>
      </c>
      <c r="U357" s="7" t="s">
        <v>1217</v>
      </c>
      <c r="V357" s="7" t="str">
        <f>VLOOKUP(U357,[1]Proc!A:C,3,0)</f>
        <v>SNY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1</v>
      </c>
      <c r="AD357" s="7" t="s">
        <v>34</v>
      </c>
      <c r="AE357" s="7">
        <v>0</v>
      </c>
      <c r="AF357" s="7">
        <v>0</v>
      </c>
      <c r="AG357" s="7">
        <v>0</v>
      </c>
      <c r="AH357" s="7">
        <v>0</v>
      </c>
      <c r="AI357" s="7">
        <v>1</v>
      </c>
      <c r="AJ357" s="7" t="s">
        <v>1218</v>
      </c>
      <c r="AK357" s="7" t="str">
        <f>VLOOKUP(AJ357,'[1]Dg Post Std'!A:C,3,0)</f>
        <v>GTT</v>
      </c>
      <c r="AL357" s="7">
        <v>1</v>
      </c>
      <c r="AM357" s="7">
        <v>0</v>
      </c>
      <c r="AN357" s="7">
        <v>0</v>
      </c>
      <c r="AO357" s="7">
        <v>0</v>
      </c>
      <c r="AP357" s="7">
        <v>0</v>
      </c>
      <c r="AQ357" s="7">
        <v>0</v>
      </c>
      <c r="AR357" s="7">
        <v>0</v>
      </c>
      <c r="AS357" s="7">
        <v>0</v>
      </c>
      <c r="AT357" s="7">
        <v>0</v>
      </c>
      <c r="AU357" s="7">
        <v>0</v>
      </c>
      <c r="AV357" s="7">
        <v>0</v>
      </c>
      <c r="AW357" s="7">
        <v>0</v>
      </c>
      <c r="AX357" s="7">
        <v>0</v>
      </c>
      <c r="AY357" s="7">
        <v>0</v>
      </c>
      <c r="AZ357" s="7">
        <v>0</v>
      </c>
      <c r="BA357" s="7">
        <v>0</v>
      </c>
      <c r="BB357" s="3">
        <v>1</v>
      </c>
      <c r="BC357" s="7" t="s">
        <v>64</v>
      </c>
      <c r="BD357" s="7" t="s">
        <v>64</v>
      </c>
    </row>
    <row r="358" spans="2:56" x14ac:dyDescent="0.2">
      <c r="B358" s="7" t="s">
        <v>1219</v>
      </c>
      <c r="C358" s="7">
        <v>1</v>
      </c>
      <c r="D358" s="7" t="s">
        <v>57</v>
      </c>
      <c r="E358" s="7">
        <v>90</v>
      </c>
      <c r="F358" s="7" t="s">
        <v>1220</v>
      </c>
      <c r="G358" s="7" t="s">
        <v>59</v>
      </c>
      <c r="H358" s="10">
        <v>42510</v>
      </c>
      <c r="I358" s="7" t="s">
        <v>167</v>
      </c>
      <c r="J358" s="7" t="str">
        <f>VLOOKUP(I358,[1]indicacion!A:C,3,0)</f>
        <v>Trastorno deglución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1</v>
      </c>
      <c r="T358" s="3">
        <v>0</v>
      </c>
      <c r="U358" s="7" t="s">
        <v>22</v>
      </c>
      <c r="V358" s="7" t="str">
        <f>VLOOKUP(U358,[1]Proc!A:C,3,0)</f>
        <v>GTT</v>
      </c>
      <c r="W358" s="7">
        <v>1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 t="s">
        <v>34</v>
      </c>
      <c r="AE358" s="7">
        <v>0</v>
      </c>
      <c r="AF358" s="7">
        <v>0</v>
      </c>
      <c r="AG358" s="7">
        <v>0</v>
      </c>
      <c r="AH358" s="7">
        <v>0</v>
      </c>
      <c r="AI358" s="7">
        <v>1</v>
      </c>
      <c r="AJ358" s="7" t="s">
        <v>1221</v>
      </c>
      <c r="AK358" s="7" t="str">
        <f>VLOOKUP(AJ358,'[1]Dg Post Std'!A:C,3,0)</f>
        <v>Atrofia</v>
      </c>
      <c r="AL358" s="7">
        <v>1</v>
      </c>
      <c r="AM358" s="7">
        <v>1</v>
      </c>
      <c r="AN358" s="7">
        <v>1</v>
      </c>
      <c r="AO358" s="7">
        <v>0</v>
      </c>
      <c r="AP358" s="7">
        <v>0</v>
      </c>
      <c r="AQ358" s="7">
        <v>0</v>
      </c>
      <c r="AR358" s="7">
        <v>0</v>
      </c>
      <c r="AS358" s="7">
        <v>0</v>
      </c>
      <c r="AT358" s="7">
        <v>0</v>
      </c>
      <c r="AU358" s="7">
        <v>0</v>
      </c>
      <c r="AV358" s="7">
        <v>0</v>
      </c>
      <c r="AW358" s="7">
        <v>0</v>
      </c>
      <c r="AX358" s="7">
        <v>0</v>
      </c>
      <c r="AY358" s="7">
        <v>0</v>
      </c>
      <c r="AZ358" s="7">
        <v>0</v>
      </c>
      <c r="BA358" s="7">
        <v>0</v>
      </c>
      <c r="BB358" s="3">
        <v>0</v>
      </c>
      <c r="BC358" s="7" t="s">
        <v>64</v>
      </c>
      <c r="BD358" s="7" t="s">
        <v>64</v>
      </c>
    </row>
    <row r="359" spans="2:56" x14ac:dyDescent="0.2">
      <c r="B359" s="7" t="s">
        <v>1222</v>
      </c>
      <c r="C359" s="7">
        <v>1</v>
      </c>
      <c r="D359" s="7" t="s">
        <v>71</v>
      </c>
      <c r="E359" s="7">
        <v>94</v>
      </c>
      <c r="F359" s="7" t="s">
        <v>1223</v>
      </c>
      <c r="G359" s="7" t="s">
        <v>73</v>
      </c>
      <c r="H359" s="10">
        <v>42509</v>
      </c>
      <c r="I359" s="7" t="s">
        <v>1224</v>
      </c>
      <c r="J359" s="7" t="str">
        <f>VLOOKUP(I359,[1]indicacion!A:C,3,0)</f>
        <v>Trastorno deglución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1</v>
      </c>
      <c r="T359" s="3">
        <v>0</v>
      </c>
      <c r="U359" s="7" t="s">
        <v>22</v>
      </c>
      <c r="V359" s="7" t="str">
        <f>VLOOKUP(U359,[1]Proc!A:C,3,0)</f>
        <v>GTT</v>
      </c>
      <c r="W359" s="7">
        <v>1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1</v>
      </c>
      <c r="AD359" s="7" t="s">
        <v>1187</v>
      </c>
      <c r="AE359" s="7">
        <v>1</v>
      </c>
      <c r="AF359" s="7">
        <v>0</v>
      </c>
      <c r="AG359" s="7">
        <v>0</v>
      </c>
      <c r="AH359" s="7">
        <v>0</v>
      </c>
      <c r="AI359" s="7">
        <v>1</v>
      </c>
      <c r="AJ359" s="7" t="s">
        <v>1225</v>
      </c>
      <c r="AK359" s="7" t="str">
        <f>VLOOKUP(AJ359,'[1]Dg Post Std'!A:C,3,0)</f>
        <v>gastritis</v>
      </c>
      <c r="AL359" s="7">
        <v>1</v>
      </c>
      <c r="AM359" s="7">
        <v>0</v>
      </c>
      <c r="AN359" s="7">
        <v>1</v>
      </c>
      <c r="AO359" s="7">
        <v>0</v>
      </c>
      <c r="AP359" s="7">
        <v>0</v>
      </c>
      <c r="AQ359" s="7">
        <v>0</v>
      </c>
      <c r="AR359" s="7">
        <v>0</v>
      </c>
      <c r="AS359" s="7">
        <v>0</v>
      </c>
      <c r="AT359" s="7">
        <v>0</v>
      </c>
      <c r="AU359" s="7">
        <v>0</v>
      </c>
      <c r="AV359" s="7">
        <v>0</v>
      </c>
      <c r="AW359" s="7">
        <v>0</v>
      </c>
      <c r="AX359" s="7">
        <v>0</v>
      </c>
      <c r="AY359" s="7">
        <v>0</v>
      </c>
      <c r="AZ359" s="7">
        <v>0</v>
      </c>
      <c r="BA359" s="7">
        <v>0</v>
      </c>
      <c r="BB359" s="3">
        <v>0</v>
      </c>
      <c r="BC359" s="7" t="s">
        <v>64</v>
      </c>
      <c r="BD359" s="7" t="s">
        <v>64</v>
      </c>
    </row>
    <row r="360" spans="2:56" x14ac:dyDescent="0.2">
      <c r="B360" s="7" t="s">
        <v>1226</v>
      </c>
      <c r="C360" s="7">
        <v>1</v>
      </c>
      <c r="D360" s="7" t="s">
        <v>57</v>
      </c>
      <c r="E360" s="7">
        <v>90</v>
      </c>
      <c r="F360" s="7" t="s">
        <v>1227</v>
      </c>
      <c r="G360" s="7" t="s">
        <v>84</v>
      </c>
      <c r="H360" s="10">
        <v>42503</v>
      </c>
      <c r="I360" s="7" t="s">
        <v>667</v>
      </c>
      <c r="J360" s="7" t="str">
        <f>VLOOKUP(I360,[1]indicacion!A:C,3,0)</f>
        <v>Obs Neo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3">
        <v>1</v>
      </c>
      <c r="U360" s="7" t="s">
        <v>531</v>
      </c>
      <c r="V360" s="7" t="str">
        <f>VLOOKUP(U360,[1]Proc!A:C,3,0)</f>
        <v>Biopsia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1</v>
      </c>
      <c r="AD360" s="7" t="s">
        <v>34</v>
      </c>
      <c r="AE360" s="7">
        <v>0</v>
      </c>
      <c r="AF360" s="7">
        <v>0</v>
      </c>
      <c r="AG360" s="7">
        <v>0</v>
      </c>
      <c r="AH360" s="7">
        <v>0</v>
      </c>
      <c r="AI360" s="7">
        <v>1</v>
      </c>
      <c r="AJ360" s="7" t="s">
        <v>1228</v>
      </c>
      <c r="AK360" s="7" t="str">
        <f>VLOOKUP(AJ360,'[1]Dg Post Std'!A:C,3,0)</f>
        <v>duodenitis</v>
      </c>
      <c r="AL360" s="7">
        <v>1</v>
      </c>
      <c r="AM360" s="7">
        <v>0</v>
      </c>
      <c r="AN360" s="7">
        <v>0</v>
      </c>
      <c r="AO360" s="7">
        <v>0</v>
      </c>
      <c r="AP360" s="7">
        <v>0</v>
      </c>
      <c r="AQ360" s="7">
        <v>0</v>
      </c>
      <c r="AR360" s="7">
        <v>0</v>
      </c>
      <c r="AS360" s="7">
        <v>0</v>
      </c>
      <c r="AT360" s="7">
        <v>0</v>
      </c>
      <c r="AU360" s="7">
        <v>0</v>
      </c>
      <c r="AV360" s="7">
        <v>0</v>
      </c>
      <c r="AW360" s="7">
        <v>0</v>
      </c>
      <c r="AX360" s="7">
        <v>0</v>
      </c>
      <c r="AY360" s="7">
        <v>0</v>
      </c>
      <c r="AZ360" s="7">
        <v>0</v>
      </c>
      <c r="BA360" s="7">
        <v>0</v>
      </c>
      <c r="BB360" s="3">
        <v>1</v>
      </c>
      <c r="BC360" s="7" t="s">
        <v>64</v>
      </c>
      <c r="BD360" s="7" t="s">
        <v>64</v>
      </c>
    </row>
    <row r="361" spans="2:56" x14ac:dyDescent="0.2">
      <c r="B361" s="7" t="s">
        <v>1084</v>
      </c>
      <c r="C361" s="7">
        <v>1</v>
      </c>
      <c r="D361" s="7" t="s">
        <v>71</v>
      </c>
      <c r="E361" s="7">
        <v>118</v>
      </c>
      <c r="F361" s="7" t="s">
        <v>1085</v>
      </c>
      <c r="J361" s="7" t="e">
        <f>VLOOKUP(I361,[1]indicacion!A:C,3,0)</f>
        <v>#N/A</v>
      </c>
      <c r="T361" s="3"/>
      <c r="V361" s="7" t="e">
        <f>VLOOKUP(U361,[1]Proc!A:C,3,0)</f>
        <v>#N/A</v>
      </c>
      <c r="AK361" s="7" t="e">
        <f>VLOOKUP(AJ361,'[1]Dg Post Std'!A:C,3,0)</f>
        <v>#N/A</v>
      </c>
      <c r="BB361" s="3"/>
    </row>
    <row r="362" spans="2:56" x14ac:dyDescent="0.2">
      <c r="B362" s="7" t="s">
        <v>1207</v>
      </c>
      <c r="C362" s="7">
        <v>1</v>
      </c>
      <c r="D362" s="7" t="s">
        <v>57</v>
      </c>
      <c r="E362" s="7">
        <v>91</v>
      </c>
      <c r="F362" s="7" t="s">
        <v>1208</v>
      </c>
      <c r="G362" s="7" t="s">
        <v>59</v>
      </c>
      <c r="H362" s="10">
        <v>42481</v>
      </c>
      <c r="I362" s="7" t="s">
        <v>1229</v>
      </c>
      <c r="J362" s="7" t="str">
        <f>VLOOKUP(I362,[1]indicacion!A:C,3,0)</f>
        <v>GTT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1</v>
      </c>
      <c r="T362" s="3">
        <v>1</v>
      </c>
      <c r="U362" s="7" t="s">
        <v>22</v>
      </c>
      <c r="V362" s="7" t="str">
        <f>VLOOKUP(U362,[1]Proc!A:C,3,0)</f>
        <v>GTT</v>
      </c>
      <c r="W362" s="7">
        <v>1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1</v>
      </c>
      <c r="AD362" s="7" t="s">
        <v>134</v>
      </c>
      <c r="AE362" s="7" t="s">
        <v>134</v>
      </c>
      <c r="AF362" s="7" t="s">
        <v>134</v>
      </c>
      <c r="AG362" s="7" t="s">
        <v>134</v>
      </c>
      <c r="AH362" s="7" t="s">
        <v>134</v>
      </c>
      <c r="AI362" s="7" t="s">
        <v>134</v>
      </c>
      <c r="AJ362" s="7" t="s">
        <v>134</v>
      </c>
      <c r="AK362" s="7" t="str">
        <f>VLOOKUP(AJ362,'[1]Dg Post Std'!A:C,3,0)</f>
        <v>NA</v>
      </c>
      <c r="AL362" s="7">
        <v>0</v>
      </c>
      <c r="AM362" s="7">
        <v>0</v>
      </c>
      <c r="AN362" s="7">
        <v>0</v>
      </c>
      <c r="AO362" s="7">
        <v>0</v>
      </c>
      <c r="AP362" s="7">
        <v>0</v>
      </c>
      <c r="AQ362" s="7">
        <v>0</v>
      </c>
      <c r="AR362" s="7">
        <v>0</v>
      </c>
      <c r="AS362" s="7">
        <v>0</v>
      </c>
      <c r="AT362" s="7">
        <v>0</v>
      </c>
      <c r="AU362" s="7">
        <v>0</v>
      </c>
      <c r="AV362" s="7">
        <v>0</v>
      </c>
      <c r="AW362" s="7">
        <v>0</v>
      </c>
      <c r="AX362" s="7">
        <v>0</v>
      </c>
      <c r="AY362" s="7">
        <v>0</v>
      </c>
      <c r="AZ362" s="7">
        <v>0</v>
      </c>
      <c r="BA362" s="7">
        <v>0</v>
      </c>
      <c r="BB362" s="3">
        <v>0</v>
      </c>
      <c r="BC362" s="7" t="s">
        <v>64</v>
      </c>
      <c r="BD362" s="7" t="s">
        <v>64</v>
      </c>
    </row>
    <row r="363" spans="2:56" x14ac:dyDescent="0.2">
      <c r="B363" s="7" t="s">
        <v>1230</v>
      </c>
      <c r="C363" s="7">
        <v>1</v>
      </c>
      <c r="D363" s="7" t="s">
        <v>71</v>
      </c>
      <c r="E363" s="7">
        <v>91</v>
      </c>
      <c r="F363" s="7" t="s">
        <v>1231</v>
      </c>
      <c r="G363" s="7" t="s">
        <v>59</v>
      </c>
      <c r="H363" s="10">
        <v>42461</v>
      </c>
      <c r="I363" s="7" t="s">
        <v>167</v>
      </c>
      <c r="J363" s="7" t="str">
        <f>VLOOKUP(I363,[1]indicacion!A:C,3,0)</f>
        <v>Trastorno deglución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1</v>
      </c>
      <c r="T363" s="3">
        <v>0</v>
      </c>
      <c r="U363" s="7" t="s">
        <v>22</v>
      </c>
      <c r="V363" s="7" t="str">
        <f>VLOOKUP(U363,[1]Proc!A:C,3,0)</f>
        <v>GTT</v>
      </c>
      <c r="W363" s="7">
        <v>1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1</v>
      </c>
      <c r="AD363" s="7" t="s">
        <v>1232</v>
      </c>
      <c r="AE363" s="7">
        <v>1</v>
      </c>
      <c r="AF363" s="7">
        <v>2.5</v>
      </c>
      <c r="AG363" s="7">
        <v>0</v>
      </c>
      <c r="AH363" s="7">
        <v>0</v>
      </c>
      <c r="AI363" s="7">
        <v>1</v>
      </c>
      <c r="AJ363" s="7" t="s">
        <v>400</v>
      </c>
      <c r="AK363" s="7" t="str">
        <f>VLOOKUP(AJ363,'[1]Dg Post Std'!A:C,3,0)</f>
        <v>Atrofia</v>
      </c>
      <c r="AL363" s="7">
        <v>1</v>
      </c>
      <c r="AM363" s="7">
        <v>1</v>
      </c>
      <c r="AN363" s="7">
        <v>0</v>
      </c>
      <c r="AO363" s="7">
        <v>0</v>
      </c>
      <c r="AP363" s="7">
        <v>0</v>
      </c>
      <c r="AQ363" s="7">
        <v>0</v>
      </c>
      <c r="AR363" s="7">
        <v>0</v>
      </c>
      <c r="AS363" s="7">
        <v>0</v>
      </c>
      <c r="AT363" s="7">
        <v>0</v>
      </c>
      <c r="AU363" s="7">
        <v>0</v>
      </c>
      <c r="AV363" s="7">
        <v>0</v>
      </c>
      <c r="AW363" s="7">
        <v>0</v>
      </c>
      <c r="AX363" s="7">
        <v>0</v>
      </c>
      <c r="AY363" s="7">
        <v>0</v>
      </c>
      <c r="AZ363" s="7">
        <v>0</v>
      </c>
      <c r="BA363" s="7">
        <v>0</v>
      </c>
      <c r="BB363" s="3">
        <v>0</v>
      </c>
      <c r="BC363" s="7" t="s">
        <v>64</v>
      </c>
      <c r="BD363" s="7" t="s">
        <v>64</v>
      </c>
    </row>
    <row r="364" spans="2:56" x14ac:dyDescent="0.2">
      <c r="B364" s="7" t="s">
        <v>1233</v>
      </c>
      <c r="C364" s="7">
        <v>1</v>
      </c>
      <c r="D364" s="7" t="s">
        <v>71</v>
      </c>
      <c r="E364" s="7">
        <v>90</v>
      </c>
      <c r="F364" s="7" t="s">
        <v>1234</v>
      </c>
      <c r="G364" s="7" t="s">
        <v>59</v>
      </c>
      <c r="H364" s="10">
        <v>42460</v>
      </c>
      <c r="I364" s="7" t="s">
        <v>1235</v>
      </c>
      <c r="J364" s="7" t="str">
        <f>VLOOKUP(I364,[1]indicacion!A:C,3,0)</f>
        <v>Anemia</v>
      </c>
      <c r="K364" s="7">
        <v>1</v>
      </c>
      <c r="L364" s="7">
        <v>0</v>
      </c>
      <c r="M364" s="7">
        <v>0</v>
      </c>
      <c r="N364" s="7">
        <v>0</v>
      </c>
      <c r="O364" s="7">
        <v>1</v>
      </c>
      <c r="P364" s="7">
        <v>0</v>
      </c>
      <c r="Q364" s="7">
        <v>0</v>
      </c>
      <c r="R364" s="7">
        <v>0</v>
      </c>
      <c r="S364" s="7">
        <v>0</v>
      </c>
      <c r="T364" s="3">
        <v>0</v>
      </c>
      <c r="U364" s="7" t="s">
        <v>23</v>
      </c>
      <c r="V364" s="7" t="str">
        <f>VLOOKUP(U364,[1]Proc!A:C,3,0)</f>
        <v>NA</v>
      </c>
      <c r="W364" s="7">
        <v>0</v>
      </c>
      <c r="X364" s="7">
        <v>1</v>
      </c>
      <c r="Y364" s="7">
        <v>0</v>
      </c>
      <c r="Z364" s="7">
        <v>0</v>
      </c>
      <c r="AA364" s="7">
        <v>0</v>
      </c>
      <c r="AB364" s="7">
        <v>0</v>
      </c>
      <c r="AC364" s="7">
        <v>1</v>
      </c>
      <c r="AD364" s="7" t="s">
        <v>1167</v>
      </c>
      <c r="AE364" s="7">
        <v>1</v>
      </c>
      <c r="AF364" s="7">
        <v>1</v>
      </c>
      <c r="AG364" s="7">
        <v>0</v>
      </c>
      <c r="AH364" s="7">
        <v>0</v>
      </c>
      <c r="AI364" s="7">
        <v>1</v>
      </c>
      <c r="AJ364" s="7" t="s">
        <v>1236</v>
      </c>
      <c r="AK364" s="7" t="str">
        <f>VLOOKUP(AJ364,'[1]Dg Post Std'!A:C,3,0)</f>
        <v>Atrofia</v>
      </c>
      <c r="AL364" s="7">
        <v>1</v>
      </c>
      <c r="AM364" s="7">
        <v>1</v>
      </c>
      <c r="AN364" s="7">
        <v>1</v>
      </c>
      <c r="AO364" s="7">
        <v>0</v>
      </c>
      <c r="AP364" s="7">
        <v>0</v>
      </c>
      <c r="AQ364" s="7">
        <v>0</v>
      </c>
      <c r="AR364" s="7">
        <v>0</v>
      </c>
      <c r="AS364" s="7">
        <v>0</v>
      </c>
      <c r="AT364" s="7">
        <v>0</v>
      </c>
      <c r="AU364" s="7">
        <v>0</v>
      </c>
      <c r="AV364" s="7">
        <v>0</v>
      </c>
      <c r="AW364" s="7">
        <v>0</v>
      </c>
      <c r="AX364" s="7">
        <v>0</v>
      </c>
      <c r="AY364" s="7">
        <v>0</v>
      </c>
      <c r="AZ364" s="7">
        <v>0</v>
      </c>
      <c r="BA364" s="7">
        <v>0</v>
      </c>
      <c r="BB364" s="3">
        <v>0</v>
      </c>
      <c r="BC364" s="7" t="s">
        <v>64</v>
      </c>
      <c r="BD364" s="7" t="s">
        <v>64</v>
      </c>
    </row>
    <row r="365" spans="2:56" x14ac:dyDescent="0.2">
      <c r="B365" s="7" t="s">
        <v>1237</v>
      </c>
      <c r="C365" s="7">
        <v>1</v>
      </c>
      <c r="D365" s="7" t="s">
        <v>57</v>
      </c>
      <c r="E365" s="7">
        <v>90</v>
      </c>
      <c r="F365" s="7" t="s">
        <v>1238</v>
      </c>
      <c r="G365" s="7" t="s">
        <v>84</v>
      </c>
      <c r="H365" s="10">
        <v>42459</v>
      </c>
      <c r="I365" s="7" t="s">
        <v>1239</v>
      </c>
      <c r="J365" s="7" t="str">
        <f>VLOOKUP(I365,[1]indicacion!A:C,3,0)</f>
        <v>Sangrado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1</v>
      </c>
      <c r="R365" s="7">
        <v>0</v>
      </c>
      <c r="S365" s="7">
        <v>0</v>
      </c>
      <c r="T365" s="3">
        <v>0</v>
      </c>
      <c r="U365" s="7" t="s">
        <v>64</v>
      </c>
      <c r="V365" s="7" t="str">
        <f>VLOOKUP(U365,[1]Proc!A:C,3,0)</f>
        <v>NA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 t="s">
        <v>1240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 t="s">
        <v>1241</v>
      </c>
      <c r="AK365" s="7" t="str">
        <f>VLOOKUP(AJ365,'[1]Dg Post Std'!A:C,3,0)</f>
        <v>Hernia H</v>
      </c>
      <c r="AL365" s="7">
        <v>1</v>
      </c>
      <c r="AM365" s="7">
        <v>0</v>
      </c>
      <c r="AN365" s="7">
        <v>0</v>
      </c>
      <c r="AO365" s="7">
        <v>0</v>
      </c>
      <c r="AP365" s="7">
        <v>0</v>
      </c>
      <c r="AQ365" s="7">
        <v>0</v>
      </c>
      <c r="AR365" s="7">
        <v>0</v>
      </c>
      <c r="AS365" s="7">
        <v>0</v>
      </c>
      <c r="AT365" s="7">
        <v>0</v>
      </c>
      <c r="AU365" s="7">
        <v>0</v>
      </c>
      <c r="AV365" s="7">
        <v>0</v>
      </c>
      <c r="AW365" s="7">
        <v>1</v>
      </c>
      <c r="AX365" s="7">
        <v>0</v>
      </c>
      <c r="AY365" s="7">
        <v>0</v>
      </c>
      <c r="AZ365" s="7">
        <v>0</v>
      </c>
      <c r="BA365" s="7">
        <v>0</v>
      </c>
      <c r="BB365" s="3">
        <v>0</v>
      </c>
      <c r="BC365" s="7" t="s">
        <v>64</v>
      </c>
      <c r="BD365" s="7" t="s">
        <v>124</v>
      </c>
    </row>
    <row r="366" spans="2:56" x14ac:dyDescent="0.2">
      <c r="B366" s="7" t="s">
        <v>1242</v>
      </c>
      <c r="C366" s="7">
        <v>1</v>
      </c>
      <c r="D366" s="7" t="s">
        <v>57</v>
      </c>
      <c r="E366" s="7">
        <v>92</v>
      </c>
      <c r="F366" s="7" t="s">
        <v>1243</v>
      </c>
      <c r="G366" s="7" t="s">
        <v>73</v>
      </c>
      <c r="H366" s="10">
        <v>42453</v>
      </c>
      <c r="I366" s="7" t="s">
        <v>1244</v>
      </c>
      <c r="J366" s="7" t="str">
        <f>VLOOKUP(I366,[1]indicacion!A:C,3,0)</f>
        <v>Daño hepático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3">
        <v>1</v>
      </c>
      <c r="U366" s="7" t="s">
        <v>64</v>
      </c>
      <c r="V366" s="7" t="str">
        <f>VLOOKUP(U366,[1]Proc!A:C,3,0)</f>
        <v>NA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 t="s">
        <v>605</v>
      </c>
      <c r="AE366" s="7">
        <v>1</v>
      </c>
      <c r="AF366" s="7">
        <v>3</v>
      </c>
      <c r="AG366" s="7">
        <v>0</v>
      </c>
      <c r="AH366" s="7">
        <v>0</v>
      </c>
      <c r="AI366" s="7">
        <v>1</v>
      </c>
      <c r="AJ366" s="7" t="s">
        <v>1245</v>
      </c>
      <c r="AK366" s="7" t="str">
        <f>VLOOKUP(AJ366,'[1]Dg Post Std'!A:C,3,0)</f>
        <v>gastritis</v>
      </c>
      <c r="AL366" s="7">
        <v>1</v>
      </c>
      <c r="AM366" s="7">
        <v>0</v>
      </c>
      <c r="AN366" s="7">
        <v>1</v>
      </c>
      <c r="AO366" s="7">
        <v>0</v>
      </c>
      <c r="AP366" s="7">
        <v>0</v>
      </c>
      <c r="AQ366" s="7">
        <v>0</v>
      </c>
      <c r="AR366" s="7">
        <v>0</v>
      </c>
      <c r="AS366" s="7">
        <v>0</v>
      </c>
      <c r="AT366" s="7">
        <v>0</v>
      </c>
      <c r="AU366" s="7">
        <v>0</v>
      </c>
      <c r="AV366" s="7">
        <v>0</v>
      </c>
      <c r="AW366" s="7">
        <v>0</v>
      </c>
      <c r="AX366" s="7">
        <v>0</v>
      </c>
      <c r="AY366" s="7">
        <v>0</v>
      </c>
      <c r="AZ366" s="7">
        <v>1</v>
      </c>
      <c r="BA366" s="7">
        <v>0</v>
      </c>
      <c r="BB366" s="3">
        <v>0</v>
      </c>
      <c r="BC366" s="7" t="s">
        <v>64</v>
      </c>
      <c r="BD366" s="7" t="s">
        <v>64</v>
      </c>
    </row>
    <row r="367" spans="2:56" x14ac:dyDescent="0.2">
      <c r="B367" s="7" t="s">
        <v>1246</v>
      </c>
      <c r="C367" s="7">
        <v>1</v>
      </c>
      <c r="D367" s="7" t="s">
        <v>71</v>
      </c>
      <c r="E367" s="7">
        <v>90</v>
      </c>
      <c r="F367" s="7" t="s">
        <v>659</v>
      </c>
      <c r="G367" s="7" t="s">
        <v>59</v>
      </c>
      <c r="H367" s="10">
        <v>42432</v>
      </c>
      <c r="I367" s="7" t="s">
        <v>167</v>
      </c>
      <c r="J367" s="7" t="str">
        <f>VLOOKUP(I367,[1]indicacion!A:C,3,0)</f>
        <v>Trastorno deglución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1</v>
      </c>
      <c r="T367" s="3">
        <v>0</v>
      </c>
      <c r="U367" s="7" t="s">
        <v>1247</v>
      </c>
      <c r="V367" s="7" t="str">
        <f>VLOOKUP(U367,[1]Proc!A:C,3,0)</f>
        <v>SNY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1</v>
      </c>
      <c r="AD367" s="7" t="s">
        <v>1102</v>
      </c>
      <c r="AE367" s="7">
        <v>1</v>
      </c>
      <c r="AF367" s="7">
        <v>1.5</v>
      </c>
      <c r="AG367" s="7">
        <v>0</v>
      </c>
      <c r="AH367" s="7">
        <v>0</v>
      </c>
      <c r="AI367" s="7">
        <v>1</v>
      </c>
      <c r="AJ367" s="7" t="s">
        <v>63</v>
      </c>
      <c r="AK367" s="7" t="str">
        <f>VLOOKUP(AJ367,'[1]Dg Post Std'!A:C,3,0)</f>
        <v>Atrofia</v>
      </c>
      <c r="AL367" s="7">
        <v>1</v>
      </c>
      <c r="AM367" s="7">
        <v>1</v>
      </c>
      <c r="AN367" s="7">
        <v>0</v>
      </c>
      <c r="AO367" s="7">
        <v>0</v>
      </c>
      <c r="AP367" s="7">
        <v>0</v>
      </c>
      <c r="AQ367" s="7">
        <v>0</v>
      </c>
      <c r="AR367" s="7">
        <v>0</v>
      </c>
      <c r="AS367" s="7">
        <v>0</v>
      </c>
      <c r="AT367" s="7">
        <v>0</v>
      </c>
      <c r="AU367" s="7">
        <v>0</v>
      </c>
      <c r="AV367" s="7">
        <v>0</v>
      </c>
      <c r="AW367" s="7">
        <v>0</v>
      </c>
      <c r="AX367" s="7">
        <v>0</v>
      </c>
      <c r="AY367" s="7">
        <v>0</v>
      </c>
      <c r="AZ367" s="7">
        <v>0</v>
      </c>
      <c r="BA367" s="7">
        <v>0</v>
      </c>
      <c r="BB367" s="3">
        <v>0</v>
      </c>
      <c r="BC367" s="7" t="s">
        <v>64</v>
      </c>
      <c r="BD367" s="7" t="s">
        <v>64</v>
      </c>
    </row>
    <row r="368" spans="2:56" x14ac:dyDescent="0.2">
      <c r="B368" s="7" t="s">
        <v>1212</v>
      </c>
      <c r="C368" s="7">
        <v>1</v>
      </c>
      <c r="D368" s="7" t="s">
        <v>57</v>
      </c>
      <c r="E368" s="7">
        <v>94</v>
      </c>
      <c r="F368" s="7" t="s">
        <v>132</v>
      </c>
      <c r="G368" s="7" t="s">
        <v>59</v>
      </c>
      <c r="H368" s="10">
        <v>42795</v>
      </c>
      <c r="I368" s="7" t="s">
        <v>1209</v>
      </c>
      <c r="J368" s="7" t="str">
        <f>VLOOKUP(I368,[1]indicacion!A:C,3,0)</f>
        <v>GTT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1</v>
      </c>
      <c r="T368" s="3">
        <v>1</v>
      </c>
      <c r="U368" s="7" t="s">
        <v>1248</v>
      </c>
      <c r="V368" s="7" t="str">
        <f>VLOOKUP(U368,[1]Proc!A:C,3,0)</f>
        <v>SNG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 t="s">
        <v>134</v>
      </c>
      <c r="AE368" s="7" t="s">
        <v>134</v>
      </c>
      <c r="AF368" s="7" t="s">
        <v>134</v>
      </c>
      <c r="AG368" s="7" t="s">
        <v>134</v>
      </c>
      <c r="AH368" s="7" t="s">
        <v>134</v>
      </c>
      <c r="AI368" s="7" t="s">
        <v>134</v>
      </c>
      <c r="AJ368" s="7" t="s">
        <v>134</v>
      </c>
      <c r="AK368" s="7" t="str">
        <f>VLOOKUP(AJ368,'[1]Dg Post Std'!A:C,3,0)</f>
        <v>NA</v>
      </c>
      <c r="AL368" s="7" t="s">
        <v>134</v>
      </c>
      <c r="AM368" s="7" t="s">
        <v>134</v>
      </c>
      <c r="AN368" s="7" t="s">
        <v>134</v>
      </c>
      <c r="AO368" s="7" t="s">
        <v>134</v>
      </c>
      <c r="AP368" s="7" t="s">
        <v>134</v>
      </c>
      <c r="AQ368" s="7" t="s">
        <v>134</v>
      </c>
      <c r="AR368" s="7" t="s">
        <v>134</v>
      </c>
      <c r="AS368" s="7" t="s">
        <v>134</v>
      </c>
      <c r="AT368" s="7" t="s">
        <v>134</v>
      </c>
      <c r="AU368" s="7" t="s">
        <v>1249</v>
      </c>
      <c r="AV368" s="7" t="s">
        <v>134</v>
      </c>
      <c r="AW368" s="7" t="s">
        <v>134</v>
      </c>
      <c r="AX368" s="7" t="s">
        <v>134</v>
      </c>
      <c r="AY368" s="7" t="s">
        <v>134</v>
      </c>
      <c r="AZ368" s="7" t="s">
        <v>134</v>
      </c>
      <c r="BA368" s="7" t="s">
        <v>134</v>
      </c>
      <c r="BB368" s="3">
        <v>0</v>
      </c>
      <c r="BC368" s="7" t="s">
        <v>64</v>
      </c>
      <c r="BD368" s="7" t="s">
        <v>64</v>
      </c>
    </row>
    <row r="369" spans="2:56" x14ac:dyDescent="0.2">
      <c r="B369" s="7" t="s">
        <v>1250</v>
      </c>
      <c r="C369" s="7">
        <v>1</v>
      </c>
      <c r="D369" s="7" t="s">
        <v>71</v>
      </c>
      <c r="E369" s="7">
        <v>90</v>
      </c>
      <c r="F369" s="7" t="s">
        <v>140</v>
      </c>
      <c r="G369" s="7" t="s">
        <v>59</v>
      </c>
      <c r="H369" s="10">
        <v>42416</v>
      </c>
      <c r="I369" s="7" t="s">
        <v>1251</v>
      </c>
      <c r="J369" s="7" t="str">
        <f>VLOOKUP(I369,[1]indicacion!A:C,3,0)</f>
        <v>Obs Neo</v>
      </c>
      <c r="K369" s="7">
        <v>0</v>
      </c>
      <c r="L369" s="7">
        <v>0</v>
      </c>
      <c r="M369" s="7">
        <v>0</v>
      </c>
      <c r="N369" s="7">
        <v>0</v>
      </c>
      <c r="O369" s="7">
        <v>1</v>
      </c>
      <c r="P369" s="7">
        <v>0</v>
      </c>
      <c r="Q369" s="7">
        <v>0</v>
      </c>
      <c r="R369" s="7">
        <v>0</v>
      </c>
      <c r="S369" s="7">
        <v>0</v>
      </c>
      <c r="T369" s="3">
        <v>0</v>
      </c>
      <c r="U369" s="7" t="s">
        <v>1252</v>
      </c>
      <c r="V369" s="7" t="str">
        <f>VLOOKUP(U369,[1]Proc!A:C,3,0)</f>
        <v>GTT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1</v>
      </c>
      <c r="AD369" s="7" t="s">
        <v>1191</v>
      </c>
      <c r="AE369" s="7">
        <v>1</v>
      </c>
      <c r="AF369" s="7">
        <v>2</v>
      </c>
      <c r="AG369" s="7">
        <v>0</v>
      </c>
      <c r="AH369" s="7">
        <v>0</v>
      </c>
      <c r="AI369" s="7">
        <v>1</v>
      </c>
      <c r="AJ369" s="7" t="s">
        <v>1253</v>
      </c>
      <c r="AK369" s="7" t="str">
        <f>VLOOKUP(AJ369,'[1]Dg Post Std'!A:C,3,0)</f>
        <v>Cancer Gast</v>
      </c>
      <c r="AL369" s="7">
        <v>1</v>
      </c>
      <c r="AM369" s="7">
        <v>0</v>
      </c>
      <c r="AN369" s="7">
        <v>0</v>
      </c>
      <c r="AO369" s="7">
        <v>0</v>
      </c>
      <c r="AP369" s="7">
        <v>0</v>
      </c>
      <c r="AQ369" s="7">
        <v>0</v>
      </c>
      <c r="AR369" s="7">
        <v>0</v>
      </c>
      <c r="AS369" s="7">
        <v>0</v>
      </c>
      <c r="AT369" s="7">
        <v>0</v>
      </c>
      <c r="AU369" s="7">
        <v>0</v>
      </c>
      <c r="AV369" s="7">
        <v>0</v>
      </c>
      <c r="AW369" s="7">
        <v>0</v>
      </c>
      <c r="AX369" s="7">
        <v>1</v>
      </c>
      <c r="AY369" s="7">
        <v>0</v>
      </c>
      <c r="AZ369" s="7">
        <v>0</v>
      </c>
      <c r="BA369" s="7">
        <v>0</v>
      </c>
      <c r="BB369" s="3">
        <v>0</v>
      </c>
      <c r="BC369" s="7">
        <v>0</v>
      </c>
      <c r="BD369" s="7" t="s">
        <v>1254</v>
      </c>
    </row>
    <row r="370" spans="2:56" x14ac:dyDescent="0.2">
      <c r="B370" s="7" t="s">
        <v>1255</v>
      </c>
      <c r="C370" s="7">
        <v>1</v>
      </c>
      <c r="D370" s="7" t="s">
        <v>57</v>
      </c>
      <c r="E370" s="7">
        <v>91</v>
      </c>
      <c r="F370" s="7" t="s">
        <v>1256</v>
      </c>
      <c r="G370" s="7" t="s">
        <v>59</v>
      </c>
      <c r="H370" s="10">
        <v>42412</v>
      </c>
      <c r="I370" s="7" t="s">
        <v>1257</v>
      </c>
      <c r="J370" s="7" t="str">
        <f>VLOOKUP(I370,[1]indicacion!A:C,3,0)</f>
        <v>Disfagia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1</v>
      </c>
      <c r="T370" s="3">
        <v>1</v>
      </c>
      <c r="U370" s="7" t="s">
        <v>1258</v>
      </c>
      <c r="V370" s="7" t="str">
        <f>VLOOKUP(U370,[1]Proc!A:C,3,0)</f>
        <v>GTT</v>
      </c>
      <c r="W370" s="7">
        <v>1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1</v>
      </c>
      <c r="AD370" s="7" t="s">
        <v>1191</v>
      </c>
      <c r="AE370" s="7">
        <v>1</v>
      </c>
      <c r="AF370" s="7">
        <v>2</v>
      </c>
      <c r="AG370" s="7">
        <v>0</v>
      </c>
      <c r="AH370" s="7">
        <v>0</v>
      </c>
      <c r="AI370" s="7">
        <v>1</v>
      </c>
      <c r="AJ370" s="7" t="s">
        <v>1259</v>
      </c>
      <c r="AK370" s="7" t="str">
        <f>VLOOKUP(AJ370,'[1]Dg Post Std'!A:C,3,0)</f>
        <v>Cancer Esog</v>
      </c>
      <c r="AL370" s="7">
        <v>1</v>
      </c>
      <c r="AM370" s="7">
        <v>0</v>
      </c>
      <c r="AN370" s="7">
        <v>0</v>
      </c>
      <c r="AO370" s="7">
        <v>0</v>
      </c>
      <c r="AP370" s="7">
        <v>0</v>
      </c>
      <c r="AQ370" s="7">
        <v>0</v>
      </c>
      <c r="AR370" s="7">
        <v>0</v>
      </c>
      <c r="AS370" s="7">
        <v>0</v>
      </c>
      <c r="AT370" s="7">
        <v>0</v>
      </c>
      <c r="AU370" s="7">
        <v>0</v>
      </c>
      <c r="AV370" s="7">
        <v>0</v>
      </c>
      <c r="AW370" s="7">
        <v>0</v>
      </c>
      <c r="AX370" s="7">
        <v>1</v>
      </c>
      <c r="AY370" s="7">
        <v>0</v>
      </c>
      <c r="AZ370" s="7">
        <v>0</v>
      </c>
      <c r="BA370" s="7">
        <v>0</v>
      </c>
      <c r="BB370" s="3">
        <v>1</v>
      </c>
      <c r="BC370" s="7" t="s">
        <v>64</v>
      </c>
      <c r="BD370" s="7" t="s">
        <v>64</v>
      </c>
    </row>
    <row r="371" spans="2:56" x14ac:dyDescent="0.2">
      <c r="B371" s="7" t="s">
        <v>1260</v>
      </c>
      <c r="C371" s="7">
        <v>1</v>
      </c>
      <c r="D371" s="7" t="s">
        <v>57</v>
      </c>
      <c r="E371" s="7">
        <v>90</v>
      </c>
      <c r="F371" s="7" t="s">
        <v>1261</v>
      </c>
      <c r="G371" s="7" t="s">
        <v>59</v>
      </c>
      <c r="H371" s="10">
        <v>42411</v>
      </c>
      <c r="I371" s="7" t="s">
        <v>10</v>
      </c>
      <c r="J371" s="7" t="str">
        <f>VLOOKUP(I371,[1]indicacion!A:C,3,0)</f>
        <v>Anemia</v>
      </c>
      <c r="K371" s="7">
        <v>1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3">
        <v>0</v>
      </c>
      <c r="U371" s="7" t="s">
        <v>64</v>
      </c>
      <c r="V371" s="7" t="str">
        <f>VLOOKUP(U371,[1]Proc!A:C,3,0)</f>
        <v>NA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 t="s">
        <v>1167</v>
      </c>
      <c r="AE371" s="7">
        <v>1</v>
      </c>
      <c r="AF371" s="7">
        <v>1</v>
      </c>
      <c r="AG371" s="7">
        <v>0</v>
      </c>
      <c r="AH371" s="7">
        <v>0</v>
      </c>
      <c r="AI371" s="7">
        <v>1</v>
      </c>
      <c r="AJ371" s="7" t="s">
        <v>1262</v>
      </c>
      <c r="AK371" s="7" t="str">
        <f>VLOOKUP(AJ371,'[1]Dg Post Std'!A:C,3,0)</f>
        <v>esofagitis</v>
      </c>
      <c r="AL371" s="7">
        <v>1</v>
      </c>
      <c r="AM371" s="7">
        <v>1</v>
      </c>
      <c r="AN371" s="7">
        <v>1</v>
      </c>
      <c r="AO371" s="7">
        <v>0</v>
      </c>
      <c r="AP371" s="7">
        <v>0</v>
      </c>
      <c r="AQ371" s="7">
        <v>0</v>
      </c>
      <c r="AR371" s="7">
        <v>0</v>
      </c>
      <c r="AS371" s="7">
        <v>0</v>
      </c>
      <c r="AT371" s="7">
        <v>0</v>
      </c>
      <c r="AU371" s="7">
        <v>1</v>
      </c>
      <c r="AV371" s="7">
        <v>0</v>
      </c>
      <c r="AW371" s="7">
        <v>0</v>
      </c>
      <c r="AX371" s="7">
        <v>0</v>
      </c>
      <c r="AY371" s="7">
        <v>0</v>
      </c>
      <c r="AZ371" s="7">
        <v>1</v>
      </c>
      <c r="BA371" s="7">
        <v>0</v>
      </c>
      <c r="BB371" s="3">
        <v>0</v>
      </c>
      <c r="BC371" s="7">
        <v>0</v>
      </c>
      <c r="BD371" s="7" t="s">
        <v>64</v>
      </c>
    </row>
    <row r="381" spans="2:56" x14ac:dyDescent="0.2">
      <c r="K381" s="6" t="str">
        <f>""</f>
        <v/>
      </c>
    </row>
    <row r="382" spans="2:56" x14ac:dyDescent="0.2">
      <c r="J382" s="6" t="s">
        <v>1263</v>
      </c>
      <c r="K382" s="16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Prueba de leer meta data</dc:title>
  <dc:creator>Oliver Rojas</dc:creator>
  <cp:keywords>XML package</cp:keywords>
  <cp:lastModifiedBy>Oliver Rojas</cp:lastModifiedBy>
  <dcterms:created xsi:type="dcterms:W3CDTF">2021-02-04T21:40:51Z</dcterms:created>
  <dcterms:modified xsi:type="dcterms:W3CDTF">2021-05-05T21:45:51Z</dcterms:modified>
  <cp:category>Goodies for R</cp:category>
</cp:coreProperties>
</file>