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5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19" i="1"/>
  <c r="C19" i="1"/>
  <c r="C20" i="1"/>
  <c r="C21" i="1"/>
  <c r="C22" i="1"/>
  <c r="C23" i="1"/>
  <c r="C24" i="1"/>
  <c r="C25" i="1"/>
  <c r="C26" i="1"/>
  <c r="C27" i="1"/>
  <c r="C4" i="1"/>
  <c r="C5" i="1"/>
  <c r="C6" i="1"/>
  <c r="C7" i="1"/>
  <c r="C8" i="1"/>
  <c r="C9" i="1"/>
  <c r="C10" i="1"/>
  <c r="C11" i="1"/>
  <c r="C12" i="1"/>
  <c r="C28" i="1" l="1"/>
  <c r="C13" i="1"/>
  <c r="F4" i="1" s="1"/>
  <c r="D27" i="1" l="1"/>
  <c r="D20" i="1"/>
  <c r="D24" i="1"/>
  <c r="D25" i="1"/>
  <c r="D23" i="1"/>
  <c r="D21" i="1"/>
  <c r="D19" i="1"/>
  <c r="D22" i="1"/>
  <c r="D26" i="1"/>
</calcChain>
</file>

<file path=xl/sharedStrings.xml><?xml version="1.0" encoding="utf-8"?>
<sst xmlns="http://schemas.openxmlformats.org/spreadsheetml/2006/main" count="15" uniqueCount="9">
  <si>
    <t>n</t>
  </si>
  <si>
    <t>A</t>
  </si>
  <si>
    <t>Erls</t>
  </si>
  <si>
    <t>i</t>
  </si>
  <si>
    <t>S</t>
  </si>
  <si>
    <t>B</t>
  </si>
  <si>
    <t>Pr(Blocking)</t>
  </si>
  <si>
    <t>Px(Erls)</t>
  </si>
  <si>
    <t>Px(Poisson)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</si>
</sst>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Px(Erls)</c:v>
                </c:pt>
              </c:strCache>
            </c:strRef>
          </c:tx>
          <c:marker>
            <c:symbol val="none"/>
          </c:marker>
          <c:val>
            <c:numRef>
              <c:f>Sheet1!$D$19:$D$27</c:f>
              <c:numCache>
                <c:formatCode>General</c:formatCode>
                <c:ptCount val="9"/>
                <c:pt idx="0">
                  <c:v>2.9256875365710941E-3</c:v>
                </c:pt>
                <c:pt idx="1">
                  <c:v>1.7554125219426564E-2</c:v>
                </c:pt>
                <c:pt idx="2">
                  <c:v>5.2662375658279692E-2</c:v>
                </c:pt>
                <c:pt idx="3">
                  <c:v>0.10532475131655938</c:v>
                </c:pt>
                <c:pt idx="4">
                  <c:v>0.15798712697483908</c:v>
                </c:pt>
                <c:pt idx="5">
                  <c:v>0.1895845523698069</c:v>
                </c:pt>
                <c:pt idx="6">
                  <c:v>0.1895845523698069</c:v>
                </c:pt>
                <c:pt idx="7">
                  <c:v>0.16250104488840592</c:v>
                </c:pt>
                <c:pt idx="8">
                  <c:v>0.12187578366630444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Px(Poisson)</c:v>
                </c:pt>
              </c:strCache>
            </c:strRef>
          </c:tx>
          <c:marker>
            <c:symbol val="none"/>
          </c:marker>
          <c:val>
            <c:numRef>
              <c:f>Sheet1!$E$19:$E$27</c:f>
              <c:numCache>
                <c:formatCode>General</c:formatCode>
                <c:ptCount val="9"/>
                <c:pt idx="0">
                  <c:v>2.4787521766663585E-3</c:v>
                </c:pt>
                <c:pt idx="1">
                  <c:v>1.4872513059998151E-2</c:v>
                </c:pt>
                <c:pt idx="2">
                  <c:v>4.4617539179994455E-2</c:v>
                </c:pt>
                <c:pt idx="3">
                  <c:v>8.9235078359988909E-2</c:v>
                </c:pt>
                <c:pt idx="4">
                  <c:v>0.13385261753998337</c:v>
                </c:pt>
                <c:pt idx="5">
                  <c:v>0.16062314104798003</c:v>
                </c:pt>
                <c:pt idx="6">
                  <c:v>0.16062314104798003</c:v>
                </c:pt>
                <c:pt idx="7">
                  <c:v>0.13767697804112575</c:v>
                </c:pt>
                <c:pt idx="8">
                  <c:v>0.1032577335308443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00064"/>
        <c:axId val="243815552"/>
      </c:lineChart>
      <c:catAx>
        <c:axId val="24340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815552"/>
        <c:crosses val="autoZero"/>
        <c:auto val="1"/>
        <c:lblAlgn val="ctr"/>
        <c:lblOffset val="100"/>
        <c:noMultiLvlLbl val="0"/>
      </c:catAx>
      <c:valAx>
        <c:axId val="2438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0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Pr(Blocking)</c:v>
                </c:pt>
              </c:strCache>
            </c:strRef>
          </c:tx>
          <c:marker>
            <c:symbol val="none"/>
          </c:marker>
          <c:val>
            <c:numRef>
              <c:f>Sheet1!$I$4:$I$10</c:f>
              <c:numCache>
                <c:formatCode>General</c:formatCode>
                <c:ptCount val="7"/>
                <c:pt idx="0">
                  <c:v>8.5947571981091536E-4</c:v>
                </c:pt>
                <c:pt idx="1">
                  <c:v>8.1324393971508591E-3</c:v>
                </c:pt>
                <c:pt idx="2">
                  <c:v>3.04200582258927E-2</c:v>
                </c:pt>
                <c:pt idx="3">
                  <c:v>7.0047852209567038E-2</c:v>
                </c:pt>
                <c:pt idx="4">
                  <c:v>0.12187578366630444</c:v>
                </c:pt>
                <c:pt idx="5">
                  <c:v>0.1788218265451538</c:v>
                </c:pt>
                <c:pt idx="6">
                  <c:v>0.23557026112368196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56128"/>
        <c:axId val="243857664"/>
      </c:lineChart>
      <c:catAx>
        <c:axId val="24385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857664"/>
        <c:crosses val="autoZero"/>
        <c:auto val="1"/>
        <c:lblAlgn val="ctr"/>
        <c:lblOffset val="100"/>
        <c:noMultiLvlLbl val="0"/>
      </c:catAx>
      <c:valAx>
        <c:axId val="2438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85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825500</xdr:colOff>
      <xdr:row>16</xdr:row>
      <xdr:rowOff>35984</xdr:rowOff>
    </xdr:from>
    <xdr:to>
      <xdr:col>12</xdr:col>
      <xdr:colOff>423333</xdr:colOff>
      <xdr:row>25</xdr:row>
      <xdr:rowOff>112184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489857</xdr:colOff>
      <xdr:row>3</xdr:row>
      <xdr:rowOff>84365</xdr:rowOff>
    </xdr:from>
    <xdr:to>
      <xdr:col>16</xdr:col>
      <xdr:colOff>95250</xdr:colOff>
      <xdr:row>12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topLeftCell="A10" zoomScale="70" zoomScaleNormal="70" workbookViewId="0">
      <selection activeCell="E19" sqref="E19"/>
    </sheetView>
  </sheetViews>
  <sheetFormatPr defaultRowHeight="23.25" x14ac:dyDescent="0.35"/>
  <sheetData>
    <row r="1" spans="2:9" x14ac:dyDescent="0.35">
      <c r="B1" t="s">
        <v>0</v>
      </c>
      <c r="C1">
        <v>8</v>
      </c>
      <c r="D1" t="s">
        <v>1</v>
      </c>
      <c r="E1">
        <v>6</v>
      </c>
      <c r="F1" t="s">
        <v>2</v>
      </c>
    </row>
    <row r="3" spans="2:9" x14ac:dyDescent="0.35">
      <c r="B3" t="s">
        <v>3</v>
      </c>
      <c r="C3" t="s">
        <v>4</v>
      </c>
      <c r="H3" t="s">
        <v>1</v>
      </c>
      <c r="I3" t="s">
        <v>6</v>
      </c>
    </row>
    <row r="4" spans="2:9" x14ac:dyDescent="0.35">
      <c r="B4">
        <v>0</v>
      </c>
      <c r="C4">
        <f>$E$1^B4/FACT(B4)</f>
        <v>1</v>
      </c>
      <c r="E4" t="s">
        <v>5</v>
      </c>
      <c r="F4">
        <f>($E$1^$C$1/FACT($C$1))/C13</f>
        <v>0.12187578366630444</v>
      </c>
      <c r="H4">
        <v>2</v>
      </c>
      <c r="I4">
        <v>8.5947571981091536E-4</v>
      </c>
    </row>
    <row r="5" spans="2:9" x14ac:dyDescent="0.35">
      <c r="B5">
        <v>1</v>
      </c>
      <c r="C5">
        <f t="shared" ref="C5:C12" si="0">$E$1^B5/FACT(B5)</f>
        <v>6</v>
      </c>
      <c r="H5">
        <v>3</v>
      </c>
      <c r="I5">
        <v>8.1324393971508591E-3</v>
      </c>
    </row>
    <row r="6" spans="2:9" x14ac:dyDescent="0.35">
      <c r="B6">
        <v>2</v>
      </c>
      <c r="C6">
        <f t="shared" si="0"/>
        <v>18</v>
      </c>
      <c r="H6">
        <v>4</v>
      </c>
      <c r="I6">
        <v>3.04200582258927E-2</v>
      </c>
    </row>
    <row r="7" spans="2:9" x14ac:dyDescent="0.35">
      <c r="B7">
        <v>3</v>
      </c>
      <c r="C7">
        <f t="shared" si="0"/>
        <v>36</v>
      </c>
      <c r="H7">
        <v>5</v>
      </c>
      <c r="I7">
        <v>7.0047852209567038E-2</v>
      </c>
    </row>
    <row r="8" spans="2:9" x14ac:dyDescent="0.35">
      <c r="B8">
        <v>4</v>
      </c>
      <c r="C8">
        <f t="shared" si="0"/>
        <v>54</v>
      </c>
      <c r="H8">
        <v>6</v>
      </c>
      <c r="I8">
        <v>0.12187578366630444</v>
      </c>
    </row>
    <row r="9" spans="2:9" x14ac:dyDescent="0.35">
      <c r="B9">
        <v>5</v>
      </c>
      <c r="C9">
        <f t="shared" si="0"/>
        <v>64.8</v>
      </c>
      <c r="H9">
        <v>7</v>
      </c>
      <c r="I9">
        <v>0.1788218265451538</v>
      </c>
    </row>
    <row r="10" spans="2:9" x14ac:dyDescent="0.35">
      <c r="B10">
        <v>6</v>
      </c>
      <c r="C10">
        <f t="shared" si="0"/>
        <v>64.8</v>
      </c>
      <c r="H10">
        <v>8</v>
      </c>
      <c r="I10">
        <v>0.23557026112368196</v>
      </c>
    </row>
    <row r="11" spans="2:9" x14ac:dyDescent="0.35">
      <c r="B11">
        <v>7</v>
      </c>
      <c r="C11">
        <f t="shared" si="0"/>
        <v>55.542857142857144</v>
      </c>
    </row>
    <row r="12" spans="2:9" x14ac:dyDescent="0.35">
      <c r="B12">
        <v>8</v>
      </c>
      <c r="C12">
        <f t="shared" si="0"/>
        <v>41.657142857142858</v>
      </c>
    </row>
    <row r="13" spans="2:9" x14ac:dyDescent="0.35">
      <c r="C13">
        <f>SUM(C4:C12)</f>
        <v>341.8</v>
      </c>
    </row>
    <row r="16" spans="2:9" x14ac:dyDescent="0.35">
      <c r="B16" t="s">
        <v>0</v>
      </c>
      <c r="C16">
        <v>8</v>
      </c>
      <c r="D16" t="s">
        <v>1</v>
      </c>
      <c r="E16">
        <v>6</v>
      </c>
      <c r="F16" t="s">
        <v>2</v>
      </c>
    </row>
    <row r="18" spans="2:5" x14ac:dyDescent="0.35">
      <c r="B18" t="s">
        <v>3</v>
      </c>
      <c r="C18" t="s">
        <v>4</v>
      </c>
      <c r="D18" t="s">
        <v>7</v>
      </c>
      <c r="E18" t="s">
        <v>8</v>
      </c>
    </row>
    <row r="19" spans="2:5" x14ac:dyDescent="0.35">
      <c r="B19">
        <v>0</v>
      </c>
      <c r="C19">
        <f>$E$16^B19/FACT(B19)</f>
        <v>1</v>
      </c>
      <c r="D19">
        <f>C19/$C$28</f>
        <v>2.9256875365710941E-3</v>
      </c>
      <c r="E19">
        <f>($E$16^B19/FACT(B19))*EXP(-$E$16)</f>
        <v>2.4787521766663585E-3</v>
      </c>
    </row>
    <row r="20" spans="2:5" x14ac:dyDescent="0.35">
      <c r="B20">
        <v>1</v>
      </c>
      <c r="C20">
        <f t="shared" ref="C20:C27" si="1">$E$16^B20/FACT(B20)</f>
        <v>6</v>
      </c>
      <c r="D20">
        <f t="shared" ref="D20:D27" si="2">C20/$C$28</f>
        <v>1.7554125219426564E-2</v>
      </c>
      <c r="E20">
        <f t="shared" ref="E20:E27" si="3">($E$16^B20/FACT(B20))*EXP(-$E$16)</f>
        <v>1.4872513059998151E-2</v>
      </c>
    </row>
    <row r="21" spans="2:5" x14ac:dyDescent="0.35">
      <c r="B21">
        <v>2</v>
      </c>
      <c r="C21">
        <f t="shared" si="1"/>
        <v>18</v>
      </c>
      <c r="D21">
        <f t="shared" si="2"/>
        <v>5.2662375658279692E-2</v>
      </c>
      <c r="E21">
        <f t="shared" si="3"/>
        <v>4.4617539179994455E-2</v>
      </c>
    </row>
    <row r="22" spans="2:5" x14ac:dyDescent="0.35">
      <c r="B22">
        <v>3</v>
      </c>
      <c r="C22">
        <f t="shared" si="1"/>
        <v>36</v>
      </c>
      <c r="D22">
        <f t="shared" si="2"/>
        <v>0.10532475131655938</v>
      </c>
      <c r="E22">
        <f t="shared" si="3"/>
        <v>8.9235078359988909E-2</v>
      </c>
    </row>
    <row r="23" spans="2:5" x14ac:dyDescent="0.35">
      <c r="B23">
        <v>4</v>
      </c>
      <c r="C23">
        <f t="shared" si="1"/>
        <v>54</v>
      </c>
      <c r="D23">
        <f t="shared" si="2"/>
        <v>0.15798712697483908</v>
      </c>
      <c r="E23">
        <f t="shared" si="3"/>
        <v>0.13385261753998337</v>
      </c>
    </row>
    <row r="24" spans="2:5" x14ac:dyDescent="0.35">
      <c r="B24">
        <v>5</v>
      </c>
      <c r="C24">
        <f t="shared" si="1"/>
        <v>64.8</v>
      </c>
      <c r="D24">
        <f t="shared" si="2"/>
        <v>0.1895845523698069</v>
      </c>
      <c r="E24">
        <f t="shared" si="3"/>
        <v>0.16062314104798003</v>
      </c>
    </row>
    <row r="25" spans="2:5" x14ac:dyDescent="0.35">
      <c r="B25">
        <v>6</v>
      </c>
      <c r="C25">
        <f t="shared" si="1"/>
        <v>64.8</v>
      </c>
      <c r="D25">
        <f t="shared" si="2"/>
        <v>0.1895845523698069</v>
      </c>
      <c r="E25">
        <f t="shared" si="3"/>
        <v>0.16062314104798003</v>
      </c>
    </row>
    <row r="26" spans="2:5" x14ac:dyDescent="0.35">
      <c r="B26">
        <v>7</v>
      </c>
      <c r="C26">
        <f t="shared" si="1"/>
        <v>55.542857142857144</v>
      </c>
      <c r="D26">
        <f t="shared" si="2"/>
        <v>0.16250104488840592</v>
      </c>
      <c r="E26">
        <f t="shared" si="3"/>
        <v>0.13767697804112575</v>
      </c>
    </row>
    <row r="27" spans="2:5" x14ac:dyDescent="0.35">
      <c r="B27">
        <v>8</v>
      </c>
      <c r="C27">
        <f t="shared" si="1"/>
        <v>41.657142857142858</v>
      </c>
      <c r="D27">
        <f t="shared" si="2"/>
        <v>0.12187578366630444</v>
      </c>
      <c r="E27">
        <f t="shared" si="3"/>
        <v>0.1032577335308443</v>
      </c>
    </row>
    <row r="28" spans="2:5" x14ac:dyDescent="0.35">
      <c r="C28">
        <f>SUM(C19:C27)</f>
        <v>341.8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</dc:creator>
  <cp:lastModifiedBy>ismail - [2010]</cp:lastModifiedBy>
  <dcterms:created xsi:type="dcterms:W3CDTF">2017-11-02T04:50:14Z</dcterms:created>
  <dcterms:modified xsi:type="dcterms:W3CDTF">2018-01-11T04:52:40Z</dcterms:modified>
</cp:coreProperties>
</file>